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salomon\Desktop\"/>
    </mc:Choice>
  </mc:AlternateContent>
  <xr:revisionPtr revIDLastSave="0" documentId="13_ncr:1_{6BD3FEB6-493B-4135-ACBD-E7764763A39D}" xr6:coauthVersionLast="45" xr6:coauthVersionMax="45" xr10:uidLastSave="{00000000-0000-0000-0000-000000000000}"/>
  <bookViews>
    <workbookView xWindow="-120" yWindow="-120" windowWidth="29040" windowHeight="15840" tabRatio="835" activeTab="2" xr2:uid="{F878850E-A0F5-4BAA-B3BB-918A1C8D4BF5}"/>
  </bookViews>
  <sheets>
    <sheet name="2021 Vacances" sheetId="27" r:id="rId1"/>
    <sheet name="2020 Vacances " sheetId="16" r:id="rId2"/>
    <sheet name="Données" sheetId="7" r:id="rId3"/>
    <sheet name="Tableau de bord" sheetId="8" r:id="rId4"/>
    <sheet name="Source" sheetId="5" r:id="rId5"/>
  </sheets>
  <definedNames>
    <definedName name="_xlnm._FilterDatabase" localSheetId="4" hidden="1">Source!$B$2:$N$2</definedName>
    <definedName name="Date">Source!#REF!</definedName>
    <definedName name="Employés" localSheetId="0">TableauEmployés[Employés]</definedName>
    <definedName name="Employés">TableauEmployés[Employés]</definedName>
    <definedName name="Fériés">Source!$R$3:$R$17</definedName>
    <definedName name="Motifs">Source!$B$3:$B$15</definedName>
    <definedName name="postes">Source!$K$3:$K$9</definedName>
    <definedName name="Segment_Année">#N/A</definedName>
    <definedName name="Segment_Date">#N/A</definedName>
    <definedName name="Segment_Début_de_la_semaine">#N/A</definedName>
    <definedName name="Segment_Mois">#N/A</definedName>
    <definedName name="Segment_Motif">#N/A</definedName>
    <definedName name="Segment_Nom">#N/A</definedName>
    <definedName name="Segment_Poste">#N/A</definedName>
    <definedName name="Segment_Statut">#N/A</definedName>
    <definedName name="Statut">Source!$P$3:$P$8</definedName>
    <definedName name="TableauCalendrier">#REF!</definedName>
    <definedName name="Temps">Source!#REF!</definedName>
  </definedNames>
  <calcPr calcId="191029"/>
  <pivotCaches>
    <pivotCache cacheId="6" r:id="rId6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7" l="1"/>
  <c r="M15" i="7"/>
  <c r="E15" i="7" s="1"/>
  <c r="L15" i="7"/>
  <c r="K15" i="7"/>
  <c r="I15" i="7"/>
  <c r="J15" i="7" s="1"/>
  <c r="H15" i="7"/>
  <c r="H16" i="7"/>
  <c r="I16" i="7"/>
  <c r="J16" i="7" s="1"/>
  <c r="K16" i="7"/>
  <c r="L16" i="7"/>
  <c r="M16" i="7"/>
  <c r="E16" i="7" l="1"/>
  <c r="K14" i="7"/>
  <c r="E14" i="7" s="1"/>
  <c r="H14" i="7"/>
  <c r="P14" i="7" s="1"/>
  <c r="L14" i="7"/>
  <c r="I14" i="7"/>
  <c r="J14" i="7" s="1"/>
  <c r="P15" i="7"/>
  <c r="P16" i="7"/>
  <c r="I6" i="7"/>
  <c r="L13" i="7" l="1"/>
  <c r="H13" i="7"/>
  <c r="P13" i="7" s="1"/>
  <c r="K13" i="7"/>
  <c r="M13" i="7"/>
  <c r="E13" i="7" s="1"/>
  <c r="I13" i="7"/>
  <c r="J13" i="7" s="1"/>
  <c r="M6" i="7"/>
  <c r="L6" i="7"/>
  <c r="K6" i="7"/>
  <c r="J6" i="7"/>
  <c r="H6" i="7"/>
  <c r="P6" i="7" s="1"/>
  <c r="K12" i="7" l="1"/>
  <c r="M12" i="7"/>
  <c r="E12" i="7" s="1"/>
  <c r="I12" i="7"/>
  <c r="J12" i="7" s="1"/>
  <c r="L12" i="7"/>
  <c r="H12" i="7"/>
  <c r="P12" i="7" s="1"/>
  <c r="E6" i="7"/>
  <c r="M11" i="7" l="1"/>
  <c r="I11" i="7"/>
  <c r="J11" i="7" s="1"/>
  <c r="L11" i="7"/>
  <c r="H11" i="7"/>
  <c r="P11" i="7" s="1"/>
  <c r="K11" i="7"/>
  <c r="E1" i="8"/>
  <c r="E11" i="7" l="1"/>
  <c r="M10" i="7"/>
  <c r="I10" i="7"/>
  <c r="J10" i="7" s="1"/>
  <c r="L10" i="7"/>
  <c r="H10" i="7"/>
  <c r="P10" i="7" s="1"/>
  <c r="K10" i="7"/>
  <c r="H1" i="5"/>
  <c r="E10" i="7" l="1"/>
  <c r="L9" i="7"/>
  <c r="H9" i="7"/>
  <c r="P9" i="7" s="1"/>
  <c r="K9" i="7"/>
  <c r="M9" i="7"/>
  <c r="I9" i="7"/>
  <c r="J9" i="7" s="1"/>
  <c r="B157" i="27"/>
  <c r="B156" i="27"/>
  <c r="B155" i="27"/>
  <c r="B154" i="27"/>
  <c r="B153" i="27"/>
  <c r="B152" i="27"/>
  <c r="B151" i="27"/>
  <c r="B150" i="27"/>
  <c r="C149" i="27"/>
  <c r="C148" i="27"/>
  <c r="D147" i="27"/>
  <c r="B144" i="27"/>
  <c r="B143" i="27"/>
  <c r="B142" i="27"/>
  <c r="B141" i="27"/>
  <c r="B140" i="27"/>
  <c r="B139" i="27"/>
  <c r="B138" i="27"/>
  <c r="B137" i="27"/>
  <c r="C136" i="27"/>
  <c r="C135" i="27"/>
  <c r="D134" i="27"/>
  <c r="E134" i="27" s="1"/>
  <c r="B131" i="27"/>
  <c r="B130" i="27"/>
  <c r="B129" i="27"/>
  <c r="B128" i="27"/>
  <c r="B127" i="27"/>
  <c r="B126" i="27"/>
  <c r="B125" i="27"/>
  <c r="B124" i="27"/>
  <c r="C123" i="27"/>
  <c r="C122" i="27"/>
  <c r="D121" i="27"/>
  <c r="B118" i="27"/>
  <c r="B117" i="27"/>
  <c r="B116" i="27"/>
  <c r="B115" i="27"/>
  <c r="B114" i="27"/>
  <c r="B113" i="27"/>
  <c r="B112" i="27"/>
  <c r="B111" i="27"/>
  <c r="C110" i="27"/>
  <c r="C109" i="27"/>
  <c r="D108" i="27"/>
  <c r="B105" i="27"/>
  <c r="B104" i="27"/>
  <c r="B103" i="27"/>
  <c r="B102" i="27"/>
  <c r="B101" i="27"/>
  <c r="B100" i="27"/>
  <c r="B99" i="27"/>
  <c r="B98" i="27"/>
  <c r="C97" i="27"/>
  <c r="C96" i="27"/>
  <c r="D95" i="27"/>
  <c r="B92" i="27"/>
  <c r="B91" i="27"/>
  <c r="B90" i="27"/>
  <c r="B89" i="27"/>
  <c r="B88" i="27"/>
  <c r="B87" i="27"/>
  <c r="B86" i="27"/>
  <c r="B85" i="27"/>
  <c r="C84" i="27"/>
  <c r="C83" i="27"/>
  <c r="D82" i="27"/>
  <c r="B79" i="27"/>
  <c r="B78" i="27"/>
  <c r="B77" i="27"/>
  <c r="B76" i="27"/>
  <c r="B75" i="27"/>
  <c r="B74" i="27"/>
  <c r="B73" i="27"/>
  <c r="B72" i="27"/>
  <c r="C71" i="27"/>
  <c r="C70" i="27"/>
  <c r="D69" i="27"/>
  <c r="B66" i="27"/>
  <c r="B65" i="27"/>
  <c r="B64" i="27"/>
  <c r="B63" i="27"/>
  <c r="B62" i="27"/>
  <c r="B61" i="27"/>
  <c r="B60" i="27"/>
  <c r="B59" i="27"/>
  <c r="C58" i="27"/>
  <c r="C57" i="27"/>
  <c r="D56" i="27"/>
  <c r="B53" i="27"/>
  <c r="B52" i="27"/>
  <c r="B51" i="27"/>
  <c r="B50" i="27"/>
  <c r="B49" i="27"/>
  <c r="B48" i="27"/>
  <c r="B47" i="27"/>
  <c r="B46" i="27"/>
  <c r="D45" i="27"/>
  <c r="C45" i="27"/>
  <c r="D44" i="27"/>
  <c r="C44" i="27"/>
  <c r="E43" i="27"/>
  <c r="D43" i="27"/>
  <c r="B40" i="27"/>
  <c r="B39" i="27"/>
  <c r="B38" i="27"/>
  <c r="B37" i="27"/>
  <c r="B36" i="27"/>
  <c r="B35" i="27"/>
  <c r="B34" i="27"/>
  <c r="B33" i="27"/>
  <c r="C32" i="27"/>
  <c r="D31" i="27"/>
  <c r="C31" i="27"/>
  <c r="D30" i="27"/>
  <c r="B27" i="27"/>
  <c r="B26" i="27"/>
  <c r="B25" i="27"/>
  <c r="B24" i="27"/>
  <c r="B23" i="27"/>
  <c r="B22" i="27"/>
  <c r="B21" i="27"/>
  <c r="B20" i="27"/>
  <c r="C19" i="27"/>
  <c r="C18" i="27"/>
  <c r="D17" i="27"/>
  <c r="D18" i="27" s="1"/>
  <c r="B14" i="27"/>
  <c r="B13" i="27"/>
  <c r="B12" i="27"/>
  <c r="B11" i="27"/>
  <c r="B10" i="27"/>
  <c r="B9" i="27"/>
  <c r="B8" i="27"/>
  <c r="C6" i="27"/>
  <c r="C5" i="27"/>
  <c r="D4" i="27"/>
  <c r="E9" i="7" l="1"/>
  <c r="K8" i="7"/>
  <c r="M8" i="7"/>
  <c r="E8" i="7" s="1"/>
  <c r="I8" i="7"/>
  <c r="J8" i="7" s="1"/>
  <c r="L8" i="7"/>
  <c r="H8" i="7"/>
  <c r="P8" i="7" s="1"/>
  <c r="D122" i="27"/>
  <c r="E56" i="27"/>
  <c r="D58" i="27"/>
  <c r="E30" i="27"/>
  <c r="D32" i="27"/>
  <c r="D19" i="27"/>
  <c r="D5" i="27"/>
  <c r="D6" i="27"/>
  <c r="E4" i="27"/>
  <c r="E31" i="27"/>
  <c r="E44" i="27"/>
  <c r="E45" i="27"/>
  <c r="F30" i="27"/>
  <c r="F43" i="27"/>
  <c r="E17" i="27"/>
  <c r="E58" i="27"/>
  <c r="E57" i="27"/>
  <c r="F56" i="27"/>
  <c r="D71" i="27"/>
  <c r="D70" i="27"/>
  <c r="E69" i="27"/>
  <c r="D57" i="27"/>
  <c r="E95" i="27"/>
  <c r="D97" i="27"/>
  <c r="D96" i="27"/>
  <c r="E82" i="27"/>
  <c r="D84" i="27"/>
  <c r="D83" i="27"/>
  <c r="E108" i="27"/>
  <c r="D109" i="27"/>
  <c r="D110" i="27"/>
  <c r="E136" i="27"/>
  <c r="F134" i="27"/>
  <c r="E135" i="27"/>
  <c r="E121" i="27"/>
  <c r="D123" i="27"/>
  <c r="D135" i="27"/>
  <c r="D136" i="27"/>
  <c r="D148" i="27"/>
  <c r="D149" i="27"/>
  <c r="E147" i="27"/>
  <c r="M7" i="7" l="1"/>
  <c r="I7" i="7"/>
  <c r="J7" i="7" s="1"/>
  <c r="L7" i="7"/>
  <c r="H7" i="7"/>
  <c r="P7" i="7" s="1"/>
  <c r="K7" i="7"/>
  <c r="E32" i="27"/>
  <c r="F69" i="27"/>
  <c r="E71" i="27"/>
  <c r="E70" i="27"/>
  <c r="F57" i="27"/>
  <c r="F58" i="27"/>
  <c r="G56" i="27"/>
  <c r="F45" i="27"/>
  <c r="G43" i="27"/>
  <c r="F44" i="27"/>
  <c r="E6" i="27"/>
  <c r="F4" i="27"/>
  <c r="E5" i="27"/>
  <c r="F121" i="27"/>
  <c r="E122" i="27"/>
  <c r="E123" i="27"/>
  <c r="E110" i="27"/>
  <c r="E109" i="27"/>
  <c r="F108" i="27"/>
  <c r="F17" i="27"/>
  <c r="E18" i="27"/>
  <c r="E19" i="27"/>
  <c r="E149" i="27"/>
  <c r="F147" i="27"/>
  <c r="E148" i="27"/>
  <c r="G134" i="27"/>
  <c r="F135" i="27"/>
  <c r="F136" i="27"/>
  <c r="F82" i="27"/>
  <c r="E84" i="27"/>
  <c r="E83" i="27"/>
  <c r="F95" i="27"/>
  <c r="E96" i="27"/>
  <c r="E97" i="27"/>
  <c r="F32" i="27"/>
  <c r="G30" i="27"/>
  <c r="F31" i="27"/>
  <c r="E7" i="7" l="1"/>
  <c r="G58" i="27"/>
  <c r="H56" i="27"/>
  <c r="G57" i="27"/>
  <c r="G69" i="27"/>
  <c r="F71" i="27"/>
  <c r="F70" i="27"/>
  <c r="F18" i="27"/>
  <c r="F19" i="27"/>
  <c r="G17" i="27"/>
  <c r="G108" i="27"/>
  <c r="F110" i="27"/>
  <c r="F109" i="27"/>
  <c r="F84" i="27"/>
  <c r="F83" i="27"/>
  <c r="G82" i="27"/>
  <c r="G4" i="27"/>
  <c r="F5" i="27"/>
  <c r="G135" i="27"/>
  <c r="G136" i="27"/>
  <c r="H134" i="27"/>
  <c r="F122" i="27"/>
  <c r="F123" i="27"/>
  <c r="G121" i="27"/>
  <c r="F97" i="27"/>
  <c r="F96" i="27"/>
  <c r="G95" i="27"/>
  <c r="F148" i="27"/>
  <c r="F149" i="27"/>
  <c r="G147" i="27"/>
  <c r="H30" i="27"/>
  <c r="G31" i="27"/>
  <c r="G32" i="27"/>
  <c r="H43" i="27"/>
  <c r="G44" i="27"/>
  <c r="G45" i="27"/>
  <c r="H31" i="27" l="1"/>
  <c r="H32" i="27"/>
  <c r="I30" i="27"/>
  <c r="G97" i="27"/>
  <c r="G96" i="27"/>
  <c r="H95" i="27"/>
  <c r="G84" i="27"/>
  <c r="G83" i="27"/>
  <c r="H82" i="27"/>
  <c r="H108" i="27"/>
  <c r="G110" i="27"/>
  <c r="G109" i="27"/>
  <c r="H57" i="27"/>
  <c r="H58" i="27"/>
  <c r="I56" i="27"/>
  <c r="H44" i="27"/>
  <c r="H45" i="27"/>
  <c r="I43" i="27"/>
  <c r="G5" i="27"/>
  <c r="H4" i="27"/>
  <c r="G6" i="27"/>
  <c r="G122" i="27"/>
  <c r="G123" i="27"/>
  <c r="H121" i="27"/>
  <c r="H135" i="27"/>
  <c r="H136" i="27"/>
  <c r="I134" i="27"/>
  <c r="G148" i="27"/>
  <c r="G149" i="27"/>
  <c r="H147" i="27"/>
  <c r="G19" i="27"/>
  <c r="G18" i="27"/>
  <c r="H17" i="27"/>
  <c r="G71" i="27"/>
  <c r="G70" i="27"/>
  <c r="H69" i="27"/>
  <c r="I82" i="27" l="1"/>
  <c r="H84" i="27"/>
  <c r="H83" i="27"/>
  <c r="I136" i="27"/>
  <c r="J134" i="27"/>
  <c r="I135" i="27"/>
  <c r="I58" i="27"/>
  <c r="I57" i="27"/>
  <c r="J56" i="27"/>
  <c r="H110" i="27"/>
  <c r="H109" i="27"/>
  <c r="I108" i="27"/>
  <c r="I17" i="27"/>
  <c r="H19" i="27"/>
  <c r="H18" i="27"/>
  <c r="H148" i="27"/>
  <c r="H149" i="27"/>
  <c r="I147" i="27"/>
  <c r="H5" i="27"/>
  <c r="H6" i="27"/>
  <c r="I4" i="27"/>
  <c r="I44" i="27"/>
  <c r="I45" i="27"/>
  <c r="J43" i="27"/>
  <c r="I31" i="27"/>
  <c r="I32" i="27"/>
  <c r="J30" i="27"/>
  <c r="H71" i="27"/>
  <c r="H70" i="27"/>
  <c r="I69" i="27"/>
  <c r="H123" i="27"/>
  <c r="I121" i="27"/>
  <c r="H122" i="27"/>
  <c r="I95" i="27"/>
  <c r="H97" i="27"/>
  <c r="H96" i="27"/>
  <c r="K134" i="27" l="1"/>
  <c r="J135" i="27"/>
  <c r="J136" i="27"/>
  <c r="J82" i="27"/>
  <c r="I84" i="27"/>
  <c r="I83" i="27"/>
  <c r="J121" i="27"/>
  <c r="I122" i="27"/>
  <c r="I123" i="27"/>
  <c r="J45" i="27"/>
  <c r="J44" i="27"/>
  <c r="K43" i="27"/>
  <c r="J32" i="27"/>
  <c r="K30" i="27"/>
  <c r="J31" i="27"/>
  <c r="I6" i="27"/>
  <c r="J4" i="27"/>
  <c r="I5" i="27"/>
  <c r="J57" i="27"/>
  <c r="K56" i="27"/>
  <c r="J58" i="27"/>
  <c r="J95" i="27"/>
  <c r="I97" i="27"/>
  <c r="I96" i="27"/>
  <c r="J17" i="27"/>
  <c r="I18" i="27"/>
  <c r="I19" i="27"/>
  <c r="I110" i="27"/>
  <c r="I109" i="27"/>
  <c r="J108" i="27"/>
  <c r="J69" i="27"/>
  <c r="I70" i="27"/>
  <c r="I71" i="27"/>
  <c r="I149" i="27"/>
  <c r="J147" i="27"/>
  <c r="I148" i="27"/>
  <c r="AC53" i="27" l="1"/>
  <c r="C12" i="27"/>
  <c r="C11" i="27"/>
  <c r="AC50" i="27"/>
  <c r="C13" i="27"/>
  <c r="C9" i="27"/>
  <c r="C14" i="27"/>
  <c r="C52" i="27"/>
  <c r="AC48" i="27"/>
  <c r="C53" i="27"/>
  <c r="AC47" i="27"/>
  <c r="C8" i="27"/>
  <c r="AC52" i="27"/>
  <c r="C47" i="27"/>
  <c r="C48" i="27"/>
  <c r="AC51" i="27"/>
  <c r="C50" i="27"/>
  <c r="C51" i="27"/>
  <c r="I99" i="27"/>
  <c r="I157" i="27"/>
  <c r="H89" i="27"/>
  <c r="H126" i="27"/>
  <c r="H78" i="27"/>
  <c r="H154" i="27"/>
  <c r="C78" i="27"/>
  <c r="C117" i="27"/>
  <c r="D48" i="27"/>
  <c r="D87" i="27"/>
  <c r="C118" i="27"/>
  <c r="C40" i="27"/>
  <c r="D60" i="27"/>
  <c r="D151" i="27"/>
  <c r="D74" i="27"/>
  <c r="F60" i="27"/>
  <c r="E11" i="27"/>
  <c r="E118" i="27"/>
  <c r="F141" i="27"/>
  <c r="D152" i="27"/>
  <c r="D73" i="27"/>
  <c r="D115" i="27"/>
  <c r="C91" i="27"/>
  <c r="C142" i="27"/>
  <c r="E53" i="27"/>
  <c r="C65" i="27"/>
  <c r="C24" i="27"/>
  <c r="D155" i="27"/>
  <c r="E77" i="27"/>
  <c r="E12" i="27"/>
  <c r="E113" i="27"/>
  <c r="E86" i="27"/>
  <c r="F38" i="27"/>
  <c r="D100" i="27"/>
  <c r="C152" i="27"/>
  <c r="D51" i="27"/>
  <c r="E60" i="27"/>
  <c r="D39" i="27"/>
  <c r="D38" i="27"/>
  <c r="I35" i="27"/>
  <c r="H12" i="27"/>
  <c r="H25" i="27"/>
  <c r="I141" i="27"/>
  <c r="D129" i="27"/>
  <c r="D52" i="27"/>
  <c r="E51" i="27"/>
  <c r="D35" i="27"/>
  <c r="C79" i="27"/>
  <c r="D27" i="27"/>
  <c r="C104" i="27"/>
  <c r="E47" i="27"/>
  <c r="C154" i="27"/>
  <c r="E74" i="27"/>
  <c r="E14" i="27"/>
  <c r="E155" i="27"/>
  <c r="E89" i="27"/>
  <c r="D112" i="27"/>
  <c r="D14" i="27"/>
  <c r="D79" i="27"/>
  <c r="C151" i="27"/>
  <c r="D130" i="27"/>
  <c r="D25" i="27"/>
  <c r="C129" i="27"/>
  <c r="C103" i="27"/>
  <c r="E115" i="27"/>
  <c r="F143" i="27"/>
  <c r="E87" i="27"/>
  <c r="F34" i="27"/>
  <c r="D26" i="27"/>
  <c r="D144" i="27"/>
  <c r="D143" i="27"/>
  <c r="D13" i="27"/>
  <c r="C141" i="27"/>
  <c r="C99" i="27"/>
  <c r="D92" i="27"/>
  <c r="D24" i="27"/>
  <c r="E39" i="27"/>
  <c r="F65" i="27"/>
  <c r="E8" i="27"/>
  <c r="E116" i="27"/>
  <c r="F37" i="27"/>
  <c r="E90" i="27"/>
  <c r="D9" i="27"/>
  <c r="C35" i="27"/>
  <c r="D131" i="27"/>
  <c r="D128" i="27"/>
  <c r="C64" i="27"/>
  <c r="D154" i="27"/>
  <c r="C116" i="27"/>
  <c r="C27" i="27"/>
  <c r="D89" i="27"/>
  <c r="D125" i="27"/>
  <c r="C130" i="27"/>
  <c r="E37" i="27"/>
  <c r="F63" i="27"/>
  <c r="H125" i="27"/>
  <c r="H117" i="27"/>
  <c r="I144" i="27"/>
  <c r="D77" i="27"/>
  <c r="C100" i="27"/>
  <c r="C34" i="27"/>
  <c r="D157" i="27"/>
  <c r="E50" i="27"/>
  <c r="C128" i="27"/>
  <c r="D65" i="27"/>
  <c r="C26" i="27"/>
  <c r="D117" i="27"/>
  <c r="E144" i="27"/>
  <c r="D34" i="27"/>
  <c r="C60" i="27"/>
  <c r="E64" i="27"/>
  <c r="F52" i="27"/>
  <c r="E125" i="27"/>
  <c r="E22" i="27"/>
  <c r="E151" i="27"/>
  <c r="E65" i="27"/>
  <c r="C66" i="27"/>
  <c r="D156" i="27"/>
  <c r="D8" i="27"/>
  <c r="C125" i="27"/>
  <c r="C61" i="27"/>
  <c r="C155" i="27"/>
  <c r="E143" i="27"/>
  <c r="D53" i="27"/>
  <c r="C37" i="27"/>
  <c r="E128" i="27"/>
  <c r="E104" i="27"/>
  <c r="F40" i="27"/>
  <c r="D116" i="27"/>
  <c r="E142" i="27"/>
  <c r="C90" i="27"/>
  <c r="D61" i="27"/>
  <c r="C87" i="27"/>
  <c r="C138" i="27"/>
  <c r="E79" i="27"/>
  <c r="F61" i="27"/>
  <c r="E131" i="27"/>
  <c r="F142" i="27"/>
  <c r="F35" i="27"/>
  <c r="E102" i="27"/>
  <c r="C112" i="27"/>
  <c r="C144" i="27"/>
  <c r="D102" i="27"/>
  <c r="E141" i="27"/>
  <c r="C143" i="27"/>
  <c r="C105" i="27"/>
  <c r="D91" i="27"/>
  <c r="D21" i="27"/>
  <c r="C77" i="27"/>
  <c r="D64" i="27"/>
  <c r="E35" i="27"/>
  <c r="E9" i="27"/>
  <c r="E112" i="27"/>
  <c r="E156" i="27"/>
  <c r="H105" i="27"/>
  <c r="H74" i="27"/>
  <c r="I53" i="27"/>
  <c r="I64" i="27"/>
  <c r="H92" i="27"/>
  <c r="D40" i="27"/>
  <c r="C21" i="27"/>
  <c r="D118" i="27"/>
  <c r="D37" i="27"/>
  <c r="E52" i="27"/>
  <c r="C89" i="27"/>
  <c r="D76" i="27"/>
  <c r="D99" i="27"/>
  <c r="C139" i="27"/>
  <c r="C63" i="27"/>
  <c r="E40" i="27"/>
  <c r="F66" i="27"/>
  <c r="F48" i="27"/>
  <c r="E117" i="27"/>
  <c r="E21" i="27"/>
  <c r="F39" i="27"/>
  <c r="D50" i="27"/>
  <c r="C126" i="27"/>
  <c r="E138" i="27"/>
  <c r="D113" i="27"/>
  <c r="E48" i="27"/>
  <c r="E139" i="27"/>
  <c r="C74" i="27"/>
  <c r="C113" i="27"/>
  <c r="D78" i="27"/>
  <c r="D105" i="27"/>
  <c r="D11" i="27"/>
  <c r="E38" i="27"/>
  <c r="F47" i="27"/>
  <c r="E130" i="27"/>
  <c r="E154" i="27"/>
  <c r="F138" i="27"/>
  <c r="E99" i="27"/>
  <c r="D141" i="27"/>
  <c r="D47" i="27"/>
  <c r="D86" i="27"/>
  <c r="D104" i="27"/>
  <c r="C76" i="27"/>
  <c r="C115" i="27"/>
  <c r="E34" i="27"/>
  <c r="C156" i="27"/>
  <c r="D142" i="27"/>
  <c r="E66" i="27"/>
  <c r="E76" i="27"/>
  <c r="F53" i="27"/>
  <c r="E126" i="27"/>
  <c r="E27" i="27"/>
  <c r="E92" i="27"/>
  <c r="D126" i="27"/>
  <c r="C73" i="27"/>
  <c r="D103" i="27"/>
  <c r="C92" i="27"/>
  <c r="D12" i="27"/>
  <c r="C131" i="27"/>
  <c r="D138" i="27"/>
  <c r="E63" i="27"/>
  <c r="D63" i="27"/>
  <c r="E13" i="27"/>
  <c r="E78" i="27"/>
  <c r="F51" i="27"/>
  <c r="E26" i="27"/>
  <c r="F144" i="27"/>
  <c r="E103" i="27"/>
  <c r="F91" i="27"/>
  <c r="F13" i="27"/>
  <c r="F129" i="27"/>
  <c r="F156" i="27"/>
  <c r="G48" i="27"/>
  <c r="F73" i="27"/>
  <c r="F118" i="27"/>
  <c r="F92" i="27"/>
  <c r="G34" i="27"/>
  <c r="F26" i="27"/>
  <c r="F11" i="27"/>
  <c r="F103" i="27"/>
  <c r="G50" i="27"/>
  <c r="F21" i="27"/>
  <c r="F90" i="27"/>
  <c r="G143" i="27"/>
  <c r="F105" i="27"/>
  <c r="G35" i="27"/>
  <c r="H37" i="27"/>
  <c r="G117" i="27"/>
  <c r="H48" i="27"/>
  <c r="G13" i="27"/>
  <c r="H138" i="27"/>
  <c r="G21" i="27"/>
  <c r="G86" i="27"/>
  <c r="H61" i="27"/>
  <c r="G14" i="27"/>
  <c r="G156" i="27"/>
  <c r="G77" i="27"/>
  <c r="G92" i="27"/>
  <c r="G11" i="27"/>
  <c r="H139" i="27"/>
  <c r="G151" i="27"/>
  <c r="G74" i="27"/>
  <c r="H52" i="27"/>
  <c r="G126" i="27"/>
  <c r="G154" i="27"/>
  <c r="G22" i="27"/>
  <c r="H102" i="27"/>
  <c r="H9" i="27"/>
  <c r="H24" i="27"/>
  <c r="I138" i="27"/>
  <c r="H131" i="27"/>
  <c r="I52" i="27"/>
  <c r="H152" i="27"/>
  <c r="H112" i="27"/>
  <c r="I65" i="27"/>
  <c r="H87" i="27"/>
  <c r="H73" i="27"/>
  <c r="I50" i="27"/>
  <c r="H157" i="27"/>
  <c r="H113" i="27"/>
  <c r="I143" i="27"/>
  <c r="J143" i="27"/>
  <c r="I86" i="27"/>
  <c r="I87" i="27"/>
  <c r="I129" i="27"/>
  <c r="J53" i="27"/>
  <c r="J48" i="27"/>
  <c r="J37" i="27"/>
  <c r="C102" i="27"/>
  <c r="D66" i="27"/>
  <c r="D22" i="27"/>
  <c r="C39" i="27"/>
  <c r="D90" i="27"/>
  <c r="E73" i="27"/>
  <c r="E25" i="27"/>
  <c r="F139" i="27"/>
  <c r="E91" i="27"/>
  <c r="G60" i="27"/>
  <c r="F86" i="27"/>
  <c r="F152" i="27"/>
  <c r="G61" i="27"/>
  <c r="F79" i="27"/>
  <c r="F125" i="27"/>
  <c r="F155" i="27"/>
  <c r="F112" i="27"/>
  <c r="G141" i="27"/>
  <c r="F154" i="27"/>
  <c r="G38" i="27"/>
  <c r="F24" i="27"/>
  <c r="F12" i="27"/>
  <c r="F99" i="27"/>
  <c r="G52" i="27"/>
  <c r="G103" i="27"/>
  <c r="G116" i="27"/>
  <c r="H53" i="27"/>
  <c r="G129" i="27"/>
  <c r="G157" i="27"/>
  <c r="G78" i="27"/>
  <c r="H34" i="27"/>
  <c r="G115" i="27"/>
  <c r="H63" i="27"/>
  <c r="G131" i="27"/>
  <c r="G152" i="27"/>
  <c r="H40" i="27"/>
  <c r="G89" i="27"/>
  <c r="G8" i="27"/>
  <c r="H141" i="27"/>
  <c r="G27" i="27"/>
  <c r="G113" i="27"/>
  <c r="G128" i="27"/>
  <c r="G76" i="27"/>
  <c r="H130" i="27"/>
  <c r="I37" i="27"/>
  <c r="H14" i="27"/>
  <c r="I60" i="27"/>
  <c r="H90" i="27"/>
  <c r="I40" i="27"/>
  <c r="H156" i="27"/>
  <c r="H116" i="27"/>
  <c r="I139" i="27"/>
  <c r="H99" i="27"/>
  <c r="H79" i="27"/>
  <c r="H11" i="27"/>
  <c r="H21" i="27"/>
  <c r="I66" i="27"/>
  <c r="C38" i="27"/>
  <c r="E157" i="27"/>
  <c r="C25" i="27"/>
  <c r="D139" i="27"/>
  <c r="C22" i="27"/>
  <c r="F50" i="27"/>
  <c r="E24" i="27"/>
  <c r="F78" i="27"/>
  <c r="F117" i="27"/>
  <c r="F8" i="27"/>
  <c r="G144" i="27"/>
  <c r="F104" i="27"/>
  <c r="G37" i="27"/>
  <c r="G66" i="27"/>
  <c r="F22" i="27"/>
  <c r="G142" i="27"/>
  <c r="F100" i="27"/>
  <c r="F151" i="27"/>
  <c r="G51" i="27"/>
  <c r="F25" i="27"/>
  <c r="F113" i="27"/>
  <c r="G138" i="27"/>
  <c r="G64" i="27"/>
  <c r="F126" i="27"/>
  <c r="F157" i="27"/>
  <c r="G53" i="27"/>
  <c r="G105" i="27"/>
  <c r="H64" i="27"/>
  <c r="G99" i="27"/>
  <c r="G112" i="27"/>
  <c r="H51" i="27"/>
  <c r="G125" i="27"/>
  <c r="G25" i="27"/>
  <c r="G102" i="27"/>
  <c r="G87" i="27"/>
  <c r="H47" i="27"/>
  <c r="G130" i="27"/>
  <c r="H143" i="27"/>
  <c r="G26" i="27"/>
  <c r="H38" i="27"/>
  <c r="H66" i="27"/>
  <c r="G9" i="27"/>
  <c r="H142" i="27"/>
  <c r="G24" i="27"/>
  <c r="G73" i="27"/>
  <c r="H129" i="27"/>
  <c r="H151" i="27"/>
  <c r="I61" i="27"/>
  <c r="H104" i="27"/>
  <c r="H77" i="27"/>
  <c r="I39" i="27"/>
  <c r="I51" i="27"/>
  <c r="H22" i="27"/>
  <c r="H118" i="27"/>
  <c r="I142" i="27"/>
  <c r="I38" i="27"/>
  <c r="H8" i="27"/>
  <c r="H26" i="27"/>
  <c r="J141" i="27"/>
  <c r="I89" i="27"/>
  <c r="I128" i="27"/>
  <c r="I130" i="27"/>
  <c r="F64" i="27"/>
  <c r="E100" i="27"/>
  <c r="C86" i="27"/>
  <c r="E61" i="27"/>
  <c r="E129" i="27"/>
  <c r="E152" i="27"/>
  <c r="E105" i="27"/>
  <c r="G65" i="27"/>
  <c r="F74" i="27"/>
  <c r="F89" i="27"/>
  <c r="F14" i="27"/>
  <c r="F131" i="27"/>
  <c r="F102" i="27"/>
  <c r="G39" i="27"/>
  <c r="F77" i="27"/>
  <c r="F116" i="27"/>
  <c r="F87" i="27"/>
  <c r="G139" i="27"/>
  <c r="G40" i="27"/>
  <c r="G63" i="27"/>
  <c r="F27" i="27"/>
  <c r="F130" i="27"/>
  <c r="G47" i="27"/>
  <c r="F76" i="27"/>
  <c r="F115" i="27"/>
  <c r="F9" i="27"/>
  <c r="F128" i="27"/>
  <c r="H39" i="27"/>
  <c r="G90" i="27"/>
  <c r="H65" i="27"/>
  <c r="H144" i="27"/>
  <c r="H35" i="27"/>
  <c r="H60" i="27"/>
  <c r="G79" i="27"/>
  <c r="G100" i="27"/>
  <c r="G118" i="27"/>
  <c r="H50" i="27"/>
  <c r="G155" i="27"/>
  <c r="G104" i="27"/>
  <c r="G91" i="27"/>
  <c r="G12" i="27"/>
  <c r="H100" i="27"/>
  <c r="I47" i="27"/>
  <c r="H155" i="27"/>
  <c r="I63" i="27"/>
  <c r="H103" i="27"/>
  <c r="H76" i="27"/>
  <c r="I34" i="27"/>
  <c r="H13" i="27"/>
  <c r="H27" i="27"/>
  <c r="H86" i="27"/>
  <c r="H128" i="27"/>
  <c r="I48" i="27"/>
  <c r="H115" i="27"/>
  <c r="H91" i="27"/>
  <c r="J139" i="27"/>
  <c r="I90" i="27"/>
  <c r="I91" i="27"/>
  <c r="I126" i="27"/>
  <c r="J51" i="27"/>
  <c r="I154" i="27"/>
  <c r="I78" i="27"/>
  <c r="I113" i="27"/>
  <c r="I24" i="27"/>
  <c r="I26" i="27"/>
  <c r="I22" i="27"/>
  <c r="I100" i="27"/>
  <c r="J61" i="27"/>
  <c r="J63" i="27"/>
  <c r="J64" i="27"/>
  <c r="I14" i="27"/>
  <c r="I9" i="27"/>
  <c r="J34" i="27"/>
  <c r="J38" i="27"/>
  <c r="J47" i="27"/>
  <c r="I92" i="27"/>
  <c r="J144" i="27"/>
  <c r="I74" i="27"/>
  <c r="C157" i="27"/>
  <c r="I151" i="27"/>
  <c r="I155" i="27"/>
  <c r="I73" i="27"/>
  <c r="I79" i="27"/>
  <c r="I117" i="27"/>
  <c r="I104" i="27"/>
  <c r="J65" i="27"/>
  <c r="I13" i="27"/>
  <c r="J40" i="27"/>
  <c r="J39" i="27"/>
  <c r="I125" i="27"/>
  <c r="I152" i="27"/>
  <c r="I156" i="27"/>
  <c r="I76" i="27"/>
  <c r="I77" i="27"/>
  <c r="I115" i="27"/>
  <c r="I112" i="27"/>
  <c r="I21" i="27"/>
  <c r="I102" i="27"/>
  <c r="J66" i="27"/>
  <c r="I8" i="27"/>
  <c r="J50" i="27"/>
  <c r="I131" i="27"/>
  <c r="J138" i="27"/>
  <c r="J142" i="27"/>
  <c r="I118" i="27"/>
  <c r="I116" i="27"/>
  <c r="I25" i="27"/>
  <c r="I27" i="27"/>
  <c r="I103" i="27"/>
  <c r="I105" i="27"/>
  <c r="J60" i="27"/>
  <c r="I11" i="27"/>
  <c r="I12" i="27"/>
  <c r="J35" i="27"/>
  <c r="J52" i="27"/>
  <c r="J156" i="27"/>
  <c r="J155" i="27"/>
  <c r="J157" i="27"/>
  <c r="K147" i="27"/>
  <c r="J148" i="27"/>
  <c r="J154" i="27"/>
  <c r="J152" i="27"/>
  <c r="J151" i="27"/>
  <c r="J149" i="27"/>
  <c r="J116" i="27"/>
  <c r="J112" i="27"/>
  <c r="J115" i="27"/>
  <c r="J118" i="27"/>
  <c r="J117" i="27"/>
  <c r="K108" i="27"/>
  <c r="J113" i="27"/>
  <c r="J110" i="27"/>
  <c r="J109" i="27"/>
  <c r="K40" i="27"/>
  <c r="L30" i="27"/>
  <c r="K38" i="27"/>
  <c r="K35" i="27"/>
  <c r="K37" i="27"/>
  <c r="K34" i="27"/>
  <c r="K31" i="27"/>
  <c r="K39" i="27"/>
  <c r="K32" i="27"/>
  <c r="J131" i="27"/>
  <c r="J130" i="27"/>
  <c r="J126" i="27"/>
  <c r="J129" i="27"/>
  <c r="J125" i="27"/>
  <c r="J122" i="27"/>
  <c r="J128" i="27"/>
  <c r="J123" i="27"/>
  <c r="K121" i="27"/>
  <c r="J26" i="27"/>
  <c r="J25" i="27"/>
  <c r="J21" i="27"/>
  <c r="J18" i="27"/>
  <c r="J22" i="27"/>
  <c r="J24" i="27"/>
  <c r="J19" i="27"/>
  <c r="J27" i="27"/>
  <c r="K17" i="27"/>
  <c r="J105" i="27"/>
  <c r="J104" i="27"/>
  <c r="J100" i="27"/>
  <c r="J103" i="27"/>
  <c r="J99" i="27"/>
  <c r="J102" i="27"/>
  <c r="J97" i="27"/>
  <c r="J96" i="27"/>
  <c r="K95" i="27"/>
  <c r="J76" i="27"/>
  <c r="J78" i="27"/>
  <c r="J77" i="27"/>
  <c r="K69" i="27"/>
  <c r="J73" i="27"/>
  <c r="J79" i="27"/>
  <c r="J74" i="27"/>
  <c r="J71" i="27"/>
  <c r="J70" i="27"/>
  <c r="K65" i="27"/>
  <c r="K61" i="27"/>
  <c r="K63" i="27"/>
  <c r="K64" i="27"/>
  <c r="K60" i="27"/>
  <c r="K57" i="27"/>
  <c r="L56" i="27"/>
  <c r="K66" i="27"/>
  <c r="K58" i="27"/>
  <c r="J12" i="27"/>
  <c r="J8" i="27"/>
  <c r="J6" i="27"/>
  <c r="K4" i="27"/>
  <c r="J11" i="27"/>
  <c r="J14" i="27"/>
  <c r="J5" i="27"/>
  <c r="J9" i="27"/>
  <c r="J13" i="27"/>
  <c r="K53" i="27"/>
  <c r="L43" i="27"/>
  <c r="K52" i="27"/>
  <c r="K48" i="27"/>
  <c r="K51" i="27"/>
  <c r="K50" i="27"/>
  <c r="K45" i="27"/>
  <c r="K47" i="27"/>
  <c r="K44" i="27"/>
  <c r="K142" i="27"/>
  <c r="K141" i="27"/>
  <c r="K144" i="27"/>
  <c r="K139" i="27"/>
  <c r="K143" i="27"/>
  <c r="K138" i="27"/>
  <c r="K135" i="27"/>
  <c r="K136" i="27"/>
  <c r="L134" i="27"/>
  <c r="J89" i="27"/>
  <c r="J84" i="27"/>
  <c r="J83" i="27"/>
  <c r="J91" i="27"/>
  <c r="J87" i="27"/>
  <c r="K82" i="27"/>
  <c r="J90" i="27"/>
  <c r="J86" i="27"/>
  <c r="J92" i="27"/>
  <c r="C149" i="16"/>
  <c r="C136" i="16"/>
  <c r="C123" i="16"/>
  <c r="C110" i="16"/>
  <c r="C97" i="16"/>
  <c r="C84" i="16"/>
  <c r="C5" i="16"/>
  <c r="C71" i="16"/>
  <c r="K92" i="27" l="1"/>
  <c r="K90" i="27"/>
  <c r="K86" i="27"/>
  <c r="K89" i="27"/>
  <c r="K84" i="27"/>
  <c r="K83" i="27"/>
  <c r="K91" i="27"/>
  <c r="L82" i="27"/>
  <c r="K87" i="27"/>
  <c r="L144" i="27"/>
  <c r="L139" i="27"/>
  <c r="L143" i="27"/>
  <c r="L138" i="27"/>
  <c r="L135" i="27"/>
  <c r="L136" i="27"/>
  <c r="L142" i="27"/>
  <c r="L141" i="27"/>
  <c r="M134" i="27"/>
  <c r="K11" i="27"/>
  <c r="K14" i="27"/>
  <c r="K5" i="27"/>
  <c r="K9" i="27"/>
  <c r="K13" i="27"/>
  <c r="K8" i="27"/>
  <c r="K12" i="27"/>
  <c r="K6" i="27"/>
  <c r="L4" i="27"/>
  <c r="L64" i="27"/>
  <c r="L60" i="27"/>
  <c r="L57" i="27"/>
  <c r="L66" i="27"/>
  <c r="L58" i="27"/>
  <c r="L63" i="27"/>
  <c r="L65" i="27"/>
  <c r="L61" i="27"/>
  <c r="M56" i="27"/>
  <c r="K130" i="27"/>
  <c r="K126" i="27"/>
  <c r="K131" i="27"/>
  <c r="K129" i="27"/>
  <c r="K125" i="27"/>
  <c r="K122" i="27"/>
  <c r="K128" i="27"/>
  <c r="K123" i="27"/>
  <c r="L121" i="27"/>
  <c r="K148" i="27"/>
  <c r="K157" i="27"/>
  <c r="K156" i="27"/>
  <c r="K155" i="27"/>
  <c r="K154" i="27"/>
  <c r="K152" i="27"/>
  <c r="K151" i="27"/>
  <c r="K149" i="27"/>
  <c r="L147" i="27"/>
  <c r="K27" i="27"/>
  <c r="K24" i="27"/>
  <c r="K19" i="27"/>
  <c r="K26" i="27"/>
  <c r="K18" i="27"/>
  <c r="L17" i="27"/>
  <c r="K25" i="27"/>
  <c r="K22" i="27"/>
  <c r="K21" i="27"/>
  <c r="K115" i="27"/>
  <c r="K118" i="27"/>
  <c r="K117" i="27"/>
  <c r="K116" i="27"/>
  <c r="L108" i="27"/>
  <c r="K113" i="27"/>
  <c r="K112" i="27"/>
  <c r="K110" i="27"/>
  <c r="K109" i="27"/>
  <c r="L52" i="27"/>
  <c r="L48" i="27"/>
  <c r="L51" i="27"/>
  <c r="L47" i="27"/>
  <c r="L44" i="27"/>
  <c r="M43" i="27"/>
  <c r="L53" i="27"/>
  <c r="L50" i="27"/>
  <c r="L45" i="27"/>
  <c r="K79" i="27"/>
  <c r="K76" i="27"/>
  <c r="K73" i="27"/>
  <c r="K74" i="27"/>
  <c r="K77" i="27"/>
  <c r="K78" i="27"/>
  <c r="L69" i="27"/>
  <c r="K71" i="27"/>
  <c r="K70" i="27"/>
  <c r="K104" i="27"/>
  <c r="K103" i="27"/>
  <c r="K99" i="27"/>
  <c r="K102" i="27"/>
  <c r="K105" i="27"/>
  <c r="K100" i="27"/>
  <c r="K97" i="27"/>
  <c r="K96" i="27"/>
  <c r="L95" i="27"/>
  <c r="L39" i="27"/>
  <c r="L35" i="27"/>
  <c r="L37" i="27"/>
  <c r="L34" i="27"/>
  <c r="M30" i="27"/>
  <c r="L40" i="27"/>
  <c r="L31" i="27"/>
  <c r="L32" i="27"/>
  <c r="L38" i="27"/>
  <c r="M38" i="27" l="1"/>
  <c r="M34" i="27"/>
  <c r="M31" i="27"/>
  <c r="M40" i="27"/>
  <c r="M32" i="27"/>
  <c r="M39" i="27"/>
  <c r="M37" i="27"/>
  <c r="M35" i="27"/>
  <c r="N30" i="27"/>
  <c r="L78" i="27"/>
  <c r="L79" i="27"/>
  <c r="L74" i="27"/>
  <c r="L71" i="27"/>
  <c r="L70" i="27"/>
  <c r="L77" i="27"/>
  <c r="M69" i="27"/>
  <c r="L73" i="27"/>
  <c r="L76" i="27"/>
  <c r="M63" i="27"/>
  <c r="M58" i="27"/>
  <c r="M65" i="27"/>
  <c r="M66" i="27"/>
  <c r="M61" i="27"/>
  <c r="N56" i="27"/>
  <c r="M60" i="27"/>
  <c r="M64" i="27"/>
  <c r="M57" i="27"/>
  <c r="L118" i="27"/>
  <c r="L117" i="27"/>
  <c r="L113" i="27"/>
  <c r="L115" i="27"/>
  <c r="L112" i="27"/>
  <c r="L110" i="27"/>
  <c r="L109" i="27"/>
  <c r="L116" i="27"/>
  <c r="M108" i="27"/>
  <c r="L131" i="27"/>
  <c r="L129" i="27"/>
  <c r="L125" i="27"/>
  <c r="L128" i="27"/>
  <c r="L123" i="27"/>
  <c r="M121" i="27"/>
  <c r="L130" i="27"/>
  <c r="L126" i="27"/>
  <c r="L122" i="27"/>
  <c r="M51" i="27"/>
  <c r="M47" i="27"/>
  <c r="M44" i="27"/>
  <c r="M50" i="27"/>
  <c r="M45" i="27"/>
  <c r="M53" i="27"/>
  <c r="M52" i="27"/>
  <c r="M48" i="27"/>
  <c r="N43" i="27"/>
  <c r="L26" i="27"/>
  <c r="M17" i="27"/>
  <c r="L24" i="27"/>
  <c r="L19" i="27"/>
  <c r="L27" i="27"/>
  <c r="L22" i="27"/>
  <c r="L25" i="27"/>
  <c r="L21" i="27"/>
  <c r="L18" i="27"/>
  <c r="L148" i="27"/>
  <c r="L157" i="27"/>
  <c r="L156" i="27"/>
  <c r="L155" i="27"/>
  <c r="L154" i="27"/>
  <c r="L152" i="27"/>
  <c r="L151" i="27"/>
  <c r="L149" i="27"/>
  <c r="M147" i="27"/>
  <c r="M144" i="27"/>
  <c r="M143" i="27"/>
  <c r="M138" i="27"/>
  <c r="M136" i="27"/>
  <c r="M142" i="27"/>
  <c r="M141" i="27"/>
  <c r="N134" i="27"/>
  <c r="M139" i="27"/>
  <c r="M135" i="27"/>
  <c r="L91" i="27"/>
  <c r="L87" i="27"/>
  <c r="M82" i="27"/>
  <c r="L89" i="27"/>
  <c r="L84" i="27"/>
  <c r="L83" i="27"/>
  <c r="L92" i="27"/>
  <c r="L86" i="27"/>
  <c r="L90" i="27"/>
  <c r="L103" i="27"/>
  <c r="L102" i="27"/>
  <c r="L105" i="27"/>
  <c r="L104" i="27"/>
  <c r="L100" i="27"/>
  <c r="L99" i="27"/>
  <c r="M95" i="27"/>
  <c r="L97" i="27"/>
  <c r="L96" i="27"/>
  <c r="L14" i="27"/>
  <c r="L5" i="27"/>
  <c r="L13" i="27"/>
  <c r="L9" i="27"/>
  <c r="L12" i="27"/>
  <c r="L8" i="27"/>
  <c r="L6" i="27"/>
  <c r="M4" i="27"/>
  <c r="L11" i="27"/>
  <c r="M157" i="27" l="1"/>
  <c r="M156" i="27"/>
  <c r="M155" i="27"/>
  <c r="M154" i="27"/>
  <c r="M152" i="27"/>
  <c r="M151" i="27"/>
  <c r="M149" i="27"/>
  <c r="N147" i="27"/>
  <c r="M148" i="27"/>
  <c r="M128" i="27"/>
  <c r="N121" i="27"/>
  <c r="M130" i="27"/>
  <c r="M126" i="27"/>
  <c r="M131" i="27"/>
  <c r="M129" i="27"/>
  <c r="M125" i="27"/>
  <c r="M122" i="27"/>
  <c r="M123" i="27"/>
  <c r="M117" i="27"/>
  <c r="M113" i="27"/>
  <c r="M116" i="27"/>
  <c r="M112" i="27"/>
  <c r="M115" i="27"/>
  <c r="M110" i="27"/>
  <c r="M109" i="27"/>
  <c r="M118" i="27"/>
  <c r="N108" i="27"/>
  <c r="M77" i="27"/>
  <c r="M79" i="27"/>
  <c r="M78" i="27"/>
  <c r="M74" i="27"/>
  <c r="M76" i="27"/>
  <c r="M73" i="27"/>
  <c r="N69" i="27"/>
  <c r="M71" i="27"/>
  <c r="M70" i="27"/>
  <c r="M105" i="27"/>
  <c r="M104" i="27"/>
  <c r="M100" i="27"/>
  <c r="M103" i="27"/>
  <c r="M102" i="27"/>
  <c r="M99" i="27"/>
  <c r="N95" i="27"/>
  <c r="M97" i="27"/>
  <c r="M96" i="27"/>
  <c r="N37" i="27"/>
  <c r="N32" i="27"/>
  <c r="N31" i="27"/>
  <c r="N39" i="27"/>
  <c r="N38" i="27"/>
  <c r="N35" i="27"/>
  <c r="O30" i="27"/>
  <c r="N40" i="27"/>
  <c r="N34" i="27"/>
  <c r="M13" i="27"/>
  <c r="M9" i="27"/>
  <c r="M12" i="27"/>
  <c r="M8" i="27"/>
  <c r="M6" i="27"/>
  <c r="N4" i="27"/>
  <c r="M11" i="27"/>
  <c r="M14" i="27"/>
  <c r="M5" i="27"/>
  <c r="M90" i="27"/>
  <c r="M86" i="27"/>
  <c r="M92" i="27"/>
  <c r="M91" i="27"/>
  <c r="M87" i="27"/>
  <c r="N82" i="27"/>
  <c r="M84" i="27"/>
  <c r="M83" i="27"/>
  <c r="M89" i="27"/>
  <c r="N50" i="27"/>
  <c r="N45" i="27"/>
  <c r="N53" i="27"/>
  <c r="N52" i="27"/>
  <c r="N47" i="27"/>
  <c r="N48" i="27"/>
  <c r="N44" i="27"/>
  <c r="O43" i="27"/>
  <c r="N51" i="27"/>
  <c r="N143" i="27"/>
  <c r="N142" i="27"/>
  <c r="N144" i="27"/>
  <c r="N141" i="27"/>
  <c r="O134" i="27"/>
  <c r="N139" i="27"/>
  <c r="N138" i="27"/>
  <c r="N135" i="27"/>
  <c r="N136" i="27"/>
  <c r="M27" i="27"/>
  <c r="M22" i="27"/>
  <c r="N17" i="27"/>
  <c r="M25" i="27"/>
  <c r="M21" i="27"/>
  <c r="M18" i="27"/>
  <c r="M26" i="27"/>
  <c r="M24" i="27"/>
  <c r="M19" i="27"/>
  <c r="N66" i="27"/>
  <c r="N64" i="27"/>
  <c r="N63" i="27"/>
  <c r="N61" i="27"/>
  <c r="N65" i="27"/>
  <c r="O56" i="27"/>
  <c r="N60" i="27"/>
  <c r="N57" i="27"/>
  <c r="N58" i="27"/>
  <c r="C37" i="16"/>
  <c r="C50" i="16"/>
  <c r="C143" i="16"/>
  <c r="C141" i="16"/>
  <c r="C154" i="16"/>
  <c r="C156" i="16"/>
  <c r="C130" i="16"/>
  <c r="C117" i="16"/>
  <c r="C102" i="16"/>
  <c r="C91" i="16"/>
  <c r="C52" i="16"/>
  <c r="C128" i="16"/>
  <c r="C76" i="16"/>
  <c r="C104" i="16"/>
  <c r="C65" i="16"/>
  <c r="C89" i="16"/>
  <c r="C115" i="16"/>
  <c r="C26" i="16"/>
  <c r="C24" i="16"/>
  <c r="C63" i="16"/>
  <c r="C39" i="16"/>
  <c r="C78" i="16"/>
  <c r="C58" i="16"/>
  <c r="C45" i="16"/>
  <c r="C32" i="16"/>
  <c r="N89" i="27" l="1"/>
  <c r="N84" i="27"/>
  <c r="N83" i="27"/>
  <c r="N91" i="27"/>
  <c r="N87" i="27"/>
  <c r="O82" i="27"/>
  <c r="N90" i="27"/>
  <c r="N86" i="27"/>
  <c r="N92" i="27"/>
  <c r="N12" i="27"/>
  <c r="N8" i="27"/>
  <c r="N6" i="27"/>
  <c r="O4" i="27"/>
  <c r="N11" i="27"/>
  <c r="N14" i="27"/>
  <c r="N5" i="27"/>
  <c r="N9" i="27"/>
  <c r="N13" i="27"/>
  <c r="O40" i="27"/>
  <c r="P30" i="27"/>
  <c r="O39" i="27"/>
  <c r="O32" i="27"/>
  <c r="O38" i="27"/>
  <c r="O35" i="27"/>
  <c r="O37" i="27"/>
  <c r="O34" i="27"/>
  <c r="O31" i="27"/>
  <c r="N116" i="27"/>
  <c r="N112" i="27"/>
  <c r="N115" i="27"/>
  <c r="N118" i="27"/>
  <c r="N117" i="27"/>
  <c r="N113" i="27"/>
  <c r="O108" i="27"/>
  <c r="N110" i="27"/>
  <c r="N109" i="27"/>
  <c r="O65" i="27"/>
  <c r="O61" i="27"/>
  <c r="O63" i="27"/>
  <c r="P56" i="27"/>
  <c r="O60" i="27"/>
  <c r="O57" i="27"/>
  <c r="O64" i="27"/>
  <c r="O58" i="27"/>
  <c r="O66" i="27"/>
  <c r="N25" i="27"/>
  <c r="N21" i="27"/>
  <c r="N18" i="27"/>
  <c r="N22" i="27"/>
  <c r="N26" i="27"/>
  <c r="N24" i="27"/>
  <c r="N19" i="27"/>
  <c r="O17" i="27"/>
  <c r="N27" i="27"/>
  <c r="O53" i="27"/>
  <c r="P43" i="27"/>
  <c r="O52" i="27"/>
  <c r="O48" i="27"/>
  <c r="O51" i="27"/>
  <c r="O44" i="27"/>
  <c r="O50" i="27"/>
  <c r="O45" i="27"/>
  <c r="O47" i="27"/>
  <c r="N131" i="27"/>
  <c r="N130" i="27"/>
  <c r="N126" i="27"/>
  <c r="N129" i="27"/>
  <c r="N125" i="27"/>
  <c r="N122" i="27"/>
  <c r="N128" i="27"/>
  <c r="N123" i="27"/>
  <c r="O121" i="27"/>
  <c r="N157" i="27"/>
  <c r="N148" i="27"/>
  <c r="N156" i="27"/>
  <c r="N155" i="27"/>
  <c r="N154" i="27"/>
  <c r="N152" i="27"/>
  <c r="N151" i="27"/>
  <c r="N149" i="27"/>
  <c r="O147" i="27"/>
  <c r="O142" i="27"/>
  <c r="O141" i="27"/>
  <c r="O143" i="27"/>
  <c r="O139" i="27"/>
  <c r="O138" i="27"/>
  <c r="O135" i="27"/>
  <c r="O136" i="27"/>
  <c r="P134" i="27"/>
  <c r="O144" i="27"/>
  <c r="N105" i="27"/>
  <c r="N104" i="27"/>
  <c r="N100" i="27"/>
  <c r="N103" i="27"/>
  <c r="N99" i="27"/>
  <c r="N102" i="27"/>
  <c r="N97" i="27"/>
  <c r="N96" i="27"/>
  <c r="O95" i="27"/>
  <c r="N76" i="27"/>
  <c r="N78" i="27"/>
  <c r="N77" i="27"/>
  <c r="O69" i="27"/>
  <c r="N79" i="27"/>
  <c r="N73" i="27"/>
  <c r="N71" i="27"/>
  <c r="N70" i="27"/>
  <c r="N74" i="27"/>
  <c r="K75" i="27" l="1"/>
  <c r="K127" i="27"/>
  <c r="L36" i="27"/>
  <c r="L49" i="27"/>
  <c r="M127" i="27"/>
  <c r="M10" i="27"/>
  <c r="N49" i="27"/>
  <c r="N62" i="27"/>
  <c r="C114" i="16"/>
  <c r="C140" i="16"/>
  <c r="C101" i="16"/>
  <c r="C36" i="16"/>
  <c r="K101" i="27"/>
  <c r="K114" i="27"/>
  <c r="K88" i="27"/>
  <c r="M153" i="27"/>
  <c r="N36" i="27"/>
  <c r="C153" i="16"/>
  <c r="C88" i="16"/>
  <c r="C62" i="16"/>
  <c r="C75" i="16"/>
  <c r="L140" i="27"/>
  <c r="K10" i="27"/>
  <c r="M114" i="27"/>
  <c r="M101" i="27"/>
  <c r="M88" i="27"/>
  <c r="N140" i="27"/>
  <c r="C127" i="16"/>
  <c r="C49" i="16"/>
  <c r="K153" i="27"/>
  <c r="K23" i="27"/>
  <c r="L62" i="27"/>
  <c r="M75" i="27"/>
  <c r="M23" i="27"/>
  <c r="C23" i="16"/>
  <c r="O130" i="27"/>
  <c r="O126" i="27"/>
  <c r="O129" i="27"/>
  <c r="O125" i="27"/>
  <c r="O122" i="27"/>
  <c r="O131" i="27"/>
  <c r="O128" i="27"/>
  <c r="O123" i="27"/>
  <c r="O127" i="27"/>
  <c r="P121" i="27"/>
  <c r="P64" i="27"/>
  <c r="P60" i="27"/>
  <c r="P57" i="27"/>
  <c r="P66" i="27"/>
  <c r="P65" i="27"/>
  <c r="P62" i="27"/>
  <c r="P58" i="27"/>
  <c r="P63" i="27"/>
  <c r="Q56" i="27"/>
  <c r="P61" i="27"/>
  <c r="O148" i="27"/>
  <c r="O157" i="27"/>
  <c r="O156" i="27"/>
  <c r="O155" i="27"/>
  <c r="O154" i="27"/>
  <c r="O153" i="27"/>
  <c r="O152" i="27"/>
  <c r="O151" i="27"/>
  <c r="O149" i="27"/>
  <c r="P147" i="27"/>
  <c r="O11" i="27"/>
  <c r="O10" i="27"/>
  <c r="O14" i="27"/>
  <c r="O5" i="27"/>
  <c r="O9" i="27"/>
  <c r="O13" i="27"/>
  <c r="O6" i="27"/>
  <c r="P4" i="27"/>
  <c r="O8" i="27"/>
  <c r="O12" i="27"/>
  <c r="O92" i="27"/>
  <c r="O88" i="27"/>
  <c r="O90" i="27"/>
  <c r="O86" i="27"/>
  <c r="O89" i="27"/>
  <c r="O84" i="27"/>
  <c r="O83" i="27"/>
  <c r="P82" i="27"/>
  <c r="O87" i="27"/>
  <c r="O91" i="27"/>
  <c r="O79" i="27"/>
  <c r="O75" i="27"/>
  <c r="O76" i="27"/>
  <c r="O77" i="27"/>
  <c r="O73" i="27"/>
  <c r="O78" i="27"/>
  <c r="O74" i="27"/>
  <c r="O71" i="27"/>
  <c r="O70" i="27"/>
  <c r="P69" i="27"/>
  <c r="O104" i="27"/>
  <c r="O103" i="27"/>
  <c r="O99" i="27"/>
  <c r="O102" i="27"/>
  <c r="O105" i="27"/>
  <c r="O101" i="27"/>
  <c r="O100" i="27"/>
  <c r="O97" i="27"/>
  <c r="O96" i="27"/>
  <c r="P95" i="27"/>
  <c r="P144" i="27"/>
  <c r="P140" i="27"/>
  <c r="P141" i="27"/>
  <c r="P139" i="27"/>
  <c r="P142" i="27"/>
  <c r="P138" i="27"/>
  <c r="P135" i="27"/>
  <c r="P136" i="27"/>
  <c r="P143" i="27"/>
  <c r="Q134" i="27"/>
  <c r="P52" i="27"/>
  <c r="P48" i="27"/>
  <c r="P51" i="27"/>
  <c r="P47" i="27"/>
  <c r="P44" i="27"/>
  <c r="P50" i="27"/>
  <c r="P45" i="27"/>
  <c r="Q43" i="27"/>
  <c r="P53" i="27"/>
  <c r="P49" i="27"/>
  <c r="O27" i="27"/>
  <c r="O26" i="27"/>
  <c r="O24" i="27"/>
  <c r="O19" i="27"/>
  <c r="O18" i="27"/>
  <c r="O23" i="27"/>
  <c r="P17" i="27"/>
  <c r="O25" i="27"/>
  <c r="O22" i="27"/>
  <c r="O21" i="27"/>
  <c r="O115" i="27"/>
  <c r="O118" i="27"/>
  <c r="O114" i="27"/>
  <c r="O117" i="27"/>
  <c r="O112" i="27"/>
  <c r="P108" i="27"/>
  <c r="O116" i="27"/>
  <c r="O110" i="27"/>
  <c r="O109" i="27"/>
  <c r="O113" i="27"/>
  <c r="P39" i="27"/>
  <c r="P35" i="27"/>
  <c r="P38" i="27"/>
  <c r="P37" i="27"/>
  <c r="P34" i="27"/>
  <c r="Q30" i="27"/>
  <c r="P40" i="27"/>
  <c r="P31" i="27"/>
  <c r="P36" i="27"/>
  <c r="P32" i="27"/>
  <c r="H127" i="27" l="1"/>
  <c r="H140" i="27"/>
  <c r="F62" i="27"/>
  <c r="H153" i="27"/>
  <c r="F36" i="27"/>
  <c r="G10" i="27"/>
  <c r="H23" i="27"/>
  <c r="D23" i="27"/>
  <c r="I101" i="27"/>
  <c r="D153" i="27"/>
  <c r="E75" i="27"/>
  <c r="I10" i="27"/>
  <c r="AC49" i="27"/>
  <c r="I88" i="27"/>
  <c r="H10" i="27"/>
  <c r="G127" i="27"/>
  <c r="F101" i="27"/>
  <c r="C49" i="27"/>
  <c r="G23" i="27"/>
  <c r="L23" i="27"/>
  <c r="E36" i="27"/>
  <c r="J114" i="27"/>
  <c r="C140" i="27"/>
  <c r="K49" i="27"/>
  <c r="H75" i="27"/>
  <c r="C88" i="27"/>
  <c r="I127" i="27"/>
  <c r="L10" i="27"/>
  <c r="N88" i="27"/>
  <c r="N10" i="27"/>
  <c r="N101" i="27"/>
  <c r="N75" i="27"/>
  <c r="F140" i="27"/>
  <c r="J101" i="27"/>
  <c r="E49" i="27"/>
  <c r="K140" i="27"/>
  <c r="F10" i="27"/>
  <c r="D75" i="27"/>
  <c r="I75" i="27"/>
  <c r="D62" i="27"/>
  <c r="I153" i="27"/>
  <c r="F127" i="27"/>
  <c r="G62" i="27"/>
  <c r="G114" i="27"/>
  <c r="M36" i="27"/>
  <c r="I36" i="27"/>
  <c r="J153" i="27"/>
  <c r="D127" i="27"/>
  <c r="J127" i="27"/>
  <c r="H88" i="27"/>
  <c r="E23" i="27"/>
  <c r="I23" i="27"/>
  <c r="L88" i="27"/>
  <c r="F75" i="27"/>
  <c r="J10" i="27"/>
  <c r="F114" i="27"/>
  <c r="C75" i="27"/>
  <c r="E127" i="27"/>
  <c r="E62" i="27"/>
  <c r="J36" i="27"/>
  <c r="O36" i="27"/>
  <c r="N114" i="27"/>
  <c r="N23" i="27"/>
  <c r="O49" i="27"/>
  <c r="N153" i="27"/>
  <c r="H36" i="27"/>
  <c r="G49" i="27"/>
  <c r="C153" i="27"/>
  <c r="H49" i="27"/>
  <c r="D49" i="27"/>
  <c r="K36" i="27"/>
  <c r="E88" i="27"/>
  <c r="J75" i="27"/>
  <c r="C127" i="27"/>
  <c r="C23" i="27"/>
  <c r="I49" i="27"/>
  <c r="J140" i="27"/>
  <c r="L75" i="27"/>
  <c r="D10" i="27"/>
  <c r="K62" i="27"/>
  <c r="G140" i="27"/>
  <c r="D140" i="27"/>
  <c r="G101" i="27"/>
  <c r="H114" i="27"/>
  <c r="M62" i="27"/>
  <c r="L101" i="27"/>
  <c r="G88" i="27"/>
  <c r="E140" i="27"/>
  <c r="I140" i="27"/>
  <c r="C36" i="27"/>
  <c r="J49" i="27"/>
  <c r="E10" i="27"/>
  <c r="M140" i="27"/>
  <c r="O140" i="27"/>
  <c r="F23" i="27"/>
  <c r="D36" i="27"/>
  <c r="F49" i="27"/>
  <c r="D88" i="27"/>
  <c r="J62" i="27"/>
  <c r="G153" i="27"/>
  <c r="L114" i="27"/>
  <c r="C62" i="27"/>
  <c r="D101" i="27"/>
  <c r="G36" i="27"/>
  <c r="E153" i="27"/>
  <c r="I114" i="27"/>
  <c r="G75" i="27"/>
  <c r="M49" i="27"/>
  <c r="H62" i="27"/>
  <c r="C101" i="27"/>
  <c r="H101" i="27"/>
  <c r="E114" i="27"/>
  <c r="J23" i="27"/>
  <c r="F88" i="27"/>
  <c r="L127" i="27"/>
  <c r="C10" i="27"/>
  <c r="D114" i="27"/>
  <c r="E101" i="27"/>
  <c r="I62" i="27"/>
  <c r="C114" i="27"/>
  <c r="J88" i="27"/>
  <c r="F153" i="27"/>
  <c r="L153" i="27"/>
  <c r="O62" i="27"/>
  <c r="N127" i="27"/>
  <c r="P118" i="27"/>
  <c r="P114" i="27"/>
  <c r="P117" i="27"/>
  <c r="P113" i="27"/>
  <c r="P116" i="27"/>
  <c r="P110" i="27"/>
  <c r="P109" i="27"/>
  <c r="P115" i="27"/>
  <c r="P112" i="27"/>
  <c r="Q108" i="27"/>
  <c r="Q144" i="27"/>
  <c r="Q143" i="27"/>
  <c r="Q142" i="27"/>
  <c r="Q138" i="27"/>
  <c r="Q140" i="27"/>
  <c r="Q136" i="27"/>
  <c r="R134" i="27"/>
  <c r="Q139" i="27"/>
  <c r="Q135" i="27"/>
  <c r="Q141" i="27"/>
  <c r="P26" i="27"/>
  <c r="P23" i="27"/>
  <c r="Q17" i="27"/>
  <c r="P24" i="27"/>
  <c r="P19" i="27"/>
  <c r="P22" i="27"/>
  <c r="P27" i="27"/>
  <c r="P25" i="27"/>
  <c r="P21" i="27"/>
  <c r="P18" i="27"/>
  <c r="P129" i="27"/>
  <c r="P125" i="27"/>
  <c r="P131" i="27"/>
  <c r="P128" i="27"/>
  <c r="P123" i="27"/>
  <c r="P127" i="27"/>
  <c r="Q121" i="27"/>
  <c r="P130" i="27"/>
  <c r="P126" i="27"/>
  <c r="P122" i="27"/>
  <c r="P78" i="27"/>
  <c r="P79" i="27"/>
  <c r="P75" i="27"/>
  <c r="P71" i="27"/>
  <c r="P70" i="27"/>
  <c r="P76" i="27"/>
  <c r="P74" i="27"/>
  <c r="Q69" i="27"/>
  <c r="P77" i="27"/>
  <c r="P73" i="27"/>
  <c r="P14" i="27"/>
  <c r="P10" i="27"/>
  <c r="P5" i="27"/>
  <c r="P13" i="27"/>
  <c r="P9" i="27"/>
  <c r="P12" i="27"/>
  <c r="P8" i="27"/>
  <c r="P6" i="27"/>
  <c r="Q4" i="27"/>
  <c r="P11" i="27"/>
  <c r="Q38" i="27"/>
  <c r="Q34" i="27"/>
  <c r="Q31" i="27"/>
  <c r="Q37" i="27"/>
  <c r="Q35" i="27"/>
  <c r="R30" i="27"/>
  <c r="Q40" i="27"/>
  <c r="Q36" i="27"/>
  <c r="Q32" i="27"/>
  <c r="Q39" i="27"/>
  <c r="Q51" i="27"/>
  <c r="Q47" i="27"/>
  <c r="Q44" i="27"/>
  <c r="Q50" i="27"/>
  <c r="Q45" i="27"/>
  <c r="Q53" i="27"/>
  <c r="Q52" i="27"/>
  <c r="R43" i="27"/>
  <c r="Q48" i="27"/>
  <c r="Q49" i="27"/>
  <c r="P103" i="27"/>
  <c r="P102" i="27"/>
  <c r="P105" i="27"/>
  <c r="P101" i="27"/>
  <c r="P104" i="27"/>
  <c r="P100" i="27"/>
  <c r="Q95" i="27"/>
  <c r="P99" i="27"/>
  <c r="P97" i="27"/>
  <c r="P96" i="27"/>
  <c r="P91" i="27"/>
  <c r="P87" i="27"/>
  <c r="Q82" i="27"/>
  <c r="P89" i="27"/>
  <c r="P84" i="27"/>
  <c r="P83" i="27"/>
  <c r="P92" i="27"/>
  <c r="P88" i="27"/>
  <c r="P90" i="27"/>
  <c r="P86" i="27"/>
  <c r="P148" i="27"/>
  <c r="P157" i="27"/>
  <c r="P156" i="27"/>
  <c r="P155" i="27"/>
  <c r="P154" i="27"/>
  <c r="P153" i="27"/>
  <c r="P152" i="27"/>
  <c r="P151" i="27"/>
  <c r="P149" i="27"/>
  <c r="Q147" i="27"/>
  <c r="Q63" i="27"/>
  <c r="Q58" i="27"/>
  <c r="Q65" i="27"/>
  <c r="Q62" i="27"/>
  <c r="Q60" i="27"/>
  <c r="Q57" i="27"/>
  <c r="Q64" i="27"/>
  <c r="Q66" i="27"/>
  <c r="Q61" i="27"/>
  <c r="R56" i="27"/>
  <c r="C129" i="16"/>
  <c r="C25" i="16"/>
  <c r="C51" i="16"/>
  <c r="C155" i="16"/>
  <c r="C103" i="16"/>
  <c r="C90" i="16"/>
  <c r="C116" i="16"/>
  <c r="C64" i="16"/>
  <c r="C38" i="16"/>
  <c r="C77" i="16"/>
  <c r="C142" i="16"/>
  <c r="C12" i="16"/>
  <c r="B157" i="16"/>
  <c r="B156" i="16"/>
  <c r="B155" i="16"/>
  <c r="B154" i="16"/>
  <c r="B153" i="16"/>
  <c r="B152" i="16"/>
  <c r="B151" i="16"/>
  <c r="B150" i="16"/>
  <c r="B144" i="16"/>
  <c r="B143" i="16"/>
  <c r="B142" i="16"/>
  <c r="B141" i="16"/>
  <c r="B140" i="16"/>
  <c r="B139" i="16"/>
  <c r="B138" i="16"/>
  <c r="B137" i="16"/>
  <c r="B131" i="16"/>
  <c r="B130" i="16"/>
  <c r="B129" i="16"/>
  <c r="B128" i="16"/>
  <c r="B127" i="16"/>
  <c r="B126" i="16"/>
  <c r="B125" i="16"/>
  <c r="B124" i="16"/>
  <c r="B118" i="16"/>
  <c r="B117" i="16"/>
  <c r="B116" i="16"/>
  <c r="B115" i="16"/>
  <c r="B114" i="16"/>
  <c r="B113" i="16"/>
  <c r="B112" i="16"/>
  <c r="B111" i="16"/>
  <c r="B105" i="16"/>
  <c r="B104" i="16"/>
  <c r="B103" i="16"/>
  <c r="B102" i="16"/>
  <c r="B101" i="16"/>
  <c r="B100" i="16"/>
  <c r="B99" i="16"/>
  <c r="B98" i="16"/>
  <c r="B92" i="16"/>
  <c r="B91" i="16"/>
  <c r="B90" i="16"/>
  <c r="B89" i="16"/>
  <c r="B88" i="16"/>
  <c r="B87" i="16"/>
  <c r="B86" i="16"/>
  <c r="B85" i="16"/>
  <c r="B79" i="16"/>
  <c r="B78" i="16"/>
  <c r="B77" i="16"/>
  <c r="B76" i="16"/>
  <c r="B75" i="16"/>
  <c r="B74" i="16"/>
  <c r="B73" i="16"/>
  <c r="B72" i="16"/>
  <c r="B66" i="16"/>
  <c r="B65" i="16"/>
  <c r="B64" i="16"/>
  <c r="B63" i="16"/>
  <c r="B62" i="16"/>
  <c r="B61" i="16"/>
  <c r="B60" i="16"/>
  <c r="B59" i="16"/>
  <c r="B53" i="16"/>
  <c r="B52" i="16"/>
  <c r="B51" i="16"/>
  <c r="B50" i="16"/>
  <c r="B49" i="16"/>
  <c r="B48" i="16"/>
  <c r="B47" i="16"/>
  <c r="B46" i="16"/>
  <c r="B40" i="16"/>
  <c r="B39" i="16"/>
  <c r="B38" i="16"/>
  <c r="B37" i="16"/>
  <c r="B36" i="16"/>
  <c r="B35" i="16"/>
  <c r="B34" i="16"/>
  <c r="B33" i="16"/>
  <c r="B27" i="16"/>
  <c r="B26" i="16"/>
  <c r="B25" i="16"/>
  <c r="B24" i="16"/>
  <c r="B23" i="16"/>
  <c r="B22" i="16"/>
  <c r="B21" i="16"/>
  <c r="B20" i="16"/>
  <c r="B14" i="16"/>
  <c r="B13" i="16"/>
  <c r="B12" i="16"/>
  <c r="B11" i="16"/>
  <c r="B10" i="16"/>
  <c r="B9" i="16"/>
  <c r="B8" i="16"/>
  <c r="C6" i="16"/>
  <c r="C19" i="16"/>
  <c r="R66" i="27" l="1"/>
  <c r="R62" i="27"/>
  <c r="R64" i="27"/>
  <c r="R58" i="27"/>
  <c r="R61" i="27"/>
  <c r="S56" i="27"/>
  <c r="R63" i="27"/>
  <c r="R57" i="27"/>
  <c r="R65" i="27"/>
  <c r="R60" i="27"/>
  <c r="R37" i="27"/>
  <c r="R32" i="27"/>
  <c r="R40" i="27"/>
  <c r="R34" i="27"/>
  <c r="R36" i="27"/>
  <c r="R31" i="27"/>
  <c r="R39" i="27"/>
  <c r="R38" i="27"/>
  <c r="R35" i="27"/>
  <c r="S30" i="27"/>
  <c r="Q13" i="27"/>
  <c r="Q9" i="27"/>
  <c r="Q12" i="27"/>
  <c r="Q8" i="27"/>
  <c r="Q6" i="27"/>
  <c r="R4" i="27"/>
  <c r="Q11" i="27"/>
  <c r="Q5" i="27"/>
  <c r="Q10" i="27"/>
  <c r="Q14" i="27"/>
  <c r="Q105" i="27"/>
  <c r="Q101" i="27"/>
  <c r="Q104" i="27"/>
  <c r="Q100" i="27"/>
  <c r="Q103" i="27"/>
  <c r="Q102" i="27"/>
  <c r="R95" i="27"/>
  <c r="Q99" i="27"/>
  <c r="Q97" i="27"/>
  <c r="Q96" i="27"/>
  <c r="R143" i="27"/>
  <c r="R142" i="27"/>
  <c r="R140" i="27"/>
  <c r="S134" i="27"/>
  <c r="R144" i="27"/>
  <c r="R141" i="27"/>
  <c r="R139" i="27"/>
  <c r="R135" i="27"/>
  <c r="R136" i="27"/>
  <c r="R138" i="27"/>
  <c r="Q117" i="27"/>
  <c r="Q113" i="27"/>
  <c r="Q116" i="27"/>
  <c r="Q112" i="27"/>
  <c r="Q110" i="27"/>
  <c r="Q109" i="27"/>
  <c r="Q118" i="27"/>
  <c r="Q114" i="27"/>
  <c r="Q115" i="27"/>
  <c r="R108" i="27"/>
  <c r="Q90" i="27"/>
  <c r="Q86" i="27"/>
  <c r="Q92" i="27"/>
  <c r="Q88" i="27"/>
  <c r="Q91" i="27"/>
  <c r="Q87" i="27"/>
  <c r="R82" i="27"/>
  <c r="Q83" i="27"/>
  <c r="Q89" i="27"/>
  <c r="Q84" i="27"/>
  <c r="R50" i="27"/>
  <c r="R45" i="27"/>
  <c r="R53" i="27"/>
  <c r="R49" i="27"/>
  <c r="S43" i="27"/>
  <c r="R52" i="27"/>
  <c r="R48" i="27"/>
  <c r="R44" i="27"/>
  <c r="R51" i="27"/>
  <c r="R47" i="27"/>
  <c r="Q157" i="27"/>
  <c r="Q156" i="27"/>
  <c r="Q155" i="27"/>
  <c r="Q154" i="27"/>
  <c r="Q153" i="27"/>
  <c r="Q152" i="27"/>
  <c r="Q151" i="27"/>
  <c r="Q149" i="27"/>
  <c r="R147" i="27"/>
  <c r="Q148" i="27"/>
  <c r="Q77" i="27"/>
  <c r="Q79" i="27"/>
  <c r="Q78" i="27"/>
  <c r="Q74" i="27"/>
  <c r="Q76" i="27"/>
  <c r="Q73" i="27"/>
  <c r="Q75" i="27"/>
  <c r="R69" i="27"/>
  <c r="Q71" i="27"/>
  <c r="Q70" i="27"/>
  <c r="Q131" i="27"/>
  <c r="Q128" i="27"/>
  <c r="Q127" i="27"/>
  <c r="R121" i="27"/>
  <c r="Q130" i="27"/>
  <c r="Q126" i="27"/>
  <c r="Q129" i="27"/>
  <c r="Q125" i="27"/>
  <c r="Q122" i="27"/>
  <c r="Q123" i="27"/>
  <c r="Q22" i="27"/>
  <c r="Q26" i="27"/>
  <c r="Q23" i="27"/>
  <c r="R17" i="27"/>
  <c r="Q27" i="27"/>
  <c r="Q25" i="27"/>
  <c r="Q21" i="27"/>
  <c r="Q18" i="27"/>
  <c r="Q24" i="27"/>
  <c r="Q19" i="27"/>
  <c r="C100" i="16"/>
  <c r="C87" i="16"/>
  <c r="C139" i="16"/>
  <c r="C22" i="16"/>
  <c r="C35" i="16"/>
  <c r="C61" i="16"/>
  <c r="C48" i="16"/>
  <c r="C113" i="16"/>
  <c r="C74" i="16"/>
  <c r="C152" i="16"/>
  <c r="C126" i="16"/>
  <c r="C13" i="16"/>
  <c r="R12" i="27" l="1"/>
  <c r="R8" i="27"/>
  <c r="R6" i="27"/>
  <c r="S4" i="27"/>
  <c r="R11" i="27"/>
  <c r="R14" i="27"/>
  <c r="R10" i="27"/>
  <c r="R5" i="27"/>
  <c r="R9" i="27"/>
  <c r="R13" i="27"/>
  <c r="S53" i="27"/>
  <c r="S49" i="27"/>
  <c r="T43" i="27"/>
  <c r="S52" i="27"/>
  <c r="S48" i="27"/>
  <c r="S51" i="27"/>
  <c r="S50" i="27"/>
  <c r="S45" i="27"/>
  <c r="S47" i="27"/>
  <c r="S44" i="27"/>
  <c r="S65" i="27"/>
  <c r="S61" i="27"/>
  <c r="S63" i="27"/>
  <c r="S64" i="27"/>
  <c r="T56" i="27"/>
  <c r="S66" i="27"/>
  <c r="S60" i="27"/>
  <c r="S57" i="27"/>
  <c r="S62" i="27"/>
  <c r="S58" i="27"/>
  <c r="R131" i="27"/>
  <c r="R127" i="27"/>
  <c r="R130" i="27"/>
  <c r="R126" i="27"/>
  <c r="R129" i="27"/>
  <c r="R125" i="27"/>
  <c r="R122" i="27"/>
  <c r="R128" i="27"/>
  <c r="R123" i="27"/>
  <c r="S121" i="27"/>
  <c r="S147" i="27"/>
  <c r="R156" i="27"/>
  <c r="R155" i="27"/>
  <c r="R157" i="27"/>
  <c r="R154" i="27"/>
  <c r="R153" i="27"/>
  <c r="R152" i="27"/>
  <c r="R151" i="27"/>
  <c r="R149" i="27"/>
  <c r="R148" i="27"/>
  <c r="R116" i="27"/>
  <c r="R112" i="27"/>
  <c r="R115" i="27"/>
  <c r="R118" i="27"/>
  <c r="R114" i="27"/>
  <c r="S108" i="27"/>
  <c r="R113" i="27"/>
  <c r="R117" i="27"/>
  <c r="R110" i="27"/>
  <c r="R109" i="27"/>
  <c r="S40" i="27"/>
  <c r="S36" i="27"/>
  <c r="T30" i="27"/>
  <c r="S31" i="27"/>
  <c r="S39" i="27"/>
  <c r="S32" i="27"/>
  <c r="S38" i="27"/>
  <c r="S35" i="27"/>
  <c r="S37" i="27"/>
  <c r="S34" i="27"/>
  <c r="R76" i="27"/>
  <c r="R78" i="27"/>
  <c r="R77" i="27"/>
  <c r="R79" i="27"/>
  <c r="R74" i="27"/>
  <c r="S69" i="27"/>
  <c r="R73" i="27"/>
  <c r="R75" i="27"/>
  <c r="R71" i="27"/>
  <c r="R70" i="27"/>
  <c r="R27" i="27"/>
  <c r="R25" i="27"/>
  <c r="R21" i="27"/>
  <c r="R18" i="27"/>
  <c r="R22" i="27"/>
  <c r="R24" i="27"/>
  <c r="R19" i="27"/>
  <c r="R26" i="27"/>
  <c r="R23" i="27"/>
  <c r="S17" i="27"/>
  <c r="R89" i="27"/>
  <c r="R84" i="27"/>
  <c r="R83" i="27"/>
  <c r="R91" i="27"/>
  <c r="R87" i="27"/>
  <c r="S82" i="27"/>
  <c r="R90" i="27"/>
  <c r="R86" i="27"/>
  <c r="R88" i="27"/>
  <c r="R92" i="27"/>
  <c r="S142" i="27"/>
  <c r="S141" i="27"/>
  <c r="S144" i="27"/>
  <c r="S139" i="27"/>
  <c r="S143" i="27"/>
  <c r="S138" i="27"/>
  <c r="S135" i="27"/>
  <c r="S136" i="27"/>
  <c r="T134" i="27"/>
  <c r="S140" i="27"/>
  <c r="R105" i="27"/>
  <c r="R104" i="27"/>
  <c r="R100" i="27"/>
  <c r="R103" i="27"/>
  <c r="R99" i="27"/>
  <c r="R102" i="27"/>
  <c r="R101" i="27"/>
  <c r="R97" i="27"/>
  <c r="R96" i="27"/>
  <c r="S95" i="27"/>
  <c r="C92" i="16"/>
  <c r="C79" i="16"/>
  <c r="C40" i="16"/>
  <c r="C157" i="16"/>
  <c r="C118" i="16"/>
  <c r="C131" i="16"/>
  <c r="C144" i="16"/>
  <c r="C105" i="16"/>
  <c r="C11" i="16"/>
  <c r="T144" i="27" l="1"/>
  <c r="T140" i="27"/>
  <c r="T139" i="27"/>
  <c r="T143" i="27"/>
  <c r="T141" i="27"/>
  <c r="T138" i="27"/>
  <c r="T135" i="27"/>
  <c r="T136" i="27"/>
  <c r="T142" i="27"/>
  <c r="U134" i="27"/>
  <c r="S130" i="27"/>
  <c r="S126" i="27"/>
  <c r="S129" i="27"/>
  <c r="S125" i="27"/>
  <c r="S122" i="27"/>
  <c r="S128" i="27"/>
  <c r="S123" i="27"/>
  <c r="S131" i="27"/>
  <c r="S127" i="27"/>
  <c r="T121" i="27"/>
  <c r="S11" i="27"/>
  <c r="S10" i="27"/>
  <c r="S14" i="27"/>
  <c r="S5" i="27"/>
  <c r="S9" i="27"/>
  <c r="S13" i="27"/>
  <c r="S8" i="27"/>
  <c r="S12" i="27"/>
  <c r="S6" i="27"/>
  <c r="T4" i="27"/>
  <c r="S104" i="27"/>
  <c r="S103" i="27"/>
  <c r="S99" i="27"/>
  <c r="S102" i="27"/>
  <c r="S105" i="27"/>
  <c r="S101" i="27"/>
  <c r="S97" i="27"/>
  <c r="S96" i="27"/>
  <c r="S100" i="27"/>
  <c r="T95" i="27"/>
  <c r="S27" i="27"/>
  <c r="S24" i="27"/>
  <c r="S19" i="27"/>
  <c r="S18" i="27"/>
  <c r="S26" i="27"/>
  <c r="S23" i="27"/>
  <c r="T17" i="27"/>
  <c r="S25" i="27"/>
  <c r="S22" i="27"/>
  <c r="S21" i="27"/>
  <c r="S79" i="27"/>
  <c r="S75" i="27"/>
  <c r="S76" i="27"/>
  <c r="S73" i="27"/>
  <c r="S78" i="27"/>
  <c r="S77" i="27"/>
  <c r="T69" i="27"/>
  <c r="S71" i="27"/>
  <c r="S70" i="27"/>
  <c r="S74" i="27"/>
  <c r="T64" i="27"/>
  <c r="T60" i="27"/>
  <c r="T57" i="27"/>
  <c r="T66" i="27"/>
  <c r="T61" i="27"/>
  <c r="T63" i="27"/>
  <c r="T65" i="27"/>
  <c r="T62" i="27"/>
  <c r="T58" i="27"/>
  <c r="U56" i="27"/>
  <c r="S92" i="27"/>
  <c r="S88" i="27"/>
  <c r="S90" i="27"/>
  <c r="S86" i="27"/>
  <c r="S89" i="27"/>
  <c r="S84" i="27"/>
  <c r="S83" i="27"/>
  <c r="T82" i="27"/>
  <c r="S87" i="27"/>
  <c r="S91" i="27"/>
  <c r="S115" i="27"/>
  <c r="S118" i="27"/>
  <c r="S114" i="27"/>
  <c r="S117" i="27"/>
  <c r="S116" i="27"/>
  <c r="T108" i="27"/>
  <c r="S113" i="27"/>
  <c r="S112" i="27"/>
  <c r="S110" i="27"/>
  <c r="S109" i="27"/>
  <c r="T52" i="27"/>
  <c r="T48" i="27"/>
  <c r="T51" i="27"/>
  <c r="T47" i="27"/>
  <c r="T44" i="27"/>
  <c r="T53" i="27"/>
  <c r="T49" i="27"/>
  <c r="T50" i="27"/>
  <c r="T45" i="27"/>
  <c r="U43" i="27"/>
  <c r="T39" i="27"/>
  <c r="T35" i="27"/>
  <c r="T36" i="27"/>
  <c r="T32" i="27"/>
  <c r="T38" i="27"/>
  <c r="T37" i="27"/>
  <c r="T34" i="27"/>
  <c r="U30" i="27"/>
  <c r="T40" i="27"/>
  <c r="T31" i="27"/>
  <c r="S148" i="27"/>
  <c r="S157" i="27"/>
  <c r="S156" i="27"/>
  <c r="S155" i="27"/>
  <c r="S154" i="27"/>
  <c r="S153" i="27"/>
  <c r="S152" i="27"/>
  <c r="S151" i="27"/>
  <c r="S149" i="27"/>
  <c r="T147" i="27"/>
  <c r="C27" i="16"/>
  <c r="C66" i="16"/>
  <c r="C14" i="16"/>
  <c r="C9" i="16"/>
  <c r="C148" i="16"/>
  <c r="D147" i="16"/>
  <c r="C135" i="16"/>
  <c r="D134" i="16"/>
  <c r="C122" i="16"/>
  <c r="D121" i="16"/>
  <c r="C109" i="16"/>
  <c r="D108" i="16"/>
  <c r="C96" i="16"/>
  <c r="D95" i="16"/>
  <c r="C83" i="16"/>
  <c r="D82" i="16"/>
  <c r="C70" i="16"/>
  <c r="D69" i="16"/>
  <c r="C57" i="16"/>
  <c r="D56" i="16"/>
  <c r="C44" i="16"/>
  <c r="D43" i="16"/>
  <c r="C31" i="16"/>
  <c r="D30" i="16"/>
  <c r="C18" i="16"/>
  <c r="D17" i="16"/>
  <c r="T26" i="27" l="1"/>
  <c r="T23" i="27"/>
  <c r="U17" i="27"/>
  <c r="T24" i="27"/>
  <c r="T19" i="27"/>
  <c r="T22" i="27"/>
  <c r="T27" i="27"/>
  <c r="T25" i="27"/>
  <c r="T21" i="27"/>
  <c r="T18" i="27"/>
  <c r="T103" i="27"/>
  <c r="T102" i="27"/>
  <c r="T105" i="27"/>
  <c r="T101" i="27"/>
  <c r="T104" i="27"/>
  <c r="T100" i="27"/>
  <c r="T99" i="27"/>
  <c r="U95" i="27"/>
  <c r="T97" i="27"/>
  <c r="T96" i="27"/>
  <c r="T78" i="27"/>
  <c r="T79" i="27"/>
  <c r="T75" i="27"/>
  <c r="T71" i="27"/>
  <c r="T70" i="27"/>
  <c r="T77" i="27"/>
  <c r="T74" i="27"/>
  <c r="U69" i="27"/>
  <c r="T76" i="27"/>
  <c r="T73" i="27"/>
  <c r="U144" i="27"/>
  <c r="U143" i="27"/>
  <c r="U141" i="27"/>
  <c r="U138" i="27"/>
  <c r="U136" i="27"/>
  <c r="U142" i="27"/>
  <c r="U140" i="27"/>
  <c r="V134" i="27"/>
  <c r="U139" i="27"/>
  <c r="U135" i="27"/>
  <c r="U38" i="27"/>
  <c r="U34" i="27"/>
  <c r="U31" i="27"/>
  <c r="U39" i="27"/>
  <c r="U37" i="27"/>
  <c r="U35" i="27"/>
  <c r="V30" i="27"/>
  <c r="U40" i="27"/>
  <c r="U36" i="27"/>
  <c r="U32" i="27"/>
  <c r="U51" i="27"/>
  <c r="U47" i="27"/>
  <c r="U44" i="27"/>
  <c r="U50" i="27"/>
  <c r="U45" i="27"/>
  <c r="U53" i="27"/>
  <c r="U49" i="27"/>
  <c r="V43" i="27"/>
  <c r="U52" i="27"/>
  <c r="U48" i="27"/>
  <c r="T118" i="27"/>
  <c r="T114" i="27"/>
  <c r="T117" i="27"/>
  <c r="T113" i="27"/>
  <c r="T115" i="27"/>
  <c r="T112" i="27"/>
  <c r="T110" i="27"/>
  <c r="T109" i="27"/>
  <c r="T116" i="27"/>
  <c r="U108" i="27"/>
  <c r="T91" i="27"/>
  <c r="T87" i="27"/>
  <c r="U82" i="27"/>
  <c r="T89" i="27"/>
  <c r="T84" i="27"/>
  <c r="T83" i="27"/>
  <c r="T92" i="27"/>
  <c r="T88" i="27"/>
  <c r="T86" i="27"/>
  <c r="T90" i="27"/>
  <c r="T129" i="27"/>
  <c r="T125" i="27"/>
  <c r="T128" i="27"/>
  <c r="T123" i="27"/>
  <c r="T131" i="27"/>
  <c r="T127" i="27"/>
  <c r="U121" i="27"/>
  <c r="T130" i="27"/>
  <c r="T126" i="27"/>
  <c r="T122" i="27"/>
  <c r="T148" i="27"/>
  <c r="T157" i="27"/>
  <c r="T156" i="27"/>
  <c r="T155" i="27"/>
  <c r="T154" i="27"/>
  <c r="T153" i="27"/>
  <c r="T152" i="27"/>
  <c r="T151" i="27"/>
  <c r="T149" i="27"/>
  <c r="U147" i="27"/>
  <c r="U63" i="27"/>
  <c r="U58" i="27"/>
  <c r="U65" i="27"/>
  <c r="U66" i="27"/>
  <c r="U62" i="27"/>
  <c r="U60" i="27"/>
  <c r="U57" i="27"/>
  <c r="V56" i="27"/>
  <c r="U64" i="27"/>
  <c r="U61" i="27"/>
  <c r="T14" i="27"/>
  <c r="T10" i="27"/>
  <c r="T5" i="27"/>
  <c r="T13" i="27"/>
  <c r="T9" i="27"/>
  <c r="T12" i="27"/>
  <c r="T8" i="27"/>
  <c r="T6" i="27"/>
  <c r="U4" i="27"/>
  <c r="T11" i="27"/>
  <c r="C10" i="16"/>
  <c r="C8" i="16"/>
  <c r="D22" i="16"/>
  <c r="D24" i="16"/>
  <c r="D25" i="16"/>
  <c r="D23" i="16"/>
  <c r="D26" i="16"/>
  <c r="D45" i="16"/>
  <c r="D51" i="16"/>
  <c r="D53" i="16"/>
  <c r="D48" i="16"/>
  <c r="D52" i="16"/>
  <c r="D49" i="16"/>
  <c r="D50" i="16"/>
  <c r="D58" i="16"/>
  <c r="D65" i="16"/>
  <c r="D62" i="16"/>
  <c r="D61" i="16"/>
  <c r="D66" i="16"/>
  <c r="D63" i="16"/>
  <c r="D64" i="16"/>
  <c r="D84" i="16"/>
  <c r="D92" i="16"/>
  <c r="D89" i="16"/>
  <c r="D91" i="16"/>
  <c r="D90" i="16"/>
  <c r="D88" i="16"/>
  <c r="D87" i="16"/>
  <c r="D110" i="16"/>
  <c r="D115" i="16"/>
  <c r="D116" i="16"/>
  <c r="D117" i="16"/>
  <c r="D118" i="16"/>
  <c r="D113" i="16"/>
  <c r="D114" i="16"/>
  <c r="D136" i="16"/>
  <c r="D143" i="16"/>
  <c r="D144" i="16"/>
  <c r="D140" i="16"/>
  <c r="D139" i="16"/>
  <c r="D142" i="16"/>
  <c r="D141" i="16"/>
  <c r="D32" i="16"/>
  <c r="D38" i="16"/>
  <c r="D36" i="16"/>
  <c r="D39" i="16"/>
  <c r="D35" i="16"/>
  <c r="D37" i="16"/>
  <c r="D40" i="16"/>
  <c r="D71" i="16"/>
  <c r="D76" i="16"/>
  <c r="D78" i="16"/>
  <c r="D74" i="16"/>
  <c r="D77" i="16"/>
  <c r="D75" i="16"/>
  <c r="D79" i="16"/>
  <c r="D97" i="16"/>
  <c r="D101" i="16"/>
  <c r="D105" i="16"/>
  <c r="D103" i="16"/>
  <c r="D100" i="16"/>
  <c r="D104" i="16"/>
  <c r="D102" i="16"/>
  <c r="D123" i="16"/>
  <c r="D131" i="16"/>
  <c r="D130" i="16"/>
  <c r="D126" i="16"/>
  <c r="D129" i="16"/>
  <c r="D127" i="16"/>
  <c r="D128" i="16"/>
  <c r="D149" i="16"/>
  <c r="D156" i="16"/>
  <c r="D152" i="16"/>
  <c r="D157" i="16"/>
  <c r="D154" i="16"/>
  <c r="D153" i="16"/>
  <c r="D155" i="16"/>
  <c r="C53" i="16"/>
  <c r="D27" i="16"/>
  <c r="E17" i="16"/>
  <c r="D19" i="16"/>
  <c r="E69" i="16"/>
  <c r="D57" i="16"/>
  <c r="E43" i="16"/>
  <c r="E82" i="16"/>
  <c r="E108" i="16"/>
  <c r="E134" i="16"/>
  <c r="E95" i="16"/>
  <c r="E121" i="16"/>
  <c r="D148" i="16"/>
  <c r="E30" i="16"/>
  <c r="E147" i="16"/>
  <c r="D135" i="16"/>
  <c r="D96" i="16"/>
  <c r="D122" i="16"/>
  <c r="D109" i="16"/>
  <c r="D83" i="16"/>
  <c r="D70" i="16"/>
  <c r="E56" i="16"/>
  <c r="D44" i="16"/>
  <c r="D31" i="16"/>
  <c r="D18" i="16"/>
  <c r="U128" i="27" l="1"/>
  <c r="U131" i="27"/>
  <c r="U127" i="27"/>
  <c r="V121" i="27"/>
  <c r="U130" i="27"/>
  <c r="U126" i="27"/>
  <c r="U129" i="27"/>
  <c r="U125" i="27"/>
  <c r="U122" i="27"/>
  <c r="U123" i="27"/>
  <c r="U90" i="27"/>
  <c r="U86" i="27"/>
  <c r="U92" i="27"/>
  <c r="U88" i="27"/>
  <c r="U91" i="27"/>
  <c r="U87" i="27"/>
  <c r="V82" i="27"/>
  <c r="U89" i="27"/>
  <c r="U84" i="27"/>
  <c r="U83" i="27"/>
  <c r="V50" i="27"/>
  <c r="V45" i="27"/>
  <c r="V53" i="27"/>
  <c r="V49" i="27"/>
  <c r="W43" i="27"/>
  <c r="V52" i="27"/>
  <c r="V47" i="27"/>
  <c r="V51" i="27"/>
  <c r="V48" i="27"/>
  <c r="V44" i="27"/>
  <c r="V66" i="27"/>
  <c r="V62" i="27"/>
  <c r="V64" i="27"/>
  <c r="V63" i="27"/>
  <c r="V60" i="27"/>
  <c r="V57" i="27"/>
  <c r="V65" i="27"/>
  <c r="V58" i="27"/>
  <c r="W56" i="27"/>
  <c r="V61" i="27"/>
  <c r="V37" i="27"/>
  <c r="V32" i="27"/>
  <c r="V38" i="27"/>
  <c r="V35" i="27"/>
  <c r="W30" i="27"/>
  <c r="V40" i="27"/>
  <c r="V34" i="27"/>
  <c r="V36" i="27"/>
  <c r="V31" i="27"/>
  <c r="V39" i="27"/>
  <c r="U77" i="27"/>
  <c r="U79" i="27"/>
  <c r="U78" i="27"/>
  <c r="U74" i="27"/>
  <c r="U75" i="27"/>
  <c r="U76" i="27"/>
  <c r="U73" i="27"/>
  <c r="V69" i="27"/>
  <c r="U71" i="27"/>
  <c r="U70" i="27"/>
  <c r="U105" i="27"/>
  <c r="U101" i="27"/>
  <c r="U104" i="27"/>
  <c r="U100" i="27"/>
  <c r="U103" i="27"/>
  <c r="U102" i="27"/>
  <c r="U99" i="27"/>
  <c r="V95" i="27"/>
  <c r="U96" i="27"/>
  <c r="U97" i="27"/>
  <c r="U26" i="27"/>
  <c r="U22" i="27"/>
  <c r="U23" i="27"/>
  <c r="V17" i="27"/>
  <c r="U25" i="27"/>
  <c r="U21" i="27"/>
  <c r="U18" i="27"/>
  <c r="U27" i="27"/>
  <c r="U24" i="27"/>
  <c r="U19" i="27"/>
  <c r="U13" i="27"/>
  <c r="U9" i="27"/>
  <c r="U12" i="27"/>
  <c r="U8" i="27"/>
  <c r="U6" i="27"/>
  <c r="V4" i="27"/>
  <c r="U11" i="27"/>
  <c r="U5" i="27"/>
  <c r="U10" i="27"/>
  <c r="U14" i="27"/>
  <c r="U157" i="27"/>
  <c r="U156" i="27"/>
  <c r="U155" i="27"/>
  <c r="U154" i="27"/>
  <c r="U153" i="27"/>
  <c r="U152" i="27"/>
  <c r="U151" i="27"/>
  <c r="U149" i="27"/>
  <c r="V147" i="27"/>
  <c r="U148" i="27"/>
  <c r="V143" i="27"/>
  <c r="V142" i="27"/>
  <c r="V144" i="27"/>
  <c r="V140" i="27"/>
  <c r="W134" i="27"/>
  <c r="V139" i="27"/>
  <c r="V141" i="27"/>
  <c r="V138" i="27"/>
  <c r="V135" i="27"/>
  <c r="V136" i="27"/>
  <c r="U117" i="27"/>
  <c r="U113" i="27"/>
  <c r="U116" i="27"/>
  <c r="U112" i="27"/>
  <c r="U118" i="27"/>
  <c r="U115" i="27"/>
  <c r="U110" i="27"/>
  <c r="U109" i="27"/>
  <c r="V108" i="27"/>
  <c r="U114" i="27"/>
  <c r="E110" i="16"/>
  <c r="E116" i="16"/>
  <c r="E118" i="16"/>
  <c r="E114" i="16"/>
  <c r="E115" i="16"/>
  <c r="E113" i="16"/>
  <c r="E117" i="16"/>
  <c r="E71" i="16"/>
  <c r="E78" i="16"/>
  <c r="E75" i="16"/>
  <c r="E79" i="16"/>
  <c r="E77" i="16"/>
  <c r="E76" i="16"/>
  <c r="E74" i="16"/>
  <c r="E123" i="16"/>
  <c r="E131" i="16"/>
  <c r="E128" i="16"/>
  <c r="E126" i="16"/>
  <c r="E129" i="16"/>
  <c r="E127" i="16"/>
  <c r="E130" i="16"/>
  <c r="E84" i="16"/>
  <c r="E88" i="16"/>
  <c r="E87" i="16"/>
  <c r="E91" i="16"/>
  <c r="E89" i="16"/>
  <c r="E90" i="16"/>
  <c r="E92" i="16"/>
  <c r="E149" i="16"/>
  <c r="E156" i="16"/>
  <c r="E157" i="16"/>
  <c r="E153" i="16"/>
  <c r="E154" i="16"/>
  <c r="E155" i="16"/>
  <c r="E152" i="16"/>
  <c r="E97" i="16"/>
  <c r="E105" i="16"/>
  <c r="E100" i="16"/>
  <c r="E103" i="16"/>
  <c r="E104" i="16"/>
  <c r="E102" i="16"/>
  <c r="E101" i="16"/>
  <c r="E52" i="16"/>
  <c r="E49" i="16"/>
  <c r="E53" i="16"/>
  <c r="E50" i="16"/>
  <c r="E48" i="16"/>
  <c r="E51" i="16"/>
  <c r="E19" i="16"/>
  <c r="E23" i="16"/>
  <c r="E25" i="16"/>
  <c r="E22" i="16"/>
  <c r="E26" i="16"/>
  <c r="E24" i="16"/>
  <c r="E27" i="16"/>
  <c r="E58" i="16"/>
  <c r="E66" i="16"/>
  <c r="E62" i="16"/>
  <c r="E63" i="16"/>
  <c r="E61" i="16"/>
  <c r="E64" i="16"/>
  <c r="E65" i="16"/>
  <c r="E32" i="16"/>
  <c r="E37" i="16"/>
  <c r="E39" i="16"/>
  <c r="E36" i="16"/>
  <c r="E35" i="16"/>
  <c r="E40" i="16"/>
  <c r="E38" i="16"/>
  <c r="E136" i="16"/>
  <c r="E143" i="16"/>
  <c r="E144" i="16"/>
  <c r="E139" i="16"/>
  <c r="E140" i="16"/>
  <c r="E141" i="16"/>
  <c r="E142" i="16"/>
  <c r="E44" i="16"/>
  <c r="E45" i="16"/>
  <c r="F69" i="16"/>
  <c r="G69" i="16" s="1"/>
  <c r="E70" i="16"/>
  <c r="F43" i="16"/>
  <c r="F17" i="16"/>
  <c r="E109" i="16"/>
  <c r="E96" i="16"/>
  <c r="F30" i="16"/>
  <c r="E18" i="16"/>
  <c r="F121" i="16"/>
  <c r="E135" i="16"/>
  <c r="E83" i="16"/>
  <c r="E31" i="16"/>
  <c r="F134" i="16"/>
  <c r="F82" i="16"/>
  <c r="F108" i="16"/>
  <c r="E57" i="16"/>
  <c r="E122" i="16"/>
  <c r="F95" i="16"/>
  <c r="F147" i="16"/>
  <c r="E148" i="16"/>
  <c r="F56" i="16"/>
  <c r="V76" i="27" l="1"/>
  <c r="V78" i="27"/>
  <c r="V77" i="27"/>
  <c r="V73" i="27"/>
  <c r="V75" i="27"/>
  <c r="W69" i="27"/>
  <c r="V74" i="27"/>
  <c r="V71" i="27"/>
  <c r="V70" i="27"/>
  <c r="V79" i="27"/>
  <c r="W53" i="27"/>
  <c r="W49" i="27"/>
  <c r="X43" i="27"/>
  <c r="W52" i="27"/>
  <c r="W48" i="27"/>
  <c r="W51" i="27"/>
  <c r="W44" i="27"/>
  <c r="W50" i="27"/>
  <c r="W45" i="27"/>
  <c r="W47" i="27"/>
  <c r="V131" i="27"/>
  <c r="V127" i="27"/>
  <c r="V130" i="27"/>
  <c r="V126" i="27"/>
  <c r="V129" i="27"/>
  <c r="V125" i="27"/>
  <c r="V122" i="27"/>
  <c r="V128" i="27"/>
  <c r="V123" i="27"/>
  <c r="W121" i="27"/>
  <c r="W142" i="27"/>
  <c r="W141" i="27"/>
  <c r="W143" i="27"/>
  <c r="W140" i="27"/>
  <c r="W139" i="27"/>
  <c r="W138" i="27"/>
  <c r="W135" i="27"/>
  <c r="W144" i="27"/>
  <c r="W136" i="27"/>
  <c r="X134" i="27"/>
  <c r="V116" i="27"/>
  <c r="V112" i="27"/>
  <c r="V115" i="27"/>
  <c r="V118" i="27"/>
  <c r="V113" i="27"/>
  <c r="W108" i="27"/>
  <c r="V117" i="27"/>
  <c r="V114" i="27"/>
  <c r="V110" i="27"/>
  <c r="V109" i="27"/>
  <c r="W65" i="27"/>
  <c r="W61" i="27"/>
  <c r="W63" i="27"/>
  <c r="W62" i="27"/>
  <c r="W58" i="27"/>
  <c r="X56" i="27"/>
  <c r="W64" i="27"/>
  <c r="W66" i="27"/>
  <c r="W57" i="27"/>
  <c r="W60" i="27"/>
  <c r="V12" i="27"/>
  <c r="V8" i="27"/>
  <c r="V6" i="27"/>
  <c r="W4" i="27"/>
  <c r="V11" i="27"/>
  <c r="V14" i="27"/>
  <c r="V10" i="27"/>
  <c r="V5" i="27"/>
  <c r="V9" i="27"/>
  <c r="V13" i="27"/>
  <c r="V105" i="27"/>
  <c r="V104" i="27"/>
  <c r="V100" i="27"/>
  <c r="V103" i="27"/>
  <c r="V99" i="27"/>
  <c r="V102" i="27"/>
  <c r="V97" i="27"/>
  <c r="V96" i="27"/>
  <c r="W95" i="27"/>
  <c r="V101" i="27"/>
  <c r="W40" i="27"/>
  <c r="W36" i="27"/>
  <c r="X30" i="27"/>
  <c r="W37" i="27"/>
  <c r="W34" i="27"/>
  <c r="W31" i="27"/>
  <c r="W39" i="27"/>
  <c r="W32" i="27"/>
  <c r="W38" i="27"/>
  <c r="W35" i="27"/>
  <c r="V89" i="27"/>
  <c r="V84" i="27"/>
  <c r="V83" i="27"/>
  <c r="V91" i="27"/>
  <c r="V87" i="27"/>
  <c r="W82" i="27"/>
  <c r="V90" i="27"/>
  <c r="V86" i="27"/>
  <c r="V92" i="27"/>
  <c r="V88" i="27"/>
  <c r="W147" i="27"/>
  <c r="V148" i="27"/>
  <c r="V157" i="27"/>
  <c r="V156" i="27"/>
  <c r="V155" i="27"/>
  <c r="V154" i="27"/>
  <c r="V153" i="27"/>
  <c r="V152" i="27"/>
  <c r="V151" i="27"/>
  <c r="V149" i="27"/>
  <c r="V25" i="27"/>
  <c r="V21" i="27"/>
  <c r="V18" i="27"/>
  <c r="V26" i="27"/>
  <c r="V22" i="27"/>
  <c r="V27" i="27"/>
  <c r="V24" i="27"/>
  <c r="V19" i="27"/>
  <c r="V23" i="27"/>
  <c r="W17" i="27"/>
  <c r="F123" i="16"/>
  <c r="F131" i="16"/>
  <c r="F129" i="16"/>
  <c r="F130" i="16"/>
  <c r="F128" i="16"/>
  <c r="F127" i="16"/>
  <c r="F126" i="16"/>
  <c r="F149" i="16"/>
  <c r="F155" i="16"/>
  <c r="F153" i="16"/>
  <c r="F152" i="16"/>
  <c r="F157" i="16"/>
  <c r="F154" i="16"/>
  <c r="F156" i="16"/>
  <c r="G71" i="16"/>
  <c r="G77" i="16"/>
  <c r="G74" i="16"/>
  <c r="G78" i="16"/>
  <c r="G75" i="16"/>
  <c r="G76" i="16"/>
  <c r="G79" i="16"/>
  <c r="F136" i="16"/>
  <c r="F139" i="16"/>
  <c r="F142" i="16"/>
  <c r="F144" i="16"/>
  <c r="F143" i="16"/>
  <c r="F140" i="16"/>
  <c r="F141" i="16"/>
  <c r="F71" i="16"/>
  <c r="F74" i="16"/>
  <c r="F79" i="16"/>
  <c r="F78" i="16"/>
  <c r="F77" i="16"/>
  <c r="F75" i="16"/>
  <c r="F76" i="16"/>
  <c r="F110" i="16"/>
  <c r="F117" i="16"/>
  <c r="F114" i="16"/>
  <c r="F115" i="16"/>
  <c r="F118" i="16"/>
  <c r="F116" i="16"/>
  <c r="F113" i="16"/>
  <c r="F32" i="16"/>
  <c r="F40" i="16"/>
  <c r="F35" i="16"/>
  <c r="F38" i="16"/>
  <c r="F36" i="16"/>
  <c r="F39" i="16"/>
  <c r="F37" i="16"/>
  <c r="F19" i="16"/>
  <c r="F24" i="16"/>
  <c r="F23" i="16"/>
  <c r="F26" i="16"/>
  <c r="F22" i="16"/>
  <c r="F25" i="16"/>
  <c r="F27" i="16"/>
  <c r="F58" i="16"/>
  <c r="F64" i="16"/>
  <c r="F63" i="16"/>
  <c r="F61" i="16"/>
  <c r="F62" i="16"/>
  <c r="F65" i="16"/>
  <c r="F66" i="16"/>
  <c r="F97" i="16"/>
  <c r="F101" i="16"/>
  <c r="F102" i="16"/>
  <c r="F104" i="16"/>
  <c r="F103" i="16"/>
  <c r="F105" i="16"/>
  <c r="F100" i="16"/>
  <c r="F84" i="16"/>
  <c r="F87" i="16"/>
  <c r="F91" i="16"/>
  <c r="F88" i="16"/>
  <c r="F89" i="16"/>
  <c r="F92" i="16"/>
  <c r="F90" i="16"/>
  <c r="F53" i="16"/>
  <c r="F50" i="16"/>
  <c r="F49" i="16"/>
  <c r="F48" i="16"/>
  <c r="F51" i="16"/>
  <c r="F52" i="16"/>
  <c r="F70" i="16"/>
  <c r="F44" i="16"/>
  <c r="F45" i="16"/>
  <c r="G43" i="16"/>
  <c r="G17" i="16"/>
  <c r="F18" i="16"/>
  <c r="G30" i="16"/>
  <c r="H30" i="16" s="1"/>
  <c r="G121" i="16"/>
  <c r="F122" i="16"/>
  <c r="G82" i="16"/>
  <c r="F83" i="16"/>
  <c r="F109" i="16"/>
  <c r="G95" i="16"/>
  <c r="F31" i="16"/>
  <c r="F135" i="16"/>
  <c r="F148" i="16"/>
  <c r="G108" i="16"/>
  <c r="G134" i="16"/>
  <c r="F96" i="16"/>
  <c r="G147" i="16"/>
  <c r="H69" i="16"/>
  <c r="G70" i="16"/>
  <c r="F57" i="16"/>
  <c r="G56" i="16"/>
  <c r="D4" i="16"/>
  <c r="Q7" i="27" l="1"/>
  <c r="Q85" i="27"/>
  <c r="N33" i="27"/>
  <c r="S150" i="27"/>
  <c r="R137" i="27"/>
  <c r="M124" i="27"/>
  <c r="Q72" i="27"/>
  <c r="S124" i="27"/>
  <c r="O72" i="27"/>
  <c r="Q98" i="27"/>
  <c r="S111" i="27"/>
  <c r="U85" i="27"/>
  <c r="U72" i="27"/>
  <c r="U20" i="27"/>
  <c r="U150" i="27"/>
  <c r="R59" i="27"/>
  <c r="O98" i="27"/>
  <c r="T137" i="27"/>
  <c r="N59" i="27"/>
  <c r="O150" i="27"/>
  <c r="N137" i="27"/>
  <c r="P59" i="27"/>
  <c r="Q111" i="27"/>
  <c r="S98" i="27"/>
  <c r="Q20" i="27"/>
  <c r="O111" i="27"/>
  <c r="S20" i="27"/>
  <c r="T46" i="27"/>
  <c r="V46" i="27"/>
  <c r="U98" i="27"/>
  <c r="U7" i="27"/>
  <c r="Q124" i="27"/>
  <c r="R33" i="27"/>
  <c r="S7" i="27"/>
  <c r="M150" i="27"/>
  <c r="M98" i="27"/>
  <c r="M111" i="27"/>
  <c r="P33" i="27"/>
  <c r="N46" i="27"/>
  <c r="Q150" i="27"/>
  <c r="O124" i="27"/>
  <c r="T59" i="27"/>
  <c r="V59" i="27"/>
  <c r="M20" i="27"/>
  <c r="O85" i="27"/>
  <c r="T33" i="27"/>
  <c r="R46" i="27"/>
  <c r="M7" i="27"/>
  <c r="P46" i="27"/>
  <c r="S72" i="27"/>
  <c r="M85" i="27"/>
  <c r="P137" i="27"/>
  <c r="O7" i="27"/>
  <c r="O20" i="27"/>
  <c r="M72" i="27"/>
  <c r="S85" i="27"/>
  <c r="U124" i="27"/>
  <c r="V33" i="27"/>
  <c r="V137" i="27"/>
  <c r="U111" i="27"/>
  <c r="W27" i="27"/>
  <c r="W24" i="27"/>
  <c r="W20" i="27"/>
  <c r="W19" i="27"/>
  <c r="W18" i="27"/>
  <c r="W23" i="27"/>
  <c r="X17" i="27"/>
  <c r="W25" i="27"/>
  <c r="W26" i="27"/>
  <c r="W22" i="27"/>
  <c r="W21" i="27"/>
  <c r="W148" i="27"/>
  <c r="W157" i="27"/>
  <c r="W156" i="27"/>
  <c r="W155" i="27"/>
  <c r="W154" i="27"/>
  <c r="W153" i="27"/>
  <c r="W152" i="27"/>
  <c r="W151" i="27"/>
  <c r="W150" i="27"/>
  <c r="W149" i="27"/>
  <c r="X147" i="27"/>
  <c r="X39" i="27"/>
  <c r="X35" i="27"/>
  <c r="X40" i="27"/>
  <c r="X33" i="27"/>
  <c r="X31" i="27"/>
  <c r="X36" i="27"/>
  <c r="X32" i="27"/>
  <c r="X38" i="27"/>
  <c r="X37" i="27"/>
  <c r="X34" i="27"/>
  <c r="Y30" i="27"/>
  <c r="W104" i="27"/>
  <c r="W103" i="27"/>
  <c r="W99" i="27"/>
  <c r="W102" i="27"/>
  <c r="W98" i="27"/>
  <c r="W105" i="27"/>
  <c r="W101" i="27"/>
  <c r="W100" i="27"/>
  <c r="W97" i="27"/>
  <c r="W96" i="27"/>
  <c r="X95" i="27"/>
  <c r="W115" i="27"/>
  <c r="W118" i="27"/>
  <c r="W114" i="27"/>
  <c r="W117" i="27"/>
  <c r="W112" i="27"/>
  <c r="W111" i="27"/>
  <c r="X108" i="27"/>
  <c r="W116" i="27"/>
  <c r="W110" i="27"/>
  <c r="W109" i="27"/>
  <c r="W113" i="27"/>
  <c r="X144" i="27"/>
  <c r="X140" i="27"/>
  <c r="X139" i="27"/>
  <c r="X142" i="27"/>
  <c r="X138" i="27"/>
  <c r="X135" i="27"/>
  <c r="X141" i="27"/>
  <c r="X137" i="27"/>
  <c r="X136" i="27"/>
  <c r="X143" i="27"/>
  <c r="Y134" i="27"/>
  <c r="W92" i="27"/>
  <c r="W88" i="27"/>
  <c r="W90" i="27"/>
  <c r="W86" i="27"/>
  <c r="W89" i="27"/>
  <c r="W85" i="27"/>
  <c r="W84" i="27"/>
  <c r="W83" i="27"/>
  <c r="W87" i="27"/>
  <c r="W91" i="27"/>
  <c r="X82" i="27"/>
  <c r="W11" i="27"/>
  <c r="W7" i="27"/>
  <c r="W10" i="27"/>
  <c r="W14" i="27"/>
  <c r="W5" i="27"/>
  <c r="W9" i="27"/>
  <c r="W13" i="27"/>
  <c r="X4" i="27"/>
  <c r="W8" i="27"/>
  <c r="W12" i="27"/>
  <c r="W6" i="27"/>
  <c r="X64" i="27"/>
  <c r="X60" i="27"/>
  <c r="X57" i="27"/>
  <c r="X66" i="27"/>
  <c r="X65" i="27"/>
  <c r="X61" i="27"/>
  <c r="X62" i="27"/>
  <c r="X59" i="27"/>
  <c r="X58" i="27"/>
  <c r="X63" i="27"/>
  <c r="Y56" i="27"/>
  <c r="X52" i="27"/>
  <c r="X48" i="27"/>
  <c r="X51" i="27"/>
  <c r="X47" i="27"/>
  <c r="X44" i="27"/>
  <c r="X53" i="27"/>
  <c r="X46" i="27"/>
  <c r="X50" i="27"/>
  <c r="X45" i="27"/>
  <c r="Y43" i="27"/>
  <c r="X49" i="27"/>
  <c r="W79" i="27"/>
  <c r="W75" i="27"/>
  <c r="W76" i="27"/>
  <c r="W78" i="27"/>
  <c r="W77" i="27"/>
  <c r="W74" i="27"/>
  <c r="W73" i="27"/>
  <c r="W72" i="27"/>
  <c r="W71" i="27"/>
  <c r="W70" i="27"/>
  <c r="X69" i="27"/>
  <c r="W131" i="27"/>
  <c r="W130" i="27"/>
  <c r="W126" i="27"/>
  <c r="W129" i="27"/>
  <c r="W125" i="27"/>
  <c r="W122" i="27"/>
  <c r="W128" i="27"/>
  <c r="W124" i="27"/>
  <c r="W123" i="27"/>
  <c r="W127" i="27"/>
  <c r="X121" i="27"/>
  <c r="G58" i="16"/>
  <c r="G61" i="16"/>
  <c r="G65" i="16"/>
  <c r="G64" i="16"/>
  <c r="G62" i="16"/>
  <c r="G63" i="16"/>
  <c r="G66" i="16"/>
  <c r="G149" i="16"/>
  <c r="G153" i="16"/>
  <c r="G152" i="16"/>
  <c r="G155" i="16"/>
  <c r="G156" i="16"/>
  <c r="G157" i="16"/>
  <c r="G154" i="16"/>
  <c r="G123" i="16"/>
  <c r="G126" i="16"/>
  <c r="G129" i="16"/>
  <c r="G130" i="16"/>
  <c r="G127" i="16"/>
  <c r="G128" i="16"/>
  <c r="G45" i="16"/>
  <c r="G48" i="16"/>
  <c r="G51" i="16"/>
  <c r="G52" i="16"/>
  <c r="G50" i="16"/>
  <c r="G49" i="16"/>
  <c r="G53" i="16"/>
  <c r="G84" i="16"/>
  <c r="G88" i="16"/>
  <c r="G92" i="16"/>
  <c r="G90" i="16"/>
  <c r="G89" i="16"/>
  <c r="G91" i="16"/>
  <c r="G87" i="16"/>
  <c r="G32" i="16"/>
  <c r="G39" i="16"/>
  <c r="G40" i="16"/>
  <c r="G38" i="16"/>
  <c r="G35" i="16"/>
  <c r="G37" i="16"/>
  <c r="G36" i="16"/>
  <c r="D5" i="16"/>
  <c r="D13" i="16"/>
  <c r="D12" i="16"/>
  <c r="D9" i="16"/>
  <c r="D11" i="16"/>
  <c r="D14" i="16"/>
  <c r="D10" i="16"/>
  <c r="G136" i="16"/>
  <c r="G143" i="16"/>
  <c r="G144" i="16"/>
  <c r="G141" i="16"/>
  <c r="G142" i="16"/>
  <c r="G139" i="16"/>
  <c r="G140" i="16"/>
  <c r="G97" i="16"/>
  <c r="G102" i="16"/>
  <c r="G101" i="16"/>
  <c r="G104" i="16"/>
  <c r="G105" i="16"/>
  <c r="G100" i="16"/>
  <c r="G103" i="16"/>
  <c r="H32" i="16"/>
  <c r="H40" i="16"/>
  <c r="H38" i="16"/>
  <c r="H36" i="16"/>
  <c r="H35" i="16"/>
  <c r="H39" i="16"/>
  <c r="H37" i="16"/>
  <c r="H71" i="16"/>
  <c r="H77" i="16"/>
  <c r="H74" i="16"/>
  <c r="H76" i="16"/>
  <c r="H79" i="16"/>
  <c r="H78" i="16"/>
  <c r="H75" i="16"/>
  <c r="G110" i="16"/>
  <c r="G115" i="16"/>
  <c r="G116" i="16"/>
  <c r="G113" i="16"/>
  <c r="G117" i="16"/>
  <c r="G114" i="16"/>
  <c r="G118" i="16"/>
  <c r="G19" i="16"/>
  <c r="G25" i="16"/>
  <c r="G27" i="16"/>
  <c r="G23" i="16"/>
  <c r="G24" i="16"/>
  <c r="G22" i="16"/>
  <c r="G26" i="16"/>
  <c r="G44" i="16"/>
  <c r="G31" i="16"/>
  <c r="H43" i="16"/>
  <c r="I43" i="16" s="1"/>
  <c r="H17" i="16"/>
  <c r="H108" i="16"/>
  <c r="G18" i="16"/>
  <c r="G83" i="16"/>
  <c r="G122" i="16"/>
  <c r="G96" i="16"/>
  <c r="D6" i="16"/>
  <c r="H82" i="16"/>
  <c r="H121" i="16"/>
  <c r="H95" i="16"/>
  <c r="G109" i="16"/>
  <c r="H134" i="16"/>
  <c r="G135" i="16"/>
  <c r="G148" i="16"/>
  <c r="H147" i="16"/>
  <c r="I69" i="16"/>
  <c r="H70" i="16"/>
  <c r="H56" i="16"/>
  <c r="G57" i="16"/>
  <c r="I30" i="16"/>
  <c r="H31" i="16"/>
  <c r="E4" i="16"/>
  <c r="K46" i="27" l="1"/>
  <c r="I20" i="27"/>
  <c r="F46" i="27"/>
  <c r="I137" i="27"/>
  <c r="F150" i="27"/>
  <c r="C111" i="27"/>
  <c r="E98" i="27"/>
  <c r="G98" i="27"/>
  <c r="C33" i="27"/>
  <c r="G7" i="27"/>
  <c r="C7" i="27"/>
  <c r="H85" i="27"/>
  <c r="H46" i="27"/>
  <c r="G33" i="27"/>
  <c r="E33" i="27"/>
  <c r="J33" i="27"/>
  <c r="H137" i="27"/>
  <c r="D98" i="27"/>
  <c r="D111" i="27"/>
  <c r="K59" i="27"/>
  <c r="H20" i="27"/>
  <c r="C46" i="27"/>
  <c r="F59" i="27"/>
  <c r="H111" i="27"/>
  <c r="E124" i="27"/>
  <c r="G72" i="27"/>
  <c r="G20" i="27"/>
  <c r="F20" i="27"/>
  <c r="E20" i="27"/>
  <c r="J111" i="27"/>
  <c r="E137" i="27"/>
  <c r="C20" i="27"/>
  <c r="E72" i="27"/>
  <c r="J72" i="27"/>
  <c r="J59" i="27"/>
  <c r="I111" i="27"/>
  <c r="D46" i="27"/>
  <c r="H59" i="27"/>
  <c r="G59" i="27"/>
  <c r="F98" i="27"/>
  <c r="F72" i="27"/>
  <c r="C72" i="27"/>
  <c r="F7" i="27"/>
  <c r="H72" i="27"/>
  <c r="I98" i="27"/>
  <c r="H7" i="27"/>
  <c r="J98" i="27"/>
  <c r="C85" i="27"/>
  <c r="D20" i="27"/>
  <c r="G85" i="27"/>
  <c r="I72" i="27"/>
  <c r="I85" i="27"/>
  <c r="G111" i="27"/>
  <c r="I59" i="27"/>
  <c r="C124" i="27"/>
  <c r="I150" i="27"/>
  <c r="E150" i="27"/>
  <c r="J85" i="27"/>
  <c r="G46" i="27"/>
  <c r="AC46" i="27"/>
  <c r="J124" i="27"/>
  <c r="I124" i="27"/>
  <c r="G150" i="27"/>
  <c r="D7" i="27"/>
  <c r="H33" i="27"/>
  <c r="F137" i="27"/>
  <c r="D72" i="27"/>
  <c r="D59" i="27"/>
  <c r="K137" i="27"/>
  <c r="J150" i="27"/>
  <c r="D33" i="27"/>
  <c r="H150" i="27"/>
  <c r="I33" i="27"/>
  <c r="F124" i="27"/>
  <c r="C137" i="27"/>
  <c r="C59" i="27"/>
  <c r="J137" i="27"/>
  <c r="G137" i="27"/>
  <c r="D124" i="27"/>
  <c r="E7" i="27"/>
  <c r="D150" i="27"/>
  <c r="D137" i="27"/>
  <c r="E111" i="27"/>
  <c r="I7" i="27"/>
  <c r="E59" i="27"/>
  <c r="E85" i="27"/>
  <c r="J7" i="27"/>
  <c r="C98" i="27"/>
  <c r="C150" i="27"/>
  <c r="H124" i="27"/>
  <c r="J46" i="27"/>
  <c r="J20" i="27"/>
  <c r="F111" i="27"/>
  <c r="D85" i="27"/>
  <c r="F85" i="27"/>
  <c r="H98" i="27"/>
  <c r="E46" i="27"/>
  <c r="F33" i="27"/>
  <c r="I46" i="27"/>
  <c r="G124" i="27"/>
  <c r="K33" i="27"/>
  <c r="K20" i="27"/>
  <c r="K7" i="27"/>
  <c r="L137" i="27"/>
  <c r="K98" i="27"/>
  <c r="K72" i="27"/>
  <c r="K85" i="27"/>
  <c r="K111" i="27"/>
  <c r="K124" i="27"/>
  <c r="K150" i="27"/>
  <c r="L46" i="27"/>
  <c r="L59" i="27"/>
  <c r="L33" i="27"/>
  <c r="P20" i="27"/>
  <c r="M59" i="27"/>
  <c r="R72" i="27"/>
  <c r="R111" i="27"/>
  <c r="S59" i="27"/>
  <c r="N111" i="27"/>
  <c r="L7" i="27"/>
  <c r="N85" i="27"/>
  <c r="N7" i="27"/>
  <c r="T20" i="27"/>
  <c r="T150" i="27"/>
  <c r="P124" i="27"/>
  <c r="R124" i="27"/>
  <c r="L72" i="27"/>
  <c r="Q137" i="27"/>
  <c r="L98" i="27"/>
  <c r="Q59" i="27"/>
  <c r="S33" i="27"/>
  <c r="O137" i="27"/>
  <c r="M137" i="27"/>
  <c r="U137" i="27"/>
  <c r="V124" i="27"/>
  <c r="P150" i="27"/>
  <c r="S46" i="27"/>
  <c r="P7" i="27"/>
  <c r="L85" i="27"/>
  <c r="T111" i="27"/>
  <c r="P72" i="27"/>
  <c r="R20" i="27"/>
  <c r="T98" i="27"/>
  <c r="U59" i="27"/>
  <c r="R85" i="27"/>
  <c r="M33" i="27"/>
  <c r="T85" i="27"/>
  <c r="V72" i="27"/>
  <c r="W137" i="27"/>
  <c r="V111" i="27"/>
  <c r="W59" i="27"/>
  <c r="V7" i="27"/>
  <c r="V98" i="27"/>
  <c r="V150" i="27"/>
  <c r="N150" i="27"/>
  <c r="O46" i="27"/>
  <c r="O59" i="27"/>
  <c r="P85" i="27"/>
  <c r="T7" i="27"/>
  <c r="R150" i="27"/>
  <c r="R7" i="27"/>
  <c r="N72" i="27"/>
  <c r="P98" i="27"/>
  <c r="P111" i="27"/>
  <c r="U46" i="27"/>
  <c r="M46" i="27"/>
  <c r="N20" i="27"/>
  <c r="Q46" i="27"/>
  <c r="U33" i="27"/>
  <c r="L124" i="27"/>
  <c r="N98" i="27"/>
  <c r="V85" i="27"/>
  <c r="V20" i="27"/>
  <c r="L111" i="27"/>
  <c r="N124" i="27"/>
  <c r="S137" i="27"/>
  <c r="L150" i="27"/>
  <c r="R98" i="27"/>
  <c r="T124" i="27"/>
  <c r="Q33" i="27"/>
  <c r="L20" i="27"/>
  <c r="O33" i="27"/>
  <c r="T72" i="27"/>
  <c r="W46" i="27"/>
  <c r="W33" i="27"/>
  <c r="X103" i="27"/>
  <c r="X102" i="27"/>
  <c r="X105" i="27"/>
  <c r="X101" i="27"/>
  <c r="X104" i="27"/>
  <c r="X100" i="27"/>
  <c r="Y95" i="27"/>
  <c r="X99" i="27"/>
  <c r="X97" i="27"/>
  <c r="X96" i="27"/>
  <c r="X98" i="27"/>
  <c r="X129" i="27"/>
  <c r="X125" i="27"/>
  <c r="X128" i="27"/>
  <c r="X124" i="27"/>
  <c r="X123" i="27"/>
  <c r="X127" i="27"/>
  <c r="Y121" i="27"/>
  <c r="X131" i="27"/>
  <c r="X130" i="27"/>
  <c r="X126" i="27"/>
  <c r="X122" i="27"/>
  <c r="Y63" i="27"/>
  <c r="Y59" i="27"/>
  <c r="Y58" i="27"/>
  <c r="Y65" i="27"/>
  <c r="Y61" i="27"/>
  <c r="Y64" i="27"/>
  <c r="Y66" i="27"/>
  <c r="Y62" i="27"/>
  <c r="Y60" i="27"/>
  <c r="Y57" i="27"/>
  <c r="Z56" i="27"/>
  <c r="X118" i="27"/>
  <c r="X114" i="27"/>
  <c r="X117" i="27"/>
  <c r="X113" i="27"/>
  <c r="X116" i="27"/>
  <c r="X110" i="27"/>
  <c r="X109" i="27"/>
  <c r="X115" i="27"/>
  <c r="X112" i="27"/>
  <c r="X111" i="27"/>
  <c r="Y108" i="27"/>
  <c r="X26" i="27"/>
  <c r="X27" i="27"/>
  <c r="X23" i="27"/>
  <c r="Y17" i="27"/>
  <c r="X24" i="27"/>
  <c r="X19" i="27"/>
  <c r="X22" i="27"/>
  <c r="X20" i="27"/>
  <c r="X25" i="27"/>
  <c r="X21" i="27"/>
  <c r="X18" i="27"/>
  <c r="Y144" i="27"/>
  <c r="Y143" i="27"/>
  <c r="Y139" i="27"/>
  <c r="Y142" i="27"/>
  <c r="Y138" i="27"/>
  <c r="Y141" i="27"/>
  <c r="Y137" i="27"/>
  <c r="Y136" i="27"/>
  <c r="Z134" i="27"/>
  <c r="Y140" i="27"/>
  <c r="Y135" i="27"/>
  <c r="X148" i="27"/>
  <c r="X157" i="27"/>
  <c r="X156" i="27"/>
  <c r="X155" i="27"/>
  <c r="X154" i="27"/>
  <c r="X153" i="27"/>
  <c r="X152" i="27"/>
  <c r="X151" i="27"/>
  <c r="X150" i="27"/>
  <c r="X149" i="27"/>
  <c r="Y147" i="27"/>
  <c r="X78" i="27"/>
  <c r="X79" i="27"/>
  <c r="X75" i="27"/>
  <c r="X73" i="27"/>
  <c r="X72" i="27"/>
  <c r="X71" i="27"/>
  <c r="X70" i="27"/>
  <c r="X76" i="27"/>
  <c r="Y69" i="27"/>
  <c r="X77" i="27"/>
  <c r="X74" i="27"/>
  <c r="Y51" i="27"/>
  <c r="Y47" i="27"/>
  <c r="Y44" i="27"/>
  <c r="Y50" i="27"/>
  <c r="Y46" i="27"/>
  <c r="Y45" i="27"/>
  <c r="Y53" i="27"/>
  <c r="Z43" i="27"/>
  <c r="Y48" i="27"/>
  <c r="Y52" i="27"/>
  <c r="Y49" i="27"/>
  <c r="X14" i="27"/>
  <c r="X10" i="27"/>
  <c r="X5" i="27"/>
  <c r="X13" i="27"/>
  <c r="X9" i="27"/>
  <c r="X12" i="27"/>
  <c r="X8" i="27"/>
  <c r="X6" i="27"/>
  <c r="Y4" i="27"/>
  <c r="X7" i="27"/>
  <c r="X11" i="27"/>
  <c r="X91" i="27"/>
  <c r="X87" i="27"/>
  <c r="Y82" i="27"/>
  <c r="X89" i="27"/>
  <c r="X85" i="27"/>
  <c r="X84" i="27"/>
  <c r="X83" i="27"/>
  <c r="X92" i="27"/>
  <c r="X88" i="27"/>
  <c r="X86" i="27"/>
  <c r="X90" i="27"/>
  <c r="Y38" i="27"/>
  <c r="Y34" i="27"/>
  <c r="Y31" i="27"/>
  <c r="Y36" i="27"/>
  <c r="Y32" i="27"/>
  <c r="Y39" i="27"/>
  <c r="Y37" i="27"/>
  <c r="Y35" i="27"/>
  <c r="Z30" i="27"/>
  <c r="Y40" i="27"/>
  <c r="Y33" i="27"/>
  <c r="I32" i="16"/>
  <c r="I35" i="16"/>
  <c r="I40" i="16"/>
  <c r="I39" i="16"/>
  <c r="I37" i="16"/>
  <c r="I38" i="16"/>
  <c r="I36" i="16"/>
  <c r="H97" i="16"/>
  <c r="H101" i="16"/>
  <c r="H105" i="16"/>
  <c r="H104" i="16"/>
  <c r="H100" i="16"/>
  <c r="H102" i="16"/>
  <c r="H103" i="16"/>
  <c r="H110" i="16"/>
  <c r="H116" i="16"/>
  <c r="H118" i="16"/>
  <c r="H117" i="16"/>
  <c r="H114" i="16"/>
  <c r="H113" i="16"/>
  <c r="H115" i="16"/>
  <c r="I45" i="16"/>
  <c r="I50" i="16"/>
  <c r="I49" i="16"/>
  <c r="I53" i="16"/>
  <c r="I52" i="16"/>
  <c r="I51" i="16"/>
  <c r="I48" i="16"/>
  <c r="I71" i="16"/>
  <c r="I75" i="16"/>
  <c r="I78" i="16"/>
  <c r="I76" i="16"/>
  <c r="I77" i="16"/>
  <c r="I79" i="16"/>
  <c r="I74" i="16"/>
  <c r="H136" i="16"/>
  <c r="H144" i="16"/>
  <c r="H141" i="16"/>
  <c r="H142" i="16"/>
  <c r="H143" i="16"/>
  <c r="H140" i="16"/>
  <c r="H139" i="16"/>
  <c r="H123" i="16"/>
  <c r="H130" i="16"/>
  <c r="H127" i="16"/>
  <c r="H131" i="16"/>
  <c r="H126" i="16"/>
  <c r="H129" i="16"/>
  <c r="H128" i="16"/>
  <c r="H19" i="16"/>
  <c r="H25" i="16"/>
  <c r="H26" i="16"/>
  <c r="H24" i="16"/>
  <c r="H27" i="16"/>
  <c r="H23" i="16"/>
  <c r="H22" i="16"/>
  <c r="E5" i="16"/>
  <c r="E10" i="16"/>
  <c r="E11" i="16"/>
  <c r="E13" i="16"/>
  <c r="E12" i="16"/>
  <c r="E9" i="16"/>
  <c r="E14" i="16"/>
  <c r="H149" i="16"/>
  <c r="H152" i="16"/>
  <c r="H155" i="16"/>
  <c r="H156" i="16"/>
  <c r="H157" i="16"/>
  <c r="H153" i="16"/>
  <c r="H154" i="16"/>
  <c r="H84" i="16"/>
  <c r="H89" i="16"/>
  <c r="H88" i="16"/>
  <c r="H87" i="16"/>
  <c r="H90" i="16"/>
  <c r="H92" i="16"/>
  <c r="H91" i="16"/>
  <c r="H45" i="16"/>
  <c r="H48" i="16"/>
  <c r="H52" i="16"/>
  <c r="H49" i="16"/>
  <c r="H50" i="16"/>
  <c r="H53" i="16"/>
  <c r="H51" i="16"/>
  <c r="H58" i="16"/>
  <c r="H66" i="16"/>
  <c r="H63" i="16"/>
  <c r="H62" i="16"/>
  <c r="H61" i="16"/>
  <c r="H65" i="16"/>
  <c r="H64" i="16"/>
  <c r="I108" i="16"/>
  <c r="H122" i="16"/>
  <c r="I17" i="16"/>
  <c r="I18" i="16" s="1"/>
  <c r="I121" i="16"/>
  <c r="H109" i="16"/>
  <c r="H44" i="16"/>
  <c r="H18" i="16"/>
  <c r="H135" i="16"/>
  <c r="I95" i="16"/>
  <c r="H96" i="16"/>
  <c r="H83" i="16"/>
  <c r="E6" i="16"/>
  <c r="I82" i="16"/>
  <c r="I134" i="16"/>
  <c r="F4" i="16"/>
  <c r="I147" i="16"/>
  <c r="H148" i="16"/>
  <c r="I70" i="16"/>
  <c r="J69" i="16"/>
  <c r="I56" i="16"/>
  <c r="H57" i="16"/>
  <c r="I44" i="16"/>
  <c r="J43" i="16"/>
  <c r="I31" i="16"/>
  <c r="J30" i="16"/>
  <c r="Y90" i="27" l="1"/>
  <c r="Y86" i="27"/>
  <c r="Y92" i="27"/>
  <c r="Y88" i="27"/>
  <c r="Y91" i="27"/>
  <c r="Y87" i="27"/>
  <c r="Z82" i="27"/>
  <c r="Y89" i="27"/>
  <c r="Y84" i="27"/>
  <c r="Y83" i="27"/>
  <c r="Y85" i="27"/>
  <c r="Y13" i="27"/>
  <c r="Y9" i="27"/>
  <c r="Y12" i="27"/>
  <c r="Y8" i="27"/>
  <c r="Y6" i="27"/>
  <c r="Z4" i="27"/>
  <c r="Y11" i="27"/>
  <c r="Y7" i="27"/>
  <c r="Y10" i="27"/>
  <c r="Y14" i="27"/>
  <c r="Y5" i="27"/>
  <c r="Z50" i="27"/>
  <c r="Z46" i="27"/>
  <c r="Z45" i="27"/>
  <c r="Z53" i="27"/>
  <c r="Z49" i="27"/>
  <c r="AA43" i="27"/>
  <c r="Z52" i="27"/>
  <c r="Z51" i="27"/>
  <c r="Z48" i="27"/>
  <c r="Z44" i="27"/>
  <c r="Z47" i="27"/>
  <c r="Z143" i="27"/>
  <c r="Z142" i="27"/>
  <c r="Z141" i="27"/>
  <c r="Z137" i="27"/>
  <c r="AA134" i="27"/>
  <c r="Z144" i="27"/>
  <c r="Z140" i="27"/>
  <c r="Z135" i="27"/>
  <c r="Z138" i="27"/>
  <c r="Z136" i="27"/>
  <c r="Z139" i="27"/>
  <c r="Y22" i="27"/>
  <c r="Y27" i="27"/>
  <c r="Y23" i="27"/>
  <c r="Z17" i="27"/>
  <c r="Y26" i="27"/>
  <c r="Y25" i="27"/>
  <c r="Y21" i="27"/>
  <c r="Y18" i="27"/>
  <c r="Y24" i="27"/>
  <c r="Y20" i="27"/>
  <c r="Y19" i="27"/>
  <c r="Y117" i="27"/>
  <c r="Y113" i="27"/>
  <c r="Y116" i="27"/>
  <c r="Y112" i="27"/>
  <c r="Y110" i="27"/>
  <c r="Y109" i="27"/>
  <c r="Y114" i="27"/>
  <c r="Y115" i="27"/>
  <c r="Y111" i="27"/>
  <c r="Z108" i="27"/>
  <c r="Y118" i="27"/>
  <c r="Y105" i="27"/>
  <c r="Y101" i="27"/>
  <c r="Y104" i="27"/>
  <c r="Y100" i="27"/>
  <c r="Y103" i="27"/>
  <c r="Y102" i="27"/>
  <c r="Y98" i="27"/>
  <c r="Z95" i="27"/>
  <c r="Y97" i="27"/>
  <c r="Y99" i="27"/>
  <c r="Y96" i="27"/>
  <c r="Z37" i="27"/>
  <c r="Z33" i="27"/>
  <c r="Z32" i="27"/>
  <c r="Z39" i="27"/>
  <c r="Z38" i="27"/>
  <c r="Z35" i="27"/>
  <c r="AA30" i="27"/>
  <c r="Z40" i="27"/>
  <c r="Z34" i="27"/>
  <c r="Z36" i="27"/>
  <c r="Z31" i="27"/>
  <c r="Y77" i="27"/>
  <c r="Y79" i="27"/>
  <c r="Y78" i="27"/>
  <c r="Y74" i="27"/>
  <c r="Y76" i="27"/>
  <c r="Y75" i="27"/>
  <c r="Y73" i="27"/>
  <c r="Z69" i="27"/>
  <c r="Y72" i="27"/>
  <c r="Y71" i="27"/>
  <c r="Y70" i="27"/>
  <c r="Y128" i="27"/>
  <c r="Y127" i="27"/>
  <c r="Z121" i="27"/>
  <c r="Y131" i="27"/>
  <c r="Y130" i="27"/>
  <c r="Y126" i="27"/>
  <c r="Y129" i="27"/>
  <c r="Y125" i="27"/>
  <c r="Y122" i="27"/>
  <c r="Y123" i="27"/>
  <c r="Y124" i="27"/>
  <c r="Y157" i="27"/>
  <c r="Y156" i="27"/>
  <c r="Y155" i="27"/>
  <c r="Y154" i="27"/>
  <c r="Y153" i="27"/>
  <c r="Y152" i="27"/>
  <c r="Y151" i="27"/>
  <c r="Y150" i="27"/>
  <c r="Y149" i="27"/>
  <c r="Z147" i="27"/>
  <c r="Y148" i="27"/>
  <c r="Z66" i="27"/>
  <c r="Z62" i="27"/>
  <c r="Z64" i="27"/>
  <c r="Z60" i="27"/>
  <c r="Z57" i="27"/>
  <c r="AA56" i="27"/>
  <c r="Z63" i="27"/>
  <c r="Z59" i="27"/>
  <c r="Z58" i="27"/>
  <c r="Z61" i="27"/>
  <c r="Z65" i="27"/>
  <c r="I58" i="16"/>
  <c r="I61" i="16"/>
  <c r="I63" i="16"/>
  <c r="I62" i="16"/>
  <c r="I66" i="16"/>
  <c r="I64" i="16"/>
  <c r="I65" i="16"/>
  <c r="J45" i="16"/>
  <c r="J48" i="16"/>
  <c r="J50" i="16"/>
  <c r="J51" i="16"/>
  <c r="J49" i="16"/>
  <c r="J52" i="16"/>
  <c r="J53" i="16"/>
  <c r="J71" i="16"/>
  <c r="J77" i="16"/>
  <c r="J79" i="16"/>
  <c r="J78" i="16"/>
  <c r="J76" i="16"/>
  <c r="J74" i="16"/>
  <c r="J75" i="16"/>
  <c r="I149" i="16"/>
  <c r="I155" i="16"/>
  <c r="I153" i="16"/>
  <c r="I154" i="16"/>
  <c r="I152" i="16"/>
  <c r="I157" i="16"/>
  <c r="I156" i="16"/>
  <c r="I84" i="16"/>
  <c r="I90" i="16"/>
  <c r="I92" i="16"/>
  <c r="I91" i="16"/>
  <c r="I89" i="16"/>
  <c r="I87" i="16"/>
  <c r="I88" i="16"/>
  <c r="I97" i="16"/>
  <c r="I102" i="16"/>
  <c r="I104" i="16"/>
  <c r="I103" i="16"/>
  <c r="I100" i="16"/>
  <c r="I105" i="16"/>
  <c r="I101" i="16"/>
  <c r="I110" i="16"/>
  <c r="I118" i="16"/>
  <c r="I114" i="16"/>
  <c r="I113" i="16"/>
  <c r="I117" i="16"/>
  <c r="I116" i="16"/>
  <c r="I115" i="16"/>
  <c r="F5" i="16"/>
  <c r="F13" i="16"/>
  <c r="F14" i="16"/>
  <c r="F12" i="16"/>
  <c r="F10" i="16"/>
  <c r="F11" i="16"/>
  <c r="F9" i="16"/>
  <c r="I123" i="16"/>
  <c r="I131" i="16"/>
  <c r="I130" i="16"/>
  <c r="I128" i="16"/>
  <c r="I127" i="16"/>
  <c r="I129" i="16"/>
  <c r="I126" i="16"/>
  <c r="J32" i="16"/>
  <c r="J39" i="16"/>
  <c r="J35" i="16"/>
  <c r="J37" i="16"/>
  <c r="J40" i="16"/>
  <c r="J38" i="16"/>
  <c r="J36" i="16"/>
  <c r="I109" i="16"/>
  <c r="I136" i="16"/>
  <c r="I143" i="16"/>
  <c r="I142" i="16"/>
  <c r="I140" i="16"/>
  <c r="I141" i="16"/>
  <c r="I144" i="16"/>
  <c r="I139" i="16"/>
  <c r="I19" i="16"/>
  <c r="I22" i="16"/>
  <c r="I27" i="16"/>
  <c r="I26" i="16"/>
  <c r="I25" i="16"/>
  <c r="I24" i="16"/>
  <c r="I23" i="16"/>
  <c r="J108" i="16"/>
  <c r="J109" i="16" s="1"/>
  <c r="J17" i="16"/>
  <c r="J18" i="16" s="1"/>
  <c r="I122" i="16"/>
  <c r="I96" i="16"/>
  <c r="J121" i="16"/>
  <c r="J95" i="16"/>
  <c r="J82" i="16"/>
  <c r="I83" i="16"/>
  <c r="I135" i="16"/>
  <c r="J134" i="16"/>
  <c r="G4" i="16"/>
  <c r="J147" i="16"/>
  <c r="I148" i="16"/>
  <c r="J70" i="16"/>
  <c r="K69" i="16"/>
  <c r="I57" i="16"/>
  <c r="J56" i="16"/>
  <c r="J44" i="16"/>
  <c r="K43" i="16"/>
  <c r="J31" i="16"/>
  <c r="K30" i="16"/>
  <c r="AA147" i="27" l="1"/>
  <c r="Z156" i="27"/>
  <c r="Z155" i="27"/>
  <c r="Z157" i="27"/>
  <c r="Z148" i="27"/>
  <c r="Z154" i="27"/>
  <c r="Z153" i="27"/>
  <c r="Z152" i="27"/>
  <c r="Z151" i="27"/>
  <c r="Z150" i="27"/>
  <c r="Z149" i="27"/>
  <c r="Z76" i="27"/>
  <c r="Z78" i="27"/>
  <c r="Z77" i="27"/>
  <c r="Z73" i="27"/>
  <c r="AA69" i="27"/>
  <c r="Z79" i="27"/>
  <c r="Z75" i="27"/>
  <c r="Z74" i="27"/>
  <c r="Z72" i="27"/>
  <c r="Z71" i="27"/>
  <c r="Z70" i="27"/>
  <c r="AA40" i="27"/>
  <c r="AA36" i="27"/>
  <c r="AB30" i="27"/>
  <c r="AA38" i="27"/>
  <c r="AA35" i="27"/>
  <c r="AA37" i="27"/>
  <c r="AA34" i="27"/>
  <c r="AA33" i="27"/>
  <c r="AA31" i="27"/>
  <c r="AA39" i="27"/>
  <c r="AA32" i="27"/>
  <c r="Z26" i="27"/>
  <c r="Z25" i="27"/>
  <c r="Z21" i="27"/>
  <c r="Z18" i="27"/>
  <c r="Z22" i="27"/>
  <c r="Z24" i="27"/>
  <c r="Z20" i="27"/>
  <c r="Z19" i="27"/>
  <c r="Z27" i="27"/>
  <c r="Z23" i="27"/>
  <c r="AA17" i="27"/>
  <c r="AA53" i="27"/>
  <c r="AA49" i="27"/>
  <c r="AB43" i="27"/>
  <c r="AA52" i="27"/>
  <c r="AA48" i="27"/>
  <c r="AA51" i="27"/>
  <c r="AA50" i="27"/>
  <c r="AA45" i="27"/>
  <c r="AA47" i="27"/>
  <c r="AA46" i="27"/>
  <c r="AA44" i="27"/>
  <c r="Z89" i="27"/>
  <c r="Z85" i="27"/>
  <c r="Z84" i="27"/>
  <c r="Z83" i="27"/>
  <c r="Z91" i="27"/>
  <c r="Z87" i="27"/>
  <c r="AA82" i="27"/>
  <c r="Z90" i="27"/>
  <c r="Z86" i="27"/>
  <c r="Z88" i="27"/>
  <c r="Z92" i="27"/>
  <c r="Z131" i="27"/>
  <c r="Z127" i="27"/>
  <c r="Z130" i="27"/>
  <c r="Z126" i="27"/>
  <c r="Z129" i="27"/>
  <c r="Z125" i="27"/>
  <c r="Z122" i="27"/>
  <c r="Z128" i="27"/>
  <c r="Z124" i="27"/>
  <c r="Z123" i="27"/>
  <c r="AA121" i="27"/>
  <c r="Z105" i="27"/>
  <c r="Z104" i="27"/>
  <c r="Z100" i="27"/>
  <c r="Z103" i="27"/>
  <c r="Z99" i="27"/>
  <c r="Z102" i="27"/>
  <c r="Z97" i="27"/>
  <c r="Z96" i="27"/>
  <c r="Z101" i="27"/>
  <c r="AA95" i="27"/>
  <c r="Z98" i="27"/>
  <c r="AA142" i="27"/>
  <c r="AA141" i="27"/>
  <c r="AA144" i="27"/>
  <c r="AA140" i="27"/>
  <c r="AA143" i="27"/>
  <c r="AA139" i="27"/>
  <c r="AA138" i="27"/>
  <c r="AA135" i="27"/>
  <c r="AA136" i="27"/>
  <c r="AB134" i="27"/>
  <c r="AA137" i="27"/>
  <c r="AA65" i="27"/>
  <c r="AA61" i="27"/>
  <c r="AA63" i="27"/>
  <c r="AA64" i="27"/>
  <c r="AA60" i="27"/>
  <c r="AA57" i="27"/>
  <c r="AB56" i="27"/>
  <c r="AA66" i="27"/>
  <c r="AA62" i="27"/>
  <c r="AA59" i="27"/>
  <c r="AA58" i="27"/>
  <c r="Z116" i="27"/>
  <c r="Z112" i="27"/>
  <c r="Z115" i="27"/>
  <c r="Z111" i="27"/>
  <c r="Z118" i="27"/>
  <c r="Z114" i="27"/>
  <c r="Z117" i="27"/>
  <c r="AA108" i="27"/>
  <c r="Z113" i="27"/>
  <c r="Z110" i="27"/>
  <c r="Z109" i="27"/>
  <c r="Z12" i="27"/>
  <c r="Z8" i="27"/>
  <c r="Z6" i="27"/>
  <c r="AA4" i="27"/>
  <c r="Z11" i="27"/>
  <c r="Z7" i="27"/>
  <c r="Z14" i="27"/>
  <c r="Z10" i="27"/>
  <c r="Z5" i="27"/>
  <c r="Z9" i="27"/>
  <c r="Z13" i="27"/>
  <c r="K108" i="16"/>
  <c r="K17" i="16"/>
  <c r="K27" i="16" s="1"/>
  <c r="G5" i="16"/>
  <c r="G12" i="16"/>
  <c r="G9" i="16"/>
  <c r="G10" i="16"/>
  <c r="G14" i="16"/>
  <c r="G11" i="16"/>
  <c r="G13" i="16"/>
  <c r="K32" i="16"/>
  <c r="K36" i="16"/>
  <c r="K39" i="16"/>
  <c r="K35" i="16"/>
  <c r="K40" i="16"/>
  <c r="K37" i="16"/>
  <c r="K38" i="16"/>
  <c r="J58" i="16"/>
  <c r="J62" i="16"/>
  <c r="J65" i="16"/>
  <c r="J64" i="16"/>
  <c r="J63" i="16"/>
  <c r="J66" i="16"/>
  <c r="J61" i="16"/>
  <c r="K110" i="16"/>
  <c r="K116" i="16"/>
  <c r="K118" i="16"/>
  <c r="K114" i="16"/>
  <c r="K113" i="16"/>
  <c r="K117" i="16"/>
  <c r="K115" i="16"/>
  <c r="J123" i="16"/>
  <c r="J129" i="16"/>
  <c r="J128" i="16"/>
  <c r="J131" i="16"/>
  <c r="J126" i="16"/>
  <c r="J130" i="16"/>
  <c r="J127" i="16"/>
  <c r="J110" i="16"/>
  <c r="J114" i="16"/>
  <c r="J116" i="16"/>
  <c r="J115" i="16"/>
  <c r="J118" i="16"/>
  <c r="J117" i="16"/>
  <c r="J113" i="16"/>
  <c r="K24" i="16"/>
  <c r="K26" i="16"/>
  <c r="K45" i="16"/>
  <c r="K49" i="16"/>
  <c r="K52" i="16"/>
  <c r="K51" i="16"/>
  <c r="K48" i="16"/>
  <c r="K50" i="16"/>
  <c r="K53" i="16"/>
  <c r="K71" i="16"/>
  <c r="K76" i="16"/>
  <c r="K78" i="16"/>
  <c r="K74" i="16"/>
  <c r="K77" i="16"/>
  <c r="K75" i="16"/>
  <c r="K79" i="16"/>
  <c r="J136" i="16"/>
  <c r="J141" i="16"/>
  <c r="J143" i="16"/>
  <c r="J139" i="16"/>
  <c r="J140" i="16"/>
  <c r="J144" i="16"/>
  <c r="J142" i="16"/>
  <c r="J84" i="16"/>
  <c r="J91" i="16"/>
  <c r="J88" i="16"/>
  <c r="J90" i="16"/>
  <c r="J89" i="16"/>
  <c r="J92" i="16"/>
  <c r="J87" i="16"/>
  <c r="J149" i="16"/>
  <c r="J154" i="16"/>
  <c r="J152" i="16"/>
  <c r="J157" i="16"/>
  <c r="J155" i="16"/>
  <c r="J156" i="16"/>
  <c r="J153" i="16"/>
  <c r="J97" i="16"/>
  <c r="J103" i="16"/>
  <c r="J104" i="16"/>
  <c r="J105" i="16"/>
  <c r="J100" i="16"/>
  <c r="J102" i="16"/>
  <c r="J101" i="16"/>
  <c r="J19" i="16"/>
  <c r="J23" i="16"/>
  <c r="J27" i="16"/>
  <c r="J26" i="16"/>
  <c r="J24" i="16"/>
  <c r="J22" i="16"/>
  <c r="J25" i="16"/>
  <c r="K121" i="16"/>
  <c r="L121" i="16" s="1"/>
  <c r="J122" i="16"/>
  <c r="J83" i="16"/>
  <c r="K95" i="16"/>
  <c r="L95" i="16" s="1"/>
  <c r="J96" i="16"/>
  <c r="K82" i="16"/>
  <c r="L82" i="16" s="1"/>
  <c r="G6" i="16"/>
  <c r="J135" i="16"/>
  <c r="K134" i="16"/>
  <c r="H4" i="16"/>
  <c r="J148" i="16"/>
  <c r="K147" i="16"/>
  <c r="L108" i="16"/>
  <c r="K109" i="16"/>
  <c r="L69" i="16"/>
  <c r="K70" i="16"/>
  <c r="J57" i="16"/>
  <c r="K56" i="16"/>
  <c r="L43" i="16"/>
  <c r="K44" i="16"/>
  <c r="L30" i="16"/>
  <c r="K31" i="16"/>
  <c r="AA27" i="27" l="1"/>
  <c r="AA24" i="27"/>
  <c r="AA20" i="27"/>
  <c r="AA19" i="27"/>
  <c r="AA26" i="27"/>
  <c r="AA18" i="27"/>
  <c r="AA23" i="27"/>
  <c r="AB17" i="27"/>
  <c r="AA25" i="27"/>
  <c r="AA22" i="27"/>
  <c r="AA21" i="27"/>
  <c r="AA79" i="27"/>
  <c r="AA75" i="27"/>
  <c r="AA76" i="27"/>
  <c r="AA74" i="27"/>
  <c r="AA72" i="27"/>
  <c r="AA77" i="27"/>
  <c r="AA73" i="27"/>
  <c r="AB69" i="27"/>
  <c r="AA71" i="27"/>
  <c r="AA70" i="27"/>
  <c r="AA78" i="27"/>
  <c r="AA104" i="27"/>
  <c r="AA103" i="27"/>
  <c r="AA99" i="27"/>
  <c r="AA102" i="27"/>
  <c r="AA98" i="27"/>
  <c r="AA105" i="27"/>
  <c r="AA101" i="27"/>
  <c r="AA100" i="27"/>
  <c r="AA97" i="27"/>
  <c r="AA96" i="27"/>
  <c r="AB95" i="27"/>
  <c r="AB52" i="27"/>
  <c r="AB48" i="27"/>
  <c r="AB51" i="27"/>
  <c r="AB47" i="27"/>
  <c r="AB44" i="27"/>
  <c r="AB49" i="27"/>
  <c r="AB46" i="27"/>
  <c r="AB53" i="27"/>
  <c r="AB50" i="27"/>
  <c r="AB45" i="27"/>
  <c r="AC43" i="27"/>
  <c r="AA115" i="27"/>
  <c r="AA118" i="27"/>
  <c r="AA114" i="27"/>
  <c r="AA117" i="27"/>
  <c r="AA116" i="27"/>
  <c r="AB108" i="27"/>
  <c r="AA113" i="27"/>
  <c r="AA111" i="27"/>
  <c r="AA112" i="27"/>
  <c r="AA110" i="27"/>
  <c r="AA109" i="27"/>
  <c r="AB144" i="27"/>
  <c r="AB140" i="27"/>
  <c r="AB143" i="27"/>
  <c r="AB139" i="27"/>
  <c r="AB138" i="27"/>
  <c r="AB135" i="27"/>
  <c r="AB137" i="27"/>
  <c r="AB136" i="27"/>
  <c r="AB141" i="27"/>
  <c r="AB142" i="27"/>
  <c r="AC134" i="27"/>
  <c r="AA92" i="27"/>
  <c r="AA88" i="27"/>
  <c r="AA90" i="27"/>
  <c r="AA86" i="27"/>
  <c r="AA89" i="27"/>
  <c r="AA85" i="27"/>
  <c r="AA84" i="27"/>
  <c r="AA83" i="27"/>
  <c r="AA91" i="27"/>
  <c r="AB82" i="27"/>
  <c r="AA87" i="27"/>
  <c r="AB64" i="27"/>
  <c r="AB60" i="27"/>
  <c r="AB57" i="27"/>
  <c r="AB66" i="27"/>
  <c r="AB62" i="27"/>
  <c r="AB59" i="27"/>
  <c r="AB58" i="27"/>
  <c r="AB63" i="27"/>
  <c r="AB65" i="27"/>
  <c r="AB61" i="27"/>
  <c r="AC56" i="27"/>
  <c r="AA11" i="27"/>
  <c r="AA7" i="27"/>
  <c r="AA10" i="27"/>
  <c r="AA14" i="27"/>
  <c r="AA5" i="27"/>
  <c r="AA9" i="27"/>
  <c r="AA13" i="27"/>
  <c r="AA8" i="27"/>
  <c r="AA12" i="27"/>
  <c r="AA6" i="27"/>
  <c r="AB4" i="27"/>
  <c r="AA130" i="27"/>
  <c r="AA126" i="27"/>
  <c r="AA131" i="27"/>
  <c r="AA129" i="27"/>
  <c r="AA125" i="27"/>
  <c r="AA122" i="27"/>
  <c r="AA128" i="27"/>
  <c r="AA124" i="27"/>
  <c r="AA123" i="27"/>
  <c r="AA127" i="27"/>
  <c r="AB121" i="27"/>
  <c r="AB39" i="27"/>
  <c r="AB35" i="27"/>
  <c r="AB37" i="27"/>
  <c r="AB34" i="27"/>
  <c r="AC30" i="27"/>
  <c r="AB40" i="27"/>
  <c r="AB33" i="27"/>
  <c r="AB31" i="27"/>
  <c r="AB36" i="27"/>
  <c r="AB32" i="27"/>
  <c r="AB38" i="27"/>
  <c r="AA148" i="27"/>
  <c r="AA157" i="27"/>
  <c r="AA156" i="27"/>
  <c r="AA155" i="27"/>
  <c r="AA154" i="27"/>
  <c r="AA153" i="27"/>
  <c r="AA152" i="27"/>
  <c r="AA151" i="27"/>
  <c r="AA150" i="27"/>
  <c r="AA149" i="27"/>
  <c r="AB147" i="27"/>
  <c r="L17" i="16"/>
  <c r="K25" i="16"/>
  <c r="K22" i="16"/>
  <c r="K23" i="16"/>
  <c r="K19" i="16"/>
  <c r="K18" i="16"/>
  <c r="K96" i="16"/>
  <c r="K122" i="16"/>
  <c r="L123" i="16"/>
  <c r="L126" i="16"/>
  <c r="L129" i="16"/>
  <c r="L127" i="16"/>
  <c r="L131" i="16"/>
  <c r="L128" i="16"/>
  <c r="L130" i="16"/>
  <c r="L35" i="16"/>
  <c r="L37" i="16"/>
  <c r="L36" i="16"/>
  <c r="L39" i="16"/>
  <c r="L38" i="16"/>
  <c r="L40" i="16"/>
  <c r="K136" i="16"/>
  <c r="K140" i="16"/>
  <c r="K144" i="16"/>
  <c r="K139" i="16"/>
  <c r="K143" i="16"/>
  <c r="K142" i="16"/>
  <c r="K141" i="16"/>
  <c r="L25" i="16"/>
  <c r="L23" i="16"/>
  <c r="L27" i="16"/>
  <c r="L26" i="16"/>
  <c r="L24" i="16"/>
  <c r="L22" i="16"/>
  <c r="L97" i="16"/>
  <c r="L102" i="16"/>
  <c r="L105" i="16"/>
  <c r="L104" i="16"/>
  <c r="L103" i="16"/>
  <c r="L100" i="16"/>
  <c r="L101" i="16"/>
  <c r="K97" i="16"/>
  <c r="K104" i="16"/>
  <c r="K102" i="16"/>
  <c r="K105" i="16"/>
  <c r="K101" i="16"/>
  <c r="K100" i="16"/>
  <c r="K103" i="16"/>
  <c r="K123" i="16"/>
  <c r="K126" i="16"/>
  <c r="K131" i="16"/>
  <c r="K130" i="16"/>
  <c r="K127" i="16"/>
  <c r="K129" i="16"/>
  <c r="K128" i="16"/>
  <c r="L45" i="16"/>
  <c r="L50" i="16"/>
  <c r="L49" i="16"/>
  <c r="L52" i="16"/>
  <c r="L48" i="16"/>
  <c r="L53" i="16"/>
  <c r="L51" i="16"/>
  <c r="L71" i="16"/>
  <c r="L79" i="16"/>
  <c r="L78" i="16"/>
  <c r="L76" i="16"/>
  <c r="L77" i="16"/>
  <c r="L74" i="16"/>
  <c r="L75" i="16"/>
  <c r="K149" i="16"/>
  <c r="K157" i="16"/>
  <c r="K155" i="16"/>
  <c r="K154" i="16"/>
  <c r="K156" i="16"/>
  <c r="K153" i="16"/>
  <c r="K152" i="16"/>
  <c r="K58" i="16"/>
  <c r="K62" i="16"/>
  <c r="K63" i="16"/>
  <c r="K65" i="16"/>
  <c r="K64" i="16"/>
  <c r="K61" i="16"/>
  <c r="K66" i="16"/>
  <c r="L84" i="16"/>
  <c r="L90" i="16"/>
  <c r="L92" i="16"/>
  <c r="L87" i="16"/>
  <c r="L88" i="16"/>
  <c r="L91" i="16"/>
  <c r="L89" i="16"/>
  <c r="L110" i="16"/>
  <c r="L114" i="16"/>
  <c r="L118" i="16"/>
  <c r="L117" i="16"/>
  <c r="L116" i="16"/>
  <c r="L113" i="16"/>
  <c r="L115" i="16"/>
  <c r="H5" i="16"/>
  <c r="H14" i="16"/>
  <c r="H9" i="16"/>
  <c r="H13" i="16"/>
  <c r="H10" i="16"/>
  <c r="H12" i="16"/>
  <c r="H11" i="16"/>
  <c r="K84" i="16"/>
  <c r="K92" i="16"/>
  <c r="K89" i="16"/>
  <c r="K90" i="16"/>
  <c r="K88" i="16"/>
  <c r="K91" i="16"/>
  <c r="K87" i="16"/>
  <c r="G131" i="16"/>
  <c r="K83" i="16"/>
  <c r="L32" i="16"/>
  <c r="H6" i="16"/>
  <c r="L19" i="16"/>
  <c r="L134" i="16"/>
  <c r="K135" i="16"/>
  <c r="I4" i="16"/>
  <c r="K148" i="16"/>
  <c r="L147" i="16"/>
  <c r="M121" i="16"/>
  <c r="L122" i="16"/>
  <c r="M108" i="16"/>
  <c r="L109" i="16"/>
  <c r="M95" i="16"/>
  <c r="L96" i="16"/>
  <c r="M82" i="16"/>
  <c r="L83" i="16"/>
  <c r="M69" i="16"/>
  <c r="L70" i="16"/>
  <c r="L56" i="16"/>
  <c r="K57" i="16"/>
  <c r="M43" i="16"/>
  <c r="L44" i="16"/>
  <c r="M30" i="16"/>
  <c r="L31" i="16"/>
  <c r="M17" i="16"/>
  <c r="L18" i="16"/>
  <c r="AB148" i="27" l="1"/>
  <c r="AB157" i="27"/>
  <c r="AB156" i="27"/>
  <c r="AB155" i="27"/>
  <c r="AB154" i="27"/>
  <c r="AB153" i="27"/>
  <c r="AB152" i="27"/>
  <c r="AB151" i="27"/>
  <c r="AB150" i="27"/>
  <c r="AB149" i="27"/>
  <c r="AC147" i="27"/>
  <c r="AC63" i="27"/>
  <c r="AC59" i="27"/>
  <c r="AC58" i="27"/>
  <c r="AC65" i="27"/>
  <c r="AC66" i="27"/>
  <c r="AC61" i="27"/>
  <c r="AD56" i="27"/>
  <c r="AC64" i="27"/>
  <c r="AC62" i="27"/>
  <c r="AC60" i="27"/>
  <c r="AC57" i="27"/>
  <c r="AB91" i="27"/>
  <c r="AB87" i="27"/>
  <c r="AC82" i="27"/>
  <c r="AB89" i="27"/>
  <c r="AB85" i="27"/>
  <c r="AB84" i="27"/>
  <c r="AB83" i="27"/>
  <c r="AB92" i="27"/>
  <c r="AB88" i="27"/>
  <c r="AB86" i="27"/>
  <c r="AB90" i="27"/>
  <c r="AC44" i="27"/>
  <c r="AC45" i="27"/>
  <c r="AD43" i="27"/>
  <c r="AB26" i="27"/>
  <c r="AB23" i="27"/>
  <c r="AC17" i="27"/>
  <c r="AB19" i="27"/>
  <c r="AB27" i="27"/>
  <c r="AB22" i="27"/>
  <c r="AB20" i="27"/>
  <c r="AB25" i="27"/>
  <c r="AB21" i="27"/>
  <c r="AB18" i="27"/>
  <c r="AB24" i="27"/>
  <c r="AC38" i="27"/>
  <c r="AC34" i="27"/>
  <c r="AC31" i="27"/>
  <c r="AC40" i="27"/>
  <c r="AC33" i="27"/>
  <c r="AC36" i="27"/>
  <c r="AC32" i="27"/>
  <c r="AC39" i="27"/>
  <c r="AC37" i="27"/>
  <c r="AC35" i="27"/>
  <c r="AD30" i="27"/>
  <c r="AB14" i="27"/>
  <c r="AB10" i="27"/>
  <c r="AB5" i="27"/>
  <c r="AB13" i="27"/>
  <c r="AB9" i="27"/>
  <c r="AB12" i="27"/>
  <c r="AB8" i="27"/>
  <c r="AB6" i="27"/>
  <c r="AC4" i="27"/>
  <c r="AB7" i="27"/>
  <c r="AB11" i="27"/>
  <c r="AB78" i="27"/>
  <c r="AB79" i="27"/>
  <c r="AB75" i="27"/>
  <c r="AB74" i="27"/>
  <c r="AB72" i="27"/>
  <c r="AB71" i="27"/>
  <c r="AB70" i="27"/>
  <c r="AB77" i="27"/>
  <c r="AB73" i="27"/>
  <c r="AC69" i="27"/>
  <c r="AB76" i="27"/>
  <c r="AB131" i="27"/>
  <c r="AB129" i="27"/>
  <c r="AB125" i="27"/>
  <c r="AB128" i="27"/>
  <c r="AB124" i="27"/>
  <c r="AB123" i="27"/>
  <c r="AB127" i="27"/>
  <c r="AC121" i="27"/>
  <c r="AB130" i="27"/>
  <c r="AB126" i="27"/>
  <c r="AB122" i="27"/>
  <c r="AC144" i="27"/>
  <c r="AC143" i="27"/>
  <c r="AC139" i="27"/>
  <c r="AC140" i="27"/>
  <c r="AC138" i="27"/>
  <c r="AC137" i="27"/>
  <c r="AC136" i="27"/>
  <c r="AC142" i="27"/>
  <c r="AC141" i="27"/>
  <c r="AD134" i="27"/>
  <c r="AC135" i="27"/>
  <c r="AB118" i="27"/>
  <c r="AB114" i="27"/>
  <c r="AB117" i="27"/>
  <c r="AB113" i="27"/>
  <c r="AB111" i="27"/>
  <c r="AB115" i="27"/>
  <c r="AB112" i="27"/>
  <c r="AB110" i="27"/>
  <c r="AB109" i="27"/>
  <c r="AB116" i="27"/>
  <c r="AC108" i="27"/>
  <c r="AB103" i="27"/>
  <c r="AB102" i="27"/>
  <c r="AB105" i="27"/>
  <c r="AB101" i="27"/>
  <c r="AB104" i="27"/>
  <c r="AB100" i="27"/>
  <c r="AB99" i="27"/>
  <c r="AB98" i="27"/>
  <c r="AC95" i="27"/>
  <c r="AB97" i="27"/>
  <c r="AB96" i="27"/>
  <c r="M36" i="16"/>
  <c r="M38" i="16"/>
  <c r="M35" i="16"/>
  <c r="M37" i="16"/>
  <c r="M40" i="16"/>
  <c r="M39" i="16"/>
  <c r="L58" i="16"/>
  <c r="L64" i="16"/>
  <c r="L61" i="16"/>
  <c r="L66" i="16"/>
  <c r="L65" i="16"/>
  <c r="L62" i="16"/>
  <c r="L63" i="16"/>
  <c r="M84" i="16"/>
  <c r="M88" i="16"/>
  <c r="M89" i="16"/>
  <c r="M91" i="16"/>
  <c r="M92" i="16"/>
  <c r="M87" i="16"/>
  <c r="M90" i="16"/>
  <c r="M110" i="16"/>
  <c r="M118" i="16"/>
  <c r="M117" i="16"/>
  <c r="M116" i="16"/>
  <c r="M113" i="16"/>
  <c r="M115" i="16"/>
  <c r="M114" i="16"/>
  <c r="I5" i="16"/>
  <c r="I11" i="16"/>
  <c r="I13" i="16"/>
  <c r="I12" i="16"/>
  <c r="I14" i="16"/>
  <c r="I9" i="16"/>
  <c r="I10" i="16"/>
  <c r="M26" i="16"/>
  <c r="M24" i="16"/>
  <c r="M22" i="16"/>
  <c r="M25" i="16"/>
  <c r="M27" i="16"/>
  <c r="M23" i="16"/>
  <c r="M45" i="16"/>
  <c r="M51" i="16"/>
  <c r="M53" i="16"/>
  <c r="M49" i="16"/>
  <c r="M50" i="16"/>
  <c r="M48" i="16"/>
  <c r="M52" i="16"/>
  <c r="M71" i="16"/>
  <c r="M75" i="16"/>
  <c r="M76" i="16"/>
  <c r="M77" i="16"/>
  <c r="M79" i="16"/>
  <c r="M78" i="16"/>
  <c r="M74" i="16"/>
  <c r="M97" i="16"/>
  <c r="M104" i="16"/>
  <c r="M103" i="16"/>
  <c r="M101" i="16"/>
  <c r="M100" i="16"/>
  <c r="M105" i="16"/>
  <c r="M102" i="16"/>
  <c r="M123" i="16"/>
  <c r="M128" i="16"/>
  <c r="M127" i="16"/>
  <c r="M129" i="16"/>
  <c r="M131" i="16"/>
  <c r="M126" i="16"/>
  <c r="M130" i="16"/>
  <c r="L149" i="16"/>
  <c r="L156" i="16"/>
  <c r="L157" i="16"/>
  <c r="L154" i="16"/>
  <c r="L153" i="16"/>
  <c r="L152" i="16"/>
  <c r="L155" i="16"/>
  <c r="L136" i="16"/>
  <c r="L139" i="16"/>
  <c r="L143" i="16"/>
  <c r="L140" i="16"/>
  <c r="L144" i="16"/>
  <c r="L142" i="16"/>
  <c r="L141" i="16"/>
  <c r="M32" i="16"/>
  <c r="M19" i="16"/>
  <c r="I6" i="16"/>
  <c r="L135" i="16"/>
  <c r="M134" i="16"/>
  <c r="J4" i="16"/>
  <c r="M147" i="16"/>
  <c r="L148" i="16"/>
  <c r="M122" i="16"/>
  <c r="N121" i="16"/>
  <c r="M109" i="16"/>
  <c r="N108" i="16"/>
  <c r="M96" i="16"/>
  <c r="N95" i="16"/>
  <c r="M83" i="16"/>
  <c r="N82" i="16"/>
  <c r="M70" i="16"/>
  <c r="N69" i="16"/>
  <c r="M56" i="16"/>
  <c r="L57" i="16"/>
  <c r="M44" i="16"/>
  <c r="N43" i="16"/>
  <c r="M31" i="16"/>
  <c r="N30" i="16"/>
  <c r="N17" i="16"/>
  <c r="M18" i="16"/>
  <c r="AC14" i="27" l="1"/>
  <c r="AC12" i="27"/>
  <c r="AC10" i="27"/>
  <c r="AC8" i="27"/>
  <c r="AC13" i="27"/>
  <c r="AC11" i="27"/>
  <c r="AC9" i="27"/>
  <c r="AC7" i="27"/>
  <c r="AD143" i="27"/>
  <c r="AD142" i="27"/>
  <c r="AD144" i="27"/>
  <c r="AD139" i="27"/>
  <c r="AD137" i="27"/>
  <c r="AD141" i="27"/>
  <c r="AE134" i="27"/>
  <c r="AD138" i="27"/>
  <c r="AD135" i="27"/>
  <c r="AD140" i="27"/>
  <c r="AD136" i="27"/>
  <c r="AC128" i="27"/>
  <c r="AC127" i="27"/>
  <c r="AD121" i="27"/>
  <c r="AC130" i="27"/>
  <c r="AC126" i="27"/>
  <c r="AC131" i="27"/>
  <c r="AC129" i="27"/>
  <c r="AC125" i="27"/>
  <c r="AC122" i="27"/>
  <c r="AC123" i="27"/>
  <c r="AC124" i="27"/>
  <c r="AC117" i="27"/>
  <c r="AC113" i="27"/>
  <c r="AC116" i="27"/>
  <c r="AC112" i="27"/>
  <c r="AC115" i="27"/>
  <c r="AC110" i="27"/>
  <c r="AC109" i="27"/>
  <c r="AC118" i="27"/>
  <c r="AD108" i="27"/>
  <c r="AC114" i="27"/>
  <c r="AC111" i="27"/>
  <c r="AC77" i="27"/>
  <c r="AC79" i="27"/>
  <c r="AC78" i="27"/>
  <c r="AC74" i="27"/>
  <c r="AC73" i="27"/>
  <c r="AC75" i="27"/>
  <c r="AC76" i="27"/>
  <c r="AD69" i="27"/>
  <c r="AC71" i="27"/>
  <c r="AC70" i="27"/>
  <c r="AC72" i="27"/>
  <c r="AC6" i="27"/>
  <c r="AD4" i="27"/>
  <c r="AC5" i="27"/>
  <c r="AC27" i="27"/>
  <c r="AC22" i="27"/>
  <c r="AC23" i="27"/>
  <c r="AD17" i="27"/>
  <c r="AC25" i="27"/>
  <c r="AC21" i="27"/>
  <c r="AC18" i="27"/>
  <c r="AC26" i="27"/>
  <c r="AC24" i="27"/>
  <c r="AC20" i="27"/>
  <c r="AC19" i="27"/>
  <c r="AD50" i="27"/>
  <c r="AD46" i="27"/>
  <c r="AD45" i="27"/>
  <c r="AD53" i="27"/>
  <c r="AD49" i="27"/>
  <c r="AE43" i="27"/>
  <c r="AD52" i="27"/>
  <c r="AD47" i="27"/>
  <c r="AD48" i="27"/>
  <c r="AD44" i="27"/>
  <c r="AD51" i="27"/>
  <c r="AC157" i="27"/>
  <c r="AC156" i="27"/>
  <c r="AC155" i="27"/>
  <c r="AC154" i="27"/>
  <c r="AC153" i="27"/>
  <c r="AC152" i="27"/>
  <c r="AC151" i="27"/>
  <c r="AC150" i="27"/>
  <c r="AC149" i="27"/>
  <c r="AD147" i="27"/>
  <c r="AC148" i="27"/>
  <c r="AC102" i="27"/>
  <c r="AC105" i="27"/>
  <c r="AC101" i="27"/>
  <c r="AC104" i="27"/>
  <c r="AC100" i="27"/>
  <c r="AC103" i="27"/>
  <c r="AC99" i="27"/>
  <c r="AC98" i="27"/>
  <c r="AD95" i="27"/>
  <c r="AC97" i="27"/>
  <c r="AC96" i="27"/>
  <c r="AD37" i="27"/>
  <c r="AD33" i="27"/>
  <c r="AD32" i="27"/>
  <c r="AD36" i="27"/>
  <c r="AD31" i="27"/>
  <c r="AD39" i="27"/>
  <c r="AD38" i="27"/>
  <c r="AD35" i="27"/>
  <c r="AE30" i="27"/>
  <c r="AD40" i="27"/>
  <c r="AD34" i="27"/>
  <c r="AD66" i="27"/>
  <c r="AD62" i="27"/>
  <c r="AD64" i="27"/>
  <c r="AD63" i="27"/>
  <c r="AD61" i="27"/>
  <c r="AD65" i="27"/>
  <c r="AE56" i="27"/>
  <c r="AD60" i="27"/>
  <c r="AD57" i="27"/>
  <c r="AD59" i="27"/>
  <c r="AD58" i="27"/>
  <c r="AC90" i="27"/>
  <c r="AC86" i="27"/>
  <c r="AC92" i="27"/>
  <c r="AC88" i="27"/>
  <c r="AC91" i="27"/>
  <c r="AC87" i="27"/>
  <c r="AD82" i="27"/>
  <c r="AC84" i="27"/>
  <c r="AC83" i="27"/>
  <c r="AC85" i="27"/>
  <c r="AC89" i="27"/>
  <c r="N25" i="16"/>
  <c r="N23" i="16"/>
  <c r="N22" i="16"/>
  <c r="N24" i="16"/>
  <c r="N26" i="16"/>
  <c r="N27" i="16"/>
  <c r="J5" i="16"/>
  <c r="J9" i="16"/>
  <c r="J10" i="16"/>
  <c r="J14" i="16"/>
  <c r="J12" i="16"/>
  <c r="J11" i="16"/>
  <c r="J13" i="16"/>
  <c r="N45" i="16"/>
  <c r="N52" i="16"/>
  <c r="N51" i="16"/>
  <c r="N50" i="16"/>
  <c r="N53" i="16"/>
  <c r="N48" i="16"/>
  <c r="N49" i="16"/>
  <c r="N71" i="16"/>
  <c r="N74" i="16"/>
  <c r="N78" i="16"/>
  <c r="N75" i="16"/>
  <c r="N77" i="16"/>
  <c r="N76" i="16"/>
  <c r="N79" i="16"/>
  <c r="N97" i="16"/>
  <c r="N100" i="16"/>
  <c r="N104" i="16"/>
  <c r="N102" i="16"/>
  <c r="N103" i="16"/>
  <c r="N105" i="16"/>
  <c r="N101" i="16"/>
  <c r="N123" i="16"/>
  <c r="N130" i="16"/>
  <c r="N128" i="16"/>
  <c r="N126" i="16"/>
  <c r="N129" i="16"/>
  <c r="N131" i="16"/>
  <c r="N127" i="16"/>
  <c r="N36" i="16"/>
  <c r="N37" i="16"/>
  <c r="N39" i="16"/>
  <c r="N35" i="16"/>
  <c r="N40" i="16"/>
  <c r="N38" i="16"/>
  <c r="N84" i="16"/>
  <c r="N92" i="16"/>
  <c r="N88" i="16"/>
  <c r="N87" i="16"/>
  <c r="N90" i="16"/>
  <c r="N89" i="16"/>
  <c r="N91" i="16"/>
  <c r="N110" i="16"/>
  <c r="N114" i="16"/>
  <c r="N113" i="16"/>
  <c r="N116" i="16"/>
  <c r="N118" i="16"/>
  <c r="N117" i="16"/>
  <c r="N115" i="16"/>
  <c r="M136" i="16"/>
  <c r="M140" i="16"/>
  <c r="M143" i="16"/>
  <c r="M144" i="16"/>
  <c r="M139" i="16"/>
  <c r="M142" i="16"/>
  <c r="M141" i="16"/>
  <c r="M58" i="16"/>
  <c r="M64" i="16"/>
  <c r="M65" i="16"/>
  <c r="M62" i="16"/>
  <c r="M63" i="16"/>
  <c r="M61" i="16"/>
  <c r="M66" i="16"/>
  <c r="M149" i="16"/>
  <c r="M157" i="16"/>
  <c r="M156" i="16"/>
  <c r="M154" i="16"/>
  <c r="M152" i="16"/>
  <c r="M153" i="16"/>
  <c r="M155" i="16"/>
  <c r="N32" i="16"/>
  <c r="N19" i="16"/>
  <c r="J6" i="16"/>
  <c r="M135" i="16"/>
  <c r="N134" i="16"/>
  <c r="K4" i="16"/>
  <c r="M148" i="16"/>
  <c r="N147" i="16"/>
  <c r="N122" i="16"/>
  <c r="O121" i="16"/>
  <c r="N109" i="16"/>
  <c r="O108" i="16"/>
  <c r="N96" i="16"/>
  <c r="O95" i="16"/>
  <c r="N83" i="16"/>
  <c r="O82" i="16"/>
  <c r="N70" i="16"/>
  <c r="O69" i="16"/>
  <c r="M57" i="16"/>
  <c r="N56" i="16"/>
  <c r="N44" i="16"/>
  <c r="O43" i="16"/>
  <c r="N31" i="16"/>
  <c r="O30" i="16"/>
  <c r="N18" i="16"/>
  <c r="O17" i="16"/>
  <c r="AE40" i="27" l="1"/>
  <c r="AE36" i="27"/>
  <c r="AF30" i="27"/>
  <c r="AE39" i="27"/>
  <c r="AE32" i="27"/>
  <c r="AE38" i="27"/>
  <c r="AE35" i="27"/>
  <c r="AE37" i="27"/>
  <c r="AE34" i="27"/>
  <c r="AE33" i="27"/>
  <c r="AE31" i="27"/>
  <c r="AE53" i="27"/>
  <c r="AE49" i="27"/>
  <c r="AF43" i="27"/>
  <c r="AE52" i="27"/>
  <c r="AE48" i="27"/>
  <c r="AE51" i="27"/>
  <c r="AE46" i="27"/>
  <c r="AE44" i="27"/>
  <c r="AE50" i="27"/>
  <c r="AE45" i="27"/>
  <c r="AE47" i="27"/>
  <c r="AE147" i="27"/>
  <c r="AD157" i="27"/>
  <c r="AD148" i="27"/>
  <c r="AD156" i="27"/>
  <c r="AD155" i="27"/>
  <c r="AD154" i="27"/>
  <c r="AD153" i="27"/>
  <c r="AD152" i="27"/>
  <c r="AD151" i="27"/>
  <c r="AD150" i="27"/>
  <c r="AD149" i="27"/>
  <c r="AD25" i="27"/>
  <c r="AD21" i="27"/>
  <c r="AD18" i="27"/>
  <c r="AD22" i="27"/>
  <c r="AD26" i="27"/>
  <c r="AD24" i="27"/>
  <c r="AD20" i="27"/>
  <c r="AD19" i="27"/>
  <c r="AD23" i="27"/>
  <c r="AE17" i="27"/>
  <c r="AD27" i="27"/>
  <c r="AD116" i="27"/>
  <c r="AD112" i="27"/>
  <c r="AD115" i="27"/>
  <c r="AD111" i="27"/>
  <c r="AD110" i="27"/>
  <c r="AD118" i="27"/>
  <c r="AD117" i="27"/>
  <c r="AD113" i="27"/>
  <c r="AE108" i="27"/>
  <c r="AD114" i="27"/>
  <c r="AD109" i="27"/>
  <c r="AE142" i="27"/>
  <c r="AE141" i="27"/>
  <c r="AE143" i="27"/>
  <c r="AE140" i="27"/>
  <c r="AE138" i="27"/>
  <c r="AE135" i="27"/>
  <c r="AE144" i="27"/>
  <c r="AE137" i="27"/>
  <c r="AE139" i="27"/>
  <c r="AE136" i="27"/>
  <c r="AF134" i="27"/>
  <c r="AD12" i="27"/>
  <c r="AD8" i="27"/>
  <c r="AD6" i="27"/>
  <c r="AE4" i="27"/>
  <c r="AD11" i="27"/>
  <c r="AD7" i="27"/>
  <c r="AD14" i="27"/>
  <c r="AD10" i="27"/>
  <c r="AD5" i="27"/>
  <c r="AD9" i="27"/>
  <c r="AD13" i="27"/>
  <c r="AD131" i="27"/>
  <c r="AD127" i="27"/>
  <c r="AD130" i="27"/>
  <c r="AD126" i="27"/>
  <c r="AD129" i="27"/>
  <c r="AD125" i="27"/>
  <c r="AD122" i="27"/>
  <c r="AD128" i="27"/>
  <c r="AD124" i="27"/>
  <c r="AD123" i="27"/>
  <c r="AE121" i="27"/>
  <c r="AD89" i="27"/>
  <c r="AD85" i="27"/>
  <c r="AD84" i="27"/>
  <c r="AD83" i="27"/>
  <c r="AD91" i="27"/>
  <c r="AD87" i="27"/>
  <c r="AE82" i="27"/>
  <c r="AD90" i="27"/>
  <c r="AD86" i="27"/>
  <c r="AD88" i="27"/>
  <c r="AD92" i="27"/>
  <c r="AE65" i="27"/>
  <c r="AE61" i="27"/>
  <c r="AE63" i="27"/>
  <c r="AF56" i="27"/>
  <c r="AE60" i="27"/>
  <c r="AE57" i="27"/>
  <c r="AE64" i="27"/>
  <c r="AE62" i="27"/>
  <c r="AE59" i="27"/>
  <c r="AE58" i="27"/>
  <c r="AE66" i="27"/>
  <c r="AD105" i="27"/>
  <c r="AD104" i="27"/>
  <c r="AD100" i="27"/>
  <c r="AD103" i="27"/>
  <c r="AD99" i="27"/>
  <c r="AD102" i="27"/>
  <c r="AD97" i="27"/>
  <c r="AD96" i="27"/>
  <c r="AD101" i="27"/>
  <c r="AD98" i="27"/>
  <c r="AE95" i="27"/>
  <c r="AD76" i="27"/>
  <c r="AD78" i="27"/>
  <c r="AD77" i="27"/>
  <c r="AD73" i="27"/>
  <c r="AD75" i="27"/>
  <c r="AE69" i="27"/>
  <c r="AD79" i="27"/>
  <c r="AD72" i="27"/>
  <c r="AD71" i="27"/>
  <c r="AD70" i="27"/>
  <c r="AD74" i="27"/>
  <c r="K5" i="16"/>
  <c r="K12" i="16"/>
  <c r="K11" i="16"/>
  <c r="K14" i="16"/>
  <c r="K13" i="16"/>
  <c r="K9" i="16"/>
  <c r="K10" i="16"/>
  <c r="O38" i="16"/>
  <c r="O40" i="16"/>
  <c r="O37" i="16"/>
  <c r="O36" i="16"/>
  <c r="O39" i="16"/>
  <c r="O35" i="16"/>
  <c r="N58" i="16"/>
  <c r="N66" i="16"/>
  <c r="N63" i="16"/>
  <c r="N61" i="16"/>
  <c r="N62" i="16"/>
  <c r="N65" i="16"/>
  <c r="N64" i="16"/>
  <c r="O84" i="16"/>
  <c r="O89" i="16"/>
  <c r="O91" i="16"/>
  <c r="O90" i="16"/>
  <c r="O88" i="16"/>
  <c r="O87" i="16"/>
  <c r="O92" i="16"/>
  <c r="O110" i="16"/>
  <c r="O113" i="16"/>
  <c r="O115" i="16"/>
  <c r="O114" i="16"/>
  <c r="O117" i="16"/>
  <c r="O118" i="16"/>
  <c r="O116" i="16"/>
  <c r="N149" i="16"/>
  <c r="N153" i="16"/>
  <c r="N155" i="16"/>
  <c r="N152" i="16"/>
  <c r="N156" i="16"/>
  <c r="N154" i="16"/>
  <c r="N157" i="16"/>
  <c r="N136" i="16"/>
  <c r="N141" i="16"/>
  <c r="N144" i="16"/>
  <c r="N140" i="16"/>
  <c r="N142" i="16"/>
  <c r="N143" i="16"/>
  <c r="N139" i="16"/>
  <c r="O23" i="16"/>
  <c r="O26" i="16"/>
  <c r="O24" i="16"/>
  <c r="O27" i="16"/>
  <c r="O22" i="16"/>
  <c r="O25" i="16"/>
  <c r="O45" i="16"/>
  <c r="O53" i="16"/>
  <c r="O52" i="16"/>
  <c r="O48" i="16"/>
  <c r="O51" i="16"/>
  <c r="O49" i="16"/>
  <c r="O50" i="16"/>
  <c r="O71" i="16"/>
  <c r="O75" i="16"/>
  <c r="O77" i="16"/>
  <c r="O76" i="16"/>
  <c r="O74" i="16"/>
  <c r="O78" i="16"/>
  <c r="O79" i="16"/>
  <c r="O97" i="16"/>
  <c r="O101" i="16"/>
  <c r="O103" i="16"/>
  <c r="O102" i="16"/>
  <c r="O105" i="16"/>
  <c r="O100" i="16"/>
  <c r="O104" i="16"/>
  <c r="O123" i="16"/>
  <c r="O130" i="16"/>
  <c r="O126" i="16"/>
  <c r="O127" i="16"/>
  <c r="O131" i="16"/>
  <c r="O128" i="16"/>
  <c r="O129" i="16"/>
  <c r="O32" i="16"/>
  <c r="O19" i="16"/>
  <c r="K6" i="16"/>
  <c r="O134" i="16"/>
  <c r="N135" i="16"/>
  <c r="L4" i="16"/>
  <c r="O147" i="16"/>
  <c r="N148" i="16"/>
  <c r="P121" i="16"/>
  <c r="O122" i="16"/>
  <c r="P108" i="16"/>
  <c r="O109" i="16"/>
  <c r="P95" i="16"/>
  <c r="O96" i="16"/>
  <c r="P82" i="16"/>
  <c r="O83" i="16"/>
  <c r="P69" i="16"/>
  <c r="O70" i="16"/>
  <c r="N57" i="16"/>
  <c r="O56" i="16"/>
  <c r="P43" i="16"/>
  <c r="O44" i="16"/>
  <c r="P30" i="16"/>
  <c r="O31" i="16"/>
  <c r="O18" i="16"/>
  <c r="P17" i="16"/>
  <c r="AE130" i="27" l="1"/>
  <c r="AE126" i="27"/>
  <c r="AE129" i="27"/>
  <c r="AE125" i="27"/>
  <c r="AE122" i="27"/>
  <c r="AE131" i="27"/>
  <c r="AE128" i="27"/>
  <c r="AE124" i="27"/>
  <c r="AE123" i="27"/>
  <c r="AE127" i="27"/>
  <c r="AF121" i="27"/>
  <c r="AE79" i="27"/>
  <c r="AE75" i="27"/>
  <c r="AE76" i="27"/>
  <c r="AE77" i="27"/>
  <c r="AE72" i="27"/>
  <c r="AE78" i="27"/>
  <c r="AE74" i="27"/>
  <c r="AE73" i="27"/>
  <c r="AE71" i="27"/>
  <c r="AE70" i="27"/>
  <c r="AF69" i="27"/>
  <c r="AF64" i="27"/>
  <c r="AF60" i="27"/>
  <c r="AF57" i="27"/>
  <c r="AF66" i="27"/>
  <c r="AF65" i="27"/>
  <c r="AF62" i="27"/>
  <c r="AF59" i="27"/>
  <c r="AF58" i="27"/>
  <c r="AF61" i="27"/>
  <c r="AG56" i="27"/>
  <c r="AF63" i="27"/>
  <c r="AE92" i="27"/>
  <c r="AE88" i="27"/>
  <c r="AE90" i="27"/>
  <c r="AE86" i="27"/>
  <c r="AE89" i="27"/>
  <c r="AE85" i="27"/>
  <c r="AE84" i="27"/>
  <c r="AE83" i="27"/>
  <c r="AF82" i="27"/>
  <c r="AE87" i="27"/>
  <c r="AE91" i="27"/>
  <c r="AE27" i="27"/>
  <c r="AE26" i="27"/>
  <c r="AE24" i="27"/>
  <c r="AE20" i="27"/>
  <c r="AE19" i="27"/>
  <c r="AE18" i="27"/>
  <c r="AE23" i="27"/>
  <c r="AF17" i="27"/>
  <c r="AE25" i="27"/>
  <c r="AE22" i="27"/>
  <c r="AE21" i="27"/>
  <c r="AE148" i="27"/>
  <c r="AE157" i="27"/>
  <c r="AE156" i="27"/>
  <c r="AE155" i="27"/>
  <c r="AE154" i="27"/>
  <c r="AE153" i="27"/>
  <c r="AE152" i="27"/>
  <c r="AE151" i="27"/>
  <c r="AE150" i="27"/>
  <c r="AE149" i="27"/>
  <c r="AF147" i="27"/>
  <c r="AF39" i="27"/>
  <c r="AF35" i="27"/>
  <c r="AF38" i="27"/>
  <c r="AF37" i="27"/>
  <c r="AF34" i="27"/>
  <c r="AG30" i="27"/>
  <c r="AF40" i="27"/>
  <c r="AF33" i="27"/>
  <c r="AF31" i="27"/>
  <c r="AF36" i="27"/>
  <c r="AF32" i="27"/>
  <c r="AE11" i="27"/>
  <c r="AE7" i="27"/>
  <c r="AE10" i="27"/>
  <c r="AE14" i="27"/>
  <c r="AE5" i="27"/>
  <c r="AE9" i="27"/>
  <c r="AE13" i="27"/>
  <c r="AE6" i="27"/>
  <c r="AF4" i="27"/>
  <c r="AE8" i="27"/>
  <c r="AE12" i="27"/>
  <c r="AF144" i="27"/>
  <c r="AF140" i="27"/>
  <c r="AF141" i="27"/>
  <c r="AF142" i="27"/>
  <c r="AF138" i="27"/>
  <c r="AF135" i="27"/>
  <c r="AF139" i="27"/>
  <c r="AF137" i="27"/>
  <c r="AF136" i="27"/>
  <c r="AG134" i="27"/>
  <c r="AF143" i="27"/>
  <c r="AF52" i="27"/>
  <c r="AF48" i="27"/>
  <c r="AF51" i="27"/>
  <c r="AF47" i="27"/>
  <c r="AF44" i="27"/>
  <c r="AF46" i="27"/>
  <c r="AF50" i="27"/>
  <c r="AF45" i="27"/>
  <c r="AG43" i="27"/>
  <c r="AF53" i="27"/>
  <c r="AF49" i="27"/>
  <c r="AE104" i="27"/>
  <c r="AE103" i="27"/>
  <c r="AE99" i="27"/>
  <c r="AE102" i="27"/>
  <c r="AE98" i="27"/>
  <c r="AE105" i="27"/>
  <c r="AE101" i="27"/>
  <c r="AE100" i="27"/>
  <c r="AE97" i="27"/>
  <c r="AE96" i="27"/>
  <c r="AF95" i="27"/>
  <c r="AE115" i="27"/>
  <c r="AE118" i="27"/>
  <c r="AE114" i="27"/>
  <c r="AE117" i="27"/>
  <c r="AE112" i="27"/>
  <c r="AF108" i="27"/>
  <c r="AE116" i="27"/>
  <c r="AE111" i="27"/>
  <c r="AE109" i="27"/>
  <c r="AE113" i="27"/>
  <c r="AE110" i="27"/>
  <c r="P39" i="16"/>
  <c r="P37" i="16"/>
  <c r="P40" i="16"/>
  <c r="P36" i="16"/>
  <c r="P38" i="16"/>
  <c r="P35" i="16"/>
  <c r="P84" i="16"/>
  <c r="P88" i="16"/>
  <c r="P91" i="16"/>
  <c r="P89" i="16"/>
  <c r="P90" i="16"/>
  <c r="P87" i="16"/>
  <c r="P92" i="16"/>
  <c r="P110" i="16"/>
  <c r="P118" i="16"/>
  <c r="P114" i="16"/>
  <c r="P115" i="16"/>
  <c r="P117" i="16"/>
  <c r="P113" i="16"/>
  <c r="P116" i="16"/>
  <c r="O149" i="16"/>
  <c r="O157" i="16"/>
  <c r="O153" i="16"/>
  <c r="O156" i="16"/>
  <c r="O155" i="16"/>
  <c r="O152" i="16"/>
  <c r="O154" i="16"/>
  <c r="P45" i="16"/>
  <c r="P49" i="16"/>
  <c r="P53" i="16"/>
  <c r="P48" i="16"/>
  <c r="P52" i="16"/>
  <c r="P50" i="16"/>
  <c r="P51" i="16"/>
  <c r="P71" i="16"/>
  <c r="P76" i="16"/>
  <c r="P74" i="16"/>
  <c r="P77" i="16"/>
  <c r="P78" i="16"/>
  <c r="P75" i="16"/>
  <c r="P79" i="16"/>
  <c r="P97" i="16"/>
  <c r="P100" i="16"/>
  <c r="P101" i="16"/>
  <c r="P103" i="16"/>
  <c r="P105" i="16"/>
  <c r="P102" i="16"/>
  <c r="P104" i="16"/>
  <c r="P123" i="16"/>
  <c r="P131" i="16"/>
  <c r="P126" i="16"/>
  <c r="P129" i="16"/>
  <c r="P128" i="16"/>
  <c r="P127" i="16"/>
  <c r="P130" i="16"/>
  <c r="O58" i="16"/>
  <c r="O64" i="16"/>
  <c r="O61" i="16"/>
  <c r="O65" i="16"/>
  <c r="O63" i="16"/>
  <c r="O66" i="16"/>
  <c r="O62" i="16"/>
  <c r="O136" i="16"/>
  <c r="O139" i="16"/>
  <c r="O144" i="16"/>
  <c r="O141" i="16"/>
  <c r="O140" i="16"/>
  <c r="O142" i="16"/>
  <c r="O143" i="16"/>
  <c r="P27" i="16"/>
  <c r="P25" i="16"/>
  <c r="P24" i="16"/>
  <c r="P22" i="16"/>
  <c r="P23" i="16"/>
  <c r="P26" i="16"/>
  <c r="L5" i="16"/>
  <c r="L9" i="16"/>
  <c r="L11" i="16"/>
  <c r="L13" i="16"/>
  <c r="L12" i="16"/>
  <c r="L14" i="16"/>
  <c r="L10" i="16"/>
  <c r="P32" i="16"/>
  <c r="P19" i="16"/>
  <c r="L6" i="16"/>
  <c r="P134" i="16"/>
  <c r="O135" i="16"/>
  <c r="M4" i="16"/>
  <c r="P147" i="16"/>
  <c r="O148" i="16"/>
  <c r="Q121" i="16"/>
  <c r="P122" i="16"/>
  <c r="Q108" i="16"/>
  <c r="P109" i="16"/>
  <c r="Q95" i="16"/>
  <c r="P96" i="16"/>
  <c r="Q82" i="16"/>
  <c r="P83" i="16"/>
  <c r="Q69" i="16"/>
  <c r="P70" i="16"/>
  <c r="P56" i="16"/>
  <c r="O57" i="16"/>
  <c r="Q43" i="16"/>
  <c r="P44" i="16"/>
  <c r="Q30" i="16"/>
  <c r="P31" i="16"/>
  <c r="Q17" i="16"/>
  <c r="P18" i="16"/>
  <c r="AF118" i="27" l="1"/>
  <c r="AF114" i="27"/>
  <c r="AF117" i="27"/>
  <c r="AF113" i="27"/>
  <c r="AF116" i="27"/>
  <c r="AF111" i="27"/>
  <c r="AF109" i="27"/>
  <c r="AF110" i="27"/>
  <c r="AF115" i="27"/>
  <c r="AF112" i="27"/>
  <c r="AG108" i="27"/>
  <c r="AG51" i="27"/>
  <c r="AH51" i="27" s="1"/>
  <c r="AG47" i="27"/>
  <c r="AH47" i="27" s="1"/>
  <c r="AG44" i="27"/>
  <c r="AG50" i="27"/>
  <c r="AH50" i="27" s="1"/>
  <c r="AG46" i="27"/>
  <c r="AH46" i="27" s="1"/>
  <c r="AG45" i="27"/>
  <c r="AG53" i="27"/>
  <c r="AH53" i="27" s="1"/>
  <c r="AG52" i="27"/>
  <c r="AH52" i="27" s="1"/>
  <c r="AG48" i="27"/>
  <c r="AH48" i="27" s="1"/>
  <c r="AG49" i="27"/>
  <c r="AH49" i="27" s="1"/>
  <c r="AG38" i="27"/>
  <c r="AH38" i="27" s="1"/>
  <c r="AG34" i="27"/>
  <c r="AH34" i="27" s="1"/>
  <c r="AG31" i="27"/>
  <c r="AG37" i="27"/>
  <c r="AH37" i="27" s="1"/>
  <c r="AG35" i="27"/>
  <c r="AH35" i="27" s="1"/>
  <c r="AG40" i="27"/>
  <c r="AH40" i="27" s="1"/>
  <c r="AG33" i="27"/>
  <c r="AH33" i="27" s="1"/>
  <c r="AG36" i="27"/>
  <c r="AH36" i="27" s="1"/>
  <c r="AG32" i="27"/>
  <c r="AG39" i="27"/>
  <c r="AH39" i="27" s="1"/>
  <c r="AF26" i="27"/>
  <c r="AF23" i="27"/>
  <c r="AG17" i="27"/>
  <c r="AF24" i="27"/>
  <c r="AF19" i="27"/>
  <c r="AF22" i="27"/>
  <c r="AF20" i="27"/>
  <c r="AF27" i="27"/>
  <c r="AF25" i="27"/>
  <c r="AF21" i="27"/>
  <c r="AF18" i="27"/>
  <c r="AG63" i="27"/>
  <c r="AH63" i="27" s="1"/>
  <c r="AG59" i="27"/>
  <c r="AH59" i="27" s="1"/>
  <c r="AG58" i="27"/>
  <c r="AG65" i="27"/>
  <c r="AH65" i="27" s="1"/>
  <c r="AG62" i="27"/>
  <c r="AH62" i="27" s="1"/>
  <c r="AG60" i="27"/>
  <c r="AH60" i="27" s="1"/>
  <c r="AG57" i="27"/>
  <c r="AG64" i="27"/>
  <c r="AH64" i="27" s="1"/>
  <c r="AG66" i="27"/>
  <c r="AH66" i="27" s="1"/>
  <c r="AG61" i="27"/>
  <c r="AH61" i="27" s="1"/>
  <c r="AF129" i="27"/>
  <c r="AF125" i="27"/>
  <c r="AF131" i="27"/>
  <c r="AF128" i="27"/>
  <c r="AF124" i="27"/>
  <c r="AF123" i="27"/>
  <c r="AF127" i="27"/>
  <c r="AG121" i="27"/>
  <c r="AF130" i="27"/>
  <c r="AF126" i="27"/>
  <c r="AF122" i="27"/>
  <c r="AG144" i="27"/>
  <c r="AH144" i="27" s="1"/>
  <c r="AG143" i="27"/>
  <c r="AH143" i="27" s="1"/>
  <c r="AG139" i="27"/>
  <c r="AH139" i="27" s="1"/>
  <c r="AG142" i="27"/>
  <c r="AH142" i="27" s="1"/>
  <c r="AG138" i="27"/>
  <c r="AH138" i="27" s="1"/>
  <c r="AG140" i="27"/>
  <c r="AH140" i="27" s="1"/>
  <c r="AG137" i="27"/>
  <c r="AH137" i="27" s="1"/>
  <c r="AG136" i="27"/>
  <c r="AG135" i="27"/>
  <c r="AG141" i="27"/>
  <c r="AH141" i="27" s="1"/>
  <c r="AF14" i="27"/>
  <c r="AF10" i="27"/>
  <c r="AF5" i="27"/>
  <c r="AF13" i="27"/>
  <c r="AF9" i="27"/>
  <c r="AF12" i="27"/>
  <c r="AF8" i="27"/>
  <c r="AF6" i="27"/>
  <c r="AG4" i="27"/>
  <c r="AF7" i="27"/>
  <c r="AF11" i="27"/>
  <c r="AF148" i="27"/>
  <c r="AF157" i="27"/>
  <c r="AF156" i="27"/>
  <c r="AF155" i="27"/>
  <c r="AF154" i="27"/>
  <c r="AF153" i="27"/>
  <c r="AF152" i="27"/>
  <c r="AF151" i="27"/>
  <c r="AF150" i="27"/>
  <c r="AF149" i="27"/>
  <c r="AG147" i="27"/>
  <c r="AF91" i="27"/>
  <c r="AF87" i="27"/>
  <c r="AG82" i="27"/>
  <c r="AF89" i="27"/>
  <c r="AF85" i="27"/>
  <c r="AF84" i="27"/>
  <c r="AF83" i="27"/>
  <c r="AF92" i="27"/>
  <c r="AF88" i="27"/>
  <c r="AF90" i="27"/>
  <c r="AF86" i="27"/>
  <c r="AF78" i="27"/>
  <c r="AF79" i="27"/>
  <c r="AF75" i="27"/>
  <c r="AF72" i="27"/>
  <c r="AF71" i="27"/>
  <c r="AF70" i="27"/>
  <c r="AF76" i="27"/>
  <c r="AF74" i="27"/>
  <c r="AF73" i="27"/>
  <c r="AG69" i="27"/>
  <c r="AF77" i="27"/>
  <c r="AF103" i="27"/>
  <c r="AF102" i="27"/>
  <c r="AF105" i="27"/>
  <c r="AF101" i="27"/>
  <c r="AF104" i="27"/>
  <c r="AF100" i="27"/>
  <c r="AG95" i="27"/>
  <c r="AF97" i="27"/>
  <c r="AF96" i="27"/>
  <c r="AF99" i="27"/>
  <c r="AF98" i="27"/>
  <c r="Q40" i="16"/>
  <c r="Q39" i="16"/>
  <c r="Q35" i="16"/>
  <c r="Q38" i="16"/>
  <c r="Q36" i="16"/>
  <c r="Q37" i="16"/>
  <c r="Q84" i="16"/>
  <c r="Q89" i="16"/>
  <c r="Q92" i="16"/>
  <c r="Q91" i="16"/>
  <c r="Q90" i="16"/>
  <c r="Q88" i="16"/>
  <c r="Q87" i="16"/>
  <c r="P149" i="16"/>
  <c r="P155" i="16"/>
  <c r="P157" i="16"/>
  <c r="P154" i="16"/>
  <c r="P156" i="16"/>
  <c r="P153" i="16"/>
  <c r="P152" i="16"/>
  <c r="Q25" i="16"/>
  <c r="Q26" i="16"/>
  <c r="Q22" i="16"/>
  <c r="Q23" i="16"/>
  <c r="Q24" i="16"/>
  <c r="Q27" i="16"/>
  <c r="Q45" i="16"/>
  <c r="Q48" i="16"/>
  <c r="Q50" i="16"/>
  <c r="Q49" i="16"/>
  <c r="Q53" i="16"/>
  <c r="Q51" i="16"/>
  <c r="Q52" i="16"/>
  <c r="Q71" i="16"/>
  <c r="Q74" i="16"/>
  <c r="Q77" i="16"/>
  <c r="Q75" i="16"/>
  <c r="Q78" i="16"/>
  <c r="Q76" i="16"/>
  <c r="Q79" i="16"/>
  <c r="Q97" i="16"/>
  <c r="Q105" i="16"/>
  <c r="Q104" i="16"/>
  <c r="Q103" i="16"/>
  <c r="Q102" i="16"/>
  <c r="Q100" i="16"/>
  <c r="Q101" i="16"/>
  <c r="Q123" i="16"/>
  <c r="Q127" i="16"/>
  <c r="Q131" i="16"/>
  <c r="Q128" i="16"/>
  <c r="Q129" i="16"/>
  <c r="Q126" i="16"/>
  <c r="Q130" i="16"/>
  <c r="P136" i="16"/>
  <c r="P142" i="16"/>
  <c r="P143" i="16"/>
  <c r="P144" i="16"/>
  <c r="P140" i="16"/>
  <c r="P139" i="16"/>
  <c r="P141" i="16"/>
  <c r="P58" i="16"/>
  <c r="P65" i="16"/>
  <c r="P61" i="16"/>
  <c r="P62" i="16"/>
  <c r="P66" i="16"/>
  <c r="P64" i="16"/>
  <c r="P63" i="16"/>
  <c r="Q110" i="16"/>
  <c r="Q115" i="16"/>
  <c r="Q117" i="16"/>
  <c r="Q113" i="16"/>
  <c r="Q118" i="16"/>
  <c r="Q116" i="16"/>
  <c r="Q114" i="16"/>
  <c r="M5" i="16"/>
  <c r="M13" i="16"/>
  <c r="M12" i="16"/>
  <c r="M9" i="16"/>
  <c r="M11" i="16"/>
  <c r="M14" i="16"/>
  <c r="M10" i="16"/>
  <c r="Q32" i="16"/>
  <c r="Q19" i="16"/>
  <c r="M6" i="16"/>
  <c r="Q134" i="16"/>
  <c r="P135" i="16"/>
  <c r="N4" i="16"/>
  <c r="P148" i="16"/>
  <c r="Q147" i="16"/>
  <c r="Q122" i="16"/>
  <c r="R121" i="16"/>
  <c r="Q109" i="16"/>
  <c r="R108" i="16"/>
  <c r="Q96" i="16"/>
  <c r="R95" i="16"/>
  <c r="Q83" i="16"/>
  <c r="R82" i="16"/>
  <c r="Q70" i="16"/>
  <c r="R69" i="16"/>
  <c r="Q56" i="16"/>
  <c r="P57" i="16"/>
  <c r="Q44" i="16"/>
  <c r="R43" i="16"/>
  <c r="Q31" i="16"/>
  <c r="R30" i="16"/>
  <c r="R17" i="16"/>
  <c r="Q18" i="16"/>
  <c r="AG102" i="27" l="1"/>
  <c r="AH102" i="27" s="1"/>
  <c r="AG105" i="27"/>
  <c r="AG101" i="27"/>
  <c r="AH101" i="27" s="1"/>
  <c r="AG104" i="27"/>
  <c r="AH104" i="27" s="1"/>
  <c r="AG100" i="27"/>
  <c r="AH100" i="27" s="1"/>
  <c r="AG103" i="27"/>
  <c r="AH103" i="27" s="1"/>
  <c r="AG99" i="27"/>
  <c r="AH99" i="27" s="1"/>
  <c r="AG98" i="27"/>
  <c r="AH98" i="27" s="1"/>
  <c r="AG97" i="27"/>
  <c r="AG96" i="27"/>
  <c r="AH96" i="27" s="1"/>
  <c r="AG77" i="27"/>
  <c r="AH77" i="27" s="1"/>
  <c r="AG79" i="27"/>
  <c r="AG78" i="27"/>
  <c r="AH78" i="27" s="1"/>
  <c r="AG74" i="27"/>
  <c r="AH74" i="27" s="1"/>
  <c r="AG76" i="27"/>
  <c r="AH76" i="27" s="1"/>
  <c r="AG73" i="27"/>
  <c r="AH73" i="27" s="1"/>
  <c r="AG72" i="27"/>
  <c r="AH72" i="27" s="1"/>
  <c r="AG71" i="27"/>
  <c r="AG70" i="27"/>
  <c r="AH70" i="27" s="1"/>
  <c r="AG75" i="27"/>
  <c r="AH75" i="27" s="1"/>
  <c r="AG131" i="27"/>
  <c r="AH131" i="27" s="1"/>
  <c r="AG128" i="27"/>
  <c r="AH128" i="27" s="1"/>
  <c r="AG127" i="27"/>
  <c r="AH127" i="27" s="1"/>
  <c r="AG130" i="27"/>
  <c r="AH130" i="27" s="1"/>
  <c r="AG126" i="27"/>
  <c r="AH126" i="27" s="1"/>
  <c r="AG129" i="27"/>
  <c r="AH129" i="27" s="1"/>
  <c r="AG125" i="27"/>
  <c r="AH125" i="27" s="1"/>
  <c r="AG122" i="27"/>
  <c r="AG124" i="27"/>
  <c r="AH124" i="27" s="1"/>
  <c r="AG123" i="27"/>
  <c r="AG157" i="27"/>
  <c r="AG156" i="27"/>
  <c r="AG155" i="27"/>
  <c r="AG154" i="27"/>
  <c r="AG153" i="27"/>
  <c r="AG152" i="27"/>
  <c r="AG151" i="27"/>
  <c r="AG150" i="27"/>
  <c r="AG149" i="27"/>
  <c r="AG148" i="27"/>
  <c r="AG117" i="27"/>
  <c r="AH117" i="27" s="1"/>
  <c r="AG113" i="27"/>
  <c r="AH113" i="27" s="1"/>
  <c r="AG116" i="27"/>
  <c r="AH116" i="27" s="1"/>
  <c r="AG112" i="27"/>
  <c r="AH112" i="27" s="1"/>
  <c r="AG111" i="27"/>
  <c r="AH111" i="27" s="1"/>
  <c r="AG109" i="27"/>
  <c r="AH109" i="27" s="1"/>
  <c r="AG118" i="27"/>
  <c r="AG114" i="27"/>
  <c r="AH114" i="27" s="1"/>
  <c r="AG110" i="27"/>
  <c r="AG115" i="27"/>
  <c r="AH115" i="27" s="1"/>
  <c r="AG90" i="27"/>
  <c r="AH90" i="27" s="1"/>
  <c r="AG86" i="27"/>
  <c r="AH86" i="27" s="1"/>
  <c r="AG92" i="27"/>
  <c r="AG88" i="27"/>
  <c r="AH88" i="27" s="1"/>
  <c r="AG91" i="27"/>
  <c r="AH91" i="27" s="1"/>
  <c r="AG87" i="27"/>
  <c r="AH87" i="27" s="1"/>
  <c r="AG83" i="27"/>
  <c r="AH83" i="27" s="1"/>
  <c r="AG85" i="27"/>
  <c r="AH85" i="27" s="1"/>
  <c r="AG89" i="27"/>
  <c r="AH89" i="27" s="1"/>
  <c r="AG84" i="27"/>
  <c r="AG13" i="27"/>
  <c r="AH13" i="27" s="1"/>
  <c r="AG9" i="27"/>
  <c r="AH9" i="27" s="1"/>
  <c r="AG14" i="27"/>
  <c r="AH14" i="27" s="1"/>
  <c r="AG12" i="27"/>
  <c r="AH12" i="27" s="1"/>
  <c r="AG8" i="27"/>
  <c r="AH8" i="27" s="1"/>
  <c r="AG6" i="27"/>
  <c r="AG11" i="27"/>
  <c r="AH11" i="27" s="1"/>
  <c r="AG7" i="27"/>
  <c r="AH7" i="27" s="1"/>
  <c r="AG5" i="27"/>
  <c r="AG10" i="27"/>
  <c r="AH10" i="27" s="1"/>
  <c r="AG22" i="27"/>
  <c r="AH22" i="27" s="1"/>
  <c r="AG26" i="27"/>
  <c r="AH26" i="27" s="1"/>
  <c r="AG23" i="27"/>
  <c r="AH23" i="27" s="1"/>
  <c r="AG27" i="27"/>
  <c r="AH27" i="27" s="1"/>
  <c r="AG25" i="27"/>
  <c r="AH25" i="27" s="1"/>
  <c r="AG21" i="27"/>
  <c r="AH21" i="27" s="1"/>
  <c r="AG18" i="27"/>
  <c r="AG24" i="27"/>
  <c r="AH24" i="27" s="1"/>
  <c r="AG20" i="27"/>
  <c r="AH20" i="27" s="1"/>
  <c r="AG19" i="27"/>
  <c r="Q58" i="16"/>
  <c r="Q63" i="16"/>
  <c r="Q62" i="16"/>
  <c r="Q66" i="16"/>
  <c r="Q65" i="16"/>
  <c r="Q64" i="16"/>
  <c r="Q61" i="16"/>
  <c r="R45" i="16"/>
  <c r="R49" i="16"/>
  <c r="R51" i="16"/>
  <c r="R50" i="16"/>
  <c r="R48" i="16"/>
  <c r="R52" i="16"/>
  <c r="R53" i="16"/>
  <c r="R71" i="16"/>
  <c r="R78" i="16"/>
  <c r="R75" i="16"/>
  <c r="R76" i="16"/>
  <c r="R77" i="16"/>
  <c r="R74" i="16"/>
  <c r="R79" i="16"/>
  <c r="R97" i="16"/>
  <c r="R101" i="16"/>
  <c r="R102" i="16"/>
  <c r="R105" i="16"/>
  <c r="R100" i="16"/>
  <c r="R104" i="16"/>
  <c r="R103" i="16"/>
  <c r="R123" i="16"/>
  <c r="R128" i="16"/>
  <c r="R130" i="16"/>
  <c r="R126" i="16"/>
  <c r="R129" i="16"/>
  <c r="R127" i="16"/>
  <c r="R131" i="16"/>
  <c r="N5" i="16"/>
  <c r="N12" i="16"/>
  <c r="N10" i="16"/>
  <c r="N14" i="16"/>
  <c r="N13" i="16"/>
  <c r="N9" i="16"/>
  <c r="N11" i="16"/>
  <c r="R22" i="16"/>
  <c r="R27" i="16"/>
  <c r="R23" i="16"/>
  <c r="R26" i="16"/>
  <c r="R24" i="16"/>
  <c r="R25" i="16"/>
  <c r="R36" i="16"/>
  <c r="R40" i="16"/>
  <c r="R39" i="16"/>
  <c r="R38" i="16"/>
  <c r="R37" i="16"/>
  <c r="R35" i="16"/>
  <c r="R84" i="16"/>
  <c r="R90" i="16"/>
  <c r="R92" i="16"/>
  <c r="R91" i="16"/>
  <c r="R87" i="16"/>
  <c r="R89" i="16"/>
  <c r="R88" i="16"/>
  <c r="R110" i="16"/>
  <c r="R118" i="16"/>
  <c r="R116" i="16"/>
  <c r="R115" i="16"/>
  <c r="R113" i="16"/>
  <c r="R114" i="16"/>
  <c r="R117" i="16"/>
  <c r="Q149" i="16"/>
  <c r="Q156" i="16"/>
  <c r="Q152" i="16"/>
  <c r="Q155" i="16"/>
  <c r="Q153" i="16"/>
  <c r="Q157" i="16"/>
  <c r="Q154" i="16"/>
  <c r="Q136" i="16"/>
  <c r="Q144" i="16"/>
  <c r="Q141" i="16"/>
  <c r="Q142" i="16"/>
  <c r="Q139" i="16"/>
  <c r="Q143" i="16"/>
  <c r="Q140" i="16"/>
  <c r="R32" i="16"/>
  <c r="R19" i="16"/>
  <c r="N6" i="16"/>
  <c r="R134" i="16"/>
  <c r="Q135" i="16"/>
  <c r="O4" i="16"/>
  <c r="Q148" i="16"/>
  <c r="R147" i="16"/>
  <c r="R122" i="16"/>
  <c r="S121" i="16"/>
  <c r="R109" i="16"/>
  <c r="S108" i="16"/>
  <c r="R96" i="16"/>
  <c r="S95" i="16"/>
  <c r="R83" i="16"/>
  <c r="S82" i="16"/>
  <c r="R70" i="16"/>
  <c r="S69" i="16"/>
  <c r="Q57" i="16"/>
  <c r="R56" i="16"/>
  <c r="R44" i="16"/>
  <c r="S43" i="16"/>
  <c r="R31" i="16"/>
  <c r="S30" i="16"/>
  <c r="R18" i="16"/>
  <c r="S17" i="16"/>
  <c r="J85" i="16" l="1"/>
  <c r="N59" i="16"/>
  <c r="N137" i="16"/>
  <c r="M85" i="16"/>
  <c r="H20" i="16"/>
  <c r="I33" i="16"/>
  <c r="H124" i="16"/>
  <c r="Q33" i="16"/>
  <c r="Q85" i="16"/>
  <c r="P150" i="16"/>
  <c r="H46" i="16"/>
  <c r="O85" i="16"/>
  <c r="K46" i="16"/>
  <c r="E7" i="16"/>
  <c r="I72" i="16"/>
  <c r="K7" i="16"/>
  <c r="M46" i="16"/>
  <c r="M111" i="16"/>
  <c r="J59" i="16"/>
  <c r="M7" i="16"/>
  <c r="M20" i="16"/>
  <c r="J111" i="16"/>
  <c r="H98" i="16"/>
  <c r="L150" i="16"/>
  <c r="H137" i="16"/>
  <c r="Q20" i="16"/>
  <c r="H111" i="16"/>
  <c r="J124" i="16"/>
  <c r="J20" i="16"/>
  <c r="O20" i="16"/>
  <c r="O124" i="16"/>
  <c r="M98" i="16"/>
  <c r="K33" i="16"/>
  <c r="H85" i="16"/>
  <c r="O33" i="16"/>
  <c r="N150" i="16"/>
  <c r="M124" i="16"/>
  <c r="J98" i="16"/>
  <c r="J150" i="16"/>
  <c r="G7" i="16"/>
  <c r="J137" i="16"/>
  <c r="Q46" i="16"/>
  <c r="Q72" i="16"/>
  <c r="Q98" i="16"/>
  <c r="Q124" i="16"/>
  <c r="P137" i="16"/>
  <c r="P59" i="16"/>
  <c r="Q111" i="16"/>
  <c r="S23" i="16"/>
  <c r="S25" i="16"/>
  <c r="S27" i="16"/>
  <c r="S26" i="16"/>
  <c r="S24" i="16"/>
  <c r="S22" i="16"/>
  <c r="S20" i="16"/>
  <c r="S45" i="16"/>
  <c r="S50" i="16"/>
  <c r="S51" i="16"/>
  <c r="S52" i="16"/>
  <c r="S48" i="16"/>
  <c r="S53" i="16"/>
  <c r="S49" i="16"/>
  <c r="S46" i="16"/>
  <c r="S71" i="16"/>
  <c r="S77" i="16"/>
  <c r="S76" i="16"/>
  <c r="S75" i="16"/>
  <c r="S74" i="16"/>
  <c r="S78" i="16"/>
  <c r="S79" i="16"/>
  <c r="S72" i="16"/>
  <c r="S97" i="16"/>
  <c r="S102" i="16"/>
  <c r="S100" i="16"/>
  <c r="S104" i="16"/>
  <c r="S103" i="16"/>
  <c r="S105" i="16"/>
  <c r="S101" i="16"/>
  <c r="S98" i="16"/>
  <c r="S123" i="16"/>
  <c r="S129" i="16"/>
  <c r="S131" i="16"/>
  <c r="S126" i="16"/>
  <c r="S130" i="16"/>
  <c r="S128" i="16"/>
  <c r="S127" i="16"/>
  <c r="S124" i="16"/>
  <c r="O5" i="16"/>
  <c r="O14" i="16"/>
  <c r="O13" i="16"/>
  <c r="O12" i="16"/>
  <c r="O11" i="16"/>
  <c r="O9" i="16"/>
  <c r="O10" i="16"/>
  <c r="O7" i="16"/>
  <c r="S35" i="16"/>
  <c r="S37" i="16"/>
  <c r="S40" i="16"/>
  <c r="S36" i="16"/>
  <c r="S39" i="16"/>
  <c r="S38" i="16"/>
  <c r="S33" i="16"/>
  <c r="R58" i="16"/>
  <c r="R61" i="16"/>
  <c r="R63" i="16"/>
  <c r="R64" i="16"/>
  <c r="R62" i="16"/>
  <c r="R65" i="16"/>
  <c r="R66" i="16"/>
  <c r="R59" i="16"/>
  <c r="S84" i="16"/>
  <c r="S91" i="16"/>
  <c r="S87" i="16"/>
  <c r="S88" i="16"/>
  <c r="S90" i="16"/>
  <c r="S92" i="16"/>
  <c r="S89" i="16"/>
  <c r="S85" i="16"/>
  <c r="S110" i="16"/>
  <c r="S117" i="16"/>
  <c r="S118" i="16"/>
  <c r="S115" i="16"/>
  <c r="S113" i="16"/>
  <c r="S114" i="16"/>
  <c r="S116" i="16"/>
  <c r="S111" i="16"/>
  <c r="R149" i="16"/>
  <c r="R156" i="16"/>
  <c r="R154" i="16"/>
  <c r="R153" i="16"/>
  <c r="R157" i="16"/>
  <c r="R155" i="16"/>
  <c r="R152" i="16"/>
  <c r="R150" i="16"/>
  <c r="R136" i="16"/>
  <c r="R140" i="16"/>
  <c r="R142" i="16"/>
  <c r="R144" i="16"/>
  <c r="R139" i="16"/>
  <c r="R141" i="16"/>
  <c r="R143" i="16"/>
  <c r="R137" i="16"/>
  <c r="S32" i="16"/>
  <c r="S19" i="16"/>
  <c r="O6" i="16"/>
  <c r="R135" i="16"/>
  <c r="S134" i="16"/>
  <c r="P4" i="16"/>
  <c r="R148" i="16"/>
  <c r="S147" i="16"/>
  <c r="T121" i="16"/>
  <c r="S122" i="16"/>
  <c r="T108" i="16"/>
  <c r="S109" i="16"/>
  <c r="T95" i="16"/>
  <c r="S96" i="16"/>
  <c r="T82" i="16"/>
  <c r="S83" i="16"/>
  <c r="T69" i="16"/>
  <c r="S70" i="16"/>
  <c r="R57" i="16"/>
  <c r="S56" i="16"/>
  <c r="T43" i="16"/>
  <c r="S44" i="16"/>
  <c r="T30" i="16"/>
  <c r="S31" i="16"/>
  <c r="S18" i="16"/>
  <c r="T17" i="16"/>
  <c r="C7" i="16" l="1"/>
  <c r="C85" i="16"/>
  <c r="C111" i="16"/>
  <c r="D98" i="16"/>
  <c r="C33" i="16"/>
  <c r="C98" i="16"/>
  <c r="D111" i="16"/>
  <c r="D59" i="16"/>
  <c r="C46" i="16"/>
  <c r="C59" i="16"/>
  <c r="C150" i="16"/>
  <c r="D46" i="16"/>
  <c r="D150" i="16"/>
  <c r="D33" i="16"/>
  <c r="C72" i="16"/>
  <c r="D20" i="16"/>
  <c r="C137" i="16"/>
  <c r="D85" i="16"/>
  <c r="C124" i="16"/>
  <c r="D137" i="16"/>
  <c r="C20" i="16"/>
  <c r="D72" i="16"/>
  <c r="D124" i="16"/>
  <c r="E124" i="16"/>
  <c r="E98" i="16"/>
  <c r="E85" i="16"/>
  <c r="E137" i="16"/>
  <c r="E150" i="16"/>
  <c r="E20" i="16"/>
  <c r="E72" i="16"/>
  <c r="E33" i="16"/>
  <c r="E111" i="16"/>
  <c r="E59" i="16"/>
  <c r="E46" i="16"/>
  <c r="F72" i="16"/>
  <c r="F85" i="16"/>
  <c r="G72" i="16"/>
  <c r="F124" i="16"/>
  <c r="F59" i="16"/>
  <c r="F137" i="16"/>
  <c r="F20" i="16"/>
  <c r="F150" i="16"/>
  <c r="F98" i="16"/>
  <c r="F46" i="16"/>
  <c r="F111" i="16"/>
  <c r="F33" i="16"/>
  <c r="K124" i="16"/>
  <c r="N33" i="16"/>
  <c r="G46" i="16"/>
  <c r="I20" i="16"/>
  <c r="O150" i="16"/>
  <c r="P124" i="16"/>
  <c r="I137" i="16"/>
  <c r="I124" i="16"/>
  <c r="M137" i="16"/>
  <c r="N20" i="16"/>
  <c r="K137" i="16"/>
  <c r="N111" i="16"/>
  <c r="N98" i="16"/>
  <c r="I59" i="16"/>
  <c r="G85" i="16"/>
  <c r="J7" i="16"/>
  <c r="L20" i="16"/>
  <c r="K72" i="16"/>
  <c r="L137" i="16"/>
  <c r="K20" i="16"/>
  <c r="M33" i="16"/>
  <c r="R20" i="16"/>
  <c r="K59" i="16"/>
  <c r="G137" i="16"/>
  <c r="P33" i="16"/>
  <c r="P46" i="16"/>
  <c r="O59" i="16"/>
  <c r="I85" i="16"/>
  <c r="L98" i="16"/>
  <c r="L33" i="16"/>
  <c r="P20" i="16"/>
  <c r="I98" i="16"/>
  <c r="L111" i="16"/>
  <c r="L124" i="16"/>
  <c r="H72" i="16"/>
  <c r="L46" i="16"/>
  <c r="N124" i="16"/>
  <c r="K98" i="16"/>
  <c r="I7" i="16"/>
  <c r="H59" i="16"/>
  <c r="M72" i="16"/>
  <c r="I46" i="16"/>
  <c r="Q59" i="16"/>
  <c r="R46" i="16"/>
  <c r="R72" i="16"/>
  <c r="R98" i="16"/>
  <c r="R124" i="16"/>
  <c r="N7" i="16"/>
  <c r="K150" i="16"/>
  <c r="J33" i="16"/>
  <c r="J46" i="16"/>
  <c r="P85" i="16"/>
  <c r="P72" i="16"/>
  <c r="O137" i="16"/>
  <c r="N85" i="16"/>
  <c r="N72" i="16"/>
  <c r="G150" i="16"/>
  <c r="L7" i="16"/>
  <c r="I111" i="16"/>
  <c r="K85" i="16"/>
  <c r="M59" i="16"/>
  <c r="G59" i="16"/>
  <c r="M150" i="16"/>
  <c r="H7" i="16"/>
  <c r="G33" i="16"/>
  <c r="O98" i="16"/>
  <c r="K111" i="16"/>
  <c r="O46" i="16"/>
  <c r="R33" i="16"/>
  <c r="R111" i="16"/>
  <c r="Q137" i="16"/>
  <c r="F7" i="16"/>
  <c r="N46" i="16"/>
  <c r="P111" i="16"/>
  <c r="P98" i="16"/>
  <c r="G20" i="16"/>
  <c r="D7" i="16"/>
  <c r="I150" i="16"/>
  <c r="L85" i="16"/>
  <c r="H33" i="16"/>
  <c r="L72" i="16"/>
  <c r="G98" i="16"/>
  <c r="G111" i="16"/>
  <c r="G124" i="16"/>
  <c r="J72" i="16"/>
  <c r="O111" i="16"/>
  <c r="O72" i="16"/>
  <c r="L59" i="16"/>
  <c r="H150" i="16"/>
  <c r="R85" i="16"/>
  <c r="Q150" i="16"/>
  <c r="S58" i="16"/>
  <c r="S61" i="16"/>
  <c r="S65" i="16"/>
  <c r="S64" i="16"/>
  <c r="S66" i="16"/>
  <c r="S62" i="16"/>
  <c r="S63" i="16"/>
  <c r="S59" i="16"/>
  <c r="S149" i="16"/>
  <c r="S154" i="16"/>
  <c r="S152" i="16"/>
  <c r="S157" i="16"/>
  <c r="S155" i="16"/>
  <c r="S156" i="16"/>
  <c r="S153" i="16"/>
  <c r="S150" i="16"/>
  <c r="T36" i="16"/>
  <c r="T38" i="16"/>
  <c r="T39" i="16"/>
  <c r="T37" i="16"/>
  <c r="T40" i="16"/>
  <c r="T35" i="16"/>
  <c r="T33" i="16"/>
  <c r="T84" i="16"/>
  <c r="T92" i="16"/>
  <c r="T89" i="16"/>
  <c r="T87" i="16"/>
  <c r="T91" i="16"/>
  <c r="T90" i="16"/>
  <c r="T88" i="16"/>
  <c r="T85" i="16"/>
  <c r="T110" i="16"/>
  <c r="T115" i="16"/>
  <c r="T116" i="16"/>
  <c r="T113" i="16"/>
  <c r="T117" i="16"/>
  <c r="T118" i="16"/>
  <c r="T114" i="16"/>
  <c r="T111" i="16"/>
  <c r="T24" i="16"/>
  <c r="T22" i="16"/>
  <c r="T27" i="16"/>
  <c r="T25" i="16"/>
  <c r="T26" i="16"/>
  <c r="T23" i="16"/>
  <c r="T20" i="16"/>
  <c r="P5" i="16"/>
  <c r="P10" i="16"/>
  <c r="P11" i="16"/>
  <c r="P9" i="16"/>
  <c r="P14" i="16"/>
  <c r="P13" i="16"/>
  <c r="P12" i="16"/>
  <c r="P7" i="16"/>
  <c r="T45" i="16"/>
  <c r="T51" i="16"/>
  <c r="T53" i="16"/>
  <c r="T48" i="16"/>
  <c r="T52" i="16"/>
  <c r="T49" i="16"/>
  <c r="T50" i="16"/>
  <c r="T46" i="16"/>
  <c r="T71" i="16"/>
  <c r="T74" i="16"/>
  <c r="T78" i="16"/>
  <c r="T77" i="16"/>
  <c r="T75" i="16"/>
  <c r="T76" i="16"/>
  <c r="T79" i="16"/>
  <c r="T72" i="16"/>
  <c r="T97" i="16"/>
  <c r="T100" i="16"/>
  <c r="T101" i="16"/>
  <c r="T103" i="16"/>
  <c r="T102" i="16"/>
  <c r="T105" i="16"/>
  <c r="T104" i="16"/>
  <c r="T98" i="16"/>
  <c r="T123" i="16"/>
  <c r="T127" i="16"/>
  <c r="T130" i="16"/>
  <c r="T128" i="16"/>
  <c r="T126" i="16"/>
  <c r="T131" i="16"/>
  <c r="T129" i="16"/>
  <c r="T124" i="16"/>
  <c r="S136" i="16"/>
  <c r="S139" i="16"/>
  <c r="S140" i="16"/>
  <c r="S141" i="16"/>
  <c r="S142" i="16"/>
  <c r="S143" i="16"/>
  <c r="S144" i="16"/>
  <c r="S137" i="16"/>
  <c r="T32" i="16"/>
  <c r="T19" i="16"/>
  <c r="P6" i="16"/>
  <c r="T134" i="16"/>
  <c r="S135" i="16"/>
  <c r="Q4" i="16"/>
  <c r="T147" i="16"/>
  <c r="S148" i="16"/>
  <c r="U121" i="16"/>
  <c r="T122" i="16"/>
  <c r="U108" i="16"/>
  <c r="T109" i="16"/>
  <c r="U95" i="16"/>
  <c r="T96" i="16"/>
  <c r="U82" i="16"/>
  <c r="T83" i="16"/>
  <c r="U69" i="16"/>
  <c r="T70" i="16"/>
  <c r="T56" i="16"/>
  <c r="S57" i="16"/>
  <c r="U43" i="16"/>
  <c r="T44" i="16"/>
  <c r="U30" i="16"/>
  <c r="T31" i="16"/>
  <c r="U17" i="16"/>
  <c r="T18" i="16"/>
  <c r="T136" i="16" l="1"/>
  <c r="T144" i="16"/>
  <c r="T140" i="16"/>
  <c r="T143" i="16"/>
  <c r="T142" i="16"/>
  <c r="T139" i="16"/>
  <c r="T141" i="16"/>
  <c r="T137" i="16"/>
  <c r="Q5" i="16"/>
  <c r="Q14" i="16"/>
  <c r="Q9" i="16"/>
  <c r="Q13" i="16"/>
  <c r="Q12" i="16"/>
  <c r="Q10" i="16"/>
  <c r="Q11" i="16"/>
  <c r="Q7" i="16"/>
  <c r="U23" i="16"/>
  <c r="U25" i="16"/>
  <c r="U27" i="16"/>
  <c r="U22" i="16"/>
  <c r="U24" i="16"/>
  <c r="U26" i="16"/>
  <c r="U20" i="16"/>
  <c r="U45" i="16"/>
  <c r="U52" i="16"/>
  <c r="U53" i="16"/>
  <c r="U50" i="16"/>
  <c r="U49" i="16"/>
  <c r="U51" i="16"/>
  <c r="U48" i="16"/>
  <c r="U46" i="16"/>
  <c r="U71" i="16"/>
  <c r="U75" i="16"/>
  <c r="U78" i="16"/>
  <c r="U76" i="16"/>
  <c r="U77" i="16"/>
  <c r="U74" i="16"/>
  <c r="U79" i="16"/>
  <c r="U72" i="16"/>
  <c r="U97" i="16"/>
  <c r="U101" i="16"/>
  <c r="U104" i="16"/>
  <c r="U100" i="16"/>
  <c r="U105" i="16"/>
  <c r="U103" i="16"/>
  <c r="U102" i="16"/>
  <c r="U98" i="16"/>
  <c r="U123" i="16"/>
  <c r="U131" i="16"/>
  <c r="U128" i="16"/>
  <c r="U126" i="16"/>
  <c r="U127" i="16"/>
  <c r="U130" i="16"/>
  <c r="U129" i="16"/>
  <c r="U124" i="16"/>
  <c r="U37" i="16"/>
  <c r="U39" i="16"/>
  <c r="U35" i="16"/>
  <c r="U38" i="16"/>
  <c r="U36" i="16"/>
  <c r="U40" i="16"/>
  <c r="U33" i="16"/>
  <c r="T58" i="16"/>
  <c r="T63" i="16"/>
  <c r="T65" i="16"/>
  <c r="T61" i="16"/>
  <c r="T62" i="16"/>
  <c r="T66" i="16"/>
  <c r="T64" i="16"/>
  <c r="T59" i="16"/>
  <c r="U84" i="16"/>
  <c r="U90" i="16"/>
  <c r="U87" i="16"/>
  <c r="U88" i="16"/>
  <c r="U92" i="16"/>
  <c r="U91" i="16"/>
  <c r="U89" i="16"/>
  <c r="U85" i="16"/>
  <c r="U110" i="16"/>
  <c r="U118" i="16"/>
  <c r="U114" i="16"/>
  <c r="U115" i="16"/>
  <c r="U116" i="16"/>
  <c r="U113" i="16"/>
  <c r="U117" i="16"/>
  <c r="U111" i="16"/>
  <c r="T149" i="16"/>
  <c r="T152" i="16"/>
  <c r="T156" i="16"/>
  <c r="T153" i="16"/>
  <c r="T155" i="16"/>
  <c r="T157" i="16"/>
  <c r="T154" i="16"/>
  <c r="T150" i="16"/>
  <c r="U32" i="16"/>
  <c r="U19" i="16"/>
  <c r="Q6" i="16"/>
  <c r="U134" i="16"/>
  <c r="T135" i="16"/>
  <c r="R4" i="16"/>
  <c r="U147" i="16"/>
  <c r="T148" i="16"/>
  <c r="U122" i="16"/>
  <c r="V121" i="16"/>
  <c r="U109" i="16"/>
  <c r="V108" i="16"/>
  <c r="U96" i="16"/>
  <c r="V95" i="16"/>
  <c r="U83" i="16"/>
  <c r="V82" i="16"/>
  <c r="U70" i="16"/>
  <c r="V69" i="16"/>
  <c r="U56" i="16"/>
  <c r="T57" i="16"/>
  <c r="U44" i="16"/>
  <c r="V43" i="16"/>
  <c r="U31" i="16"/>
  <c r="V30" i="16"/>
  <c r="V17" i="16"/>
  <c r="U18" i="16"/>
  <c r="V23" i="16" l="1"/>
  <c r="V26" i="16"/>
  <c r="V24" i="16"/>
  <c r="V27" i="16"/>
  <c r="V22" i="16"/>
  <c r="V25" i="16"/>
  <c r="V20" i="16"/>
  <c r="V45" i="16"/>
  <c r="V53" i="16"/>
  <c r="V50" i="16"/>
  <c r="V51" i="16"/>
  <c r="V52" i="16"/>
  <c r="V49" i="16"/>
  <c r="V48" i="16"/>
  <c r="V46" i="16"/>
  <c r="V71" i="16"/>
  <c r="V76" i="16"/>
  <c r="V74" i="16"/>
  <c r="V77" i="16"/>
  <c r="V78" i="16"/>
  <c r="V75" i="16"/>
  <c r="V79" i="16"/>
  <c r="V72" i="16"/>
  <c r="V97" i="16"/>
  <c r="V103" i="16"/>
  <c r="V100" i="16"/>
  <c r="V101" i="16"/>
  <c r="V104" i="16"/>
  <c r="V105" i="16"/>
  <c r="V102" i="16"/>
  <c r="V98" i="16"/>
  <c r="V123" i="16"/>
  <c r="V129" i="16"/>
  <c r="V131" i="16"/>
  <c r="V127" i="16"/>
  <c r="V130" i="16"/>
  <c r="V128" i="16"/>
  <c r="V126" i="16"/>
  <c r="V124" i="16"/>
  <c r="R5" i="16"/>
  <c r="R11" i="16"/>
  <c r="R12" i="16"/>
  <c r="R9" i="16"/>
  <c r="R14" i="16"/>
  <c r="R10" i="16"/>
  <c r="R13" i="16"/>
  <c r="R7" i="16"/>
  <c r="V35" i="16"/>
  <c r="V38" i="16"/>
  <c r="V40" i="16"/>
  <c r="V36" i="16"/>
  <c r="V39" i="16"/>
  <c r="V37" i="16"/>
  <c r="V33" i="16"/>
  <c r="V84" i="16"/>
  <c r="V91" i="16"/>
  <c r="V89" i="16"/>
  <c r="V87" i="16"/>
  <c r="V92" i="16"/>
  <c r="V90" i="16"/>
  <c r="V88" i="16"/>
  <c r="V85" i="16"/>
  <c r="V110" i="16"/>
  <c r="V117" i="16"/>
  <c r="V115" i="16"/>
  <c r="V118" i="16"/>
  <c r="V113" i="16"/>
  <c r="V116" i="16"/>
  <c r="V114" i="16"/>
  <c r="V111" i="16"/>
  <c r="U136" i="16"/>
  <c r="U139" i="16"/>
  <c r="U141" i="16"/>
  <c r="U142" i="16"/>
  <c r="U143" i="16"/>
  <c r="U144" i="16"/>
  <c r="U140" i="16"/>
  <c r="U137" i="16"/>
  <c r="U58" i="16"/>
  <c r="U66" i="16"/>
  <c r="U63" i="16"/>
  <c r="U62" i="16"/>
  <c r="U64" i="16"/>
  <c r="U61" i="16"/>
  <c r="U65" i="16"/>
  <c r="U59" i="16"/>
  <c r="U149" i="16"/>
  <c r="U154" i="16"/>
  <c r="U153" i="16"/>
  <c r="U156" i="16"/>
  <c r="U157" i="16"/>
  <c r="U152" i="16"/>
  <c r="U155" i="16"/>
  <c r="U150" i="16"/>
  <c r="V32" i="16"/>
  <c r="V19" i="16"/>
  <c r="R6" i="16"/>
  <c r="U135" i="16"/>
  <c r="V134" i="16"/>
  <c r="S4" i="16"/>
  <c r="U148" i="16"/>
  <c r="V147" i="16"/>
  <c r="V122" i="16"/>
  <c r="W121" i="16"/>
  <c r="V109" i="16"/>
  <c r="W108" i="16"/>
  <c r="V96" i="16"/>
  <c r="W95" i="16"/>
  <c r="V83" i="16"/>
  <c r="W82" i="16"/>
  <c r="V70" i="16"/>
  <c r="W69" i="16"/>
  <c r="U57" i="16"/>
  <c r="V56" i="16"/>
  <c r="V44" i="16"/>
  <c r="W43" i="16"/>
  <c r="V31" i="16"/>
  <c r="W30" i="16"/>
  <c r="V18" i="16"/>
  <c r="W17" i="16"/>
  <c r="W25" i="16" l="1"/>
  <c r="W27" i="16"/>
  <c r="W24" i="16"/>
  <c r="W23" i="16"/>
  <c r="W26" i="16"/>
  <c r="W22" i="16"/>
  <c r="W20" i="16"/>
  <c r="W45" i="16"/>
  <c r="W51" i="16"/>
  <c r="W52" i="16"/>
  <c r="W48" i="16"/>
  <c r="W50" i="16"/>
  <c r="W53" i="16"/>
  <c r="W49" i="16"/>
  <c r="W46" i="16"/>
  <c r="W71" i="16"/>
  <c r="W74" i="16"/>
  <c r="W76" i="16"/>
  <c r="W77" i="16"/>
  <c r="W75" i="16"/>
  <c r="W78" i="16"/>
  <c r="W79" i="16"/>
  <c r="W72" i="16"/>
  <c r="W97" i="16"/>
  <c r="W100" i="16"/>
  <c r="W103" i="16"/>
  <c r="W104" i="16"/>
  <c r="W102" i="16"/>
  <c r="W105" i="16"/>
  <c r="W101" i="16"/>
  <c r="W98" i="16"/>
  <c r="W123" i="16"/>
  <c r="W126" i="16"/>
  <c r="W130" i="16"/>
  <c r="W128" i="16"/>
  <c r="W127" i="16"/>
  <c r="W129" i="16"/>
  <c r="W131" i="16"/>
  <c r="W124" i="16"/>
  <c r="S5" i="16"/>
  <c r="S10" i="16"/>
  <c r="S9" i="16"/>
  <c r="S13" i="16"/>
  <c r="S12" i="16"/>
  <c r="S11" i="16"/>
  <c r="S14" i="16"/>
  <c r="S7" i="16"/>
  <c r="V136" i="16"/>
  <c r="V142" i="16"/>
  <c r="V140" i="16"/>
  <c r="V139" i="16"/>
  <c r="V144" i="16"/>
  <c r="V143" i="16"/>
  <c r="V141" i="16"/>
  <c r="V137" i="16"/>
  <c r="W39" i="16"/>
  <c r="W37" i="16"/>
  <c r="W40" i="16"/>
  <c r="W36" i="16"/>
  <c r="W38" i="16"/>
  <c r="W35" i="16"/>
  <c r="W33" i="16"/>
  <c r="V58" i="16"/>
  <c r="V65" i="16"/>
  <c r="V64" i="16"/>
  <c r="V63" i="16"/>
  <c r="V61" i="16"/>
  <c r="V66" i="16"/>
  <c r="V62" i="16"/>
  <c r="V59" i="16"/>
  <c r="W84" i="16"/>
  <c r="W88" i="16"/>
  <c r="W92" i="16"/>
  <c r="W89" i="16"/>
  <c r="W87" i="16"/>
  <c r="W90" i="16"/>
  <c r="W91" i="16"/>
  <c r="W85" i="16"/>
  <c r="W110" i="16"/>
  <c r="W118" i="16"/>
  <c r="W115" i="16"/>
  <c r="W117" i="16"/>
  <c r="W114" i="16"/>
  <c r="W116" i="16"/>
  <c r="W113" i="16"/>
  <c r="W111" i="16"/>
  <c r="V149" i="16"/>
  <c r="V153" i="16"/>
  <c r="V154" i="16"/>
  <c r="V157" i="16"/>
  <c r="V155" i="16"/>
  <c r="V152" i="16"/>
  <c r="V156" i="16"/>
  <c r="V150" i="16"/>
  <c r="W32" i="16"/>
  <c r="W19" i="16"/>
  <c r="S6" i="16"/>
  <c r="W134" i="16"/>
  <c r="V135" i="16"/>
  <c r="T4" i="16"/>
  <c r="V148" i="16"/>
  <c r="W147" i="16"/>
  <c r="X121" i="16"/>
  <c r="W122" i="16"/>
  <c r="X108" i="16"/>
  <c r="W109" i="16"/>
  <c r="X95" i="16"/>
  <c r="W96" i="16"/>
  <c r="X82" i="16"/>
  <c r="W83" i="16"/>
  <c r="X69" i="16"/>
  <c r="W70" i="16"/>
  <c r="V57" i="16"/>
  <c r="W56" i="16"/>
  <c r="X43" i="16"/>
  <c r="W44" i="16"/>
  <c r="X30" i="16"/>
  <c r="W31" i="16"/>
  <c r="W18" i="16"/>
  <c r="X17" i="16"/>
  <c r="X45" i="16" l="1"/>
  <c r="X52" i="16"/>
  <c r="X48" i="16"/>
  <c r="X49" i="16"/>
  <c r="X53" i="16"/>
  <c r="X51" i="16"/>
  <c r="X50" i="16"/>
  <c r="X46" i="16"/>
  <c r="X71" i="16"/>
  <c r="X78" i="16"/>
  <c r="X77" i="16"/>
  <c r="X74" i="16"/>
  <c r="X76" i="16"/>
  <c r="X75" i="16"/>
  <c r="X79" i="16"/>
  <c r="X72" i="16"/>
  <c r="X97" i="16"/>
  <c r="X102" i="16"/>
  <c r="X101" i="16"/>
  <c r="X103" i="16"/>
  <c r="X105" i="16"/>
  <c r="X100" i="16"/>
  <c r="X104" i="16"/>
  <c r="X98" i="16"/>
  <c r="X123" i="16"/>
  <c r="X131" i="16"/>
  <c r="X126" i="16"/>
  <c r="X129" i="16"/>
  <c r="X130" i="16"/>
  <c r="X128" i="16"/>
  <c r="X127" i="16"/>
  <c r="X124" i="16"/>
  <c r="X26" i="16"/>
  <c r="X27" i="16"/>
  <c r="X24" i="16"/>
  <c r="X22" i="16"/>
  <c r="X25" i="16"/>
  <c r="X23" i="16"/>
  <c r="X20" i="16"/>
  <c r="T5" i="16"/>
  <c r="T12" i="16"/>
  <c r="T13" i="16"/>
  <c r="T10" i="16"/>
  <c r="T11" i="16"/>
  <c r="T9" i="16"/>
  <c r="T14" i="16"/>
  <c r="T7" i="16"/>
  <c r="W58" i="16"/>
  <c r="W61" i="16"/>
  <c r="W62" i="16"/>
  <c r="W65" i="16"/>
  <c r="W64" i="16"/>
  <c r="W63" i="16"/>
  <c r="W66" i="16"/>
  <c r="W59" i="16"/>
  <c r="W149" i="16"/>
  <c r="W156" i="16"/>
  <c r="W155" i="16"/>
  <c r="W154" i="16"/>
  <c r="W152" i="16"/>
  <c r="W153" i="16"/>
  <c r="W157" i="16"/>
  <c r="W150" i="16"/>
  <c r="W136" i="16"/>
  <c r="W143" i="16"/>
  <c r="W141" i="16"/>
  <c r="W144" i="16"/>
  <c r="W142" i="16"/>
  <c r="W139" i="16"/>
  <c r="W140" i="16"/>
  <c r="W137" i="16"/>
  <c r="X40" i="16"/>
  <c r="X38" i="16"/>
  <c r="X36" i="16"/>
  <c r="X37" i="16"/>
  <c r="X35" i="16"/>
  <c r="X39" i="16"/>
  <c r="X33" i="16"/>
  <c r="X84" i="16"/>
  <c r="X87" i="16"/>
  <c r="X89" i="16"/>
  <c r="X91" i="16"/>
  <c r="X90" i="16"/>
  <c r="X92" i="16"/>
  <c r="X88" i="16"/>
  <c r="X85" i="16"/>
  <c r="X110" i="16"/>
  <c r="X118" i="16"/>
  <c r="X117" i="16"/>
  <c r="X113" i="16"/>
  <c r="X115" i="16"/>
  <c r="X116" i="16"/>
  <c r="X114" i="16"/>
  <c r="X111" i="16"/>
  <c r="X32" i="16"/>
  <c r="X19" i="16"/>
  <c r="T6" i="16"/>
  <c r="X134" i="16"/>
  <c r="W135" i="16"/>
  <c r="U4" i="16"/>
  <c r="X147" i="16"/>
  <c r="W148" i="16"/>
  <c r="Y121" i="16"/>
  <c r="X122" i="16"/>
  <c r="Y108" i="16"/>
  <c r="X109" i="16"/>
  <c r="Y95" i="16"/>
  <c r="X96" i="16"/>
  <c r="Y82" i="16"/>
  <c r="X83" i="16"/>
  <c r="Y69" i="16"/>
  <c r="X70" i="16"/>
  <c r="X56" i="16"/>
  <c r="W57" i="16"/>
  <c r="Y43" i="16"/>
  <c r="X44" i="16"/>
  <c r="Y30" i="16"/>
  <c r="X31" i="16"/>
  <c r="Y17" i="16"/>
  <c r="X18" i="16"/>
  <c r="Y22" i="16" l="1"/>
  <c r="Y27" i="16"/>
  <c r="Y26" i="16"/>
  <c r="Y23" i="16"/>
  <c r="Y25" i="16"/>
  <c r="Y24" i="16"/>
  <c r="Y20" i="16"/>
  <c r="Y45" i="16"/>
  <c r="Y49" i="16"/>
  <c r="Y53" i="16"/>
  <c r="Y50" i="16"/>
  <c r="Y52" i="16"/>
  <c r="Y48" i="16"/>
  <c r="Y51" i="16"/>
  <c r="Y46" i="16"/>
  <c r="Y71" i="16"/>
  <c r="Y75" i="16"/>
  <c r="Y77" i="16"/>
  <c r="Y78" i="16"/>
  <c r="Y76" i="16"/>
  <c r="Y74" i="16"/>
  <c r="Y72" i="16"/>
  <c r="Y79" i="16"/>
  <c r="Y97" i="16"/>
  <c r="Y101" i="16"/>
  <c r="Y102" i="16"/>
  <c r="Y103" i="16"/>
  <c r="Y105" i="16"/>
  <c r="Y104" i="16"/>
  <c r="Y100" i="16"/>
  <c r="Y98" i="16"/>
  <c r="Y123" i="16"/>
  <c r="Y128" i="16"/>
  <c r="Y131" i="16"/>
  <c r="Y130" i="16"/>
  <c r="Y127" i="16"/>
  <c r="Y129" i="16"/>
  <c r="Y126" i="16"/>
  <c r="Y124" i="16"/>
  <c r="U5" i="16"/>
  <c r="U9" i="16"/>
  <c r="U14" i="16"/>
  <c r="U10" i="16"/>
  <c r="U12" i="16"/>
  <c r="U11" i="16"/>
  <c r="U13" i="16"/>
  <c r="U7" i="16"/>
  <c r="X136" i="16"/>
  <c r="X141" i="16"/>
  <c r="X139" i="16"/>
  <c r="X144" i="16"/>
  <c r="X143" i="16"/>
  <c r="X140" i="16"/>
  <c r="X142" i="16"/>
  <c r="X137" i="16"/>
  <c r="Y39" i="16"/>
  <c r="Y38" i="16"/>
  <c r="Y36" i="16"/>
  <c r="Y35" i="16"/>
  <c r="Y40" i="16"/>
  <c r="Y37" i="16"/>
  <c r="Y33" i="16"/>
  <c r="X58" i="16"/>
  <c r="X62" i="16"/>
  <c r="X66" i="16"/>
  <c r="X65" i="16"/>
  <c r="X61" i="16"/>
  <c r="X63" i="16"/>
  <c r="X64" i="16"/>
  <c r="X59" i="16"/>
  <c r="Y84" i="16"/>
  <c r="Y90" i="16"/>
  <c r="Y88" i="16"/>
  <c r="Y91" i="16"/>
  <c r="Y89" i="16"/>
  <c r="Y87" i="16"/>
  <c r="Y92" i="16"/>
  <c r="Y85" i="16"/>
  <c r="Y110" i="16"/>
  <c r="Y114" i="16"/>
  <c r="Y116" i="16"/>
  <c r="Y115" i="16"/>
  <c r="Y113" i="16"/>
  <c r="Y117" i="16"/>
  <c r="Y111" i="16"/>
  <c r="Y118" i="16"/>
  <c r="X149" i="16"/>
  <c r="X156" i="16"/>
  <c r="X153" i="16"/>
  <c r="X157" i="16"/>
  <c r="X155" i="16"/>
  <c r="X154" i="16"/>
  <c r="X152" i="16"/>
  <c r="X150" i="16"/>
  <c r="Y32" i="16"/>
  <c r="Y19" i="16"/>
  <c r="U6" i="16"/>
  <c r="Y134" i="16"/>
  <c r="X135" i="16"/>
  <c r="V4" i="16"/>
  <c r="Y147" i="16"/>
  <c r="X148" i="16"/>
  <c r="Y122" i="16"/>
  <c r="Z121" i="16"/>
  <c r="Y109" i="16"/>
  <c r="Z108" i="16"/>
  <c r="Y96" i="16"/>
  <c r="Z95" i="16"/>
  <c r="Y83" i="16"/>
  <c r="Z82" i="16"/>
  <c r="Y70" i="16"/>
  <c r="Z69" i="16"/>
  <c r="Y56" i="16"/>
  <c r="X57" i="16"/>
  <c r="Y44" i="16"/>
  <c r="Z43" i="16"/>
  <c r="Y31" i="16"/>
  <c r="Z30" i="16"/>
  <c r="Z17" i="16"/>
  <c r="Y18" i="16"/>
  <c r="Z45" i="16" l="1"/>
  <c r="Z48" i="16"/>
  <c r="Z50" i="16"/>
  <c r="Z51" i="16"/>
  <c r="Z49" i="16"/>
  <c r="Z52" i="16"/>
  <c r="Z53" i="16"/>
  <c r="Z46" i="16"/>
  <c r="Z71" i="16"/>
  <c r="Z76" i="16"/>
  <c r="Z78" i="16"/>
  <c r="Z77" i="16"/>
  <c r="Z75" i="16"/>
  <c r="Z74" i="16"/>
  <c r="Z72" i="16"/>
  <c r="Z79" i="16"/>
  <c r="Z97" i="16"/>
  <c r="Z105" i="16"/>
  <c r="Z103" i="16"/>
  <c r="Z104" i="16"/>
  <c r="Z100" i="16"/>
  <c r="Z101" i="16"/>
  <c r="Z102" i="16"/>
  <c r="Z98" i="16"/>
  <c r="Z123" i="16"/>
  <c r="Z129" i="16"/>
  <c r="Z128" i="16"/>
  <c r="Z131" i="16"/>
  <c r="Z127" i="16"/>
  <c r="Z126" i="16"/>
  <c r="Z130" i="16"/>
  <c r="Z124" i="16"/>
  <c r="V5" i="16"/>
  <c r="V13" i="16"/>
  <c r="V14" i="16"/>
  <c r="V11" i="16"/>
  <c r="V12" i="16"/>
  <c r="V10" i="16"/>
  <c r="V9" i="16"/>
  <c r="V7" i="16"/>
  <c r="Z35" i="16"/>
  <c r="Z40" i="16"/>
  <c r="Z38" i="16"/>
  <c r="Z36" i="16"/>
  <c r="Z37" i="16"/>
  <c r="Z39" i="16"/>
  <c r="Z33" i="16"/>
  <c r="Z84" i="16"/>
  <c r="Z91" i="16"/>
  <c r="Z87" i="16"/>
  <c r="Z88" i="16"/>
  <c r="Z89" i="16"/>
  <c r="Z90" i="16"/>
  <c r="Z92" i="16"/>
  <c r="Z85" i="16"/>
  <c r="Z110" i="16"/>
  <c r="Z115" i="16"/>
  <c r="Z117" i="16"/>
  <c r="Z118" i="16"/>
  <c r="Z113" i="16"/>
  <c r="Z116" i="16"/>
  <c r="Z114" i="16"/>
  <c r="Z111" i="16"/>
  <c r="Y136" i="16"/>
  <c r="Y142" i="16"/>
  <c r="Y140" i="16"/>
  <c r="Y143" i="16"/>
  <c r="Y141" i="16"/>
  <c r="Y144" i="16"/>
  <c r="Y139" i="16"/>
  <c r="Y137" i="16"/>
  <c r="Z23" i="16"/>
  <c r="Z27" i="16"/>
  <c r="Z26" i="16"/>
  <c r="Z24" i="16"/>
  <c r="Z22" i="16"/>
  <c r="Z25" i="16"/>
  <c r="Z20" i="16"/>
  <c r="Y58" i="16"/>
  <c r="Y61" i="16"/>
  <c r="Y62" i="16"/>
  <c r="Y63" i="16"/>
  <c r="Y64" i="16"/>
  <c r="Y66" i="16"/>
  <c r="Y65" i="16"/>
  <c r="Y59" i="16"/>
  <c r="Y149" i="16"/>
  <c r="Y152" i="16"/>
  <c r="Y154" i="16"/>
  <c r="Y153" i="16"/>
  <c r="Y156" i="16"/>
  <c r="Y157" i="16"/>
  <c r="Y155" i="16"/>
  <c r="Y150" i="16"/>
  <c r="Z32" i="16"/>
  <c r="Z19" i="16"/>
  <c r="V6" i="16"/>
  <c r="Y135" i="16"/>
  <c r="Z134" i="16"/>
  <c r="W4" i="16"/>
  <c r="Y148" i="16"/>
  <c r="Z147" i="16"/>
  <c r="Z122" i="16"/>
  <c r="AA121" i="16"/>
  <c r="Z109" i="16"/>
  <c r="AA108" i="16"/>
  <c r="Z96" i="16"/>
  <c r="AA95" i="16"/>
  <c r="Z83" i="16"/>
  <c r="AA82" i="16"/>
  <c r="Z70" i="16"/>
  <c r="AA69" i="16"/>
  <c r="Y57" i="16"/>
  <c r="Z56" i="16"/>
  <c r="Z44" i="16"/>
  <c r="AA43" i="16"/>
  <c r="Z31" i="16"/>
  <c r="AA30" i="16"/>
  <c r="Z18" i="16"/>
  <c r="AA17" i="16"/>
  <c r="AA24" i="16" l="1"/>
  <c r="AA22" i="16"/>
  <c r="AA25" i="16"/>
  <c r="AA27" i="16"/>
  <c r="AA26" i="16"/>
  <c r="AA23" i="16"/>
  <c r="AA20" i="16"/>
  <c r="AA45" i="16"/>
  <c r="AA49" i="16"/>
  <c r="AA51" i="16"/>
  <c r="AA48" i="16"/>
  <c r="AA52" i="16"/>
  <c r="AA50" i="16"/>
  <c r="AA53" i="16"/>
  <c r="AA46" i="16"/>
  <c r="AA71" i="16"/>
  <c r="AA75" i="16"/>
  <c r="AA76" i="16"/>
  <c r="AA74" i="16"/>
  <c r="AA77" i="16"/>
  <c r="AA78" i="16"/>
  <c r="AA72" i="16"/>
  <c r="AA79" i="16"/>
  <c r="AA97" i="16"/>
  <c r="AA105" i="16"/>
  <c r="AA103" i="16"/>
  <c r="AA102" i="16"/>
  <c r="AA104" i="16"/>
  <c r="AA101" i="16"/>
  <c r="AA100" i="16"/>
  <c r="AA98" i="16"/>
  <c r="AA123" i="16"/>
  <c r="AA130" i="16"/>
  <c r="AA131" i="16"/>
  <c r="AA126" i="16"/>
  <c r="AA127" i="16"/>
  <c r="AA129" i="16"/>
  <c r="AA128" i="16"/>
  <c r="AA124" i="16"/>
  <c r="W5" i="16"/>
  <c r="W12" i="16"/>
  <c r="W10" i="16"/>
  <c r="W13" i="16"/>
  <c r="W9" i="16"/>
  <c r="W14" i="16"/>
  <c r="W11" i="16"/>
  <c r="W7" i="16"/>
  <c r="AA36" i="16"/>
  <c r="AA37" i="16"/>
  <c r="AA38" i="16"/>
  <c r="AA39" i="16"/>
  <c r="AA35" i="16"/>
  <c r="AA40" i="16"/>
  <c r="AA33" i="16"/>
  <c r="Z58" i="16"/>
  <c r="Z62" i="16"/>
  <c r="Z64" i="16"/>
  <c r="Z65" i="16"/>
  <c r="Z63" i="16"/>
  <c r="Z61" i="16"/>
  <c r="Z66" i="16"/>
  <c r="Z59" i="16"/>
  <c r="AA84" i="16"/>
  <c r="AA92" i="16"/>
  <c r="AA90" i="16"/>
  <c r="AA91" i="16"/>
  <c r="AA87" i="16"/>
  <c r="AA88" i="16"/>
  <c r="AA89" i="16"/>
  <c r="AA85" i="16"/>
  <c r="AA110" i="16"/>
  <c r="AA116" i="16"/>
  <c r="AA118" i="16"/>
  <c r="AA115" i="16"/>
  <c r="AA114" i="16"/>
  <c r="AA117" i="16"/>
  <c r="AA113" i="16"/>
  <c r="AA111" i="16"/>
  <c r="Z149" i="16"/>
  <c r="Z155" i="16"/>
  <c r="Z157" i="16"/>
  <c r="Z154" i="16"/>
  <c r="Z156" i="16"/>
  <c r="Z152" i="16"/>
  <c r="Z153" i="16"/>
  <c r="Z150" i="16"/>
  <c r="Z136" i="16"/>
  <c r="Z143" i="16"/>
  <c r="Z141" i="16"/>
  <c r="Z140" i="16"/>
  <c r="Z144" i="16"/>
  <c r="Z142" i="16"/>
  <c r="Z139" i="16"/>
  <c r="Z137" i="16"/>
  <c r="AA32" i="16"/>
  <c r="AA19" i="16"/>
  <c r="W6" i="16"/>
  <c r="Z135" i="16"/>
  <c r="AA134" i="16"/>
  <c r="X4" i="16"/>
  <c r="Z148" i="16"/>
  <c r="AA147" i="16"/>
  <c r="AB121" i="16"/>
  <c r="AA122" i="16"/>
  <c r="AB108" i="16"/>
  <c r="AA109" i="16"/>
  <c r="AB95" i="16"/>
  <c r="AA96" i="16"/>
  <c r="AB82" i="16"/>
  <c r="AA83" i="16"/>
  <c r="AB69" i="16"/>
  <c r="AA70" i="16"/>
  <c r="Z57" i="16"/>
  <c r="AA56" i="16"/>
  <c r="AB43" i="16"/>
  <c r="AA44" i="16"/>
  <c r="AB30" i="16"/>
  <c r="AA31" i="16"/>
  <c r="AA18" i="16"/>
  <c r="AB17" i="16"/>
  <c r="AB23" i="16" l="1"/>
  <c r="AB25" i="16"/>
  <c r="AB26" i="16"/>
  <c r="AB24" i="16"/>
  <c r="AB22" i="16"/>
  <c r="AB27" i="16"/>
  <c r="AB20" i="16"/>
  <c r="X5" i="16"/>
  <c r="X14" i="16"/>
  <c r="X12" i="16"/>
  <c r="X13" i="16"/>
  <c r="X11" i="16"/>
  <c r="X10" i="16"/>
  <c r="X9" i="16"/>
  <c r="X7" i="16"/>
  <c r="AB45" i="16"/>
  <c r="AB50" i="16"/>
  <c r="AB49" i="16"/>
  <c r="AB52" i="16"/>
  <c r="AB48" i="16"/>
  <c r="AB53" i="16"/>
  <c r="AB51" i="16"/>
  <c r="AB46" i="16"/>
  <c r="AB71" i="16"/>
  <c r="AB76" i="16"/>
  <c r="AB75" i="16"/>
  <c r="AB74" i="16"/>
  <c r="AB78" i="16"/>
  <c r="AB77" i="16"/>
  <c r="AB72" i="16"/>
  <c r="AB79" i="16"/>
  <c r="AB97" i="16"/>
  <c r="AB105" i="16"/>
  <c r="AB100" i="16"/>
  <c r="AB104" i="16"/>
  <c r="AB101" i="16"/>
  <c r="AB102" i="16"/>
  <c r="AB103" i="16"/>
  <c r="AB98" i="16"/>
  <c r="AB123" i="16"/>
  <c r="AB127" i="16"/>
  <c r="AB131" i="16"/>
  <c r="AB130" i="16"/>
  <c r="AB126" i="16"/>
  <c r="AB129" i="16"/>
  <c r="AB128" i="16"/>
  <c r="AB124" i="16"/>
  <c r="AA136" i="16"/>
  <c r="AA142" i="16"/>
  <c r="AA144" i="16"/>
  <c r="AA143" i="16"/>
  <c r="AA141" i="16"/>
  <c r="AA140" i="16"/>
  <c r="AA139" i="16"/>
  <c r="AA137" i="16"/>
  <c r="AA58" i="16"/>
  <c r="AA63" i="16"/>
  <c r="AA65" i="16"/>
  <c r="AA64" i="16"/>
  <c r="AA61" i="16"/>
  <c r="AA66" i="16"/>
  <c r="AA62" i="16"/>
  <c r="AA59" i="16"/>
  <c r="AA149" i="16"/>
  <c r="AA152" i="16"/>
  <c r="AA154" i="16"/>
  <c r="AA153" i="16"/>
  <c r="AA156" i="16"/>
  <c r="AA157" i="16"/>
  <c r="AA155" i="16"/>
  <c r="AA150" i="16"/>
  <c r="AB37" i="16"/>
  <c r="AB35" i="16"/>
  <c r="AB40" i="16"/>
  <c r="AB38" i="16"/>
  <c r="AB39" i="16"/>
  <c r="AB36" i="16"/>
  <c r="AB33" i="16"/>
  <c r="AB84" i="16"/>
  <c r="AB87" i="16"/>
  <c r="AB88" i="16"/>
  <c r="AB89" i="16"/>
  <c r="AB90" i="16"/>
  <c r="AB91" i="16"/>
  <c r="AB92" i="16"/>
  <c r="AB85" i="16"/>
  <c r="AB110" i="16"/>
  <c r="AB117" i="16"/>
  <c r="AB114" i="16"/>
  <c r="AB116" i="16"/>
  <c r="AB115" i="16"/>
  <c r="AB113" i="16"/>
  <c r="AB118" i="16"/>
  <c r="AB111" i="16"/>
  <c r="AB32" i="16"/>
  <c r="AB19" i="16"/>
  <c r="X6" i="16"/>
  <c r="AB134" i="16"/>
  <c r="AA135" i="16"/>
  <c r="Y4" i="16"/>
  <c r="AB147" i="16"/>
  <c r="AA148" i="16"/>
  <c r="AC121" i="16"/>
  <c r="AB122" i="16"/>
  <c r="AC108" i="16"/>
  <c r="AB109" i="16"/>
  <c r="AC95" i="16"/>
  <c r="AB96" i="16"/>
  <c r="AC82" i="16"/>
  <c r="AB83" i="16"/>
  <c r="AC69" i="16"/>
  <c r="AB70" i="16"/>
  <c r="AB56" i="16"/>
  <c r="AA57" i="16"/>
  <c r="AC43" i="16"/>
  <c r="AB44" i="16"/>
  <c r="AC30" i="16"/>
  <c r="AB31" i="16"/>
  <c r="AC17" i="16"/>
  <c r="AB18" i="16"/>
  <c r="Y5" i="16" l="1"/>
  <c r="Y11" i="16"/>
  <c r="Y10" i="16"/>
  <c r="Y13" i="16"/>
  <c r="Y9" i="16"/>
  <c r="Y12" i="16"/>
  <c r="Y14" i="16"/>
  <c r="Y7" i="16"/>
  <c r="AB136" i="16"/>
  <c r="AB142" i="16"/>
  <c r="AB139" i="16"/>
  <c r="AB143" i="16"/>
  <c r="AB140" i="16"/>
  <c r="AB141" i="16"/>
  <c r="AB144" i="16"/>
  <c r="AB137" i="16"/>
  <c r="AC26" i="16"/>
  <c r="AC24" i="16"/>
  <c r="AC27" i="16"/>
  <c r="AC22" i="16"/>
  <c r="AC23" i="16"/>
  <c r="AC25" i="16"/>
  <c r="AC20" i="16"/>
  <c r="AC45" i="16"/>
  <c r="AC51" i="16"/>
  <c r="AC53" i="16"/>
  <c r="AC50" i="16"/>
  <c r="AC49" i="16"/>
  <c r="AC48" i="16"/>
  <c r="AC52" i="16"/>
  <c r="AC46" i="16"/>
  <c r="AC71" i="16"/>
  <c r="AC76" i="16"/>
  <c r="AC77" i="16"/>
  <c r="AC75" i="16"/>
  <c r="AC78" i="16"/>
  <c r="AC74" i="16"/>
  <c r="AC72" i="16"/>
  <c r="AC79" i="16"/>
  <c r="AC97" i="16"/>
  <c r="AC101" i="16"/>
  <c r="AC104" i="16"/>
  <c r="AC100" i="16"/>
  <c r="AC102" i="16"/>
  <c r="AC105" i="16"/>
  <c r="AC103" i="16"/>
  <c r="AC98" i="16"/>
  <c r="AC123" i="16"/>
  <c r="AC128" i="16"/>
  <c r="AC127" i="16"/>
  <c r="AC130" i="16"/>
  <c r="AC129" i="16"/>
  <c r="AC131" i="16"/>
  <c r="AC126" i="16"/>
  <c r="AC124" i="16"/>
  <c r="AC36" i="16"/>
  <c r="AC35" i="16"/>
  <c r="AC38" i="16"/>
  <c r="AC40" i="16"/>
  <c r="AC39" i="16"/>
  <c r="AC37" i="16"/>
  <c r="AC33" i="16"/>
  <c r="AB58" i="16"/>
  <c r="AB64" i="16"/>
  <c r="AB66" i="16"/>
  <c r="AB61" i="16"/>
  <c r="AB62" i="16"/>
  <c r="AB63" i="16"/>
  <c r="AB65" i="16"/>
  <c r="AB59" i="16"/>
  <c r="AC84" i="16"/>
  <c r="AC87" i="16"/>
  <c r="AC88" i="16"/>
  <c r="AC92" i="16"/>
  <c r="AC91" i="16"/>
  <c r="AC89" i="16"/>
  <c r="AC90" i="16"/>
  <c r="AC85" i="16"/>
  <c r="AC110" i="16"/>
  <c r="AC118" i="16"/>
  <c r="AC116" i="16"/>
  <c r="AC114" i="16"/>
  <c r="AC113" i="16"/>
  <c r="AC115" i="16"/>
  <c r="AC117" i="16"/>
  <c r="AC111" i="16"/>
  <c r="AB149" i="16"/>
  <c r="AB157" i="16"/>
  <c r="AB153" i="16"/>
  <c r="AB154" i="16"/>
  <c r="AB156" i="16"/>
  <c r="AB152" i="16"/>
  <c r="AB155" i="16"/>
  <c r="AB150" i="16"/>
  <c r="AC32" i="16"/>
  <c r="AC19" i="16"/>
  <c r="Y6" i="16"/>
  <c r="AB135" i="16"/>
  <c r="AC134" i="16"/>
  <c r="Z4" i="16"/>
  <c r="AC147" i="16"/>
  <c r="AB148" i="16"/>
  <c r="AC122" i="16"/>
  <c r="AD121" i="16"/>
  <c r="AC109" i="16"/>
  <c r="AD108" i="16"/>
  <c r="AC96" i="16"/>
  <c r="AD95" i="16"/>
  <c r="AC83" i="16"/>
  <c r="AD82" i="16"/>
  <c r="AC70" i="16"/>
  <c r="AD69" i="16"/>
  <c r="AC56" i="16"/>
  <c r="AB57" i="16"/>
  <c r="AC44" i="16"/>
  <c r="AD43" i="16"/>
  <c r="AC31" i="16"/>
  <c r="AD30" i="16"/>
  <c r="AD17" i="16"/>
  <c r="AC18" i="16"/>
  <c r="AC58" i="16" l="1"/>
  <c r="AC65" i="16"/>
  <c r="AC66" i="16"/>
  <c r="AC62" i="16"/>
  <c r="AC63" i="16"/>
  <c r="AC61" i="16"/>
  <c r="AC64" i="16"/>
  <c r="AC59" i="16"/>
  <c r="AC149" i="16"/>
  <c r="AC154" i="16"/>
  <c r="AC155" i="16"/>
  <c r="AC152" i="16"/>
  <c r="AC157" i="16"/>
  <c r="AC156" i="16"/>
  <c r="AC153" i="16"/>
  <c r="AC150" i="16"/>
  <c r="AD45" i="16"/>
  <c r="AD52" i="16"/>
  <c r="AD51" i="16"/>
  <c r="AD50" i="16"/>
  <c r="AD49" i="16"/>
  <c r="AD53" i="16"/>
  <c r="AD48" i="16"/>
  <c r="AD46" i="16"/>
  <c r="AD123" i="16"/>
  <c r="AD130" i="16"/>
  <c r="AD129" i="16"/>
  <c r="AD131" i="16"/>
  <c r="AD128" i="16"/>
  <c r="AD126" i="16"/>
  <c r="AD127" i="16"/>
  <c r="AD124" i="16"/>
  <c r="AD71" i="16"/>
  <c r="AD78" i="16"/>
  <c r="AD77" i="16"/>
  <c r="AD75" i="16"/>
  <c r="AD79" i="16"/>
  <c r="AD74" i="16"/>
  <c r="AD76" i="16"/>
  <c r="AD72" i="16"/>
  <c r="AD97" i="16"/>
  <c r="AD104" i="16"/>
  <c r="AD105" i="16"/>
  <c r="AD100" i="16"/>
  <c r="AD102" i="16"/>
  <c r="AD101" i="16"/>
  <c r="AD103" i="16"/>
  <c r="AD98" i="16"/>
  <c r="Z5" i="16"/>
  <c r="Z10" i="16"/>
  <c r="Z13" i="16"/>
  <c r="Z12" i="16"/>
  <c r="Z11" i="16"/>
  <c r="Z9" i="16"/>
  <c r="Z14" i="16"/>
  <c r="Z7" i="16"/>
  <c r="AD25" i="16"/>
  <c r="AD27" i="16"/>
  <c r="AD24" i="16"/>
  <c r="AD23" i="16"/>
  <c r="AD22" i="16"/>
  <c r="AD26" i="16"/>
  <c r="AD20" i="16"/>
  <c r="AC136" i="16"/>
  <c r="AC144" i="16"/>
  <c r="AC140" i="16"/>
  <c r="AC142" i="16"/>
  <c r="AC141" i="16"/>
  <c r="AC143" i="16"/>
  <c r="AC139" i="16"/>
  <c r="AC137" i="16"/>
  <c r="AD39" i="16"/>
  <c r="AD37" i="16"/>
  <c r="AD40" i="16"/>
  <c r="AD38" i="16"/>
  <c r="AD36" i="16"/>
  <c r="AD35" i="16"/>
  <c r="AD33" i="16"/>
  <c r="AD84" i="16"/>
  <c r="AD88" i="16"/>
  <c r="AD89" i="16"/>
  <c r="AD90" i="16"/>
  <c r="AD87" i="16"/>
  <c r="AD91" i="16"/>
  <c r="AD92" i="16"/>
  <c r="AD85" i="16"/>
  <c r="AD110" i="16"/>
  <c r="AD116" i="16"/>
  <c r="AD118" i="16"/>
  <c r="AD113" i="16"/>
  <c r="AD115" i="16"/>
  <c r="AD117" i="16"/>
  <c r="AD114" i="16"/>
  <c r="AD111" i="16"/>
  <c r="AD32" i="16"/>
  <c r="AD19" i="16"/>
  <c r="Z6" i="16"/>
  <c r="AC135" i="16"/>
  <c r="AD134" i="16"/>
  <c r="AA4" i="16"/>
  <c r="AC148" i="16"/>
  <c r="AD147" i="16"/>
  <c r="AD122" i="16"/>
  <c r="AE121" i="16"/>
  <c r="AD109" i="16"/>
  <c r="AE108" i="16"/>
  <c r="AD96" i="16"/>
  <c r="AE95" i="16"/>
  <c r="AD83" i="16"/>
  <c r="AE82" i="16"/>
  <c r="AD70" i="16"/>
  <c r="AE69" i="16"/>
  <c r="AC57" i="16"/>
  <c r="AD56" i="16"/>
  <c r="AD44" i="16"/>
  <c r="AE43" i="16"/>
  <c r="AD31" i="16"/>
  <c r="AE30" i="16"/>
  <c r="AD18" i="16"/>
  <c r="AE17" i="16"/>
  <c r="AE23" i="16" l="1"/>
  <c r="AE26" i="16"/>
  <c r="AE22" i="16"/>
  <c r="AE27" i="16"/>
  <c r="AE24" i="16"/>
  <c r="AE25" i="16"/>
  <c r="AE20" i="16"/>
  <c r="AE45" i="16"/>
  <c r="AE53" i="16"/>
  <c r="AE48" i="16"/>
  <c r="AE52" i="16"/>
  <c r="AE51" i="16"/>
  <c r="AE50" i="16"/>
  <c r="AE49" i="16"/>
  <c r="AE46" i="16"/>
  <c r="AE71" i="16"/>
  <c r="AE78" i="16"/>
  <c r="AE79" i="16"/>
  <c r="AE74" i="16"/>
  <c r="AE75" i="16"/>
  <c r="AE77" i="16"/>
  <c r="AE76" i="16"/>
  <c r="AE72" i="16"/>
  <c r="AE97" i="16"/>
  <c r="AE105" i="16"/>
  <c r="AE104" i="16"/>
  <c r="AE100" i="16"/>
  <c r="AE103" i="16"/>
  <c r="AE102" i="16"/>
  <c r="AE101" i="16"/>
  <c r="AE98" i="16"/>
  <c r="AE123" i="16"/>
  <c r="AE130" i="16"/>
  <c r="AE129" i="16"/>
  <c r="AE127" i="16"/>
  <c r="AE131" i="16"/>
  <c r="AE126" i="16"/>
  <c r="AE128" i="16"/>
  <c r="AE124" i="16"/>
  <c r="AA5" i="16"/>
  <c r="AA9" i="16"/>
  <c r="AA12" i="16"/>
  <c r="AA11" i="16"/>
  <c r="AA14" i="16"/>
  <c r="AA10" i="16"/>
  <c r="AA13" i="16"/>
  <c r="AA7" i="16"/>
  <c r="AD136" i="16"/>
  <c r="AD140" i="16"/>
  <c r="AD144" i="16"/>
  <c r="AD142" i="16"/>
  <c r="AD143" i="16"/>
  <c r="AD139" i="16"/>
  <c r="AD141" i="16"/>
  <c r="AD137" i="16"/>
  <c r="AE38" i="16"/>
  <c r="AE40" i="16"/>
  <c r="AE37" i="16"/>
  <c r="AE36" i="16"/>
  <c r="AE39" i="16"/>
  <c r="AE35" i="16"/>
  <c r="AE33" i="16"/>
  <c r="AD58" i="16"/>
  <c r="AD66" i="16"/>
  <c r="AD63" i="16"/>
  <c r="AD64" i="16"/>
  <c r="AD61" i="16"/>
  <c r="AD62" i="16"/>
  <c r="AD65" i="16"/>
  <c r="AD59" i="16"/>
  <c r="AE84" i="16"/>
  <c r="AE89" i="16"/>
  <c r="AE90" i="16"/>
  <c r="AE87" i="16"/>
  <c r="AE91" i="16"/>
  <c r="AE92" i="16"/>
  <c r="AE88" i="16"/>
  <c r="AE85" i="16"/>
  <c r="AE110" i="16"/>
  <c r="AE117" i="16"/>
  <c r="AE114" i="16"/>
  <c r="AE116" i="16"/>
  <c r="AE113" i="16"/>
  <c r="AE118" i="16"/>
  <c r="AE115" i="16"/>
  <c r="AE111" i="16"/>
  <c r="AD149" i="16"/>
  <c r="AD152" i="16"/>
  <c r="AD155" i="16"/>
  <c r="AD156" i="16"/>
  <c r="AD157" i="16"/>
  <c r="AD154" i="16"/>
  <c r="AD153" i="16"/>
  <c r="AD150" i="16"/>
  <c r="AE32" i="16"/>
  <c r="AE19" i="16"/>
  <c r="AA6" i="16"/>
  <c r="AD135" i="16"/>
  <c r="AE134" i="16"/>
  <c r="AB4" i="16"/>
  <c r="AD148" i="16"/>
  <c r="AE147" i="16"/>
  <c r="AF121" i="16"/>
  <c r="AE122" i="16"/>
  <c r="AF108" i="16"/>
  <c r="AE109" i="16"/>
  <c r="AF95" i="16"/>
  <c r="AE96" i="16"/>
  <c r="AF82" i="16"/>
  <c r="AE83" i="16"/>
  <c r="AF69" i="16"/>
  <c r="AE70" i="16"/>
  <c r="AD57" i="16"/>
  <c r="AE56" i="16"/>
  <c r="AF43" i="16"/>
  <c r="AE44" i="16"/>
  <c r="AF30" i="16"/>
  <c r="AE31" i="16"/>
  <c r="AE18" i="16"/>
  <c r="AF17" i="16"/>
  <c r="AF27" i="16" l="1"/>
  <c r="AF24" i="16"/>
  <c r="AF23" i="16"/>
  <c r="AF26" i="16"/>
  <c r="AF25" i="16"/>
  <c r="AF22" i="16"/>
  <c r="AF20" i="16"/>
  <c r="AB5" i="16"/>
  <c r="AB9" i="16"/>
  <c r="AB14" i="16"/>
  <c r="AB11" i="16"/>
  <c r="AB10" i="16"/>
  <c r="AB13" i="16"/>
  <c r="AB12" i="16"/>
  <c r="AB7" i="16"/>
  <c r="AE58" i="16"/>
  <c r="AE62" i="16"/>
  <c r="AE65" i="16"/>
  <c r="AE61" i="16"/>
  <c r="AE64" i="16"/>
  <c r="AE66" i="16"/>
  <c r="AE63" i="16"/>
  <c r="AE59" i="16"/>
  <c r="AE149" i="16"/>
  <c r="AE156" i="16"/>
  <c r="AE157" i="16"/>
  <c r="AE153" i="16"/>
  <c r="AE152" i="16"/>
  <c r="AE155" i="16"/>
  <c r="AE154" i="16"/>
  <c r="AE150" i="16"/>
  <c r="AF38" i="16"/>
  <c r="AF39" i="16"/>
  <c r="AF37" i="16"/>
  <c r="AF40" i="16"/>
  <c r="AF35" i="16"/>
  <c r="AF36" i="16"/>
  <c r="AF33" i="16"/>
  <c r="AF84" i="16"/>
  <c r="AF90" i="16"/>
  <c r="AF91" i="16"/>
  <c r="AF92" i="16"/>
  <c r="AF89" i="16"/>
  <c r="AF88" i="16"/>
  <c r="AF87" i="16"/>
  <c r="AF85" i="16"/>
  <c r="AF110" i="16"/>
  <c r="AF118" i="16"/>
  <c r="AF114" i="16"/>
  <c r="AF116" i="16"/>
  <c r="AF117" i="16"/>
  <c r="AF115" i="16"/>
  <c r="AF113" i="16"/>
  <c r="AF111" i="16"/>
  <c r="AF45" i="16"/>
  <c r="AF49" i="16"/>
  <c r="AF48" i="16"/>
  <c r="AF53" i="16"/>
  <c r="AF52" i="16"/>
  <c r="AF51" i="16"/>
  <c r="AF50" i="16"/>
  <c r="AF46" i="16"/>
  <c r="AF71" i="16"/>
  <c r="AF77" i="16"/>
  <c r="AF76" i="16"/>
  <c r="AF79" i="16"/>
  <c r="AF78" i="16"/>
  <c r="AF74" i="16"/>
  <c r="AF75" i="16"/>
  <c r="AF72" i="16"/>
  <c r="AF97" i="16"/>
  <c r="AF102" i="16"/>
  <c r="AF101" i="16"/>
  <c r="AF105" i="16"/>
  <c r="AF100" i="16"/>
  <c r="AF103" i="16"/>
  <c r="AF104" i="16"/>
  <c r="AF98" i="16"/>
  <c r="AF123" i="16"/>
  <c r="AF131" i="16"/>
  <c r="AF126" i="16"/>
  <c r="AF127" i="16"/>
  <c r="AF130" i="16"/>
  <c r="AF129" i="16"/>
  <c r="AF128" i="16"/>
  <c r="AF124" i="16"/>
  <c r="AE136" i="16"/>
  <c r="AE139" i="16"/>
  <c r="AE143" i="16"/>
  <c r="AE142" i="16"/>
  <c r="AE144" i="16"/>
  <c r="AE141" i="16"/>
  <c r="AE140" i="16"/>
  <c r="AE137" i="16"/>
  <c r="AF32" i="16"/>
  <c r="AF19" i="16"/>
  <c r="AB6" i="16"/>
  <c r="AE135" i="16"/>
  <c r="AF134" i="16"/>
  <c r="AC4" i="16"/>
  <c r="AF147" i="16"/>
  <c r="AE148" i="16"/>
  <c r="AG121" i="16"/>
  <c r="AF122" i="16"/>
  <c r="AG108" i="16"/>
  <c r="AF109" i="16"/>
  <c r="AG95" i="16"/>
  <c r="AF96" i="16"/>
  <c r="AG82" i="16"/>
  <c r="AF83" i="16"/>
  <c r="AG69" i="16"/>
  <c r="AF70" i="16"/>
  <c r="AF56" i="16"/>
  <c r="AE57" i="16"/>
  <c r="AG43" i="16"/>
  <c r="AF44" i="16"/>
  <c r="AG30" i="16"/>
  <c r="AF31" i="16"/>
  <c r="AG17" i="16"/>
  <c r="AF18" i="16"/>
  <c r="AC5" i="16" l="1"/>
  <c r="AC13" i="16"/>
  <c r="AC12" i="16"/>
  <c r="AC9" i="16"/>
  <c r="AC11" i="16"/>
  <c r="AC10" i="16"/>
  <c r="AC14" i="16"/>
  <c r="AC7" i="16"/>
  <c r="AG24" i="16"/>
  <c r="AG26" i="16"/>
  <c r="AG23" i="16"/>
  <c r="AG22" i="16"/>
  <c r="AG27" i="16"/>
  <c r="AG25" i="16"/>
  <c r="AG20" i="16"/>
  <c r="AG45" i="16"/>
  <c r="AG48" i="16"/>
  <c r="AG50" i="16"/>
  <c r="AG49" i="16"/>
  <c r="AG53" i="16"/>
  <c r="AG52" i="16"/>
  <c r="AG51" i="16"/>
  <c r="AG46" i="16"/>
  <c r="AG71" i="16"/>
  <c r="AG74" i="16"/>
  <c r="AG77" i="16"/>
  <c r="AG79" i="16"/>
  <c r="AG78" i="16"/>
  <c r="AG76" i="16"/>
  <c r="AG75" i="16"/>
  <c r="AG72" i="16"/>
  <c r="AG97" i="16"/>
  <c r="AG104" i="16"/>
  <c r="AG102" i="16"/>
  <c r="AG103" i="16"/>
  <c r="AG100" i="16"/>
  <c r="AG105" i="16"/>
  <c r="AG101" i="16"/>
  <c r="AG98" i="16"/>
  <c r="AG123" i="16"/>
  <c r="AG127" i="16"/>
  <c r="AG129" i="16"/>
  <c r="AG131" i="16"/>
  <c r="AG126" i="16"/>
  <c r="AG130" i="16"/>
  <c r="AG128" i="16"/>
  <c r="AG124" i="16"/>
  <c r="AF136" i="16"/>
  <c r="AF143" i="16"/>
  <c r="AF144" i="16"/>
  <c r="AF140" i="16"/>
  <c r="AF139" i="16"/>
  <c r="AF142" i="16"/>
  <c r="AF141" i="16"/>
  <c r="AF137" i="16"/>
  <c r="AG35" i="16"/>
  <c r="AG40" i="16"/>
  <c r="AG39" i="16"/>
  <c r="AG36" i="16"/>
  <c r="AG38" i="16"/>
  <c r="AG37" i="16"/>
  <c r="AG33" i="16"/>
  <c r="AF58" i="16"/>
  <c r="AF65" i="16"/>
  <c r="AF61" i="16"/>
  <c r="AF66" i="16"/>
  <c r="AF62" i="16"/>
  <c r="AF64" i="16"/>
  <c r="AF63" i="16"/>
  <c r="AF59" i="16"/>
  <c r="AG84" i="16"/>
  <c r="AG91" i="16"/>
  <c r="AG92" i="16"/>
  <c r="AG89" i="16"/>
  <c r="AG90" i="16"/>
  <c r="AG88" i="16"/>
  <c r="AG87" i="16"/>
  <c r="AG85" i="16"/>
  <c r="AG110" i="16"/>
  <c r="AG117" i="16"/>
  <c r="AG118" i="16"/>
  <c r="AG115" i="16"/>
  <c r="AG116" i="16"/>
  <c r="AG114" i="16"/>
  <c r="AG113" i="16"/>
  <c r="AG111" i="16"/>
  <c r="AF149" i="16"/>
  <c r="AF154" i="16"/>
  <c r="AF157" i="16"/>
  <c r="AF152" i="16"/>
  <c r="AF153" i="16"/>
  <c r="AF155" i="16"/>
  <c r="AF156" i="16"/>
  <c r="AF150" i="16"/>
  <c r="AG32" i="16"/>
  <c r="AG19" i="16"/>
  <c r="AC6" i="16"/>
  <c r="AG44" i="16"/>
  <c r="AF135" i="16"/>
  <c r="AG134" i="16"/>
  <c r="AD4" i="16"/>
  <c r="AG147" i="16"/>
  <c r="AF148" i="16"/>
  <c r="AG122" i="16"/>
  <c r="AG109" i="16"/>
  <c r="AG96" i="16"/>
  <c r="AG70" i="16"/>
  <c r="AG83" i="16"/>
  <c r="AG56" i="16"/>
  <c r="AF57" i="16"/>
  <c r="AG31" i="16"/>
  <c r="AG18" i="16"/>
  <c r="AG136" i="16" l="1"/>
  <c r="AG141" i="16"/>
  <c r="AG142" i="16"/>
  <c r="AG139" i="16"/>
  <c r="AG143" i="16"/>
  <c r="AG144" i="16"/>
  <c r="AG140" i="16"/>
  <c r="AG137" i="16"/>
  <c r="AG149" i="16"/>
  <c r="AG153" i="16"/>
  <c r="AG155" i="16"/>
  <c r="AG156" i="16"/>
  <c r="AG154" i="16"/>
  <c r="AG157" i="16"/>
  <c r="AG152" i="16"/>
  <c r="AG150" i="16"/>
  <c r="AG58" i="16"/>
  <c r="AG64" i="16"/>
  <c r="AG62" i="16"/>
  <c r="AG66" i="16"/>
  <c r="AG63" i="16"/>
  <c r="AG65" i="16"/>
  <c r="AG61" i="16"/>
  <c r="AG59" i="16"/>
  <c r="AD5" i="16"/>
  <c r="AD10" i="16"/>
  <c r="AD9" i="16"/>
  <c r="AD11" i="16"/>
  <c r="AD12" i="16"/>
  <c r="AD14" i="16"/>
  <c r="AD13" i="16"/>
  <c r="AD7" i="16"/>
  <c r="AD6" i="16"/>
  <c r="AG135" i="16"/>
  <c r="AE4" i="16"/>
  <c r="AG148" i="16"/>
  <c r="AG57" i="16"/>
  <c r="AE5" i="16" l="1"/>
  <c r="AE14" i="16"/>
  <c r="AE13" i="16"/>
  <c r="AE9" i="16"/>
  <c r="AE12" i="16"/>
  <c r="AE11" i="16"/>
  <c r="AE10" i="16"/>
  <c r="AE7" i="16"/>
  <c r="AE6" i="16"/>
  <c r="AF4" i="16"/>
  <c r="AH109" i="16"/>
  <c r="AF5" i="16" l="1"/>
  <c r="AF10" i="16"/>
  <c r="AF11" i="16"/>
  <c r="AF9" i="16"/>
  <c r="AF12" i="16"/>
  <c r="AF14" i="16"/>
  <c r="AF13" i="16"/>
  <c r="AF7" i="16"/>
  <c r="AF6" i="16"/>
  <c r="AG4" i="16"/>
  <c r="AH83" i="16"/>
  <c r="AH96" i="16"/>
  <c r="AH70" i="16"/>
  <c r="AG5" i="16" l="1"/>
  <c r="AG14" i="16"/>
  <c r="AG9" i="16"/>
  <c r="AG13" i="16"/>
  <c r="AG11" i="16"/>
  <c r="AG12" i="16"/>
  <c r="AG10" i="16"/>
  <c r="AG7" i="16"/>
  <c r="AG6" i="16"/>
  <c r="Q73" i="16" l="1"/>
  <c r="AC21" i="16"/>
  <c r="U8" i="16"/>
  <c r="Q21" i="16"/>
  <c r="Y34" i="16"/>
  <c r="S21" i="16"/>
  <c r="AA34" i="16"/>
  <c r="AF47" i="16"/>
  <c r="I47" i="16"/>
  <c r="Q60" i="16"/>
  <c r="L34" i="16"/>
  <c r="AC151" i="16"/>
  <c r="T138" i="16"/>
  <c r="T151" i="16"/>
  <c r="N8" i="16"/>
  <c r="C151" i="16"/>
  <c r="F151" i="16"/>
  <c r="G138" i="16"/>
  <c r="AD138" i="16"/>
  <c r="AA125" i="16"/>
  <c r="V125" i="16"/>
  <c r="AE151" i="16"/>
  <c r="AB138" i="16"/>
  <c r="L151" i="16"/>
  <c r="AD151" i="16"/>
  <c r="AG151" i="16"/>
  <c r="X138" i="16"/>
  <c r="F138" i="16"/>
  <c r="D138" i="16"/>
  <c r="N112" i="16"/>
  <c r="AC112" i="16"/>
  <c r="T99" i="16"/>
  <c r="L86" i="16"/>
  <c r="AB112" i="16"/>
  <c r="S99" i="16"/>
  <c r="K86" i="16"/>
  <c r="W73" i="16"/>
  <c r="O60" i="16"/>
  <c r="G47" i="16"/>
  <c r="AD47" i="16"/>
  <c r="U73" i="16"/>
  <c r="AD125" i="16"/>
  <c r="J112" i="16"/>
  <c r="AG86" i="16"/>
  <c r="U112" i="16"/>
  <c r="P99" i="16"/>
  <c r="H86" i="16"/>
  <c r="T112" i="16"/>
  <c r="O99" i="16"/>
  <c r="G86" i="16"/>
  <c r="S73" i="16"/>
  <c r="K60" i="16"/>
  <c r="C47" i="16"/>
  <c r="C125" i="16"/>
  <c r="V112" i="16"/>
  <c r="AB99" i="16"/>
  <c r="T86" i="16"/>
  <c r="AA99" i="16"/>
  <c r="S86" i="16"/>
  <c r="AE73" i="16"/>
  <c r="G60" i="16"/>
  <c r="AC73" i="16"/>
  <c r="AG138" i="16"/>
  <c r="AB151" i="16"/>
  <c r="R112" i="16"/>
  <c r="X99" i="16"/>
  <c r="P86" i="16"/>
  <c r="W99" i="16"/>
  <c r="O86" i="16"/>
  <c r="AA73" i="16"/>
  <c r="S60" i="16"/>
  <c r="K47" i="16"/>
  <c r="AD86" i="16"/>
  <c r="T8" i="16"/>
  <c r="D34" i="16"/>
  <c r="F34" i="16"/>
  <c r="D73" i="16"/>
  <c r="M47" i="16"/>
  <c r="U60" i="16"/>
  <c r="Y8" i="16"/>
  <c r="M8" i="16"/>
  <c r="AF8" i="16"/>
  <c r="Y21" i="16"/>
  <c r="AG34" i="16"/>
  <c r="AA21" i="16"/>
  <c r="I60" i="16"/>
  <c r="O8" i="16"/>
  <c r="AE21" i="16"/>
  <c r="E47" i="16"/>
  <c r="M60" i="16"/>
  <c r="AC60" i="16"/>
  <c r="W34" i="16"/>
  <c r="E8" i="16"/>
  <c r="X8" i="16"/>
  <c r="AG21" i="16"/>
  <c r="P73" i="16"/>
  <c r="Y47" i="16"/>
  <c r="AG60" i="16"/>
  <c r="AE8" i="16"/>
  <c r="W151" i="16"/>
  <c r="Z151" i="16"/>
  <c r="M151" i="16"/>
  <c r="AA138" i="16"/>
  <c r="AE125" i="16"/>
  <c r="AD8" i="16"/>
  <c r="AF138" i="16"/>
  <c r="N138" i="16"/>
  <c r="K125" i="16"/>
  <c r="F125" i="16"/>
  <c r="O151" i="16"/>
  <c r="U151" i="16"/>
  <c r="L138" i="16"/>
  <c r="S138" i="16"/>
  <c r="F8" i="16"/>
  <c r="K151" i="16"/>
  <c r="N151" i="16"/>
  <c r="H138" i="16"/>
  <c r="AE138" i="16"/>
  <c r="AC125" i="16"/>
  <c r="AC99" i="16"/>
  <c r="U86" i="16"/>
  <c r="D99" i="16"/>
  <c r="C99" i="16"/>
  <c r="AG112" i="16"/>
  <c r="V99" i="16"/>
  <c r="G73" i="16"/>
  <c r="N47" i="16"/>
  <c r="E73" i="16"/>
  <c r="Y125" i="16"/>
  <c r="AF125" i="16"/>
  <c r="Y99" i="16"/>
  <c r="Q86" i="16"/>
  <c r="Y112" i="16"/>
  <c r="R99" i="16"/>
  <c r="C73" i="16"/>
  <c r="Z47" i="16"/>
  <c r="N125" i="16"/>
  <c r="F112" i="16"/>
  <c r="AC86" i="16"/>
  <c r="M112" i="16"/>
  <c r="L99" i="16"/>
  <c r="D86" i="16"/>
  <c r="L112" i="16"/>
  <c r="K99" i="16"/>
  <c r="C86" i="16"/>
  <c r="AD99" i="16"/>
  <c r="O73" i="16"/>
  <c r="R86" i="16"/>
  <c r="AD60" i="16"/>
  <c r="V47" i="16"/>
  <c r="M73" i="16"/>
  <c r="AG125" i="16"/>
  <c r="AG99" i="16"/>
  <c r="Y86" i="16"/>
  <c r="E112" i="16"/>
  <c r="H99" i="16"/>
  <c r="D112" i="16"/>
  <c r="G99" i="16"/>
  <c r="Z99" i="16"/>
  <c r="K73" i="16"/>
  <c r="C60" i="16"/>
  <c r="Y73" i="16"/>
  <c r="D8" i="16"/>
  <c r="W8" i="16"/>
  <c r="L21" i="16"/>
  <c r="T34" i="16"/>
  <c r="N21" i="16"/>
  <c r="V34" i="16"/>
  <c r="D47" i="16"/>
  <c r="L60" i="16"/>
  <c r="T73" i="16"/>
  <c r="AC47" i="16"/>
  <c r="P8" i="16"/>
  <c r="H34" i="16"/>
  <c r="J34" i="16"/>
  <c r="H73" i="16"/>
  <c r="Q47" i="16"/>
  <c r="Y60" i="16"/>
  <c r="E34" i="16"/>
  <c r="F21" i="16"/>
  <c r="N34" i="16"/>
  <c r="D60" i="16"/>
  <c r="L73" i="16"/>
  <c r="U47" i="16"/>
  <c r="AB8" i="16"/>
  <c r="T21" i="16"/>
  <c r="AB34" i="16"/>
  <c r="H8" i="16"/>
  <c r="AA8" i="16"/>
  <c r="H21" i="16"/>
  <c r="P34" i="16"/>
  <c r="J21" i="16"/>
  <c r="R34" i="16"/>
  <c r="H60" i="16"/>
  <c r="AF73" i="16"/>
  <c r="M21" i="16"/>
  <c r="J8" i="16"/>
  <c r="G151" i="16"/>
  <c r="J151" i="16"/>
  <c r="K138" i="16"/>
  <c r="R138" i="16"/>
  <c r="I138" i="16"/>
  <c r="O125" i="16"/>
  <c r="Z125" i="16"/>
  <c r="Y151" i="16"/>
  <c r="P138" i="16"/>
  <c r="D151" i="16"/>
  <c r="R8" i="16"/>
  <c r="E151" i="16"/>
  <c r="C138" i="16"/>
  <c r="Z138" i="16"/>
  <c r="W125" i="16"/>
  <c r="V8" i="16"/>
  <c r="O138" i="16"/>
  <c r="M125" i="16"/>
  <c r="AC138" i="16"/>
  <c r="W112" i="16"/>
  <c r="P112" i="16"/>
  <c r="M99" i="16"/>
  <c r="E86" i="16"/>
  <c r="F99" i="16"/>
  <c r="AD73" i="16"/>
  <c r="V60" i="16"/>
  <c r="I125" i="16"/>
  <c r="M138" i="16"/>
  <c r="P125" i="16"/>
  <c r="S112" i="16"/>
  <c r="H112" i="16"/>
  <c r="I99" i="16"/>
  <c r="Z73" i="16"/>
  <c r="R60" i="16"/>
  <c r="J47" i="16"/>
  <c r="E138" i="16"/>
  <c r="U125" i="16"/>
  <c r="AB125" i="16"/>
  <c r="AE112" i="16"/>
  <c r="AF112" i="16"/>
  <c r="U99" i="16"/>
  <c r="M86" i="16"/>
  <c r="Q112" i="16"/>
  <c r="N99" i="16"/>
  <c r="AE47" i="16"/>
  <c r="V73" i="16"/>
  <c r="N60" i="16"/>
  <c r="F47" i="16"/>
  <c r="Q125" i="16"/>
  <c r="X125" i="16"/>
  <c r="AA112" i="16"/>
  <c r="X112" i="16"/>
  <c r="Q99" i="16"/>
  <c r="I86" i="16"/>
  <c r="I112" i="16"/>
  <c r="J99" i="16"/>
  <c r="Z60" i="16"/>
  <c r="R47" i="16"/>
  <c r="I73" i="16"/>
  <c r="AG8" i="16"/>
  <c r="G8" i="16"/>
  <c r="AB21" i="16"/>
  <c r="E21" i="16"/>
  <c r="M34" i="16"/>
  <c r="AD21" i="16"/>
  <c r="G21" i="16"/>
  <c r="O34" i="16"/>
  <c r="T47" i="16"/>
  <c r="AB60" i="16"/>
  <c r="J86" i="16"/>
  <c r="L8" i="16"/>
  <c r="S8" i="16"/>
  <c r="P21" i="16"/>
  <c r="X34" i="16"/>
  <c r="R21" i="16"/>
  <c r="Z34" i="16"/>
  <c r="C34" i="16"/>
  <c r="H47" i="16"/>
  <c r="P60" i="16"/>
  <c r="X73" i="16"/>
  <c r="AG47" i="16"/>
  <c r="U34" i="16"/>
  <c r="V21" i="16"/>
  <c r="AD34" i="16"/>
  <c r="G34" i="16"/>
  <c r="L47" i="16"/>
  <c r="T60" i="16"/>
  <c r="AB73" i="16"/>
  <c r="AB47" i="16"/>
  <c r="K8" i="16"/>
  <c r="X21" i="16"/>
  <c r="AF34" i="16"/>
  <c r="I34" i="16"/>
  <c r="Z21" i="16"/>
  <c r="C21" i="16"/>
  <c r="K34" i="16"/>
  <c r="P47" i="16"/>
  <c r="X60" i="16"/>
  <c r="I8" i="16"/>
  <c r="Z8" i="16"/>
  <c r="J125" i="16"/>
  <c r="Q138" i="16"/>
  <c r="S151" i="16"/>
  <c r="V151" i="16"/>
  <c r="I151" i="16"/>
  <c r="W138" i="16"/>
  <c r="AF151" i="16"/>
  <c r="X151" i="16"/>
  <c r="J138" i="16"/>
  <c r="G125" i="16"/>
  <c r="U138" i="16"/>
  <c r="R125" i="16"/>
  <c r="H151" i="16"/>
  <c r="V138" i="16"/>
  <c r="Y138" i="16"/>
  <c r="D125" i="16"/>
  <c r="G112" i="16"/>
  <c r="AD112" i="16"/>
  <c r="AB86" i="16"/>
  <c r="AA86" i="16"/>
  <c r="V86" i="16"/>
  <c r="AE60" i="16"/>
  <c r="W47" i="16"/>
  <c r="N73" i="16"/>
  <c r="F60" i="16"/>
  <c r="N86" i="16"/>
  <c r="C112" i="16"/>
  <c r="Z112" i="16"/>
  <c r="AF99" i="16"/>
  <c r="X86" i="16"/>
  <c r="AE99" i="16"/>
  <c r="W86" i="16"/>
  <c r="F86" i="16"/>
  <c r="AA60" i="16"/>
  <c r="S47" i="16"/>
  <c r="J73" i="16"/>
  <c r="E125" i="16"/>
  <c r="L125" i="16"/>
  <c r="E99" i="16"/>
  <c r="W60" i="16"/>
  <c r="O47" i="16"/>
  <c r="F73" i="16"/>
  <c r="H125" i="16"/>
  <c r="K112" i="16"/>
  <c r="AF86" i="16"/>
  <c r="AE86" i="16"/>
  <c r="AA47" i="16"/>
  <c r="R73" i="16"/>
  <c r="J60" i="16"/>
  <c r="Q8" i="16"/>
  <c r="U21" i="16"/>
  <c r="AC34" i="16"/>
  <c r="W21" i="16"/>
  <c r="AE34" i="16"/>
  <c r="E60" i="16"/>
  <c r="AG73" i="16"/>
  <c r="AC8" i="16"/>
  <c r="AF21" i="16"/>
  <c r="I21" i="16"/>
  <c r="Q34" i="16"/>
  <c r="K21" i="16"/>
  <c r="S34" i="16"/>
  <c r="X47" i="16"/>
  <c r="AF60" i="16"/>
  <c r="Z86" i="16"/>
  <c r="D21" i="16"/>
  <c r="O21" i="16"/>
  <c r="O112" i="16"/>
  <c r="AA151" i="16"/>
  <c r="P151" i="16" l="1"/>
  <c r="S125" i="16"/>
  <c r="AH61" i="16"/>
  <c r="AH9" i="16"/>
  <c r="AH76" i="16"/>
  <c r="AH63" i="16"/>
  <c r="AH65" i="16"/>
  <c r="AH52" i="16"/>
  <c r="AH78" i="16"/>
  <c r="AH60" i="16"/>
  <c r="AH51" i="16"/>
  <c r="AH103" i="16"/>
  <c r="AH86" i="16"/>
  <c r="AH64" i="16"/>
  <c r="AH102" i="16"/>
  <c r="AH8" i="16"/>
  <c r="AH141" i="16"/>
  <c r="AH99" i="16"/>
  <c r="AH126" i="16"/>
  <c r="AH124" i="16"/>
  <c r="AH117" i="16"/>
  <c r="AH88" i="16"/>
  <c r="AH66" i="16"/>
  <c r="AH46" i="16"/>
  <c r="AH129" i="16"/>
  <c r="AH104" i="16"/>
  <c r="AH142" i="16"/>
  <c r="AH131" i="16"/>
  <c r="AH49" i="16"/>
  <c r="AH98" i="16"/>
  <c r="AH130" i="16"/>
  <c r="AH53" i="16"/>
  <c r="AH127" i="16"/>
  <c r="AH39" i="16"/>
  <c r="AH74" i="16"/>
  <c r="AH116" i="16"/>
  <c r="AH47" i="16"/>
  <c r="AH115" i="16"/>
  <c r="AH40" i="16"/>
  <c r="AH59" i="16"/>
  <c r="AH7" i="16"/>
  <c r="AH12" i="16"/>
  <c r="AH90" i="16"/>
  <c r="AH10" i="16"/>
  <c r="AH101" i="16"/>
  <c r="AH13" i="16"/>
  <c r="AH75" i="16"/>
  <c r="AH34" i="16"/>
  <c r="AH36" i="16"/>
  <c r="AH35" i="16"/>
  <c r="AH85" i="16"/>
  <c r="AH37" i="16"/>
  <c r="AH91" i="16"/>
  <c r="AH140" i="16"/>
  <c r="AH33" i="16"/>
  <c r="AH111" i="16"/>
  <c r="AH87" i="16"/>
  <c r="AH143" i="16"/>
  <c r="AH73" i="16"/>
  <c r="AH72" i="16"/>
  <c r="AH50" i="16"/>
  <c r="AH114" i="16"/>
  <c r="AH89" i="16"/>
  <c r="AH100" i="16"/>
  <c r="AH113" i="16"/>
  <c r="AH77" i="16"/>
  <c r="AH144" i="16"/>
  <c r="AH11" i="16"/>
  <c r="AH128" i="16"/>
  <c r="AH14" i="16"/>
  <c r="AH38" i="16"/>
  <c r="AH139" i="16"/>
  <c r="AH62" i="16"/>
  <c r="AH48" i="16"/>
  <c r="Q151" i="16" l="1"/>
  <c r="AH112" i="16"/>
  <c r="R151" i="16" l="1"/>
  <c r="T125" i="16"/>
  <c r="P4" i="7"/>
  <c r="AH138" i="16" l="1"/>
  <c r="AH125" i="16"/>
  <c r="AH25" i="16"/>
  <c r="AH21" i="16"/>
  <c r="AH24" i="16"/>
  <c r="AH26" i="16"/>
  <c r="AH27" i="16"/>
  <c r="AH22" i="16"/>
  <c r="AH23" i="16"/>
  <c r="AH20" i="16"/>
  <c r="AH137" i="16" l="1"/>
</calcChain>
</file>

<file path=xl/sharedStrings.xml><?xml version="1.0" encoding="utf-8"?>
<sst xmlns="http://schemas.openxmlformats.org/spreadsheetml/2006/main" count="416" uniqueCount="88">
  <si>
    <t>Mois</t>
  </si>
  <si>
    <t>Employés</t>
  </si>
  <si>
    <t>Vacances</t>
  </si>
  <si>
    <t>Décès</t>
  </si>
  <si>
    <t>Date</t>
  </si>
  <si>
    <t>Commentaires</t>
  </si>
  <si>
    <t>Férié</t>
  </si>
  <si>
    <t>Pertes majeures</t>
  </si>
  <si>
    <t>Responsabilité civile</t>
  </si>
  <si>
    <t>Auto</t>
  </si>
  <si>
    <t>Québec</t>
  </si>
  <si>
    <t>Saguenay</t>
  </si>
  <si>
    <t>Adjointes</t>
  </si>
  <si>
    <t>Réviseurs</t>
  </si>
  <si>
    <t>(Tous)</t>
  </si>
  <si>
    <t>Nom</t>
  </si>
  <si>
    <t>Poste</t>
  </si>
  <si>
    <t>Motif</t>
  </si>
  <si>
    <t>Temps</t>
  </si>
  <si>
    <t>Somme de Temps</t>
  </si>
  <si>
    <t>Année</t>
  </si>
  <si>
    <t>Semaine</t>
  </si>
  <si>
    <t>Début de la semaine</t>
  </si>
  <si>
    <t>jour semaine</t>
  </si>
  <si>
    <t>Non-disponible</t>
  </si>
  <si>
    <t>Experts généraux</t>
  </si>
  <si>
    <t>P-Bureau</t>
  </si>
  <si>
    <t>P-Télétravail</t>
  </si>
  <si>
    <t>SOLDE</t>
  </si>
  <si>
    <t>jours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</si>
  <si>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</si>
  <si>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</si>
  <si>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</si>
  <si>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</si>
  <si>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</si>
  <si>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</si>
  <si>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</si>
  <si>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</si>
  <si>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</si>
  <si>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</si>
  <si>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</si>
  <si>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</si>
  <si>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</si>
  <si>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Motifs</t>
  </si>
  <si>
    <t>o</t>
  </si>
  <si>
    <t>n</t>
  </si>
  <si>
    <t>Calendrier absence</t>
  </si>
  <si>
    <t>Postes possibles</t>
  </si>
  <si>
    <t>Date de fin</t>
  </si>
  <si>
    <t>Nombre de jours</t>
  </si>
  <si>
    <t>Statut</t>
  </si>
  <si>
    <t>En attente</t>
  </si>
  <si>
    <t>Colonnes à insérer</t>
  </si>
  <si>
    <t>Actif / Inactif</t>
  </si>
  <si>
    <t>actif</t>
  </si>
  <si>
    <t>Refusé</t>
  </si>
  <si>
    <t>Réservé</t>
  </si>
  <si>
    <t>Approuvé</t>
  </si>
  <si>
    <t>Ancienneté</t>
  </si>
  <si>
    <t>Nouvelle demande</t>
  </si>
  <si>
    <t>Maladie / Familial</t>
  </si>
  <si>
    <t>Rang</t>
  </si>
  <si>
    <t>Annulé</t>
  </si>
  <si>
    <t>password</t>
  </si>
  <si>
    <t>TABLEAU DE BORD</t>
  </si>
  <si>
    <t>Total vacances</t>
  </si>
  <si>
    <t>Disponible</t>
  </si>
  <si>
    <t xml:space="preserve">Total Maladie / Familial </t>
  </si>
  <si>
    <t>Sans Solde</t>
  </si>
  <si>
    <t>,</t>
  </si>
  <si>
    <t>Férié 2020</t>
  </si>
  <si>
    <t>Férié 2021</t>
  </si>
  <si>
    <t>vide</t>
  </si>
  <si>
    <t>mdp</t>
  </si>
  <si>
    <t>tata</t>
  </si>
  <si>
    <t>tbtb</t>
  </si>
  <si>
    <t>tctc</t>
  </si>
  <si>
    <t>tdtd</t>
  </si>
  <si>
    <t>tete</t>
  </si>
  <si>
    <t>tftf</t>
  </si>
  <si>
    <t>tgtg</t>
  </si>
  <si>
    <t>thth</t>
  </si>
  <si>
    <t>titi</t>
  </si>
  <si>
    <t>tktk</t>
  </si>
  <si>
    <t>tltl</t>
  </si>
  <si>
    <t>tmtm</t>
  </si>
  <si>
    <t>tntn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</si>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</sst>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-F800]dddd\,\ mmmm\ dd\,\ yyyy"/>
    <numFmt numFmtId="165" formatCode="mmmm"/>
    <numFmt numFmtId="166" formatCode="yyyy"/>
    <numFmt numFmtId="167" formatCode="dddd"/>
  </numFmts>
  <fonts count="16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name val="Century Gothic"/>
      <family val="2"/>
    </font>
    <font>
      <b/>
      <sz val="11"/>
      <color rgb="FFFA7D00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0"/>
      <color rgb="FFFF0000"/>
      <name val="Century Gothic"/>
      <family val="2"/>
    </font>
    <font>
      <sz val="10"/>
      <color theme="1"/>
      <name val="Century Gothic"/>
      <family val="2"/>
    </font>
    <font>
      <b/>
      <sz val="10"/>
      <color rgb="FFFA7D00"/>
      <name val="Century Gothic"/>
      <family val="2"/>
    </font>
    <font>
      <b/>
      <sz val="18"/>
      <color rgb="FFC00000"/>
      <name val="Century Gothic"/>
      <family val="2"/>
    </font>
    <font>
      <sz val="11"/>
      <color rgb="FF000000"/>
      <name val="Century Gothic"/>
      <family val="2"/>
    </font>
    <font>
      <sz val="8"/>
      <color rgb="FF000000"/>
      <name val="Segoe UI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sz val="8"/>
      <color theme="1"/>
      <name val="Century Gothic"/>
      <family val="2"/>
    </font>
    <font>
      <b/>
      <sz val="22"/>
      <color theme="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4"/>
      </patternFill>
    </fill>
    <fill>
      <patternFill patternType="solid">
        <fgColor theme="7"/>
        <bgColor theme="4" tint="0.79998168889431442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medium">
        <color indexed="64"/>
      </right>
      <top/>
      <bottom style="thin">
        <color theme="2"/>
      </bottom>
      <diagonal/>
    </border>
    <border>
      <left style="medium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2" borderId="2" applyNumberFormat="0" applyAlignment="0" applyProtection="0"/>
  </cellStyleXfs>
  <cellXfs count="9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applyNumberFormat="1" applyFont="1"/>
    <xf numFmtId="0" fontId="4" fillId="0" borderId="0" xfId="0" applyFont="1" applyAlignment="1">
      <alignment horizontal="right"/>
    </xf>
    <xf numFmtId="0" fontId="2" fillId="0" borderId="1" xfId="0" applyNumberFormat="1" applyFont="1" applyBorder="1"/>
    <xf numFmtId="0" fontId="2" fillId="0" borderId="0" xfId="0" applyFont="1" applyFill="1" applyBorder="1"/>
    <xf numFmtId="0" fontId="3" fillId="2" borderId="4" xfId="1" applyBorder="1"/>
    <xf numFmtId="0" fontId="3" fillId="2" borderId="5" xfId="1" applyBorder="1"/>
    <xf numFmtId="0" fontId="3" fillId="2" borderId="6" xfId="1" applyBorder="1" applyAlignment="1">
      <alignment horizontal="center"/>
    </xf>
    <xf numFmtId="0" fontId="3" fillId="2" borderId="6" xfId="1" applyBorder="1"/>
    <xf numFmtId="0" fontId="8" fillId="2" borderId="3" xfId="1" applyFont="1" applyBorder="1" applyAlignment="1">
      <alignment horizontal="center"/>
    </xf>
    <xf numFmtId="0" fontId="7" fillId="0" borderId="0" xfId="0" applyFont="1"/>
    <xf numFmtId="0" fontId="8" fillId="2" borderId="6" xfId="1" applyFont="1" applyBorder="1" applyAlignment="1">
      <alignment horizontal="center"/>
    </xf>
    <xf numFmtId="0" fontId="3" fillId="0" borderId="0" xfId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3" fillId="0" borderId="0" xfId="1" applyFill="1" applyBorder="1" applyAlignment="1">
      <alignment horizontal="left"/>
    </xf>
    <xf numFmtId="164" fontId="3" fillId="0" borderId="0" xfId="1" applyNumberFormat="1" applyFill="1" applyBorder="1" applyAlignment="1">
      <alignment horizontal="left"/>
    </xf>
    <xf numFmtId="0" fontId="3" fillId="0" borderId="0" xfId="1" applyNumberFormat="1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3" fillId="0" borderId="0" xfId="1" applyFill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left" indent="1"/>
    </xf>
    <xf numFmtId="0" fontId="4" fillId="0" borderId="0" xfId="0" applyFont="1" applyAlignment="1">
      <alignment horizontal="center"/>
    </xf>
    <xf numFmtId="164" fontId="2" fillId="0" borderId="0" xfId="0" applyNumberFormat="1" applyFont="1" applyFill="1" applyBorder="1"/>
    <xf numFmtId="0" fontId="13" fillId="0" borderId="0" xfId="0" applyFont="1" applyFill="1" applyBorder="1"/>
    <xf numFmtId="164" fontId="13" fillId="0" borderId="0" xfId="0" applyNumberFormat="1" applyFont="1" applyFill="1" applyBorder="1"/>
    <xf numFmtId="0" fontId="12" fillId="0" borderId="0" xfId="0" applyFont="1" applyFill="1" applyBorder="1"/>
    <xf numFmtId="0" fontId="5" fillId="0" borderId="10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textRotation="90"/>
    </xf>
    <xf numFmtId="0" fontId="4" fillId="0" borderId="10" xfId="0" applyFont="1" applyBorder="1" applyAlignment="1">
      <alignment horizontal="center"/>
    </xf>
    <xf numFmtId="0" fontId="13" fillId="0" borderId="10" xfId="0" applyFont="1" applyBorder="1" applyAlignment="1"/>
    <xf numFmtId="0" fontId="0" fillId="0" borderId="10" xfId="0" applyFont="1" applyBorder="1" applyAlignment="1"/>
    <xf numFmtId="0" fontId="6" fillId="0" borderId="11" xfId="0" applyFont="1" applyFill="1" applyBorder="1" applyAlignment="1">
      <alignment horizontal="center" vertical="center"/>
    </xf>
    <xf numFmtId="15" fontId="7" fillId="3" borderId="11" xfId="0" applyNumberFormat="1" applyFont="1" applyFill="1" applyBorder="1" applyAlignment="1">
      <alignment textRotation="90"/>
    </xf>
    <xf numFmtId="0" fontId="6" fillId="0" borderId="15" xfId="0" applyFont="1" applyFill="1" applyBorder="1" applyAlignment="1">
      <alignment horizontal="center" vertical="center"/>
    </xf>
    <xf numFmtId="15" fontId="7" fillId="3" borderId="16" xfId="0" applyNumberFormat="1" applyFont="1" applyFill="1" applyBorder="1" applyAlignment="1">
      <alignment textRotation="90"/>
    </xf>
    <xf numFmtId="0" fontId="5" fillId="0" borderId="17" xfId="0" applyNumberFormat="1" applyFont="1" applyBorder="1" applyAlignment="1">
      <alignment horizontal="right"/>
    </xf>
    <xf numFmtId="0" fontId="2" fillId="0" borderId="18" xfId="0" applyNumberFormat="1" applyFont="1" applyBorder="1" applyAlignment="1">
      <alignment textRotation="90"/>
    </xf>
    <xf numFmtId="0" fontId="4" fillId="0" borderId="17" xfId="0" applyFont="1" applyBorder="1" applyAlignment="1">
      <alignment horizontal="right"/>
    </xf>
    <xf numFmtId="0" fontId="13" fillId="0" borderId="18" xfId="0" applyFont="1" applyBorder="1" applyAlignment="1"/>
    <xf numFmtId="0" fontId="4" fillId="0" borderId="17" xfId="0" applyFont="1" applyFill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4" fillId="0" borderId="20" xfId="0" applyFont="1" applyBorder="1" applyAlignment="1">
      <alignment horizontal="center"/>
    </xf>
    <xf numFmtId="0" fontId="13" fillId="0" borderId="20" xfId="0" applyFont="1" applyBorder="1" applyAlignment="1"/>
    <xf numFmtId="0" fontId="13" fillId="0" borderId="21" xfId="0" applyFont="1" applyBorder="1" applyAlignment="1"/>
    <xf numFmtId="0" fontId="0" fillId="0" borderId="18" xfId="0" applyFont="1" applyBorder="1" applyAlignment="1"/>
    <xf numFmtId="0" fontId="3" fillId="0" borderId="0" xfId="1" applyNumberFormat="1" applyFill="1" applyBorder="1" applyAlignment="1">
      <alignment horizontal="right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5" fillId="6" borderId="0" xfId="0" applyFont="1" applyFill="1" applyAlignment="1">
      <alignment vertical="center"/>
    </xf>
    <xf numFmtId="164" fontId="2" fillId="9" borderId="23" xfId="0" applyNumberFormat="1" applyFont="1" applyFill="1" applyBorder="1"/>
    <xf numFmtId="164" fontId="2" fillId="7" borderId="23" xfId="0" applyNumberFormat="1" applyFont="1" applyFill="1" applyBorder="1"/>
    <xf numFmtId="164" fontId="12" fillId="8" borderId="22" xfId="0" applyNumberFormat="1" applyFont="1" applyFill="1" applyBorder="1"/>
    <xf numFmtId="164" fontId="2" fillId="9" borderId="24" xfId="0" applyNumberFormat="1" applyFont="1" applyFill="1" applyBorder="1"/>
    <xf numFmtId="15" fontId="7" fillId="5" borderId="11" xfId="0" applyNumberFormat="1" applyFont="1" applyFill="1" applyBorder="1" applyAlignment="1">
      <alignment textRotation="90"/>
    </xf>
    <xf numFmtId="0" fontId="2" fillId="5" borderId="10" xfId="0" applyNumberFormat="1" applyFont="1" applyFill="1" applyBorder="1" applyAlignment="1">
      <alignment textRotation="90"/>
    </xf>
    <xf numFmtId="0" fontId="0" fillId="5" borderId="10" xfId="0" applyFont="1" applyFill="1" applyBorder="1" applyAlignment="1"/>
    <xf numFmtId="0" fontId="13" fillId="5" borderId="10" xfId="0" applyFont="1" applyFill="1" applyBorder="1" applyAlignment="1"/>
    <xf numFmtId="0" fontId="13" fillId="5" borderId="20" xfId="0" applyFont="1" applyFill="1" applyBorder="1" applyAlignment="1"/>
    <xf numFmtId="15" fontId="7" fillId="5" borderId="16" xfId="0" applyNumberFormat="1" applyFont="1" applyFill="1" applyBorder="1" applyAlignment="1">
      <alignment textRotation="90"/>
    </xf>
    <xf numFmtId="0" fontId="2" fillId="5" borderId="18" xfId="0" applyNumberFormat="1" applyFont="1" applyFill="1" applyBorder="1" applyAlignment="1">
      <alignment textRotation="90"/>
    </xf>
    <xf numFmtId="0" fontId="0" fillId="5" borderId="18" xfId="0" applyFont="1" applyFill="1" applyBorder="1" applyAlignment="1"/>
    <xf numFmtId="0" fontId="13" fillId="5" borderId="18" xfId="0" applyFont="1" applyFill="1" applyBorder="1" applyAlignment="1"/>
    <xf numFmtId="0" fontId="13" fillId="5" borderId="21" xfId="0" applyFont="1" applyFill="1" applyBorder="1" applyAlignment="1"/>
    <xf numFmtId="49" fontId="2" fillId="0" borderId="0" xfId="0" applyNumberFormat="1" applyFont="1" applyFill="1" applyBorder="1"/>
    <xf numFmtId="0" fontId="2" fillId="4" borderId="0" xfId="0" applyFont="1" applyFill="1" applyBorder="1"/>
    <xf numFmtId="165" fontId="0" fillId="0" borderId="0" xfId="0" applyNumberFormat="1" applyAlignment="1">
      <alignment horizontal="left"/>
    </xf>
    <xf numFmtId="165" fontId="3" fillId="0" borderId="0" xfId="1" applyNumberFormat="1" applyFill="1" applyBorder="1" applyAlignment="1">
      <alignment horizontal="left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/>
    </xf>
    <xf numFmtId="166" fontId="3" fillId="0" borderId="0" xfId="1" applyNumberFormat="1" applyFill="1" applyBorder="1" applyAlignment="1">
      <alignment horizontal="left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/>
    </xf>
    <xf numFmtId="167" fontId="3" fillId="0" borderId="0" xfId="1" applyNumberFormat="1" applyFill="1" applyBorder="1" applyAlignment="1">
      <alignment horizontal="left"/>
    </xf>
    <xf numFmtId="167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2" fillId="0" borderId="0" xfId="0" applyFont="1"/>
    <xf numFmtId="0" fontId="9" fillId="3" borderId="12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left"/>
    </xf>
    <xf numFmtId="0" fontId="9" fillId="3" borderId="14" xfId="0" applyFont="1" applyFill="1" applyBorder="1" applyAlignment="1">
      <alignment horizontal="left"/>
    </xf>
    <xf numFmtId="0" fontId="9" fillId="3" borderId="7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/>
    </xf>
    <xf numFmtId="0" fontId="9" fillId="3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5" fillId="6" borderId="0" xfId="0" applyFont="1" applyFill="1" applyAlignment="1" applyProtection="1">
      <alignment horizontal="left" vertical="center"/>
      <protection locked="0"/>
    </xf>
    <xf numFmtId="0" fontId="15" fillId="6" borderId="0" xfId="0" applyFont="1" applyFill="1" applyAlignment="1">
      <alignment horizontal="center" vertical="center"/>
    </xf>
  </cellXfs>
  <cellStyles count="2">
    <cellStyle name="Calcul" xfId="1" builtinId="22"/>
    <cellStyle name="Normal" xfId="0" builtinId="0"/>
  </cellStyles>
  <dxfs count="179">
    <dxf>
      <fill>
        <patternFill>
          <bgColor theme="5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4" formatCode="[$-F800]dddd\,\ mmmm\ dd\,\ yyyy"/>
      <fill>
        <patternFill patternType="solid">
          <fgColor theme="4" tint="0.79998168889431442"/>
          <bgColor theme="7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solid">
          <fgColor theme="4" tint="0.79998168889431442"/>
          <bgColor theme="7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numFmt numFmtId="164" formatCode="[$-F800]dddd\,\ mmmm\ dd\,\ yyyy"/>
      <fill>
        <patternFill patternType="solid">
          <fgColor theme="4"/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auto="1"/>
      </font>
      <alignment horizontal="left" vertical="bottom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65" formatCode="mmmm"/>
      <alignment horizontal="left" vertical="center" textRotation="0" wrapText="0" indent="0" justifyLastLine="0" shrinkToFit="0" readingOrder="0"/>
    </dxf>
    <dxf>
      <numFmt numFmtId="1" formatCode="0"/>
      <alignment horizontal="left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167" formatCode="dddd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fill>
        <patternFill>
          <fgColor indexed="64"/>
          <bgColor indexed="15"/>
        </patternFill>
      </fill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font>
        <sz val="8"/>
      </font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C00000"/>
        </patternFill>
      </fill>
    </dxf>
  </dxfs>
  <tableStyles count="1" defaultTableStyle="TableStyleMedium2" defaultPivotStyle="PivotStyleLight16">
    <tableStyle name="Style de segment 1" pivot="0" table="0" count="1" xr9:uid="{54BF9809-9C5C-4F0D-B4EE-5C0A460DFF9E}">
      <tableStyleElement type="headerRow" dxfId="178"/>
    </tableStyle>
  </tableStyles>
  <colors>
    <mruColors>
      <color rgb="FFCCCCFF"/>
      <color rgb="FFF3C4BF"/>
      <color rgb="FFCC0000"/>
      <color rgb="FFCCECFF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4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Radio" firstButton="1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33</xdr:col>
      <xdr:colOff>0</xdr:colOff>
      <xdr:row>1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11630025" cy="561974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CALENDRIER DES ABSENCES - SOMMAIRE </a:t>
          </a:r>
          <a:endParaRPr lang="fr-CA" sz="2800" b="1" baseline="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209550</xdr:colOff>
          <xdr:row>1</xdr:row>
          <xdr:rowOff>342900</xdr:rowOff>
        </xdr:from>
        <xdr:to>
          <xdr:col>36</xdr:col>
          <xdr:colOff>323850</xdr:colOff>
          <xdr:row>6</xdr:row>
          <xdr:rowOff>76200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TABLEAU DE BORD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209550</xdr:colOff>
          <xdr:row>7</xdr:row>
          <xdr:rowOff>85725</xdr:rowOff>
        </xdr:from>
        <xdr:to>
          <xdr:col>36</xdr:col>
          <xdr:colOff>323850</xdr:colOff>
          <xdr:row>9</xdr:row>
          <xdr:rowOff>123825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33</xdr:col>
      <xdr:colOff>0</xdr:colOff>
      <xdr:row>1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0" y="1"/>
          <a:ext cx="11115675" cy="561974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CALENDRIER DES ABSENCES - SOMMAIRE </a:t>
          </a:r>
          <a:endParaRPr lang="fr-CA" sz="2800" b="1" baseline="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228600</xdr:colOff>
          <xdr:row>2</xdr:row>
          <xdr:rowOff>28575</xdr:rowOff>
        </xdr:from>
        <xdr:to>
          <xdr:col>36</xdr:col>
          <xdr:colOff>352425</xdr:colOff>
          <xdr:row>6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TABLEAU DE BORD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238125</xdr:colOff>
          <xdr:row>7</xdr:row>
          <xdr:rowOff>114300</xdr:rowOff>
        </xdr:from>
        <xdr:to>
          <xdr:col>36</xdr:col>
          <xdr:colOff>352425</xdr:colOff>
          <xdr:row>9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1018614</xdr:colOff>
      <xdr:row>0</xdr:row>
      <xdr:rowOff>531157</xdr:rowOff>
    </xdr:from>
    <xdr:to>
      <xdr:col>9</xdr:col>
      <xdr:colOff>1255975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4614" y="531157"/>
              <a:ext cx="1604479" cy="36441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844520</xdr:colOff>
      <xdr:row>0</xdr:row>
      <xdr:rowOff>521633</xdr:rowOff>
    </xdr:from>
    <xdr:to>
      <xdr:col>8</xdr:col>
      <xdr:colOff>968344</xdr:colOff>
      <xdr:row>2</xdr:row>
      <xdr:rowOff>2102224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ost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83402" y="521633"/>
              <a:ext cx="1490942" cy="36536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392703</xdr:colOff>
      <xdr:row>0</xdr:row>
      <xdr:rowOff>521632</xdr:rowOff>
    </xdr:from>
    <xdr:to>
      <xdr:col>7</xdr:col>
      <xdr:colOff>795057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tif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4468" y="521632"/>
              <a:ext cx="1769471" cy="36632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42023</xdr:colOff>
      <xdr:row>0</xdr:row>
      <xdr:rowOff>512110</xdr:rowOff>
    </xdr:from>
    <xdr:to>
      <xdr:col>1</xdr:col>
      <xdr:colOff>1151404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Année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5876" y="512110"/>
              <a:ext cx="1109381" cy="36917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1189504</xdr:colOff>
      <xdr:row>0</xdr:row>
      <xdr:rowOff>512109</xdr:rowOff>
    </xdr:from>
    <xdr:to>
      <xdr:col>2</xdr:col>
      <xdr:colOff>1220725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Mois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33357" y="512109"/>
              <a:ext cx="1319897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114301</xdr:colOff>
      <xdr:row>0</xdr:row>
      <xdr:rowOff>19051</xdr:rowOff>
    </xdr:from>
    <xdr:to>
      <xdr:col>9</xdr:col>
      <xdr:colOff>1243853</xdr:colOff>
      <xdr:row>0</xdr:row>
      <xdr:rowOff>400050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14301" y="19051"/>
          <a:ext cx="12402670" cy="380999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TABLEAU - ABSENCES</a:t>
          </a:r>
        </a:p>
      </xdr:txBody>
    </xdr:sp>
    <xdr:clientData fPrintsWithSheet="0"/>
  </xdr:twoCellAnchor>
  <xdr:twoCellAnchor editAs="absolute">
    <xdr:from>
      <xdr:col>2</xdr:col>
      <xdr:colOff>1280521</xdr:colOff>
      <xdr:row>0</xdr:row>
      <xdr:rowOff>502584</xdr:rowOff>
    </xdr:from>
    <xdr:to>
      <xdr:col>4</xdr:col>
      <xdr:colOff>1208243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ébut de la semaine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but de la 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3050" y="502584"/>
              <a:ext cx="1832722" cy="36822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0</xdr:row>
          <xdr:rowOff>47625</xdr:rowOff>
        </xdr:from>
        <xdr:to>
          <xdr:col>9</xdr:col>
          <xdr:colOff>400050</xdr:colOff>
          <xdr:row>0</xdr:row>
          <xdr:rowOff>381000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Nouvelle inscription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1241052</xdr:colOff>
      <xdr:row>0</xdr:row>
      <xdr:rowOff>495860</xdr:rowOff>
    </xdr:from>
    <xdr:to>
      <xdr:col>6</xdr:col>
      <xdr:colOff>353545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Date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8581" y="495860"/>
              <a:ext cx="1846729" cy="3679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0</xdr:row>
          <xdr:rowOff>38100</xdr:rowOff>
        </xdr:from>
        <xdr:to>
          <xdr:col>9</xdr:col>
          <xdr:colOff>1181100</xdr:colOff>
          <xdr:row>0</xdr:row>
          <xdr:rowOff>257175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0</xdr:row>
          <xdr:rowOff>209550</xdr:rowOff>
        </xdr:from>
        <xdr:to>
          <xdr:col>10</xdr:col>
          <xdr:colOff>200025</xdr:colOff>
          <xdr:row>0</xdr:row>
          <xdr:rowOff>409575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Agrandir</a:t>
              </a:r>
            </a:p>
          </xdr:txBody>
        </xdr:sp>
        <xdr:clientData/>
      </xdr:twoCellAnchor>
    </mc:Choice>
    <mc:Fallback/>
  </mc:AlternateContent>
  <xdr:twoCellAnchor editAs="absolute">
    <xdr:from>
      <xdr:col>0</xdr:col>
      <xdr:colOff>104775</xdr:colOff>
      <xdr:row>0</xdr:row>
      <xdr:rowOff>521634</xdr:rowOff>
    </xdr:from>
    <xdr:to>
      <xdr:col>0</xdr:col>
      <xdr:colOff>1200150</xdr:colOff>
      <xdr:row>2</xdr:row>
      <xdr:rowOff>2140324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Statut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521634"/>
              <a:ext cx="1095375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907675</xdr:colOff>
      <xdr:row>0</xdr:row>
      <xdr:rowOff>100855</xdr:rowOff>
    </xdr:from>
    <xdr:to>
      <xdr:col>10</xdr:col>
      <xdr:colOff>582705</xdr:colOff>
      <xdr:row>0</xdr:row>
      <xdr:rowOff>448236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947646" y="100855"/>
          <a:ext cx="5390030" cy="347381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chemeClr val="bg1"/>
              </a:solidFill>
            </a:rPr>
            <a:t>Le mot de passe doit commencer par une lettre ou caractère spécial</a:t>
          </a:r>
        </a:p>
        <a:p>
          <a:endParaRPr lang="fr-CA" sz="1400" b="1">
            <a:solidFill>
              <a:schemeClr val="bg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ulie Salomon" refreshedDate="44104.846469675926" createdVersion="6" refreshedVersion="6" minRefreshableVersion="3" recordCount="1" xr:uid="{84030411-99E5-4C38-94BF-9E2EDA9E8870}">
  <cacheSource type="worksheet">
    <worksheetSource name="Tableau2"/>
  </cacheSource>
  <cacheFields count="17">
    <cacheField name="Statut" numFmtId="164">
      <sharedItems/>
    </cacheField>
    <cacheField name="Nom" numFmtId="0">
      <sharedItems containsMixedTypes="1" containsNumber="1" containsInteger="1" minValue="1" maxValue="1" count="2">
        <s v="tdtd"/>
        <n v="1" u="1"/>
      </sharedItems>
    </cacheField>
    <cacheField name="Poste" numFmtId="0">
      <sharedItems containsNonDate="0" containsString="0" containsBlank="1"/>
    </cacheField>
    <cacheField name="Rang" numFmtId="0">
      <sharedItems containsNonDate="0" containsString="0" containsBlank="1"/>
    </cacheField>
    <cacheField name="Début de la semaine" numFmtId="164">
      <sharedItems containsSemiMixedTypes="0" containsNonDate="0" containsDate="1" containsString="0" minDate="2021-01-18T00:00:00" maxDate="2021-01-19T00:00:00"/>
    </cacheField>
    <cacheField name="Date" numFmtId="164">
      <sharedItems containsSemiMixedTypes="0" containsNonDate="0" containsDate="1" containsString="0" minDate="2020-01-01T00:00:00" maxDate="2021-01-24T00:00:00" count="108">
        <d v="2021-01-23T00:00:00"/>
        <d v="2020-08-07T00:00:00" u="1"/>
        <d v="2020-01-14T00:00:00" u="1"/>
        <d v="2020-08-03T00:00:00" u="1"/>
        <d v="2020-01-10T00:00:00" u="1"/>
        <d v="2020-01-06T00:00:00" u="1"/>
        <d v="2020-01-02T00:00:00" u="1"/>
        <d v="2021-01-02T00:00:00" u="1"/>
        <d v="2020-09-27T00:00:00" u="1"/>
        <d v="2020-12-29T00:00:00" u="1"/>
        <d v="2020-03-19T00:00:00" u="1"/>
        <d v="2020-09-23T00:00:00" u="1"/>
        <d v="2020-12-25T00:00:00" u="1"/>
        <d v="2020-03-15T00:00:00" u="1"/>
        <d v="2020-09-19T00:00:00" u="1"/>
        <d v="2020-12-21T00:00:00" u="1"/>
        <d v="2020-03-11T00:00:00" u="1"/>
        <d v="2020-02-26T00:00:00" u="1"/>
        <d v="2020-09-15T00:00:00" u="1"/>
        <d v="2020-03-07T00:00:00" u="1"/>
        <d v="2020-09-11T00:00:00" u="1"/>
        <d v="2020-03-03T00:00:00" u="1"/>
        <d v="2020-02-18T00:00:00" u="1"/>
        <d v="2020-09-07T00:00:00" u="1"/>
        <d v="2020-09-03T00:00:00" u="1"/>
        <d v="2020-08-10T00:00:00" u="1"/>
        <d v="2021-01-21T00:00:00" u="1"/>
        <d v="2020-01-17T00:00:00" u="1"/>
        <d v="2020-08-06T00:00:00" u="1"/>
        <d v="2020-08-02T00:00:00" u="1"/>
        <d v="2020-01-09T00:00:00" u="1"/>
        <d v="2020-01-05T00:00:00" u="1"/>
        <d v="2021-01-05T00:00:00" u="1"/>
        <d v="2020-09-30T00:00:00" u="1"/>
        <d v="2020-01-01T00:00:00" u="1"/>
        <d v="2021-01-01T00:00:00" u="1"/>
        <d v="2020-09-26T00:00:00" u="1"/>
        <d v="2020-12-28T00:00:00" u="1"/>
        <d v="2020-03-18T00:00:00" u="1"/>
        <d v="2020-09-22T00:00:00" u="1"/>
        <d v="2020-12-24T00:00:00" u="1"/>
        <d v="2020-03-14T00:00:00" u="1"/>
        <d v="2020-09-18T00:00:00" u="1"/>
        <d v="2020-03-10T00:00:00" u="1"/>
        <d v="2020-02-25T00:00:00" u="1"/>
        <d v="2020-09-14T00:00:00" u="1"/>
        <d v="2020-03-06T00:00:00" u="1"/>
        <d v="2020-02-21T00:00:00" u="1"/>
        <d v="2020-09-10T00:00:00" u="1"/>
        <d v="2020-03-02T00:00:00" u="1"/>
        <d v="2020-02-17T00:00:00" u="1"/>
        <d v="2020-09-06T00:00:00" u="1"/>
        <d v="2020-02-13T00:00:00" u="1"/>
        <d v="2020-09-02T00:00:00" u="1"/>
        <d v="2020-02-05T00:00:00" u="1"/>
        <d v="2020-01-20T00:00:00" u="1"/>
        <d v="2020-08-09T00:00:00" u="1"/>
        <d v="2020-01-16T00:00:00" u="1"/>
        <d v="2020-08-05T00:00:00" u="1"/>
        <d v="2020-08-01T00:00:00" u="1"/>
        <d v="2020-01-08T00:00:00" u="1"/>
        <d v="2020-01-04T00:00:00" u="1"/>
        <d v="2021-01-04T00:00:00" u="1"/>
        <d v="2020-09-29T00:00:00" u="1"/>
        <d v="2020-12-31T00:00:00" u="1"/>
        <d v="2020-09-25T00:00:00" u="1"/>
        <d v="2020-12-27T00:00:00" u="1"/>
        <d v="2020-03-17T00:00:00" u="1"/>
        <d v="2020-09-21T00:00:00" u="1"/>
        <d v="2020-12-23T00:00:00" u="1"/>
        <d v="2020-03-13T00:00:00" u="1"/>
        <d v="2020-02-28T00:00:00" u="1"/>
        <d v="2020-09-17T00:00:00" u="1"/>
        <d v="2020-03-09T00:00:00" u="1"/>
        <d v="2020-02-24T00:00:00" u="1"/>
        <d v="2020-09-13T00:00:00" u="1"/>
        <d v="2020-03-05T00:00:00" u="1"/>
        <d v="2020-02-20T00:00:00" u="1"/>
        <d v="2020-09-09T00:00:00" u="1"/>
        <d v="2020-03-01T00:00:00" u="1"/>
        <d v="2020-09-05T00:00:00" u="1"/>
        <d v="2020-08-08T00:00:00" u="1"/>
        <d v="2020-01-15T00:00:00" u="1"/>
        <d v="2020-08-04T00:00:00" u="1"/>
        <d v="2020-01-07T00:00:00" u="1"/>
        <d v="2020-01-03T00:00:00" u="1"/>
        <d v="2021-01-03T00:00:00" u="1"/>
        <d v="2020-09-28T00:00:00" u="1"/>
        <d v="2020-12-30T00:00:00" u="1"/>
        <d v="2020-03-20T00:00:00" u="1"/>
        <d v="2020-09-24T00:00:00" u="1"/>
        <d v="2020-12-26T00:00:00" u="1"/>
        <d v="2020-03-16T00:00:00" u="1"/>
        <d v="2020-09-20T00:00:00" u="1"/>
        <d v="2020-12-22T00:00:00" u="1"/>
        <d v="2020-03-12T00:00:00" u="1"/>
        <d v="2020-02-27T00:00:00" u="1"/>
        <d v="2020-09-16T00:00:00" u="1"/>
        <d v="2020-03-08T00:00:00" u="1"/>
        <d v="2020-09-12T00:00:00" u="1"/>
        <d v="2020-03-04T00:00:00" u="1"/>
        <d v="2020-02-19T00:00:00" u="1"/>
        <d v="2020-09-08T00:00:00" u="1"/>
        <d v="2020-09-04T00:00:00" u="1"/>
        <d v="2020-02-11T00:00:00" u="1"/>
        <d v="2020-02-07T00:00:00" u="1"/>
        <d v="2021-01-22T00:00:00" u="1"/>
        <d v="2020-02-03T00:00:00" u="1"/>
      </sharedItems>
    </cacheField>
    <cacheField name="Date de fin" numFmtId="164">
      <sharedItems containsSemiMixedTypes="0" containsNonDate="0" containsDate="1" containsString="0" minDate="2021-01-23T00:00:00" maxDate="2021-01-24T00:00:00"/>
    </cacheField>
    <cacheField name="jour semaine" numFmtId="167">
      <sharedItems containsSemiMixedTypes="0" containsNonDate="0" containsDate="1" containsString="0" minDate="1900-01-06T00:00:00" maxDate="1900-01-07T00:00:00"/>
    </cacheField>
    <cacheField name="Nombre de jours" numFmtId="0">
      <sharedItems containsSemiMixedTypes="0" containsString="0" containsNumber="1" containsInteger="1" minValue="1" maxValue="1"/>
    </cacheField>
    <cacheField name="Colonnes à insérer" numFmtId="0">
      <sharedItems containsSemiMixedTypes="0" containsString="0" containsNumber="1" containsInteger="1" minValue="0" maxValue="0"/>
    </cacheField>
    <cacheField name="Année" numFmtId="1">
      <sharedItems containsSemiMixedTypes="0" containsDate="1" containsString="0" containsMixedTypes="1" minDate="1900-01-06T06:40:04" maxDate="2021-01-24T00:00:00" count="109">
        <n v="2021"/>
        <d v="2020-08-07T00:00:00" u="1"/>
        <d v="2020-01-14T00:00:00" u="1"/>
        <d v="2020-08-03T00:00:00" u="1"/>
        <d v="2020-01-10T00:00:00" u="1"/>
        <d v="2020-01-06T00:00:00" u="1"/>
        <d v="2020-01-02T00:00:00" u="1"/>
        <d v="2021-01-02T00:00:00" u="1"/>
        <d v="2020-09-27T00:00:00" u="1"/>
        <d v="2020-12-29T00:00:00" u="1"/>
        <d v="2020-03-19T00:00:00" u="1"/>
        <d v="2020-09-23T00:00:00" u="1"/>
        <d v="2020-12-25T00:00:00" u="1"/>
        <d v="2020-03-15T00:00:00" u="1"/>
        <d v="2020-09-19T00:00:00" u="1"/>
        <d v="2020-12-21T00:00:00" u="1"/>
        <d v="2020-03-11T00:00:00" u="1"/>
        <d v="2020-02-26T00:00:00" u="1"/>
        <d v="2020-09-15T00:00:00" u="1"/>
        <d v="2020-03-07T00:00:00" u="1"/>
        <d v="2020-09-11T00:00:00" u="1"/>
        <d v="2020-03-03T00:00:00" u="1"/>
        <d v="2020-02-18T00:00:00" u="1"/>
        <d v="2020-09-07T00:00:00" u="1"/>
        <d v="2020-09-03T00:00:00" u="1"/>
        <d v="2020-08-10T00:00:00" u="1"/>
        <d v="2021-01-21T00:00:00" u="1"/>
        <d v="2020-01-17T00:00:00" u="1"/>
        <d v="2020-08-06T00:00:00" u="1"/>
        <d v="2020-08-02T00:00:00" u="1"/>
        <d v="2020-01-09T00:00:00" u="1"/>
        <d v="2020-01-05T00:00:00" u="1"/>
        <d v="2021-01-05T00:00:00" u="1"/>
        <d v="2020-09-30T00:00:00" u="1"/>
        <d v="2020-01-01T00:00:00" u="1"/>
        <d v="2021-01-01T00:00:00" u="1"/>
        <d v="2020-09-26T00:00:00" u="1"/>
        <d v="2020-12-28T00:00:00" u="1"/>
        <d v="2020-03-18T00:00:00" u="1"/>
        <d v="2020-09-22T00:00:00" u="1"/>
        <d v="2020-12-24T00:00:00" u="1"/>
        <d v="2020-03-14T00:00:00" u="1"/>
        <d v="2020-09-18T00:00:00" u="1"/>
        <d v="2020-03-10T00:00:00" u="1"/>
        <d v="2020-02-25T00:00:00" u="1"/>
        <d v="2020-09-14T00:00:00" u="1"/>
        <d v="2020-03-06T00:00:00" u="1"/>
        <d v="2020-02-21T00:00:00" u="1"/>
        <d v="2020-09-10T00:00:00" u="1"/>
        <d v="2020-03-02T00:00:00" u="1"/>
        <d v="2020-02-17T00:00:00" u="1"/>
        <d v="2020-09-06T00:00:00" u="1"/>
        <d v="2020-02-13T00:00:00" u="1"/>
        <d v="2020-09-02T00:00:00" u="1"/>
        <d v="2020-02-05T00:00:00" u="1"/>
        <d v="2020-01-20T00:00:00" u="1"/>
        <d v="2020-08-09T00:00:00" u="1"/>
        <d v="2020-01-16T00:00:00" u="1"/>
        <d v="2020-08-05T00:00:00" u="1"/>
        <d v="2020-08-01T00:00:00" u="1"/>
        <d v="2020-01-08T00:00:00" u="1"/>
        <d v="2020-01-04T00:00:00" u="1"/>
        <d v="2021-01-04T00:00:00" u="1"/>
        <d v="2020-09-29T00:00:00" u="1"/>
        <d v="2020-12-31T00:00:00" u="1"/>
        <d v="2020-09-25T00:00:00" u="1"/>
        <d v="2020-12-27T00:00:00" u="1"/>
        <d v="2020-03-17T00:00:00" u="1"/>
        <d v="2020-09-21T00:00:00" u="1"/>
        <d v="2020-12-23T00:00:00" u="1"/>
        <d v="2020-03-13T00:00:00" u="1"/>
        <d v="2020-02-28T00:00:00" u="1"/>
        <d v="2020-09-17T00:00:00" u="1"/>
        <d v="2020-03-09T00:00:00" u="1"/>
        <d v="2020-02-24T00:00:00" u="1"/>
        <d v="2020-09-13T00:00:00" u="1"/>
        <d v="2020-03-05T00:00:00" u="1"/>
        <d v="2020-02-20T00:00:00" u="1"/>
        <d v="2020-09-09T00:00:00" u="1"/>
        <d v="2020-03-01T00:00:00" u="1"/>
        <d v="2020-09-05T00:00:00" u="1"/>
        <d v="2021-01-23T00:00:00" u="1"/>
        <d v="2020-08-08T00:00:00" u="1"/>
        <d v="2020-01-15T00:00:00" u="1"/>
        <d v="2020-08-04T00:00:00" u="1"/>
        <d v="2020-01-07T00:00:00" u="1"/>
        <d v="2020-01-03T00:00:00" u="1"/>
        <d v="2021-01-03T00:00:00" u="1"/>
        <d v="2020-09-28T00:00:00" u="1"/>
        <d v="2020-12-30T00:00:00" u="1"/>
        <d v="2020-03-20T00:00:00" u="1"/>
        <d v="2020-09-24T00:00:00" u="1"/>
        <d v="2020-12-26T00:00:00" u="1"/>
        <d v="2020-03-16T00:00:00" u="1"/>
        <d v="2020-09-20T00:00:00" u="1"/>
        <d v="2020-12-22T00:00:00" u="1"/>
        <d v="2020-03-12T00:00:00" u="1"/>
        <d v="2020-02-27T00:00:00" u="1"/>
        <d v="2020-09-16T00:00:00" u="1"/>
        <d v="2020-03-08T00:00:00" u="1"/>
        <d v="2020-09-12T00:00:00" u="1"/>
        <d v="2020-03-04T00:00:00" u="1"/>
        <d v="2020-02-19T00:00:00" u="1"/>
        <d v="2020-09-08T00:00:00" u="1"/>
        <d v="2020-09-04T00:00:00" u="1"/>
        <d v="2020-02-11T00:00:00" u="1"/>
        <d v="2020-02-07T00:00:00" u="1"/>
        <d v="2021-01-22T00:00:00" u="1"/>
        <d v="2020-02-03T00:00:00" u="1"/>
      </sharedItems>
    </cacheField>
    <cacheField name="Mois" numFmtId="165">
      <sharedItems containsSemiMixedTypes="0" containsNonDate="0" containsDate="1" containsString="0" minDate="2021-01-23T00:00:00" maxDate="2021-01-24T00:00:00"/>
    </cacheField>
    <cacheField name="Semaine" numFmtId="0">
      <sharedItems containsSemiMixedTypes="0" containsString="0" containsNumber="1" containsInteger="1" minValue="3" maxValue="3"/>
    </cacheField>
    <cacheField name="Motif" numFmtId="0">
      <sharedItems containsBlank="1" count="22">
        <s v="Vacances"/>
        <s v="" u="1"/>
        <m u="1"/>
        <s v="Maladie / Familial" u="1"/>
        <s v="Vacances - am" u="1"/>
        <s v="Vacances annuelles" u="1"/>
        <s v="Férié" u="1"/>
        <s v="Non-disponible" u="1"/>
        <s v="Familial - Allouées" u="1"/>
        <s v="Vacances allouées" u="1"/>
        <s v="Familial" u="1"/>
        <s v="Maladie" u="1"/>
        <s v="Vacances - Allouées" u="1"/>
        <s v="Procès" u="1"/>
        <s v="Total vacances" u="1"/>
        <s v="Disponible" u="1"/>
        <s v="Familial - pm" u="1"/>
        <s v="P-Télétravail" u="1"/>
        <s v="Décès" u="1"/>
        <s v="École" u="1"/>
        <s v="P-Bureau" u="1"/>
        <s v="Maladie - Allouées" u="1"/>
      </sharedItems>
    </cacheField>
    <cacheField name="Calendrier absence" numFmtId="0">
      <sharedItems containsNonDate="0" containsString="0" containsBlank="1"/>
    </cacheField>
    <cacheField name="Temps" numFmtId="0">
      <sharedItems containsSemiMixedTypes="0" containsString="0" containsNumber="1" containsInteger="1" minValue="-1" maxValue="-1"/>
    </cacheField>
    <cacheField name="Commentair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s v=""/>
    <x v="0"/>
    <m/>
    <m/>
    <d v="2021-01-18T00:00:00"/>
    <x v="0"/>
    <d v="2021-01-23T00:00:00"/>
    <d v="1900-01-06T00:00:00"/>
    <n v="1"/>
    <n v="0"/>
    <x v="0"/>
    <d v="2021-01-23T00:00:00"/>
    <n v="3"/>
    <x v="0"/>
    <m/>
    <n v="-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6A8BF8-4045-4AE9-9134-7DFB6F0A23FA}" name="Tableau croisé dynamique3" cacheId="6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showHeaders="0" outline="1" outlineData="1" multipleFieldFilters="0">
  <location ref="B11:C13" firstHeaderRow="1" firstDataRow="1" firstDataCol="1" rowPageCount="2" colPageCount="1"/>
  <pivotFields count="17"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showAll="0"/>
    <pivotField axis="axisRow" numFmtId="164" multipleItemSelectionAllowed="1" showAll="0">
      <items count="109">
        <item m="1" x="34"/>
        <item m="1" x="85"/>
        <item m="1" x="5"/>
        <item m="1" x="84"/>
        <item m="1" x="60"/>
        <item m="1" x="2"/>
        <item m="1" x="82"/>
        <item m="1" x="57"/>
        <item m="1" x="27"/>
        <item m="1" x="55"/>
        <item m="1" x="107"/>
        <item m="1" x="54"/>
        <item m="1" x="105"/>
        <item m="1" x="104"/>
        <item m="1" x="52"/>
        <item m="1" x="50"/>
        <item m="1" x="22"/>
        <item m="1" x="101"/>
        <item m="1" x="77"/>
        <item m="1" x="47"/>
        <item m="1" x="74"/>
        <item m="1" x="44"/>
        <item m="1" x="17"/>
        <item m="1" x="96"/>
        <item m="1" x="71"/>
        <item m="1" x="21"/>
        <item m="1" x="100"/>
        <item m="1" x="76"/>
        <item m="1" x="46"/>
        <item m="1" x="19"/>
        <item m="1" x="98"/>
        <item m="1" x="73"/>
        <item m="1" x="43"/>
        <item m="1" x="16"/>
        <item m="1" x="30"/>
        <item m="1" x="4"/>
        <item m="1" x="6"/>
        <item m="1" x="61"/>
        <item m="1" x="31"/>
        <item m="1" x="103"/>
        <item m="1" x="80"/>
        <item m="1" x="51"/>
        <item m="1" x="23"/>
        <item m="1" x="102"/>
        <item m="1" x="78"/>
        <item m="1" x="48"/>
        <item m="1" x="95"/>
        <item m="1" x="70"/>
        <item m="1" x="41"/>
        <item m="1" x="15"/>
        <item m="1" x="94"/>
        <item m="1" x="69"/>
        <item m="1" x="40"/>
        <item m="1" x="12"/>
        <item m="1" x="91"/>
        <item m="1" x="66"/>
        <item m="1" x="37"/>
        <item m="1" x="9"/>
        <item m="1" x="88"/>
        <item m="1" x="64"/>
        <item m="1" x="35"/>
        <item m="1" x="7"/>
        <item m="1" x="86"/>
        <item m="1" x="62"/>
        <item m="1" x="32"/>
        <item m="1" x="26"/>
        <item m="1" x="106"/>
        <item x="0"/>
        <item m="1" x="20"/>
        <item m="1" x="99"/>
        <item m="1" x="75"/>
        <item m="1" x="45"/>
        <item m="1" x="18"/>
        <item m="1" x="97"/>
        <item m="1" x="72"/>
        <item m="1" x="42"/>
        <item m="1" x="14"/>
        <item m="1" x="93"/>
        <item m="1" x="68"/>
        <item m="1" x="39"/>
        <item m="1" x="11"/>
        <item m="1" x="90"/>
        <item m="1" x="65"/>
        <item m="1" x="36"/>
        <item m="1" x="8"/>
        <item m="1" x="87"/>
        <item m="1" x="63"/>
        <item m="1" x="33"/>
        <item m="1" x="89"/>
        <item m="1" x="10"/>
        <item m="1" x="38"/>
        <item m="1" x="67"/>
        <item m="1" x="92"/>
        <item m="1" x="13"/>
        <item m="1" x="49"/>
        <item m="1" x="79"/>
        <item m="1" x="24"/>
        <item m="1" x="53"/>
        <item m="1" x="25"/>
        <item m="1" x="56"/>
        <item m="1" x="81"/>
        <item m="1" x="1"/>
        <item m="1" x="28"/>
        <item m="1" x="58"/>
        <item m="1" x="83"/>
        <item m="1" x="3"/>
        <item m="1" x="29"/>
        <item m="1" x="59"/>
        <item t="default"/>
      </items>
    </pivotField>
    <pivotField showAll="0"/>
    <pivotField showAll="0"/>
    <pivotField showAll="0"/>
    <pivotField showAll="0"/>
    <pivotField axis="axisPage" showAll="0">
      <items count="110">
        <item m="1" x="81"/>
        <item m="1" x="107"/>
        <item m="1" x="26"/>
        <item m="1" x="32"/>
        <item m="1" x="62"/>
        <item m="1" x="87"/>
        <item m="1" x="7"/>
        <item m="1" x="35"/>
        <item m="1" x="64"/>
        <item m="1" x="89"/>
        <item m="1" x="9"/>
        <item m="1" x="37"/>
        <item m="1" x="66"/>
        <item m="1" x="92"/>
        <item m="1" x="12"/>
        <item m="1" x="40"/>
        <item m="1" x="69"/>
        <item m="1" x="95"/>
        <item m="1" x="15"/>
        <item m="1" x="33"/>
        <item m="1" x="63"/>
        <item m="1" x="88"/>
        <item m="1" x="8"/>
        <item m="1" x="36"/>
        <item m="1" x="65"/>
        <item m="1" x="91"/>
        <item m="1" x="11"/>
        <item m="1" x="39"/>
        <item m="1" x="68"/>
        <item m="1" x="94"/>
        <item m="1" x="14"/>
        <item m="1" x="42"/>
        <item m="1" x="72"/>
        <item m="1" x="98"/>
        <item m="1" x="18"/>
        <item m="1" x="45"/>
        <item m="1" x="75"/>
        <item m="1" x="100"/>
        <item m="1" x="20"/>
        <item m="1" x="48"/>
        <item m="1" x="78"/>
        <item m="1" x="103"/>
        <item m="1" x="23"/>
        <item m="1" x="51"/>
        <item m="1" x="80"/>
        <item m="1" x="104"/>
        <item m="1" x="24"/>
        <item m="1" x="53"/>
        <item m="1" x="25"/>
        <item m="1" x="56"/>
        <item m="1" x="82"/>
        <item m="1" x="1"/>
        <item m="1" x="28"/>
        <item m="1" x="58"/>
        <item m="1" x="84"/>
        <item m="1" x="3"/>
        <item m="1" x="29"/>
        <item m="1" x="59"/>
        <item m="1" x="90"/>
        <item m="1" x="10"/>
        <item m="1" x="38"/>
        <item m="1" x="67"/>
        <item m="1" x="93"/>
        <item m="1" x="13"/>
        <item m="1" x="41"/>
        <item m="1" x="70"/>
        <item m="1" x="96"/>
        <item m="1" x="16"/>
        <item m="1" x="43"/>
        <item m="1" x="73"/>
        <item m="1" x="99"/>
        <item m="1" x="19"/>
        <item m="1" x="46"/>
        <item m="1" x="76"/>
        <item m="1" x="101"/>
        <item m="1" x="21"/>
        <item m="1" x="49"/>
        <item m="1" x="79"/>
        <item m="1" x="71"/>
        <item m="1" x="97"/>
        <item m="1" x="17"/>
        <item m="1" x="44"/>
        <item m="1" x="74"/>
        <item m="1" x="47"/>
        <item m="1" x="77"/>
        <item m="1" x="102"/>
        <item m="1" x="22"/>
        <item m="1" x="50"/>
        <item m="1" x="52"/>
        <item m="1" x="105"/>
        <item m="1" x="106"/>
        <item m="1" x="54"/>
        <item m="1" x="108"/>
        <item m="1" x="55"/>
        <item m="1" x="27"/>
        <item m="1" x="57"/>
        <item m="1" x="83"/>
        <item m="1" x="2"/>
        <item m="1" x="4"/>
        <item m="1" x="30"/>
        <item m="1" x="60"/>
        <item m="1" x="85"/>
        <item m="1" x="5"/>
        <item m="1" x="31"/>
        <item m="1" x="61"/>
        <item m="1" x="86"/>
        <item m="1" x="6"/>
        <item m="1" x="34"/>
        <item x="0"/>
        <item t="default"/>
      </items>
    </pivotField>
    <pivotField multipleItemSelectionAllowed="1" showAll="0"/>
    <pivotField multipleItemSelectionAllowed="1" showAll="0"/>
    <pivotField axis="axisRow" showAll="0">
      <items count="23">
        <item m="1" x="18"/>
        <item m="1" x="4"/>
        <item m="1" x="11"/>
        <item m="1" x="16"/>
        <item x="0"/>
        <item m="1" x="2"/>
        <item m="1" x="10"/>
        <item m="1" x="6"/>
        <item m="1" x="20"/>
        <item m="1" x="7"/>
        <item m="1" x="12"/>
        <item m="1" x="8"/>
        <item m="1" x="19"/>
        <item m="1" x="17"/>
        <item m="1" x="21"/>
        <item m="1" x="13"/>
        <item m="1" x="3"/>
        <item m="1" x="1"/>
        <item m="1" x="15"/>
        <item m="1" x="14"/>
        <item m="1" x="5"/>
        <item m="1" x="9"/>
        <item t="default"/>
      </items>
    </pivotField>
    <pivotField showAll="0"/>
    <pivotField dataField="1" showAll="0"/>
    <pivotField showAll="0"/>
  </pivotFields>
  <rowFields count="2">
    <field x="13"/>
    <field x="5"/>
  </rowFields>
  <rowItems count="2">
    <i>
      <x v="4"/>
    </i>
    <i r="1">
      <x v="67"/>
    </i>
  </rowItems>
  <colItems count="1">
    <i/>
  </colItems>
  <pageFields count="2">
    <pageField fld="10" hier="-1"/>
    <pageField fld="1" hier="-1"/>
  </pageFields>
  <dataFields count="1">
    <dataField name="Somme de Temps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81E2B036-68F5-40E3-AC23-A0B3CBDB75AF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C79CCC7F-E893-40AF-A587-C38FCFE08FB7}" sourceName="Poste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" xr10:uid="{F75033A9-AF11-4DE0-861D-579E0C818C8F}" sourceName="Motif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A7E4E52A-6E51-46BD-9BAF-79DBC6CB7A57}" sourceName="Année">
  <extLst>
    <x:ext xmlns:x15="http://schemas.microsoft.com/office/spreadsheetml/2010/11/main" uri="{2F2917AC-EB37-4324-AD4E-5DD8C200BD13}">
      <x15:tableSlicerCache tableId="2" column="1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49A24C7-9669-464B-8A2A-801A3E586B19}" sourceName="Mois">
  <extLst>
    <x:ext xmlns:x15="http://schemas.microsoft.com/office/spreadsheetml/2010/11/main" uri="{2F2917AC-EB37-4324-AD4E-5DD8C200BD13}">
      <x15:tableSlicerCache tableId="2" column="19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but_de_la_semaine" xr10:uid="{706D647D-37C4-47E7-97BB-D28D4627A92F}" sourceName="Début de la semaine">
  <extLst>
    <x:ext xmlns:x15="http://schemas.microsoft.com/office/spreadsheetml/2010/11/main" uri="{2F2917AC-EB37-4324-AD4E-5DD8C200BD13}">
      <x15:tableSlicerCache tableId="2" column="2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F2859326-AAEF-4FE9-B865-3D360144267D}" sourceName="Date">
  <extLst>
    <x:ext xmlns:x15="http://schemas.microsoft.com/office/spreadsheetml/2010/11/main" uri="{2F2917AC-EB37-4324-AD4E-5DD8C200BD13}">
      <x15:tableSlicerCache tableId="2" column="6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96629812-4536-4558-AFD5-87D10F6FD3ED}" sourceName="Statut">
  <extLst>
    <x:ext xmlns:x15="http://schemas.microsoft.com/office/spreadsheetml/2010/11/main" uri="{2F2917AC-EB37-4324-AD4E-5DD8C200BD13}">
      <x15:tableSlicerCache tableId="2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3466C53F-4B23-4C62-8852-27DA7D1A7D7D}" cache="Segment_Nom" caption="Nom" style="SlicerStyleLight4" rowHeight="252000"/>
  <slicer name="Poste" xr10:uid="{91626C08-9C82-4142-9F09-9EF7B388A86A}" cache="Segment_Poste" caption="Poste" style="SlicerStyleLight4" rowHeight="252000"/>
  <slicer name="Motif" xr10:uid="{6C53B65A-4556-4075-A96C-A13AF73D3827}" cache="Segment_Motif" caption="Motif" style="SlicerStyleLight6" rowHeight="252000"/>
  <slicer name="Année" xr10:uid="{5712DE55-026D-4E23-B8E3-66BBA194FCFD}" cache="Segment_Année" caption="Année" style="SlicerStyleOther2" rowHeight="252000"/>
  <slicer name="Mois" xr10:uid="{A0E91FB9-0085-4E33-8D73-719F9A4A894D}" cache="Segment_Mois" caption="Mois" rowHeight="252000"/>
  <slicer name="Début de la semaine" xr10:uid="{3337B10F-570B-4242-A94A-E2A4F36CC6CF}" cache="Segment_Début_de_la_semaine" caption="Début de la semaine" rowHeight="252000"/>
  <slicer name="Date" xr10:uid="{72CA01BF-4F9F-40CF-AF8A-891725BC1F8A}" cache="Segment_Date" caption="Date" rowHeight="252000"/>
  <slicer name="Statut" xr10:uid="{CF0919F6-EC32-40E6-B98D-372A27B77025}" cache="Segment_Statut" caption="Statut" style="SlicerStyleDark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6B69C1-1124-427A-A637-C5BC73D10DC6}" name="Tableau2" displayName="Tableau2" ref="A5:Q16" totalsRowShown="0" headerRowDxfId="177">
  <autoFilter ref="A5:Q16" xr:uid="{4EE87B8C-2397-4534-BE26-4DECBC0EE504}">
    <filterColumn colId="1">
      <filters>
        <filter val="tdtd"/>
      </filters>
    </filterColumn>
  </autoFilter>
  <sortState xmlns:xlrd2="http://schemas.microsoft.com/office/spreadsheetml/2017/richdata2" ref="A6:Q16">
    <sortCondition descending="1" ref="F5:F16"/>
  </sortState>
  <tableColumns count="17">
    <tableColumn id="10" xr3:uid="{F24ECB0A-39B5-4DF4-B7FA-1459A09ABB1A}" name="Statut" dataDxfId="176"/>
    <tableColumn id="1" xr3:uid="{D9C89DDF-837E-4E3C-8525-5ADDDE92A30C}" name="Nom" dataDxfId="175"/>
    <tableColumn id="2" xr3:uid="{9233AC08-25F7-4BF1-8997-753132461C2C}" name="Poste" dataDxfId="174"/>
    <tableColumn id="14" xr3:uid="{0E902A2A-F006-4DBC-852C-FF7BA841A7BD}" name="Rang" dataDxfId="173"/>
    <tableColumn id="22" xr3:uid="{02151811-7203-41C1-B046-BA26BB28443A}" name="Début de la semaine" dataDxfId="172">
      <calculatedColumnFormula>7*Tableau2[[#This Row],[Semaine]]+DATE(Tableau2[[#This Row],[Année]],1,1)-WEEKDAY(DATE(Tableau2[[#This Row],[Année]],1,3))-3</calculatedColumnFormula>
    </tableColumn>
    <tableColumn id="6" xr3:uid="{BCBBE133-FB5D-4DB0-8A5E-47F7CA5D3D44}" name="Date" dataDxfId="171"/>
    <tableColumn id="11" xr3:uid="{CAABBC6A-9874-4016-94E5-DA49378900E7}" name="Date de fin" dataDxfId="170"/>
    <tableColumn id="7" xr3:uid="{5DBE77D6-8A89-44A7-BEE2-3E4771F5139A}" name="jour semaine" dataDxfId="169">
      <calculatedColumnFormula>WEEKDAY(Tableau2[[#This Row],[Date]])</calculatedColumnFormula>
    </tableColumn>
    <tableColumn id="8" xr3:uid="{36DA7C31-D895-4F56-B73F-CE386AF7BFE4}" name="Nombre de jours" dataDxfId="168">
      <calculatedColumnFormula>Tableau2[[#This Row],[Date de fin]]-Tableau2[[#This Row],[Date]]+1</calculatedColumnFormula>
    </tableColumn>
    <tableColumn id="13" xr3:uid="{5629FE16-D41A-4E91-86BC-F03098D03DDA}" name="Colonnes à insérer" dataDxfId="167">
      <calculatedColumnFormula>IF(Tableau2[[#This Row],[Nombre de jours]]-2&lt;0,0,Tableau2[[#This Row],[Nombre de jours]]-2)</calculatedColumnFormula>
    </tableColumn>
    <tableColumn id="17" xr3:uid="{8EB8CC2C-F387-413B-AFB7-DBFB8A8FE799}" name="Année" dataDxfId="166">
      <calculatedColumnFormula>YEAR(Tableau2[[#This Row],[Date]])</calculatedColumnFormula>
    </tableColumn>
    <tableColumn id="19" xr3:uid="{1C26B5CE-79C8-497F-B1A1-B884709EE769}" name="Mois" dataDxfId="165">
      <calculatedColumnFormula>Tableau2[[#This Row],[Date]]</calculatedColumnFormula>
    </tableColumn>
    <tableColumn id="9" xr3:uid="{2B11310B-8A4A-447C-B630-C4E59143EF87}" name="Semaine" dataDxfId="164">
      <calculatedColumnFormula>_xlfn.ISOWEEKNUM(Tableau2[[#This Row],[Date]])</calculatedColumnFormula>
    </tableColumn>
    <tableColumn id="4" xr3:uid="{F77E13F2-92A2-4F5F-B265-07F4CA3912A0}" name="Motif" dataDxfId="163"/>
    <tableColumn id="3" xr3:uid="{B1CD502E-8030-48F8-8327-94998F174355}" name="Calendrier absence" dataDxfId="162"/>
    <tableColumn id="5" xr3:uid="{9C7DF414-8F4E-4653-A189-87D925C946C3}" name="Temps" dataDxfId="161">
      <calculatedColumnFormula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calculatedColumnFormula>
    </tableColumn>
    <tableColumn id="21" xr3:uid="{28D70C85-74F2-4F7D-9C5C-E69A66B70463}" name="Commentaires" dataDxfId="1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6916D4-E3EE-4EFE-8928-F7B66A392540}" name="TableauEmployés" displayName="TableauEmployés" ref="E2:I61" totalsRowShown="0" headerRowDxfId="159" dataDxfId="158" tableBorderDxfId="157">
  <autoFilter ref="E2:I61" xr:uid="{AF6BB0B1-9EB4-4D43-8066-B0AFD7A72881}"/>
  <sortState xmlns:xlrd2="http://schemas.microsoft.com/office/spreadsheetml/2017/richdata2" ref="E3:I61">
    <sortCondition ref="E2:E61"/>
  </sortState>
  <tableColumns count="5">
    <tableColumn id="1" xr3:uid="{6FB87C66-8E7C-4843-94DC-092D4234F1EA}" name="Employés" dataDxfId="156"/>
    <tableColumn id="2" xr3:uid="{CA05FD1E-EEBB-4634-B8C1-F533C3F69789}" name="Poste" dataDxfId="155"/>
    <tableColumn id="4" xr3:uid="{A1E55251-E37E-4599-B781-1A89E5E6DDB5}" name="Ancienneté" dataDxfId="154"/>
    <tableColumn id="5" xr3:uid="{BCD77871-E6AE-4499-AE0C-B7E092ADCACA}" name="mdp" dataDxfId="153"/>
    <tableColumn id="3" xr3:uid="{93A5031A-87A4-43A2-9089-A64DD7EC26D0}" name="Actif / Inactif" dataDxfId="1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37EFC2-45EA-4AE3-9008-E81C11C782D5}" name="TableauMotifs" displayName="TableauMotifs" ref="B2:C15" totalsRowShown="0" headerRowDxfId="151" dataDxfId="150" tableBorderDxfId="149">
  <autoFilter ref="B2:C15" xr:uid="{A3237334-02FD-4F98-8B87-6B191B67D70B}"/>
  <tableColumns count="2">
    <tableColumn id="1" xr3:uid="{2F4E005E-7FCC-4A33-89B2-4CBF3633108B}" name="Motifs" dataDxfId="148"/>
    <tableColumn id="3" xr3:uid="{C673CF65-066E-47CF-A66E-B7FD10E524E6}" name="Calendrier absence" dataDxfId="1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7C3B648-CA67-4BD0-995F-A43AEA7ABB65}" name="Tableau5" displayName="Tableau5" ref="K2:K11" totalsRowShown="0" headerRowDxfId="146" dataDxfId="145">
  <autoFilter ref="K2:K11" xr:uid="{5DFF8F22-7C96-4B48-9DF5-323EFE0EFC04}"/>
  <tableColumns count="1">
    <tableColumn id="1" xr3:uid="{AF2C3D2C-C413-4C7A-89CA-924202A8DC73}" name="Postes possibles" dataDxfId="14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482E2D-AC21-44D2-B36B-DDB34CDE7927}" name="TableauAnnées" displayName="TableauAnnées" ref="M2:M7" totalsRowShown="0" headerRowDxfId="143" dataDxfId="142" tableBorderDxfId="141">
  <autoFilter ref="M2:M7" xr:uid="{F872146B-3983-4A82-8FFA-F0EA08073B80}"/>
  <tableColumns count="1">
    <tableColumn id="1" xr3:uid="{6C65ADC0-4EF9-41F7-81FB-0DC03179C5CA}" name="Année" dataDxfId="14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9615985-0B40-44DB-AFD2-CD97436D5189}" name="TableauStatut" displayName="TableauStatut" ref="P2:P8" totalsRowShown="0" headerRowDxfId="139" dataDxfId="138">
  <autoFilter ref="P2:P8" xr:uid="{B4547712-BB3B-42D8-A539-A170FCB924F8}"/>
  <tableColumns count="1">
    <tableColumn id="1" xr3:uid="{DE240243-0F05-4F40-85B1-6899753DD978}" name="Statut" dataDxfId="13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D93FFCF-24D3-4C6E-95C7-D197288C6DD8}" name="TableauFériés" displayName="TableauFériés" ref="R2:R13" totalsRowShown="0" headerRowDxfId="136" dataDxfId="135">
  <autoFilter ref="R2:R13" xr:uid="{AEB4B64C-B8B3-4F96-A9C2-3888DC233A24}"/>
  <tableColumns count="1">
    <tableColumn id="1" xr3:uid="{4694C73D-7BAC-4FF0-A44E-BDFFE1615BA6}" name="Férié 2020" dataDxfId="13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26689C-BE16-4DFA-B6EF-DBC93739F894}" name="Fériés2021" displayName="Fériés2021" ref="T2:T14" totalsRowShown="0" headerRowDxfId="133" dataDxfId="131" headerRowBorderDxfId="132" tableBorderDxfId="130" totalsRowBorderDxfId="129">
  <autoFilter ref="T2:T14" xr:uid="{FCC6652D-2490-454A-9D17-91314138F4F1}"/>
  <tableColumns count="1">
    <tableColumn id="1" xr3:uid="{6DF62DA4-05D2-4A21-9A5A-70D256C00777}" name="Férié 2021" dataDxfId="1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EB4C-2360-4CBE-8C55-1CF015108455}">
  <sheetPr codeName="Feuil6"/>
  <dimension ref="A1:AH157"/>
  <sheetViews>
    <sheetView showGridLines="0" zoomScale="70" zoomScaleNormal="70" workbookViewId="0">
      <selection activeCell="AJ13" sqref="AJ13"/>
    </sheetView>
  </sheetViews>
  <sheetFormatPr baseColWidth="10" defaultRowHeight="16.5" x14ac:dyDescent="0.3"/>
  <cols>
    <col min="1" max="1" width="21" style="7" customWidth="1"/>
    <col min="2" max="2" width="3.75" style="27" customWidth="1"/>
    <col min="3" max="33" width="4.125" style="5" customWidth="1"/>
    <col min="34" max="34" width="0" style="5" hidden="1" customWidth="1"/>
    <col min="35" max="16384" width="11" style="5"/>
  </cols>
  <sheetData>
    <row r="1" spans="1:34" ht="24.75" customHeight="1" x14ac:dyDescent="0.3"/>
    <row r="2" spans="1:34" ht="27.75" customHeight="1" thickBot="1" x14ac:dyDescent="0.35"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</row>
    <row r="3" spans="1:34" ht="22.5" x14ac:dyDescent="0.3">
      <c r="A3" s="91" t="s">
        <v>30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3"/>
    </row>
    <row r="4" spans="1:34" s="15" customFormat="1" ht="58.5" customHeight="1" x14ac:dyDescent="0.25">
      <c r="A4" s="39"/>
      <c r="B4" s="37"/>
      <c r="C4" s="64">
        <v>44197</v>
      </c>
      <c r="D4" s="38">
        <f>C4+1</f>
        <v>44198</v>
      </c>
      <c r="E4" s="38">
        <f t="shared" ref="E4:AG4" si="0">D4+1</f>
        <v>44199</v>
      </c>
      <c r="F4" s="38">
        <f t="shared" si="0"/>
        <v>44200</v>
      </c>
      <c r="G4" s="38">
        <f t="shared" si="0"/>
        <v>44201</v>
      </c>
      <c r="H4" s="38">
        <f t="shared" si="0"/>
        <v>44202</v>
      </c>
      <c r="I4" s="38">
        <f t="shared" si="0"/>
        <v>44203</v>
      </c>
      <c r="J4" s="38">
        <f t="shared" si="0"/>
        <v>44204</v>
      </c>
      <c r="K4" s="38">
        <f t="shared" si="0"/>
        <v>44205</v>
      </c>
      <c r="L4" s="38">
        <f t="shared" si="0"/>
        <v>44206</v>
      </c>
      <c r="M4" s="38">
        <f t="shared" si="0"/>
        <v>44207</v>
      </c>
      <c r="N4" s="38">
        <f t="shared" si="0"/>
        <v>44208</v>
      </c>
      <c r="O4" s="38">
        <f t="shared" si="0"/>
        <v>44209</v>
      </c>
      <c r="P4" s="38">
        <f t="shared" si="0"/>
        <v>44210</v>
      </c>
      <c r="Q4" s="38">
        <f t="shared" si="0"/>
        <v>44211</v>
      </c>
      <c r="R4" s="38">
        <f t="shared" si="0"/>
        <v>44212</v>
      </c>
      <c r="S4" s="38">
        <f t="shared" si="0"/>
        <v>44213</v>
      </c>
      <c r="T4" s="38">
        <f t="shared" si="0"/>
        <v>44214</v>
      </c>
      <c r="U4" s="38">
        <f t="shared" si="0"/>
        <v>44215</v>
      </c>
      <c r="V4" s="38">
        <f t="shared" si="0"/>
        <v>44216</v>
      </c>
      <c r="W4" s="38">
        <f t="shared" si="0"/>
        <v>44217</v>
      </c>
      <c r="X4" s="38">
        <f t="shared" si="0"/>
        <v>44218</v>
      </c>
      <c r="Y4" s="38">
        <f t="shared" si="0"/>
        <v>44219</v>
      </c>
      <c r="Z4" s="38">
        <f t="shared" si="0"/>
        <v>44220</v>
      </c>
      <c r="AA4" s="38">
        <f t="shared" si="0"/>
        <v>44221</v>
      </c>
      <c r="AB4" s="38">
        <f t="shared" si="0"/>
        <v>44222</v>
      </c>
      <c r="AC4" s="38">
        <f t="shared" si="0"/>
        <v>44223</v>
      </c>
      <c r="AD4" s="38">
        <f t="shared" si="0"/>
        <v>44224</v>
      </c>
      <c r="AE4" s="38">
        <f t="shared" si="0"/>
        <v>44225</v>
      </c>
      <c r="AF4" s="38">
        <f t="shared" si="0"/>
        <v>44226</v>
      </c>
      <c r="AG4" s="40">
        <f t="shared" si="0"/>
        <v>44227</v>
      </c>
      <c r="AH4" s="14" t="s">
        <v>42</v>
      </c>
    </row>
    <row r="5" spans="1:34" s="6" customFormat="1" ht="10.5" hidden="1" customHeight="1" x14ac:dyDescent="0.3">
      <c r="A5" s="41" t="s">
        <v>29</v>
      </c>
      <c r="B5" s="32"/>
      <c r="C5" s="65">
        <f>WEEKDAY(C4,1)</f>
        <v>6</v>
      </c>
      <c r="D5" s="33">
        <f t="shared" ref="D5:AG5" si="1">WEEKDAY(D4,1)</f>
        <v>7</v>
      </c>
      <c r="E5" s="33">
        <f t="shared" si="1"/>
        <v>1</v>
      </c>
      <c r="F5" s="33">
        <f t="shared" si="1"/>
        <v>2</v>
      </c>
      <c r="G5" s="33">
        <f t="shared" si="1"/>
        <v>3</v>
      </c>
      <c r="H5" s="33">
        <f t="shared" si="1"/>
        <v>4</v>
      </c>
      <c r="I5" s="33">
        <f t="shared" si="1"/>
        <v>5</v>
      </c>
      <c r="J5" s="33">
        <f t="shared" si="1"/>
        <v>6</v>
      </c>
      <c r="K5" s="33">
        <f t="shared" si="1"/>
        <v>7</v>
      </c>
      <c r="L5" s="33">
        <f t="shared" si="1"/>
        <v>1</v>
      </c>
      <c r="M5" s="33">
        <f t="shared" si="1"/>
        <v>2</v>
      </c>
      <c r="N5" s="33">
        <f t="shared" si="1"/>
        <v>3</v>
      </c>
      <c r="O5" s="33">
        <f t="shared" si="1"/>
        <v>4</v>
      </c>
      <c r="P5" s="33">
        <f t="shared" si="1"/>
        <v>5</v>
      </c>
      <c r="Q5" s="33">
        <f t="shared" si="1"/>
        <v>6</v>
      </c>
      <c r="R5" s="33">
        <f t="shared" si="1"/>
        <v>7</v>
      </c>
      <c r="S5" s="33">
        <f t="shared" si="1"/>
        <v>1</v>
      </c>
      <c r="T5" s="33">
        <f t="shared" si="1"/>
        <v>2</v>
      </c>
      <c r="U5" s="33">
        <f t="shared" si="1"/>
        <v>3</v>
      </c>
      <c r="V5" s="33">
        <f t="shared" si="1"/>
        <v>4</v>
      </c>
      <c r="W5" s="33">
        <f t="shared" si="1"/>
        <v>5</v>
      </c>
      <c r="X5" s="33">
        <f t="shared" si="1"/>
        <v>6</v>
      </c>
      <c r="Y5" s="33">
        <f t="shared" si="1"/>
        <v>7</v>
      </c>
      <c r="Z5" s="33">
        <f t="shared" si="1"/>
        <v>1</v>
      </c>
      <c r="AA5" s="33">
        <f t="shared" si="1"/>
        <v>2</v>
      </c>
      <c r="AB5" s="33">
        <f t="shared" si="1"/>
        <v>3</v>
      </c>
      <c r="AC5" s="33">
        <f t="shared" si="1"/>
        <v>4</v>
      </c>
      <c r="AD5" s="33">
        <f t="shared" si="1"/>
        <v>5</v>
      </c>
      <c r="AE5" s="33">
        <f t="shared" si="1"/>
        <v>6</v>
      </c>
      <c r="AF5" s="33">
        <f t="shared" si="1"/>
        <v>7</v>
      </c>
      <c r="AG5" s="42">
        <f t="shared" si="1"/>
        <v>1</v>
      </c>
      <c r="AH5" s="8"/>
    </row>
    <row r="6" spans="1:34" s="6" customFormat="1" ht="9" hidden="1" customHeight="1" x14ac:dyDescent="0.3">
      <c r="A6" s="41"/>
      <c r="B6" s="32"/>
      <c r="C6" s="65" t="e">
        <f>_xlfn.IFS(C4=Source!$R$3,1,C4=Source!$R$4,1,C4=Source!$R$5,1,C4=Source!$R$6,1,C4=Source!$R$8,1,C4=Source!#REF!,1,C4=Source!$R$9,1,C4=Source!$R$10,1,C4=Source!#REF!,1,C4=Source!$R$14,1,C4=Source!$R$15,1,C4=Source!$R$16,1,C4=Source!$R$17,1)</f>
        <v>#REF!</v>
      </c>
      <c r="D6" s="33" t="e">
        <f>_xlfn.IFS(D4=Source!$R$3,1,D4=Source!$R$4,1,D4=Source!$R$5,1,D4=Source!$R$6,1,D4=Source!$R$8,1,D4=Source!#REF!,1,D4=Source!$R$9,1,D4=Source!$R$10,1,D4=Source!#REF!,1)</f>
        <v>#REF!</v>
      </c>
      <c r="E6" s="33" t="e">
        <f>_xlfn.IFS(E4=Source!$R$3,1,E4=Source!$R$4,1,E4=Source!$R$5,1,E4=Source!$R$6,1,E4=Source!$R$8,1,E4=Source!#REF!,1,E4=Source!$R$9,1,E4=Source!$R$10,1,E4=Source!#REF!,1)</f>
        <v>#REF!</v>
      </c>
      <c r="F6" s="33" t="e">
        <v>#REF!</v>
      </c>
      <c r="G6" s="33" t="e">
        <f>_xlfn.IFS(G4=Source!$R$3,1,G4=Source!$R$4,1,G4=Source!$R$5,1,G4=Source!$R$6,1,G4=Source!$R$8,1,G4=Source!#REF!,1,G4=Source!$R$9,1,G4=Source!$R$10,1,G4=Source!#REF!,1)</f>
        <v>#REF!</v>
      </c>
      <c r="H6" s="33" t="e">
        <f>_xlfn.IFS(H4=Source!$R$3,1,H4=Source!$R$4,1,H4=Source!$R$5,1,H4=Source!$R$6,1,H4=Source!$R$8,1,H4=Source!#REF!,1,H4=Source!$R$9,1,H4=Source!$R$10,1,H4=Source!#REF!,1)</f>
        <v>#REF!</v>
      </c>
      <c r="I6" s="33" t="e">
        <f>_xlfn.IFS(I4=Source!$R$3,1,I4=Source!$R$4,1,I4=Source!$R$5,1,I4=Source!$R$6,1,I4=Source!$R$8,1,I4=Source!#REF!,1,I4=Source!$R$9,1,I4=Source!$R$10,1,I4=Source!#REF!,1)</f>
        <v>#REF!</v>
      </c>
      <c r="J6" s="33" t="e">
        <f>_xlfn.IFS(J4=Source!$R$3,1,J4=Source!$R$4,1,J4=Source!$R$5,1,J4=Source!$R$6,1,J4=Source!$R$8,1,J4=Source!#REF!,1,J4=Source!$R$9,1,J4=Source!$R$10,1,J4=Source!#REF!,1)</f>
        <v>#REF!</v>
      </c>
      <c r="K6" s="33" t="e">
        <f>_xlfn.IFS(K4=Source!$R$3,1,K4=Source!$R$4,1,K4=Source!$R$5,1,K4=Source!$R$6,1,K4=Source!$R$8,1,K4=Source!#REF!,1,K4=Source!$R$9,1,K4=Source!$R$10,1,K4=Source!#REF!,1)</f>
        <v>#REF!</v>
      </c>
      <c r="L6" s="33" t="e">
        <f>_xlfn.IFS(L4=Source!$R$3,1,L4=Source!$R$4,1,L4=Source!$R$5,1,L4=Source!$R$6,1,L4=Source!$R$8,1,L4=Source!#REF!,1,L4=Source!$R$9,1,L4=Source!$R$10,1,L4=Source!#REF!,1)</f>
        <v>#REF!</v>
      </c>
      <c r="M6" s="33" t="e">
        <f>_xlfn.IFS(M4=Source!$R$3,1,M4=Source!$R$4,1,M4=Source!$R$5,1,M4=Source!$R$6,1,M4=Source!$R$8,1,M4=Source!#REF!,1,M4=Source!$R$9,1,M4=Source!$R$10,1,M4=Source!#REF!,1)</f>
        <v>#REF!</v>
      </c>
      <c r="N6" s="33" t="e">
        <f>_xlfn.IFS(N4=Source!$R$3,1,N4=Source!$R$4,1,N4=Source!$R$5,1,N4=Source!$R$6,1,N4=Source!$R$8,1,N4=Source!#REF!,1,N4=Source!$R$9,1,N4=Source!$R$10,1,N4=Source!#REF!,1)</f>
        <v>#REF!</v>
      </c>
      <c r="O6" s="33" t="e">
        <f>_xlfn.IFS(O4=Source!$R$3,1,O4=Source!$R$4,1,O4=Source!$R$5,1,O4=Source!$R$6,1,O4=Source!$R$8,1,O4=Source!#REF!,1,O4=Source!$R$9,1,O4=Source!$R$10,1,O4=Source!#REF!,1)</f>
        <v>#REF!</v>
      </c>
      <c r="P6" s="33" t="e">
        <f>_xlfn.IFS(P4=Source!$R$3,1,P4=Source!$R$4,1,P4=Source!$R$5,1,P4=Source!$R$6,1,P4=Source!$R$8,1,P4=Source!#REF!,1,P4=Source!$R$9,1,P4=Source!$R$10,1,P4=Source!#REF!,1)</f>
        <v>#REF!</v>
      </c>
      <c r="Q6" s="33" t="e">
        <f>_xlfn.IFS(Q4=Source!$R$3,1,Q4=Source!$R$4,1,Q4=Source!$R$5,1,Q4=Source!$R$6,1,Q4=Source!$R$8,1,Q4=Source!#REF!,1,Q4=Source!$R$9,1,Q4=Source!$R$10,1,Q4=Source!#REF!,1)</f>
        <v>#REF!</v>
      </c>
      <c r="R6" s="33" t="e">
        <f>_xlfn.IFS(R4=Source!$R$3,1,R4=Source!$R$4,1,R4=Source!$R$5,1,R4=Source!$R$6,1,R4=Source!$R$8,1,R4=Source!#REF!,1,R4=Source!$R$9,1,R4=Source!$R$10,1,R4=Source!#REF!,1)</f>
        <v>#REF!</v>
      </c>
      <c r="S6" s="33" t="e">
        <f>_xlfn.IFS(S4=Source!$R$3,1,S4=Source!$R$4,1,S4=Source!$R$5,1,S4=Source!$R$6,1,S4=Source!$R$8,1,S4=Source!#REF!,1,S4=Source!$R$9,1,S4=Source!$R$10,1,S4=Source!#REF!,1)</f>
        <v>#REF!</v>
      </c>
      <c r="T6" s="33" t="e">
        <f>_xlfn.IFS(T4=Source!$R$3,1,T4=Source!$R$4,1,T4=Source!$R$5,1,T4=Source!$R$6,1,T4=Source!$R$8,1,T4=Source!#REF!,1,T4=Source!$R$9,1,T4=Source!$R$10,1,T4=Source!#REF!,1)</f>
        <v>#REF!</v>
      </c>
      <c r="U6" s="33" t="e">
        <f>_xlfn.IFS(U4=Source!$R$3,1,U4=Source!$R$4,1,U4=Source!$R$5,1,U4=Source!$R$6,1,U4=Source!$R$8,1,U4=Source!#REF!,1,U4=Source!$R$9,1,U4=Source!$R$10,1,U4=Source!#REF!,1)</f>
        <v>#REF!</v>
      </c>
      <c r="V6" s="33" t="e">
        <f>_xlfn.IFS(V4=Source!$R$3,1,V4=Source!$R$4,1,V4=Source!$R$5,1,V4=Source!$R$6,1,V4=Source!$R$8,1,V4=Source!#REF!,1,V4=Source!$R$9,1,V4=Source!$R$10,1,V4=Source!#REF!,1)</f>
        <v>#REF!</v>
      </c>
      <c r="W6" s="33" t="e">
        <f>_xlfn.IFS(W4=Source!$R$3,1,W4=Source!$R$4,1,W4=Source!$R$5,1,W4=Source!$R$6,1,W4=Source!$R$8,1,W4=Source!#REF!,1,W4=Source!$R$9,1,W4=Source!$R$10,1,W4=Source!#REF!,1)</f>
        <v>#REF!</v>
      </c>
      <c r="X6" s="33" t="e">
        <f>_xlfn.IFS(X4=Source!$R$3,1,X4=Source!$R$4,1,X4=Source!$R$5,1,X4=Source!$R$6,1,X4=Source!$R$8,1,X4=Source!#REF!,1,X4=Source!$R$9,1,X4=Source!$R$10,1,X4=Source!#REF!,1)</f>
        <v>#REF!</v>
      </c>
      <c r="Y6" s="33" t="e">
        <f>_xlfn.IFS(Y4=Source!$R$3,1,Y4=Source!$R$4,1,Y4=Source!$R$5,1,Y4=Source!$R$6,1,Y4=Source!$R$8,1,Y4=Source!#REF!,1,Y4=Source!$R$9,1,Y4=Source!$R$10,1,Y4=Source!#REF!,1)</f>
        <v>#REF!</v>
      </c>
      <c r="Z6" s="33" t="e">
        <f>_xlfn.IFS(Z4=Source!$R$3,1,Z4=Source!$R$4,1,Z4=Source!$R$5,1,Z4=Source!$R$6,1,Z4=Source!$R$8,1,Z4=Source!#REF!,1,Z4=Source!$R$9,1,Z4=Source!$R$10,1,Z4=Source!#REF!,1)</f>
        <v>#REF!</v>
      </c>
      <c r="AA6" s="33" t="e">
        <f>_xlfn.IFS(AA4=Source!$R$3,1,AA4=Source!$R$4,1,AA4=Source!$R$5,1,AA4=Source!$R$6,1,AA4=Source!$R$8,1,AA4=Source!#REF!,1,AA4=Source!$R$9,1,AA4=Source!$R$10,1,AA4=Source!#REF!,1)</f>
        <v>#REF!</v>
      </c>
      <c r="AB6" s="33" t="e">
        <f>_xlfn.IFS(AB4=Source!$R$3,1,AB4=Source!$R$4,1,AB4=Source!$R$5,1,AB4=Source!$R$6,1,AB4=Source!$R$8,1,AB4=Source!#REF!,1,AB4=Source!$R$9,1,AB4=Source!$R$10,1,AB4=Source!#REF!,1)</f>
        <v>#REF!</v>
      </c>
      <c r="AC6" s="33" t="e">
        <f>_xlfn.IFS(AC4=Source!$R$3,1,AC4=Source!$R$4,1,AC4=Source!$R$5,1,AC4=Source!$R$6,1,AC4=Source!$R$8,1,AC4=Source!#REF!,1,AC4=Source!$R$9,1,AC4=Source!$R$10,1,AC4=Source!#REF!,1)</f>
        <v>#REF!</v>
      </c>
      <c r="AD6" s="33" t="e">
        <f>_xlfn.IFS(AD4=Source!$R$3,1,AD4=Source!$R$4,1,AD4=Source!$R$5,1,AD4=Source!$R$6,1,AD4=Source!$R$8,1,AD4=Source!#REF!,1,AD4=Source!$R$9,1,AD4=Source!$R$10,1,AD4=Source!#REF!,1)</f>
        <v>#REF!</v>
      </c>
      <c r="AE6" s="33" t="e">
        <f>_xlfn.IFS(AE4=Source!$R$3,1,AE4=Source!$R$4,1,AE4=Source!$R$5,1,AE4=Source!$R$6,1,AE4=Source!$R$8,1,AE4=Source!#REF!,1,AE4=Source!$R$9,1,AE4=Source!$R$10,1,AE4=Source!#REF!,1)</f>
        <v>#REF!</v>
      </c>
      <c r="AF6" s="33" t="e">
        <f>_xlfn.IFS(AF4=Source!$R$3,1,AF4=Source!$R$4,1,AF4=Source!$R$5,1,AF4=Source!$R$6,1,AF4=Source!$R$8,1,AF4=Source!#REF!,1,AF4=Source!$R$9,1,AF4=Source!$R$10,1,AF4=Source!#REF!,1)</f>
        <v>#REF!</v>
      </c>
      <c r="AG6" s="42" t="e">
        <f>_xlfn.IFS(AG4=Source!$R$3,1,AG4=Source!$R$4,1,AG4=Source!$R$5,1,AG4=Source!$R$6,1,AG4=Source!$R$8,1,AG4=Source!#REF!,1,AG4=Source!$R$9,1,AG4=Source!$R$10,1,AG4=Source!#REF!,1)</f>
        <v>#REF!</v>
      </c>
      <c r="AH6" s="8"/>
    </row>
    <row r="7" spans="1:34" ht="16.5" customHeight="1" x14ac:dyDescent="0.3">
      <c r="A7" s="43" t="s">
        <v>12</v>
      </c>
      <c r="B7" s="34"/>
      <c r="C7" s="67" t="str">
        <f>IF(SUMIFS(Tableau2[Temps],Tableau2[Poste],$A7,Tableau2[Date],C$4,Tableau2[Calendrier absence],"o")=0,"",-SUMIFS(Tableau2[Temps],Tableau2[Poste],$A7,Tableau2[Date],C$4,Tableau2[Calendrier absence],"o"))</f>
        <v/>
      </c>
      <c r="D7" s="35" t="str">
        <f>IF(SUMIFS(Tableau2[Temps],Tableau2[Poste],$A7,Tableau2[Date],D$4,Tableau2[Calendrier absence],"o")=0,"",-SUMIFS(Tableau2[Temps],Tableau2[Poste],$A7,Tableau2[Date],D$4,Tableau2[Calendrier absence],"o"))</f>
        <v/>
      </c>
      <c r="E7" s="35" t="str">
        <f>IF(SUMIFS(Tableau2[Temps],Tableau2[Poste],$A7,Tableau2[Date],E$4,Tableau2[Calendrier absence],"o")=0,"",-SUMIFS(Tableau2[Temps],Tableau2[Poste],$A7,Tableau2[Date],E$4,Tableau2[Calendrier absence],"o"))</f>
        <v/>
      </c>
      <c r="F7" s="35" t="str">
        <f>IF(SUMIFS(Tableau2[Temps],Tableau2[Poste],$A7,Tableau2[Date],F$4,Tableau2[Calendrier absence],"o")=0,"",-SUMIFS(Tableau2[Temps],Tableau2[Poste],$A7,Tableau2[Date],F$4,Tableau2[Calendrier absence],"o"))</f>
        <v/>
      </c>
      <c r="G7" s="35" t="str">
        <f>IF(SUMIFS(Tableau2[Temps],Tableau2[Poste],$A7,Tableau2[Date],G$4,Tableau2[Calendrier absence],"o")=0,"",-SUMIFS(Tableau2[Temps],Tableau2[Poste],$A7,Tableau2[Date],G$4,Tableau2[Calendrier absence],"o"))</f>
        <v/>
      </c>
      <c r="H7" s="35" t="str">
        <f>IF(SUMIFS(Tableau2[Temps],Tableau2[Poste],$A7,Tableau2[Date],H$4,Tableau2[Calendrier absence],"o")=0,"",-SUMIFS(Tableau2[Temps],Tableau2[Poste],$A7,Tableau2[Date],H$4,Tableau2[Calendrier absence],"o"))</f>
        <v/>
      </c>
      <c r="I7" s="35" t="str">
        <f>IF(SUMIFS(Tableau2[Temps],Tableau2[Poste],$A7,Tableau2[Date],I$4,Tableau2[Calendrier absence],"o")=0,"",-SUMIFS(Tableau2[Temps],Tableau2[Poste],$A7,Tableau2[Date],I$4,Tableau2[Calendrier absence],"o"))</f>
        <v/>
      </c>
      <c r="J7" s="35" t="str">
        <f>IF(SUMIFS(Tableau2[Temps],Tableau2[Poste],$A7,Tableau2[Date],J$4,Tableau2[Calendrier absence],"o")=0,"",-SUMIFS(Tableau2[Temps],Tableau2[Poste],$A7,Tableau2[Date],J$4,Tableau2[Calendrier absence],"o"))</f>
        <v/>
      </c>
      <c r="K7" s="35" t="str">
        <f>IF(SUMIFS(Tableau2[Temps],Tableau2[Poste],$A7,Tableau2[Date],K$4,Tableau2[Calendrier absence],"o")=0,"",-SUMIFS(Tableau2[Temps],Tableau2[Poste],$A7,Tableau2[Date],K$4,Tableau2[Calendrier absence],"o"))</f>
        <v/>
      </c>
      <c r="L7" s="35" t="str">
        <f>IF(SUMIFS(Tableau2[Temps],Tableau2[Poste],$A7,Tableau2[Date],L$4,Tableau2[Calendrier absence],"o")=0,"",-SUMIFS(Tableau2[Temps],Tableau2[Poste],$A7,Tableau2[Date],L$4,Tableau2[Calendrier absence],"o"))</f>
        <v/>
      </c>
      <c r="M7" s="35" t="str">
        <f>IF(SUMIFS(Tableau2[Temps],Tableau2[Poste],$A7,Tableau2[Date],M$4,Tableau2[Calendrier absence],"o")=0,"",-SUMIFS(Tableau2[Temps],Tableau2[Poste],$A7,Tableau2[Date],M$4,Tableau2[Calendrier absence],"o"))</f>
        <v/>
      </c>
      <c r="N7" s="35" t="str">
        <f>IF(SUMIFS(Tableau2[Temps],Tableau2[Poste],$A7,Tableau2[Date],N$4,Tableau2[Calendrier absence],"o")=0,"",-SUMIFS(Tableau2[Temps],Tableau2[Poste],$A7,Tableau2[Date],N$4,Tableau2[Calendrier absence],"o"))</f>
        <v/>
      </c>
      <c r="O7" s="35" t="str">
        <f>IF(SUMIFS(Tableau2[Temps],Tableau2[Poste],$A7,Tableau2[Date],O$4,Tableau2[Calendrier absence],"o")=0,"",-SUMIFS(Tableau2[Temps],Tableau2[Poste],$A7,Tableau2[Date],O$4,Tableau2[Calendrier absence],"o"))</f>
        <v/>
      </c>
      <c r="P7" s="35" t="str">
        <f>IF(SUMIFS(Tableau2[Temps],Tableau2[Poste],$A7,Tableau2[Date],P$4,Tableau2[Calendrier absence],"o")=0,"",-SUMIFS(Tableau2[Temps],Tableau2[Poste],$A7,Tableau2[Date],P$4,Tableau2[Calendrier absence],"o"))</f>
        <v/>
      </c>
      <c r="Q7" s="35" t="str">
        <f>IF(SUMIFS(Tableau2[Temps],Tableau2[Poste],$A7,Tableau2[Date],Q$4,Tableau2[Calendrier absence],"o")=0,"",-SUMIFS(Tableau2[Temps],Tableau2[Poste],$A7,Tableau2[Date],Q$4,Tableau2[Calendrier absence],"o"))</f>
        <v/>
      </c>
      <c r="R7" s="35" t="str">
        <f>IF(SUMIFS(Tableau2[Temps],Tableau2[Poste],$A7,Tableau2[Date],R$4,Tableau2[Calendrier absence],"o")=0,"",-SUMIFS(Tableau2[Temps],Tableau2[Poste],$A7,Tableau2[Date],R$4,Tableau2[Calendrier absence],"o"))</f>
        <v/>
      </c>
      <c r="S7" s="35" t="str">
        <f>IF(SUMIFS(Tableau2[Temps],Tableau2[Poste],$A7,Tableau2[Date],S$4,Tableau2[Calendrier absence],"o")=0,"",-SUMIFS(Tableau2[Temps],Tableau2[Poste],$A7,Tableau2[Date],S$4,Tableau2[Calendrier absence],"o"))</f>
        <v/>
      </c>
      <c r="T7" s="35" t="str">
        <f>IF(SUMIFS(Tableau2[Temps],Tableau2[Poste],$A7,Tableau2[Date],T$4,Tableau2[Calendrier absence],"o")=0,"",-SUMIFS(Tableau2[Temps],Tableau2[Poste],$A7,Tableau2[Date],T$4,Tableau2[Calendrier absence],"o"))</f>
        <v/>
      </c>
      <c r="U7" s="35" t="str">
        <f>IF(SUMIFS(Tableau2[Temps],Tableau2[Poste],$A7,Tableau2[Date],U$4,Tableau2[Calendrier absence],"o")=0,"",-SUMIFS(Tableau2[Temps],Tableau2[Poste],$A7,Tableau2[Date],U$4,Tableau2[Calendrier absence],"o"))</f>
        <v/>
      </c>
      <c r="V7" s="35" t="str">
        <f>IF(SUMIFS(Tableau2[Temps],Tableau2[Poste],$A7,Tableau2[Date],V$4,Tableau2[Calendrier absence],"o")=0,"",-SUMIFS(Tableau2[Temps],Tableau2[Poste],$A7,Tableau2[Date],V$4,Tableau2[Calendrier absence],"o"))</f>
        <v/>
      </c>
      <c r="W7" s="35" t="str">
        <f>IF(SUMIFS(Tableau2[Temps],Tableau2[Poste],$A7,Tableau2[Date],W$4,Tableau2[Calendrier absence],"o")=0,"",-SUMIFS(Tableau2[Temps],Tableau2[Poste],$A7,Tableau2[Date],W$4,Tableau2[Calendrier absence],"o"))</f>
        <v/>
      </c>
      <c r="X7" s="35" t="str">
        <f>IF(SUMIFS(Tableau2[Temps],Tableau2[Poste],$A7,Tableau2[Date],X$4,Tableau2[Calendrier absence],"o")=0,"",-SUMIFS(Tableau2[Temps],Tableau2[Poste],$A7,Tableau2[Date],X$4,Tableau2[Calendrier absence],"o"))</f>
        <v/>
      </c>
      <c r="Y7" s="35" t="str">
        <f>IF(SUMIFS(Tableau2[Temps],Tableau2[Poste],$A7,Tableau2[Date],Y$4,Tableau2[Calendrier absence],"o")=0,"",-SUMIFS(Tableau2[Temps],Tableau2[Poste],$A7,Tableau2[Date],Y$4,Tableau2[Calendrier absence],"o"))</f>
        <v/>
      </c>
      <c r="Z7" s="35" t="str">
        <f>IF(SUMIFS(Tableau2[Temps],Tableau2[Poste],$A7,Tableau2[Date],Z$4,Tableau2[Calendrier absence],"o")=0,"",-SUMIFS(Tableau2[Temps],Tableau2[Poste],$A7,Tableau2[Date],Z$4,Tableau2[Calendrier absence],"o"))</f>
        <v/>
      </c>
      <c r="AA7" s="35" t="str">
        <f>IF(SUMIFS(Tableau2[Temps],Tableau2[Poste],$A7,Tableau2[Date],AA$4,Tableau2[Calendrier absence],"o")=0,"",-SUMIFS(Tableau2[Temps],Tableau2[Poste],$A7,Tableau2[Date],AA$4,Tableau2[Calendrier absence],"o"))</f>
        <v/>
      </c>
      <c r="AB7" s="35" t="str">
        <f>IF(SUMIFS(Tableau2[Temps],Tableau2[Poste],$A7,Tableau2[Date],AB$4,Tableau2[Calendrier absence],"o")=0,"",-SUMIFS(Tableau2[Temps],Tableau2[Poste],$A7,Tableau2[Date],AB$4,Tableau2[Calendrier absence],"o"))</f>
        <v/>
      </c>
      <c r="AC7" s="35" t="str">
        <f>IF(SUMIFS(Tableau2[Temps],Tableau2[Poste],$A7,Tableau2[Date],AC$4,Tableau2[Calendrier absence],"o")=0,"",-SUMIFS(Tableau2[Temps],Tableau2[Poste],$A7,Tableau2[Date],AC$4,Tableau2[Calendrier absence],"o"))</f>
        <v/>
      </c>
      <c r="AD7" s="35" t="str">
        <f>IF(SUMIFS(Tableau2[Temps],Tableau2[Poste],$A7,Tableau2[Date],AD$4,Tableau2[Calendrier absence],"o")=0,"",-SUMIFS(Tableau2[Temps],Tableau2[Poste],$A7,Tableau2[Date],AD$4,Tableau2[Calendrier absence],"o"))</f>
        <v/>
      </c>
      <c r="AE7" s="35" t="str">
        <f>IF(SUMIFS(Tableau2[Temps],Tableau2[Poste],$A7,Tableau2[Date],AE$4,Tableau2[Calendrier absence],"o")=0,"",-SUMIFS(Tableau2[Temps],Tableau2[Poste],$A7,Tableau2[Date],AE$4,Tableau2[Calendrier absence],"o"))</f>
        <v/>
      </c>
      <c r="AF7" s="35" t="str">
        <f>IF(SUMIFS(Tableau2[Temps],Tableau2[Poste],$A7,Tableau2[Date],AF$4,Tableau2[Calendrier absence],"o")=0,"",-SUMIFS(Tableau2[Temps],Tableau2[Poste],$A7,Tableau2[Date],AF$4,Tableau2[Calendrier absence],"o"))</f>
        <v/>
      </c>
      <c r="AG7" s="44" t="str">
        <f>IF(SUMIFS(Tableau2[Temps],Tableau2[Poste],$A7,Tableau2[Date],AG$4,Tableau2[Calendrier absence],"o")=0,"",-SUMIFS(Tableau2[Temps],Tableau2[Poste],$A7,Tableau2[Date],AG$4,Tableau2[Calendrier absence],"o"))</f>
        <v/>
      </c>
      <c r="AH7" s="10">
        <f t="shared" ref="AH7:AH14" si="2">SUM(C7:AG7)</f>
        <v>0</v>
      </c>
    </row>
    <row r="8" spans="1:34" x14ac:dyDescent="0.3">
      <c r="A8" s="43" t="s">
        <v>25</v>
      </c>
      <c r="B8" s="34">
        <f>COUNTIFS(TableauEmployés[Actif / Inactif],"Actif",TableauEmployés[Poste],A8)</f>
        <v>0</v>
      </c>
      <c r="C8" s="67" t="str">
        <f>IF(SUMIFS(Tableau2[Temps],Tableau2[Poste],$A8,Tableau2[Date],C$4,Tableau2[Calendrier absence],"o")=0,"",-SUMIFS(Tableau2[Temps],Tableau2[Poste],$A8,Tableau2[Date],C$4,Tableau2[Calendrier absence],"o"))</f>
        <v/>
      </c>
      <c r="D8" s="35" t="str">
        <f>IF(SUMIFS(Tableau2[Temps],Tableau2[Poste],$A8,Tableau2[Date],D$4,Tableau2[Calendrier absence],"o")=0,"",-SUMIFS(Tableau2[Temps],Tableau2[Poste],$A8,Tableau2[Date],D$4,Tableau2[Calendrier absence],"o"))</f>
        <v/>
      </c>
      <c r="E8" s="35" t="str">
        <f>IF(SUMIFS(Tableau2[Temps],Tableau2[Poste],$A8,Tableau2[Date],E$4,Tableau2[Calendrier absence],"o")=0,"",-SUMIFS(Tableau2[Temps],Tableau2[Poste],$A8,Tableau2[Date],E$4,Tableau2[Calendrier absence],"o"))</f>
        <v/>
      </c>
      <c r="F8" s="35" t="str">
        <f>IF(SUMIFS(Tableau2[Temps],Tableau2[Poste],$A8,Tableau2[Date],F$4,Tableau2[Calendrier absence],"o")=0,"",-SUMIFS(Tableau2[Temps],Tableau2[Poste],$A8,Tableau2[Date],F$4,Tableau2[Calendrier absence],"o"))</f>
        <v/>
      </c>
      <c r="G8" s="35" t="str">
        <f>IF(SUMIFS(Tableau2[Temps],Tableau2[Poste],$A8,Tableau2[Date],G$4,Tableau2[Calendrier absence],"o")=0,"",-SUMIFS(Tableau2[Temps],Tableau2[Poste],$A8,Tableau2[Date],G$4,Tableau2[Calendrier absence],"o"))</f>
        <v/>
      </c>
      <c r="H8" s="35" t="str">
        <f>IF(SUMIFS(Tableau2[Temps],Tableau2[Poste],$A8,Tableau2[Date],H$4,Tableau2[Calendrier absence],"o")=0,"",-SUMIFS(Tableau2[Temps],Tableau2[Poste],$A8,Tableau2[Date],H$4,Tableau2[Calendrier absence],"o"))</f>
        <v/>
      </c>
      <c r="I8" s="35" t="str">
        <f>IF(SUMIFS(Tableau2[Temps],Tableau2[Poste],$A8,Tableau2[Date],I$4,Tableau2[Calendrier absence],"o")=0,"",-SUMIFS(Tableau2[Temps],Tableau2[Poste],$A8,Tableau2[Date],I$4,Tableau2[Calendrier absence],"o"))</f>
        <v/>
      </c>
      <c r="J8" s="35" t="str">
        <f>IF(SUMIFS(Tableau2[Temps],Tableau2[Poste],$A8,Tableau2[Date],J$4,Tableau2[Calendrier absence],"o")=0,"",-SUMIFS(Tableau2[Temps],Tableau2[Poste],$A8,Tableau2[Date],J$4,Tableau2[Calendrier absence],"o"))</f>
        <v/>
      </c>
      <c r="K8" s="35" t="str">
        <f>IF(SUMIFS(Tableau2[Temps],Tableau2[Poste],$A8,Tableau2[Date],K$4,Tableau2[Calendrier absence],"o")=0,"",-SUMIFS(Tableau2[Temps],Tableau2[Poste],$A8,Tableau2[Date],K$4,Tableau2[Calendrier absence],"o"))</f>
        <v/>
      </c>
      <c r="L8" s="35" t="str">
        <f>IF(SUMIFS(Tableau2[Temps],Tableau2[Poste],$A8,Tableau2[Date],L$4,Tableau2[Calendrier absence],"o")=0,"",-SUMIFS(Tableau2[Temps],Tableau2[Poste],$A8,Tableau2[Date],L$4,Tableau2[Calendrier absence],"o"))</f>
        <v/>
      </c>
      <c r="M8" s="35" t="str">
        <f>IF(SUMIFS(Tableau2[Temps],Tableau2[Poste],$A8,Tableau2[Date],M$4,Tableau2[Calendrier absence],"o")=0,"",-SUMIFS(Tableau2[Temps],Tableau2[Poste],$A8,Tableau2[Date],M$4,Tableau2[Calendrier absence],"o"))</f>
        <v/>
      </c>
      <c r="N8" s="35" t="str">
        <f>IF(SUMIFS(Tableau2[Temps],Tableau2[Poste],$A8,Tableau2[Date],N$4,Tableau2[Calendrier absence],"o")=0,"",-SUMIFS(Tableau2[Temps],Tableau2[Poste],$A8,Tableau2[Date],N$4,Tableau2[Calendrier absence],"o"))</f>
        <v/>
      </c>
      <c r="O8" s="35" t="str">
        <f>IF(SUMIFS(Tableau2[Temps],Tableau2[Poste],$A8,Tableau2[Date],O$4,Tableau2[Calendrier absence],"o")=0,"",-SUMIFS(Tableau2[Temps],Tableau2[Poste],$A8,Tableau2[Date],O$4,Tableau2[Calendrier absence],"o"))</f>
        <v/>
      </c>
      <c r="P8" s="35" t="str">
        <f>IF(SUMIFS(Tableau2[Temps],Tableau2[Poste],$A8,Tableau2[Date],P$4,Tableau2[Calendrier absence],"o")=0,"",-SUMIFS(Tableau2[Temps],Tableau2[Poste],$A8,Tableau2[Date],P$4,Tableau2[Calendrier absence],"o"))</f>
        <v/>
      </c>
      <c r="Q8" s="35" t="str">
        <f>IF(SUMIFS(Tableau2[Temps],Tableau2[Poste],$A8,Tableau2[Date],Q$4,Tableau2[Calendrier absence],"o")=0,"",-SUMIFS(Tableau2[Temps],Tableau2[Poste],$A8,Tableau2[Date],Q$4,Tableau2[Calendrier absence],"o"))</f>
        <v/>
      </c>
      <c r="R8" s="35" t="str">
        <f>IF(SUMIFS(Tableau2[Temps],Tableau2[Poste],$A8,Tableau2[Date],R$4,Tableau2[Calendrier absence],"o")=0,"",-SUMIFS(Tableau2[Temps],Tableau2[Poste],$A8,Tableau2[Date],R$4,Tableau2[Calendrier absence],"o"))</f>
        <v/>
      </c>
      <c r="S8" s="35" t="str">
        <f>IF(SUMIFS(Tableau2[Temps],Tableau2[Poste],$A8,Tableau2[Date],S$4,Tableau2[Calendrier absence],"o")=0,"",-SUMIFS(Tableau2[Temps],Tableau2[Poste],$A8,Tableau2[Date],S$4,Tableau2[Calendrier absence],"o"))</f>
        <v/>
      </c>
      <c r="T8" s="35" t="str">
        <f>IF(SUMIFS(Tableau2[Temps],Tableau2[Poste],$A8,Tableau2[Date],T$4,Tableau2[Calendrier absence],"o")=0,"",-SUMIFS(Tableau2[Temps],Tableau2[Poste],$A8,Tableau2[Date],T$4,Tableau2[Calendrier absence],"o"))</f>
        <v/>
      </c>
      <c r="U8" s="35" t="str">
        <f>IF(SUMIFS(Tableau2[Temps],Tableau2[Poste],$A8,Tableau2[Date],U$4,Tableau2[Calendrier absence],"o")=0,"",-SUMIFS(Tableau2[Temps],Tableau2[Poste],$A8,Tableau2[Date],U$4,Tableau2[Calendrier absence],"o"))</f>
        <v/>
      </c>
      <c r="V8" s="35" t="str">
        <f>IF(SUMIFS(Tableau2[Temps],Tableau2[Poste],$A8,Tableau2[Date],V$4,Tableau2[Calendrier absence],"o")=0,"",-SUMIFS(Tableau2[Temps],Tableau2[Poste],$A8,Tableau2[Date],V$4,Tableau2[Calendrier absence],"o"))</f>
        <v/>
      </c>
      <c r="W8" s="35" t="str">
        <f>IF(SUMIFS(Tableau2[Temps],Tableau2[Poste],$A8,Tableau2[Date],W$4,Tableau2[Calendrier absence],"o")=0,"",-SUMIFS(Tableau2[Temps],Tableau2[Poste],$A8,Tableau2[Date],W$4,Tableau2[Calendrier absence],"o"))</f>
        <v/>
      </c>
      <c r="X8" s="35" t="str">
        <f>IF(SUMIFS(Tableau2[Temps],Tableau2[Poste],$A8,Tableau2[Date],X$4,Tableau2[Calendrier absence],"o")=0,"",-SUMIFS(Tableau2[Temps],Tableau2[Poste],$A8,Tableau2[Date],X$4,Tableau2[Calendrier absence],"o"))</f>
        <v/>
      </c>
      <c r="Y8" s="35" t="str">
        <f>IF(SUMIFS(Tableau2[Temps],Tableau2[Poste],$A8,Tableau2[Date],Y$4,Tableau2[Calendrier absence],"o")=0,"",-SUMIFS(Tableau2[Temps],Tableau2[Poste],$A8,Tableau2[Date],Y$4,Tableau2[Calendrier absence],"o"))</f>
        <v/>
      </c>
      <c r="Z8" s="35" t="str">
        <f>IF(SUMIFS(Tableau2[Temps],Tableau2[Poste],$A8,Tableau2[Date],Z$4,Tableau2[Calendrier absence],"o")=0,"",-SUMIFS(Tableau2[Temps],Tableau2[Poste],$A8,Tableau2[Date],Z$4,Tableau2[Calendrier absence],"o"))</f>
        <v/>
      </c>
      <c r="AA8" s="35" t="str">
        <f>IF(SUMIFS(Tableau2[Temps],Tableau2[Poste],$A8,Tableau2[Date],AA$4,Tableau2[Calendrier absence],"o")=0,"",-SUMIFS(Tableau2[Temps],Tableau2[Poste],$A8,Tableau2[Date],AA$4,Tableau2[Calendrier absence],"o"))</f>
        <v/>
      </c>
      <c r="AB8" s="35" t="str">
        <f>IF(SUMIFS(Tableau2[Temps],Tableau2[Poste],$A8,Tableau2[Date],AB$4,Tableau2[Calendrier absence],"o")=0,"",-SUMIFS(Tableau2[Temps],Tableau2[Poste],$A8,Tableau2[Date],AB$4,Tableau2[Calendrier absence],"o"))</f>
        <v/>
      </c>
      <c r="AC8" s="35" t="str">
        <f>IF(SUMIFS(Tableau2[Temps],Tableau2[Poste],$A8,Tableau2[Date],AC$4,Tableau2[Calendrier absence],"o")=0,"",-SUMIFS(Tableau2[Temps],Tableau2[Poste],$A8,Tableau2[Date],AC$4,Tableau2[Calendrier absence],"o"))</f>
        <v/>
      </c>
      <c r="AD8" s="35" t="str">
        <f>IF(SUMIFS(Tableau2[Temps],Tableau2[Poste],$A8,Tableau2[Date],AD$4,Tableau2[Calendrier absence],"o")=0,"",-SUMIFS(Tableau2[Temps],Tableau2[Poste],$A8,Tableau2[Date],AD$4,Tableau2[Calendrier absence],"o"))</f>
        <v/>
      </c>
      <c r="AE8" s="35" t="str">
        <f>IF(SUMIFS(Tableau2[Temps],Tableau2[Poste],$A8,Tableau2[Date],AE$4,Tableau2[Calendrier absence],"o")=0,"",-SUMIFS(Tableau2[Temps],Tableau2[Poste],$A8,Tableau2[Date],AE$4,Tableau2[Calendrier absence],"o"))</f>
        <v/>
      </c>
      <c r="AF8" s="35" t="str">
        <f>IF(SUMIFS(Tableau2[Temps],Tableau2[Poste],$A8,Tableau2[Date],AF$4,Tableau2[Calendrier absence],"o")=0,"",-SUMIFS(Tableau2[Temps],Tableau2[Poste],$A8,Tableau2[Date],AF$4,Tableau2[Calendrier absence],"o"))</f>
        <v/>
      </c>
      <c r="AG8" s="44" t="str">
        <f>IF(SUMIFS(Tableau2[Temps],Tableau2[Poste],$A8,Tableau2[Date],AG$4,Tableau2[Calendrier absence],"o")=0,"",-SUMIFS(Tableau2[Temps],Tableau2[Poste],$A8,Tableau2[Date],AG$4,Tableau2[Calendrier absence],"o"))</f>
        <v/>
      </c>
      <c r="AH8" s="10">
        <f t="shared" si="2"/>
        <v>0</v>
      </c>
    </row>
    <row r="9" spans="1:34" x14ac:dyDescent="0.3">
      <c r="A9" s="45" t="s">
        <v>7</v>
      </c>
      <c r="B9" s="34">
        <f>COUNTIFS(TableauEmployés[Actif / Inactif],"Actif",TableauEmployés[Poste],A9)</f>
        <v>1</v>
      </c>
      <c r="C9" s="67" t="str">
        <f>IF(SUMIFS(Tableau2[Temps],Tableau2[Poste],$A9,Tableau2[Date],C$4,Tableau2[Calendrier absence],"o")=0,"",-SUMIFS(Tableau2[Temps],Tableau2[Poste],$A9,Tableau2[Date],C$4,Tableau2[Calendrier absence],"o"))</f>
        <v/>
      </c>
      <c r="D9" s="35" t="str">
        <f>IF(SUMIFS(Tableau2[Temps],Tableau2[Poste],$A9,Tableau2[Date],D$4,Tableau2[Calendrier absence],"o")=0,"",-SUMIFS(Tableau2[Temps],Tableau2[Poste],$A9,Tableau2[Date],D$4,Tableau2[Calendrier absence],"o"))</f>
        <v/>
      </c>
      <c r="E9" s="35" t="str">
        <f>IF(SUMIFS(Tableau2[Temps],Tableau2[Poste],$A9,Tableau2[Date],E$4,Tableau2[Calendrier absence],"o")=0,"",-SUMIFS(Tableau2[Temps],Tableau2[Poste],$A9,Tableau2[Date],E$4,Tableau2[Calendrier absence],"o"))</f>
        <v/>
      </c>
      <c r="F9" s="35" t="str">
        <f>IF(SUMIFS(Tableau2[Temps],Tableau2[Poste],$A9,Tableau2[Date],F$4,Tableau2[Calendrier absence],"o")=0,"",-SUMIFS(Tableau2[Temps],Tableau2[Poste],$A9,Tableau2[Date],F$4,Tableau2[Calendrier absence],"o"))</f>
        <v/>
      </c>
      <c r="G9" s="35" t="str">
        <f>IF(SUMIFS(Tableau2[Temps],Tableau2[Poste],$A9,Tableau2[Date],G$4,Tableau2[Calendrier absence],"o")=0,"",-SUMIFS(Tableau2[Temps],Tableau2[Poste],$A9,Tableau2[Date],G$4,Tableau2[Calendrier absence],"o"))</f>
        <v/>
      </c>
      <c r="H9" s="35" t="str">
        <f>IF(SUMIFS(Tableau2[Temps],Tableau2[Poste],$A9,Tableau2[Date],H$4,Tableau2[Calendrier absence],"o")=0,"",-SUMIFS(Tableau2[Temps],Tableau2[Poste],$A9,Tableau2[Date],H$4,Tableau2[Calendrier absence],"o"))</f>
        <v/>
      </c>
      <c r="I9" s="35" t="str">
        <f>IF(SUMIFS(Tableau2[Temps],Tableau2[Poste],$A9,Tableau2[Date],I$4,Tableau2[Calendrier absence],"o")=0,"",-SUMIFS(Tableau2[Temps],Tableau2[Poste],$A9,Tableau2[Date],I$4,Tableau2[Calendrier absence],"o"))</f>
        <v/>
      </c>
      <c r="J9" s="35" t="str">
        <f>IF(SUMIFS(Tableau2[Temps],Tableau2[Poste],$A9,Tableau2[Date],J$4,Tableau2[Calendrier absence],"o")=0,"",-SUMIFS(Tableau2[Temps],Tableau2[Poste],$A9,Tableau2[Date],J$4,Tableau2[Calendrier absence],"o"))</f>
        <v/>
      </c>
      <c r="K9" s="35" t="str">
        <f>IF(SUMIFS(Tableau2[Temps],Tableau2[Poste],$A9,Tableau2[Date],K$4,Tableau2[Calendrier absence],"o")=0,"",-SUMIFS(Tableau2[Temps],Tableau2[Poste],$A9,Tableau2[Date],K$4,Tableau2[Calendrier absence],"o"))</f>
        <v/>
      </c>
      <c r="L9" s="35" t="str">
        <f>IF(SUMIFS(Tableau2[Temps],Tableau2[Poste],$A9,Tableau2[Date],L$4,Tableau2[Calendrier absence],"o")=0,"",-SUMIFS(Tableau2[Temps],Tableau2[Poste],$A9,Tableau2[Date],L$4,Tableau2[Calendrier absence],"o"))</f>
        <v/>
      </c>
      <c r="M9" s="35" t="str">
        <f>IF(SUMIFS(Tableau2[Temps],Tableau2[Poste],$A9,Tableau2[Date],M$4,Tableau2[Calendrier absence],"o")=0,"",-SUMIFS(Tableau2[Temps],Tableau2[Poste],$A9,Tableau2[Date],M$4,Tableau2[Calendrier absence],"o"))</f>
        <v/>
      </c>
      <c r="N9" s="35" t="str">
        <f>IF(SUMIFS(Tableau2[Temps],Tableau2[Poste],$A9,Tableau2[Date],N$4,Tableau2[Calendrier absence],"o")=0,"",-SUMIFS(Tableau2[Temps],Tableau2[Poste],$A9,Tableau2[Date],N$4,Tableau2[Calendrier absence],"o"))</f>
        <v/>
      </c>
      <c r="O9" s="35" t="str">
        <f>IF(SUMIFS(Tableau2[Temps],Tableau2[Poste],$A9,Tableau2[Date],O$4,Tableau2[Calendrier absence],"o")=0,"",-SUMIFS(Tableau2[Temps],Tableau2[Poste],$A9,Tableau2[Date],O$4,Tableau2[Calendrier absence],"o"))</f>
        <v/>
      </c>
      <c r="P9" s="35" t="str">
        <f>IF(SUMIFS(Tableau2[Temps],Tableau2[Poste],$A9,Tableau2[Date],P$4,Tableau2[Calendrier absence],"o")=0,"",-SUMIFS(Tableau2[Temps],Tableau2[Poste],$A9,Tableau2[Date],P$4,Tableau2[Calendrier absence],"o"))</f>
        <v/>
      </c>
      <c r="Q9" s="35" t="str">
        <f>IF(SUMIFS(Tableau2[Temps],Tableau2[Poste],$A9,Tableau2[Date],Q$4,Tableau2[Calendrier absence],"o")=0,"",-SUMIFS(Tableau2[Temps],Tableau2[Poste],$A9,Tableau2[Date],Q$4,Tableau2[Calendrier absence],"o"))</f>
        <v/>
      </c>
      <c r="R9" s="35" t="str">
        <f>IF(SUMIFS(Tableau2[Temps],Tableau2[Poste],$A9,Tableau2[Date],R$4,Tableau2[Calendrier absence],"o")=0,"",-SUMIFS(Tableau2[Temps],Tableau2[Poste],$A9,Tableau2[Date],R$4,Tableau2[Calendrier absence],"o"))</f>
        <v/>
      </c>
      <c r="S9" s="35" t="str">
        <f>IF(SUMIFS(Tableau2[Temps],Tableau2[Poste],$A9,Tableau2[Date],S$4,Tableau2[Calendrier absence],"o")=0,"",-SUMIFS(Tableau2[Temps],Tableau2[Poste],$A9,Tableau2[Date],S$4,Tableau2[Calendrier absence],"o"))</f>
        <v/>
      </c>
      <c r="T9" s="35" t="str">
        <f>IF(SUMIFS(Tableau2[Temps],Tableau2[Poste],$A9,Tableau2[Date],T$4,Tableau2[Calendrier absence],"o")=0,"",-SUMIFS(Tableau2[Temps],Tableau2[Poste],$A9,Tableau2[Date],T$4,Tableau2[Calendrier absence],"o"))</f>
        <v/>
      </c>
      <c r="U9" s="35" t="str">
        <f>IF(SUMIFS(Tableau2[Temps],Tableau2[Poste],$A9,Tableau2[Date],U$4,Tableau2[Calendrier absence],"o")=0,"",-SUMIFS(Tableau2[Temps],Tableau2[Poste],$A9,Tableau2[Date],U$4,Tableau2[Calendrier absence],"o"))</f>
        <v/>
      </c>
      <c r="V9" s="35" t="str">
        <f>IF(SUMIFS(Tableau2[Temps],Tableau2[Poste],$A9,Tableau2[Date],V$4,Tableau2[Calendrier absence],"o")=0,"",-SUMIFS(Tableau2[Temps],Tableau2[Poste],$A9,Tableau2[Date],V$4,Tableau2[Calendrier absence],"o"))</f>
        <v/>
      </c>
      <c r="W9" s="35" t="str">
        <f>IF(SUMIFS(Tableau2[Temps],Tableau2[Poste],$A9,Tableau2[Date],W$4,Tableau2[Calendrier absence],"o")=0,"",-SUMIFS(Tableau2[Temps],Tableau2[Poste],$A9,Tableau2[Date],W$4,Tableau2[Calendrier absence],"o"))</f>
        <v/>
      </c>
      <c r="X9" s="35" t="str">
        <f>IF(SUMIFS(Tableau2[Temps],Tableau2[Poste],$A9,Tableau2[Date],X$4,Tableau2[Calendrier absence],"o")=0,"",-SUMIFS(Tableau2[Temps],Tableau2[Poste],$A9,Tableau2[Date],X$4,Tableau2[Calendrier absence],"o"))</f>
        <v/>
      </c>
      <c r="Y9" s="35" t="str">
        <f>IF(SUMIFS(Tableau2[Temps],Tableau2[Poste],$A9,Tableau2[Date],Y$4,Tableau2[Calendrier absence],"o")=0,"",-SUMIFS(Tableau2[Temps],Tableau2[Poste],$A9,Tableau2[Date],Y$4,Tableau2[Calendrier absence],"o"))</f>
        <v/>
      </c>
      <c r="Z9" s="35" t="str">
        <f>IF(SUMIFS(Tableau2[Temps],Tableau2[Poste],$A9,Tableau2[Date],Z$4,Tableau2[Calendrier absence],"o")=0,"",-SUMIFS(Tableau2[Temps],Tableau2[Poste],$A9,Tableau2[Date],Z$4,Tableau2[Calendrier absence],"o"))</f>
        <v/>
      </c>
      <c r="AA9" s="35" t="str">
        <f>IF(SUMIFS(Tableau2[Temps],Tableau2[Poste],$A9,Tableau2[Date],AA$4,Tableau2[Calendrier absence],"o")=0,"",-SUMIFS(Tableau2[Temps],Tableau2[Poste],$A9,Tableau2[Date],AA$4,Tableau2[Calendrier absence],"o"))</f>
        <v/>
      </c>
      <c r="AB9" s="35" t="str">
        <f>IF(SUMIFS(Tableau2[Temps],Tableau2[Poste],$A9,Tableau2[Date],AB$4,Tableau2[Calendrier absence],"o")=0,"",-SUMIFS(Tableau2[Temps],Tableau2[Poste],$A9,Tableau2[Date],AB$4,Tableau2[Calendrier absence],"o"))</f>
        <v/>
      </c>
      <c r="AC9" s="35" t="str">
        <f>IF(SUMIFS(Tableau2[Temps],Tableau2[Poste],$A9,Tableau2[Date],AC$4,Tableau2[Calendrier absence],"o")=0,"",-SUMIFS(Tableau2[Temps],Tableau2[Poste],$A9,Tableau2[Date],AC$4,Tableau2[Calendrier absence],"o"))</f>
        <v/>
      </c>
      <c r="AD9" s="35" t="str">
        <f>IF(SUMIFS(Tableau2[Temps],Tableau2[Poste],$A9,Tableau2[Date],AD$4,Tableau2[Calendrier absence],"o")=0,"",-SUMIFS(Tableau2[Temps],Tableau2[Poste],$A9,Tableau2[Date],AD$4,Tableau2[Calendrier absence],"o"))</f>
        <v/>
      </c>
      <c r="AE9" s="35" t="str">
        <f>IF(SUMIFS(Tableau2[Temps],Tableau2[Poste],$A9,Tableau2[Date],AE$4,Tableau2[Calendrier absence],"o")=0,"",-SUMIFS(Tableau2[Temps],Tableau2[Poste],$A9,Tableau2[Date],AE$4,Tableau2[Calendrier absence],"o"))</f>
        <v/>
      </c>
      <c r="AF9" s="35" t="str">
        <f>IF(SUMIFS(Tableau2[Temps],Tableau2[Poste],$A9,Tableau2[Date],AF$4,Tableau2[Calendrier absence],"o")=0,"",-SUMIFS(Tableau2[Temps],Tableau2[Poste],$A9,Tableau2[Date],AF$4,Tableau2[Calendrier absence],"o"))</f>
        <v/>
      </c>
      <c r="AG9" s="44" t="str">
        <f>IF(SUMIFS(Tableau2[Temps],Tableau2[Poste],$A9,Tableau2[Date],AG$4,Tableau2[Calendrier absence],"o")=0,"",-SUMIFS(Tableau2[Temps],Tableau2[Poste],$A9,Tableau2[Date],AG$4,Tableau2[Calendrier absence],"o"))</f>
        <v/>
      </c>
      <c r="AH9" s="10">
        <f t="shared" si="2"/>
        <v>0</v>
      </c>
    </row>
    <row r="10" spans="1:34" x14ac:dyDescent="0.3">
      <c r="A10" s="45" t="s">
        <v>8</v>
      </c>
      <c r="B10" s="34">
        <f>COUNTIFS(TableauEmployés[Actif / Inactif],"Actif",TableauEmployés[Poste],A10)</f>
        <v>4</v>
      </c>
      <c r="C10" s="67" t="str">
        <f>IF(SUMIFS(Tableau2[Temps],Tableau2[Poste],$A10,Tableau2[Date],C$4,Tableau2[Calendrier absence],"o")=0,"",-SUMIFS(Tableau2[Temps],Tableau2[Poste],$A10,Tableau2[Date],C$4,Tableau2[Calendrier absence],"o"))</f>
        <v/>
      </c>
      <c r="D10" s="35" t="str">
        <f>IF(SUMIFS(Tableau2[Temps],Tableau2[Poste],$A10,Tableau2[Date],D$4,Tableau2[Calendrier absence],"o")=0,"",-SUMIFS(Tableau2[Temps],Tableau2[Poste],$A10,Tableau2[Date],D$4,Tableau2[Calendrier absence],"o"))</f>
        <v/>
      </c>
      <c r="E10" s="35" t="str">
        <f>IF(SUMIFS(Tableau2[Temps],Tableau2[Poste],$A10,Tableau2[Date],E$4,Tableau2[Calendrier absence],"o")=0,"",-SUMIFS(Tableau2[Temps],Tableau2[Poste],$A10,Tableau2[Date],E$4,Tableau2[Calendrier absence],"o"))</f>
        <v/>
      </c>
      <c r="F10" s="35" t="str">
        <f>IF(SUMIFS(Tableau2[Temps],Tableau2[Poste],$A10,Tableau2[Date],F$4,Tableau2[Calendrier absence],"o")=0,"",-SUMIFS(Tableau2[Temps],Tableau2[Poste],$A10,Tableau2[Date],F$4,Tableau2[Calendrier absence],"o"))</f>
        <v/>
      </c>
      <c r="G10" s="35" t="str">
        <f>IF(SUMIFS(Tableau2[Temps],Tableau2[Poste],$A10,Tableau2[Date],G$4,Tableau2[Calendrier absence],"o")=0,"",-SUMIFS(Tableau2[Temps],Tableau2[Poste],$A10,Tableau2[Date],G$4,Tableau2[Calendrier absence],"o"))</f>
        <v/>
      </c>
      <c r="H10" s="35" t="str">
        <f>IF(SUMIFS(Tableau2[Temps],Tableau2[Poste],$A10,Tableau2[Date],H$4,Tableau2[Calendrier absence],"o")=0,"",-SUMIFS(Tableau2[Temps],Tableau2[Poste],$A10,Tableau2[Date],H$4,Tableau2[Calendrier absence],"o"))</f>
        <v/>
      </c>
      <c r="I10" s="35" t="str">
        <f>IF(SUMIFS(Tableau2[Temps],Tableau2[Poste],$A10,Tableau2[Date],I$4,Tableau2[Calendrier absence],"o")=0,"",-SUMIFS(Tableau2[Temps],Tableau2[Poste],$A10,Tableau2[Date],I$4,Tableau2[Calendrier absence],"o"))</f>
        <v/>
      </c>
      <c r="J10" s="35" t="str">
        <f>IF(SUMIFS(Tableau2[Temps],Tableau2[Poste],$A10,Tableau2[Date],J$4,Tableau2[Calendrier absence],"o")=0,"",-SUMIFS(Tableau2[Temps],Tableau2[Poste],$A10,Tableau2[Date],J$4,Tableau2[Calendrier absence],"o"))</f>
        <v/>
      </c>
      <c r="K10" s="35" t="str">
        <f>IF(SUMIFS(Tableau2[Temps],Tableau2[Poste],$A10,Tableau2[Date],K$4,Tableau2[Calendrier absence],"o")=0,"",-SUMIFS(Tableau2[Temps],Tableau2[Poste],$A10,Tableau2[Date],K$4,Tableau2[Calendrier absence],"o"))</f>
        <v/>
      </c>
      <c r="L10" s="35" t="str">
        <f>IF(SUMIFS(Tableau2[Temps],Tableau2[Poste],$A10,Tableau2[Date],L$4,Tableau2[Calendrier absence],"o")=0,"",-SUMIFS(Tableau2[Temps],Tableau2[Poste],$A10,Tableau2[Date],L$4,Tableau2[Calendrier absence],"o"))</f>
        <v/>
      </c>
      <c r="M10" s="35" t="str">
        <f>IF(SUMIFS(Tableau2[Temps],Tableau2[Poste],$A10,Tableau2[Date],M$4,Tableau2[Calendrier absence],"o")=0,"",-SUMIFS(Tableau2[Temps],Tableau2[Poste],$A10,Tableau2[Date],M$4,Tableau2[Calendrier absence],"o"))</f>
        <v/>
      </c>
      <c r="N10" s="35" t="str">
        <f>IF(SUMIFS(Tableau2[Temps],Tableau2[Poste],$A10,Tableau2[Date],N$4,Tableau2[Calendrier absence],"o")=0,"",-SUMIFS(Tableau2[Temps],Tableau2[Poste],$A10,Tableau2[Date],N$4,Tableau2[Calendrier absence],"o"))</f>
        <v/>
      </c>
      <c r="O10" s="35" t="str">
        <f>IF(SUMIFS(Tableau2[Temps],Tableau2[Poste],$A10,Tableau2[Date],O$4,Tableau2[Calendrier absence],"o")=0,"",-SUMIFS(Tableau2[Temps],Tableau2[Poste],$A10,Tableau2[Date],O$4,Tableau2[Calendrier absence],"o"))</f>
        <v/>
      </c>
      <c r="P10" s="35" t="str">
        <f>IF(SUMIFS(Tableau2[Temps],Tableau2[Poste],$A10,Tableau2[Date],P$4,Tableau2[Calendrier absence],"o")=0,"",-SUMIFS(Tableau2[Temps],Tableau2[Poste],$A10,Tableau2[Date],P$4,Tableau2[Calendrier absence],"o"))</f>
        <v/>
      </c>
      <c r="Q10" s="35" t="str">
        <f>IF(SUMIFS(Tableau2[Temps],Tableau2[Poste],$A10,Tableau2[Date],Q$4,Tableau2[Calendrier absence],"o")=0,"",-SUMIFS(Tableau2[Temps],Tableau2[Poste],$A10,Tableau2[Date],Q$4,Tableau2[Calendrier absence],"o"))</f>
        <v/>
      </c>
      <c r="R10" s="35" t="str">
        <f>IF(SUMIFS(Tableau2[Temps],Tableau2[Poste],$A10,Tableau2[Date],R$4,Tableau2[Calendrier absence],"o")=0,"",-SUMIFS(Tableau2[Temps],Tableau2[Poste],$A10,Tableau2[Date],R$4,Tableau2[Calendrier absence],"o"))</f>
        <v/>
      </c>
      <c r="S10" s="35" t="str">
        <f>IF(SUMIFS(Tableau2[Temps],Tableau2[Poste],$A10,Tableau2[Date],S$4,Tableau2[Calendrier absence],"o")=0,"",-SUMIFS(Tableau2[Temps],Tableau2[Poste],$A10,Tableau2[Date],S$4,Tableau2[Calendrier absence],"o"))</f>
        <v/>
      </c>
      <c r="T10" s="35" t="str">
        <f>IF(SUMIFS(Tableau2[Temps],Tableau2[Poste],$A10,Tableau2[Date],T$4,Tableau2[Calendrier absence],"o")=0,"",-SUMIFS(Tableau2[Temps],Tableau2[Poste],$A10,Tableau2[Date],T$4,Tableau2[Calendrier absence],"o"))</f>
        <v/>
      </c>
      <c r="U10" s="35" t="str">
        <f>IF(SUMIFS(Tableau2[Temps],Tableau2[Poste],$A10,Tableau2[Date],U$4,Tableau2[Calendrier absence],"o")=0,"",-SUMIFS(Tableau2[Temps],Tableau2[Poste],$A10,Tableau2[Date],U$4,Tableau2[Calendrier absence],"o"))</f>
        <v/>
      </c>
      <c r="V10" s="35" t="str">
        <f>IF(SUMIFS(Tableau2[Temps],Tableau2[Poste],$A10,Tableau2[Date],V$4,Tableau2[Calendrier absence],"o")=0,"",-SUMIFS(Tableau2[Temps],Tableau2[Poste],$A10,Tableau2[Date],V$4,Tableau2[Calendrier absence],"o"))</f>
        <v/>
      </c>
      <c r="W10" s="35" t="str">
        <f>IF(SUMIFS(Tableau2[Temps],Tableau2[Poste],$A10,Tableau2[Date],W$4,Tableau2[Calendrier absence],"o")=0,"",-SUMIFS(Tableau2[Temps],Tableau2[Poste],$A10,Tableau2[Date],W$4,Tableau2[Calendrier absence],"o"))</f>
        <v/>
      </c>
      <c r="X10" s="35" t="str">
        <f>IF(SUMIFS(Tableau2[Temps],Tableau2[Poste],$A10,Tableau2[Date],X$4,Tableau2[Calendrier absence],"o")=0,"",-SUMIFS(Tableau2[Temps],Tableau2[Poste],$A10,Tableau2[Date],X$4,Tableau2[Calendrier absence],"o"))</f>
        <v/>
      </c>
      <c r="Y10" s="35" t="str">
        <f>IF(SUMIFS(Tableau2[Temps],Tableau2[Poste],$A10,Tableau2[Date],Y$4,Tableau2[Calendrier absence],"o")=0,"",-SUMIFS(Tableau2[Temps],Tableau2[Poste],$A10,Tableau2[Date],Y$4,Tableau2[Calendrier absence],"o"))</f>
        <v/>
      </c>
      <c r="Z10" s="35" t="str">
        <f>IF(SUMIFS(Tableau2[Temps],Tableau2[Poste],$A10,Tableau2[Date],Z$4,Tableau2[Calendrier absence],"o")=0,"",-SUMIFS(Tableau2[Temps],Tableau2[Poste],$A10,Tableau2[Date],Z$4,Tableau2[Calendrier absence],"o"))</f>
        <v/>
      </c>
      <c r="AA10" s="35" t="str">
        <f>IF(SUMIFS(Tableau2[Temps],Tableau2[Poste],$A10,Tableau2[Date],AA$4,Tableau2[Calendrier absence],"o")=0,"",-SUMIFS(Tableau2[Temps],Tableau2[Poste],$A10,Tableau2[Date],AA$4,Tableau2[Calendrier absence],"o"))</f>
        <v/>
      </c>
      <c r="AB10" s="35" t="str">
        <f>IF(SUMIFS(Tableau2[Temps],Tableau2[Poste],$A10,Tableau2[Date],AB$4,Tableau2[Calendrier absence],"o")=0,"",-SUMIFS(Tableau2[Temps],Tableau2[Poste],$A10,Tableau2[Date],AB$4,Tableau2[Calendrier absence],"o"))</f>
        <v/>
      </c>
      <c r="AC10" s="35" t="str">
        <f>IF(SUMIFS(Tableau2[Temps],Tableau2[Poste],$A10,Tableau2[Date],AC$4,Tableau2[Calendrier absence],"o")=0,"",-SUMIFS(Tableau2[Temps],Tableau2[Poste],$A10,Tableau2[Date],AC$4,Tableau2[Calendrier absence],"o"))</f>
        <v/>
      </c>
      <c r="AD10" s="35" t="str">
        <f>IF(SUMIFS(Tableau2[Temps],Tableau2[Poste],$A10,Tableau2[Date],AD$4,Tableau2[Calendrier absence],"o")=0,"",-SUMIFS(Tableau2[Temps],Tableau2[Poste],$A10,Tableau2[Date],AD$4,Tableau2[Calendrier absence],"o"))</f>
        <v/>
      </c>
      <c r="AE10" s="35" t="str">
        <f>IF(SUMIFS(Tableau2[Temps],Tableau2[Poste],$A10,Tableau2[Date],AE$4,Tableau2[Calendrier absence],"o")=0,"",-SUMIFS(Tableau2[Temps],Tableau2[Poste],$A10,Tableau2[Date],AE$4,Tableau2[Calendrier absence],"o"))</f>
        <v/>
      </c>
      <c r="AF10" s="35" t="str">
        <f>IF(SUMIFS(Tableau2[Temps],Tableau2[Poste],$A10,Tableau2[Date],AF$4,Tableau2[Calendrier absence],"o")=0,"",-SUMIFS(Tableau2[Temps],Tableau2[Poste],$A10,Tableau2[Date],AF$4,Tableau2[Calendrier absence],"o"))</f>
        <v/>
      </c>
      <c r="AG10" s="44" t="str">
        <f>IF(SUMIFS(Tableau2[Temps],Tableau2[Poste],$A10,Tableau2[Date],AG$4,Tableau2[Calendrier absence],"o")=0,"",-SUMIFS(Tableau2[Temps],Tableau2[Poste],$A10,Tableau2[Date],AG$4,Tableau2[Calendrier absence],"o"))</f>
        <v/>
      </c>
      <c r="AH10" s="10">
        <f t="shared" si="2"/>
        <v>0</v>
      </c>
    </row>
    <row r="11" spans="1:34" x14ac:dyDescent="0.3">
      <c r="A11" s="45" t="s">
        <v>9</v>
      </c>
      <c r="B11" s="34">
        <f>COUNTIFS(TableauEmployés[Actif / Inactif],"Actif",TableauEmployés[Poste],A11)</f>
        <v>0</v>
      </c>
      <c r="C11" s="67" t="str">
        <f>IF(SUMIFS(Tableau2[Temps],Tableau2[Poste],$A11,Tableau2[Date],C$4,Tableau2[Calendrier absence],"o")=0,"",-SUMIFS(Tableau2[Temps],Tableau2[Poste],$A11,Tableau2[Date],C$4,Tableau2[Calendrier absence],"o"))</f>
        <v/>
      </c>
      <c r="D11" s="35" t="str">
        <f>IF(SUMIFS(Tableau2[Temps],Tableau2[Poste],$A11,Tableau2[Date],D$4,Tableau2[Calendrier absence],"o")=0,"",-SUMIFS(Tableau2[Temps],Tableau2[Poste],$A11,Tableau2[Date],D$4,Tableau2[Calendrier absence],"o"))</f>
        <v/>
      </c>
      <c r="E11" s="35" t="str">
        <f>IF(SUMIFS(Tableau2[Temps],Tableau2[Poste],$A11,Tableau2[Date],E$4,Tableau2[Calendrier absence],"o")=0,"",-SUMIFS(Tableau2[Temps],Tableau2[Poste],$A11,Tableau2[Date],E$4,Tableau2[Calendrier absence],"o"))</f>
        <v/>
      </c>
      <c r="F11" s="35" t="str">
        <f>IF(SUMIFS(Tableau2[Temps],Tableau2[Poste],$A11,Tableau2[Date],F$4,Tableau2[Calendrier absence],"o")=0,"",-SUMIFS(Tableau2[Temps],Tableau2[Poste],$A11,Tableau2[Date],F$4,Tableau2[Calendrier absence],"o"))</f>
        <v/>
      </c>
      <c r="G11" s="35" t="str">
        <f>IF(SUMIFS(Tableau2[Temps],Tableau2[Poste],$A11,Tableau2[Date],G$4,Tableau2[Calendrier absence],"o")=0,"",-SUMIFS(Tableau2[Temps],Tableau2[Poste],$A11,Tableau2[Date],G$4,Tableau2[Calendrier absence],"o"))</f>
        <v/>
      </c>
      <c r="H11" s="35" t="str">
        <f>IF(SUMIFS(Tableau2[Temps],Tableau2[Poste],$A11,Tableau2[Date],H$4,Tableau2[Calendrier absence],"o")=0,"",-SUMIFS(Tableau2[Temps],Tableau2[Poste],$A11,Tableau2[Date],H$4,Tableau2[Calendrier absence],"o"))</f>
        <v/>
      </c>
      <c r="I11" s="35" t="str">
        <f>IF(SUMIFS(Tableau2[Temps],Tableau2[Poste],$A11,Tableau2[Date],I$4,Tableau2[Calendrier absence],"o")=0,"",-SUMIFS(Tableau2[Temps],Tableau2[Poste],$A11,Tableau2[Date],I$4,Tableau2[Calendrier absence],"o"))</f>
        <v/>
      </c>
      <c r="J11" s="35" t="str">
        <f>IF(SUMIFS(Tableau2[Temps],Tableau2[Poste],$A11,Tableau2[Date],J$4,Tableau2[Calendrier absence],"o")=0,"",-SUMIFS(Tableau2[Temps],Tableau2[Poste],$A11,Tableau2[Date],J$4,Tableau2[Calendrier absence],"o"))</f>
        <v/>
      </c>
      <c r="K11" s="35" t="str">
        <f>IF(SUMIFS(Tableau2[Temps],Tableau2[Poste],$A11,Tableau2[Date],K$4,Tableau2[Calendrier absence],"o")=0,"",-SUMIFS(Tableau2[Temps],Tableau2[Poste],$A11,Tableau2[Date],K$4,Tableau2[Calendrier absence],"o"))</f>
        <v/>
      </c>
      <c r="L11" s="35" t="str">
        <f>IF(SUMIFS(Tableau2[Temps],Tableau2[Poste],$A11,Tableau2[Date],L$4,Tableau2[Calendrier absence],"o")=0,"",-SUMIFS(Tableau2[Temps],Tableau2[Poste],$A11,Tableau2[Date],L$4,Tableau2[Calendrier absence],"o"))</f>
        <v/>
      </c>
      <c r="M11" s="35" t="str">
        <f>IF(SUMIFS(Tableau2[Temps],Tableau2[Poste],$A11,Tableau2[Date],M$4,Tableau2[Calendrier absence],"o")=0,"",-SUMIFS(Tableau2[Temps],Tableau2[Poste],$A11,Tableau2[Date],M$4,Tableau2[Calendrier absence],"o"))</f>
        <v/>
      </c>
      <c r="N11" s="35" t="str">
        <f>IF(SUMIFS(Tableau2[Temps],Tableau2[Poste],$A11,Tableau2[Date],N$4,Tableau2[Calendrier absence],"o")=0,"",-SUMIFS(Tableau2[Temps],Tableau2[Poste],$A11,Tableau2[Date],N$4,Tableau2[Calendrier absence],"o"))</f>
        <v/>
      </c>
      <c r="O11" s="35" t="str">
        <f>IF(SUMIFS(Tableau2[Temps],Tableau2[Poste],$A11,Tableau2[Date],O$4,Tableau2[Calendrier absence],"o")=0,"",-SUMIFS(Tableau2[Temps],Tableau2[Poste],$A11,Tableau2[Date],O$4,Tableau2[Calendrier absence],"o"))</f>
        <v/>
      </c>
      <c r="P11" s="35" t="str">
        <f>IF(SUMIFS(Tableau2[Temps],Tableau2[Poste],$A11,Tableau2[Date],P$4,Tableau2[Calendrier absence],"o")=0,"",-SUMIFS(Tableau2[Temps],Tableau2[Poste],$A11,Tableau2[Date],P$4,Tableau2[Calendrier absence],"o"))</f>
        <v/>
      </c>
      <c r="Q11" s="35" t="str">
        <f>IF(SUMIFS(Tableau2[Temps],Tableau2[Poste],$A11,Tableau2[Date],Q$4,Tableau2[Calendrier absence],"o")=0,"",-SUMIFS(Tableau2[Temps],Tableau2[Poste],$A11,Tableau2[Date],Q$4,Tableau2[Calendrier absence],"o"))</f>
        <v/>
      </c>
      <c r="R11" s="35" t="str">
        <f>IF(SUMIFS(Tableau2[Temps],Tableau2[Poste],$A11,Tableau2[Date],R$4,Tableau2[Calendrier absence],"o")=0,"",-SUMIFS(Tableau2[Temps],Tableau2[Poste],$A11,Tableau2[Date],R$4,Tableau2[Calendrier absence],"o"))</f>
        <v/>
      </c>
      <c r="S11" s="35" t="str">
        <f>IF(SUMIFS(Tableau2[Temps],Tableau2[Poste],$A11,Tableau2[Date],S$4,Tableau2[Calendrier absence],"o")=0,"",-SUMIFS(Tableau2[Temps],Tableau2[Poste],$A11,Tableau2[Date],S$4,Tableau2[Calendrier absence],"o"))</f>
        <v/>
      </c>
      <c r="T11" s="35" t="str">
        <f>IF(SUMIFS(Tableau2[Temps],Tableau2[Poste],$A11,Tableau2[Date],T$4,Tableau2[Calendrier absence],"o")=0,"",-SUMIFS(Tableau2[Temps],Tableau2[Poste],$A11,Tableau2[Date],T$4,Tableau2[Calendrier absence],"o"))</f>
        <v/>
      </c>
      <c r="U11" s="35" t="str">
        <f>IF(SUMIFS(Tableau2[Temps],Tableau2[Poste],$A11,Tableau2[Date],U$4,Tableau2[Calendrier absence],"o")=0,"",-SUMIFS(Tableau2[Temps],Tableau2[Poste],$A11,Tableau2[Date],U$4,Tableau2[Calendrier absence],"o"))</f>
        <v/>
      </c>
      <c r="V11" s="35" t="str">
        <f>IF(SUMIFS(Tableau2[Temps],Tableau2[Poste],$A11,Tableau2[Date],V$4,Tableau2[Calendrier absence],"o")=0,"",-SUMIFS(Tableau2[Temps],Tableau2[Poste],$A11,Tableau2[Date],V$4,Tableau2[Calendrier absence],"o"))</f>
        <v/>
      </c>
      <c r="W11" s="35" t="str">
        <f>IF(SUMIFS(Tableau2[Temps],Tableau2[Poste],$A11,Tableau2[Date],W$4,Tableau2[Calendrier absence],"o")=0,"",-SUMIFS(Tableau2[Temps],Tableau2[Poste],$A11,Tableau2[Date],W$4,Tableau2[Calendrier absence],"o"))</f>
        <v/>
      </c>
      <c r="X11" s="35" t="str">
        <f>IF(SUMIFS(Tableau2[Temps],Tableau2[Poste],$A11,Tableau2[Date],X$4,Tableau2[Calendrier absence],"o")=0,"",-SUMIFS(Tableau2[Temps],Tableau2[Poste],$A11,Tableau2[Date],X$4,Tableau2[Calendrier absence],"o"))</f>
        <v/>
      </c>
      <c r="Y11" s="35" t="str">
        <f>IF(SUMIFS(Tableau2[Temps],Tableau2[Poste],$A11,Tableau2[Date],Y$4,Tableau2[Calendrier absence],"o")=0,"",-SUMIFS(Tableau2[Temps],Tableau2[Poste],$A11,Tableau2[Date],Y$4,Tableau2[Calendrier absence],"o"))</f>
        <v/>
      </c>
      <c r="Z11" s="35" t="str">
        <f>IF(SUMIFS(Tableau2[Temps],Tableau2[Poste],$A11,Tableau2[Date],Z$4,Tableau2[Calendrier absence],"o")=0,"",-SUMIFS(Tableau2[Temps],Tableau2[Poste],$A11,Tableau2[Date],Z$4,Tableau2[Calendrier absence],"o"))</f>
        <v/>
      </c>
      <c r="AA11" s="35" t="str">
        <f>IF(SUMIFS(Tableau2[Temps],Tableau2[Poste],$A11,Tableau2[Date],AA$4,Tableau2[Calendrier absence],"o")=0,"",-SUMIFS(Tableau2[Temps],Tableau2[Poste],$A11,Tableau2[Date],AA$4,Tableau2[Calendrier absence],"o"))</f>
        <v/>
      </c>
      <c r="AB11" s="35" t="str">
        <f>IF(SUMIFS(Tableau2[Temps],Tableau2[Poste],$A11,Tableau2[Date],AB$4,Tableau2[Calendrier absence],"o")=0,"",-SUMIFS(Tableau2[Temps],Tableau2[Poste],$A11,Tableau2[Date],AB$4,Tableau2[Calendrier absence],"o"))</f>
        <v/>
      </c>
      <c r="AC11" s="35" t="str">
        <f>IF(SUMIFS(Tableau2[Temps],Tableau2[Poste],$A11,Tableau2[Date],AC$4,Tableau2[Calendrier absence],"o")=0,"",-SUMIFS(Tableau2[Temps],Tableau2[Poste],$A11,Tableau2[Date],AC$4,Tableau2[Calendrier absence],"o"))</f>
        <v/>
      </c>
      <c r="AD11" s="35" t="str">
        <f>IF(SUMIFS(Tableau2[Temps],Tableau2[Poste],$A11,Tableau2[Date],AD$4,Tableau2[Calendrier absence],"o")=0,"",-SUMIFS(Tableau2[Temps],Tableau2[Poste],$A11,Tableau2[Date],AD$4,Tableau2[Calendrier absence],"o"))</f>
        <v/>
      </c>
      <c r="AE11" s="35" t="str">
        <f>IF(SUMIFS(Tableau2[Temps],Tableau2[Poste],$A11,Tableau2[Date],AE$4,Tableau2[Calendrier absence],"o")=0,"",-SUMIFS(Tableau2[Temps],Tableau2[Poste],$A11,Tableau2[Date],AE$4,Tableau2[Calendrier absence],"o"))</f>
        <v/>
      </c>
      <c r="AF11" s="35" t="str">
        <f>IF(SUMIFS(Tableau2[Temps],Tableau2[Poste],$A11,Tableau2[Date],AF$4,Tableau2[Calendrier absence],"o")=0,"",-SUMIFS(Tableau2[Temps],Tableau2[Poste],$A11,Tableau2[Date],AF$4,Tableau2[Calendrier absence],"o"))</f>
        <v/>
      </c>
      <c r="AG11" s="44" t="str">
        <f>IF(SUMIFS(Tableau2[Temps],Tableau2[Poste],$A11,Tableau2[Date],AG$4,Tableau2[Calendrier absence],"o")=0,"",-SUMIFS(Tableau2[Temps],Tableau2[Poste],$A11,Tableau2[Date],AG$4,Tableau2[Calendrier absence],"o"))</f>
        <v/>
      </c>
      <c r="AH11" s="10">
        <f t="shared" si="2"/>
        <v>0</v>
      </c>
    </row>
    <row r="12" spans="1:34" x14ac:dyDescent="0.3">
      <c r="A12" s="45" t="s">
        <v>10</v>
      </c>
      <c r="B12" s="34">
        <f>COUNTIFS(TableauEmployés[Actif / Inactif],"Actif",TableauEmployés[Poste],A12)</f>
        <v>2</v>
      </c>
      <c r="C12" s="67" t="str">
        <f>IF(SUMIFS(Tableau2[Temps],Tableau2[Poste],$A12,Tableau2[Date],C$4,Tableau2[Calendrier absence],"o")=0,"",-SUMIFS(Tableau2[Temps],Tableau2[Poste],$A12,Tableau2[Date],C$4,Tableau2[Calendrier absence],"o"))</f>
        <v/>
      </c>
      <c r="D12" s="35" t="str">
        <f>IF(SUMIFS(Tableau2[Temps],Tableau2[Poste],$A12,Tableau2[Date],D$4,Tableau2[Calendrier absence],"o")=0,"",-SUMIFS(Tableau2[Temps],Tableau2[Poste],$A12,Tableau2[Date],D$4,Tableau2[Calendrier absence],"o"))</f>
        <v/>
      </c>
      <c r="E12" s="35" t="str">
        <f>IF(SUMIFS(Tableau2[Temps],Tableau2[Poste],$A12,Tableau2[Date],E$4,Tableau2[Calendrier absence],"o")=0,"",-SUMIFS(Tableau2[Temps],Tableau2[Poste],$A12,Tableau2[Date],E$4,Tableau2[Calendrier absence],"o"))</f>
        <v/>
      </c>
      <c r="F12" s="35" t="str">
        <f>IF(SUMIFS(Tableau2[Temps],Tableau2[Poste],$A12,Tableau2[Date],F$4,Tableau2[Calendrier absence],"o")=0,"",-SUMIFS(Tableau2[Temps],Tableau2[Poste],$A12,Tableau2[Date],F$4,Tableau2[Calendrier absence],"o"))</f>
        <v/>
      </c>
      <c r="G12" s="35" t="str">
        <f>IF(SUMIFS(Tableau2[Temps],Tableau2[Poste],$A12,Tableau2[Date],G$4,Tableau2[Calendrier absence],"o")=0,"",-SUMIFS(Tableau2[Temps],Tableau2[Poste],$A12,Tableau2[Date],G$4,Tableau2[Calendrier absence],"o"))</f>
        <v/>
      </c>
      <c r="H12" s="35" t="str">
        <f>IF(SUMIFS(Tableau2[Temps],Tableau2[Poste],$A12,Tableau2[Date],H$4,Tableau2[Calendrier absence],"o")=0,"",-SUMIFS(Tableau2[Temps],Tableau2[Poste],$A12,Tableau2[Date],H$4,Tableau2[Calendrier absence],"o"))</f>
        <v/>
      </c>
      <c r="I12" s="35" t="str">
        <f>IF(SUMIFS(Tableau2[Temps],Tableau2[Poste],$A12,Tableau2[Date],I$4,Tableau2[Calendrier absence],"o")=0,"",-SUMIFS(Tableau2[Temps],Tableau2[Poste],$A12,Tableau2[Date],I$4,Tableau2[Calendrier absence],"o"))</f>
        <v/>
      </c>
      <c r="J12" s="35" t="str">
        <f>IF(SUMIFS(Tableau2[Temps],Tableau2[Poste],$A12,Tableau2[Date],J$4,Tableau2[Calendrier absence],"o")=0,"",-SUMIFS(Tableau2[Temps],Tableau2[Poste],$A12,Tableau2[Date],J$4,Tableau2[Calendrier absence],"o"))</f>
        <v/>
      </c>
      <c r="K12" s="35" t="str">
        <f>IF(SUMIFS(Tableau2[Temps],Tableau2[Poste],$A12,Tableau2[Date],K$4,Tableau2[Calendrier absence],"o")=0,"",-SUMIFS(Tableau2[Temps],Tableau2[Poste],$A12,Tableau2[Date],K$4,Tableau2[Calendrier absence],"o"))</f>
        <v/>
      </c>
      <c r="L12" s="35" t="str">
        <f>IF(SUMIFS(Tableau2[Temps],Tableau2[Poste],$A12,Tableau2[Date],L$4,Tableau2[Calendrier absence],"o")=0,"",-SUMIFS(Tableau2[Temps],Tableau2[Poste],$A12,Tableau2[Date],L$4,Tableau2[Calendrier absence],"o"))</f>
        <v/>
      </c>
      <c r="M12" s="35" t="str">
        <f>IF(SUMIFS(Tableau2[Temps],Tableau2[Poste],$A12,Tableau2[Date],M$4,Tableau2[Calendrier absence],"o")=0,"",-SUMIFS(Tableau2[Temps],Tableau2[Poste],$A12,Tableau2[Date],M$4,Tableau2[Calendrier absence],"o"))</f>
        <v/>
      </c>
      <c r="N12" s="35" t="str">
        <f>IF(SUMIFS(Tableau2[Temps],Tableau2[Poste],$A12,Tableau2[Date],N$4,Tableau2[Calendrier absence],"o")=0,"",-SUMIFS(Tableau2[Temps],Tableau2[Poste],$A12,Tableau2[Date],N$4,Tableau2[Calendrier absence],"o"))</f>
        <v/>
      </c>
      <c r="O12" s="35" t="str">
        <f>IF(SUMIFS(Tableau2[Temps],Tableau2[Poste],$A12,Tableau2[Date],O$4,Tableau2[Calendrier absence],"o")=0,"",-SUMIFS(Tableau2[Temps],Tableau2[Poste],$A12,Tableau2[Date],O$4,Tableau2[Calendrier absence],"o"))</f>
        <v/>
      </c>
      <c r="P12" s="35" t="str">
        <f>IF(SUMIFS(Tableau2[Temps],Tableau2[Poste],$A12,Tableau2[Date],P$4,Tableau2[Calendrier absence],"o")=0,"",-SUMIFS(Tableau2[Temps],Tableau2[Poste],$A12,Tableau2[Date],P$4,Tableau2[Calendrier absence],"o"))</f>
        <v/>
      </c>
      <c r="Q12" s="35" t="str">
        <f>IF(SUMIFS(Tableau2[Temps],Tableau2[Poste],$A12,Tableau2[Date],Q$4,Tableau2[Calendrier absence],"o")=0,"",-SUMIFS(Tableau2[Temps],Tableau2[Poste],$A12,Tableau2[Date],Q$4,Tableau2[Calendrier absence],"o"))</f>
        <v/>
      </c>
      <c r="R12" s="35" t="str">
        <f>IF(SUMIFS(Tableau2[Temps],Tableau2[Poste],$A12,Tableau2[Date],R$4,Tableau2[Calendrier absence],"o")=0,"",-SUMIFS(Tableau2[Temps],Tableau2[Poste],$A12,Tableau2[Date],R$4,Tableau2[Calendrier absence],"o"))</f>
        <v/>
      </c>
      <c r="S12" s="35" t="str">
        <f>IF(SUMIFS(Tableau2[Temps],Tableau2[Poste],$A12,Tableau2[Date],S$4,Tableau2[Calendrier absence],"o")=0,"",-SUMIFS(Tableau2[Temps],Tableau2[Poste],$A12,Tableau2[Date],S$4,Tableau2[Calendrier absence],"o"))</f>
        <v/>
      </c>
      <c r="T12" s="35" t="str">
        <f>IF(SUMIFS(Tableau2[Temps],Tableau2[Poste],$A12,Tableau2[Date],T$4,Tableau2[Calendrier absence],"o")=0,"",-SUMIFS(Tableau2[Temps],Tableau2[Poste],$A12,Tableau2[Date],T$4,Tableau2[Calendrier absence],"o"))</f>
        <v/>
      </c>
      <c r="U12" s="35" t="str">
        <f>IF(SUMIFS(Tableau2[Temps],Tableau2[Poste],$A12,Tableau2[Date],U$4,Tableau2[Calendrier absence],"o")=0,"",-SUMIFS(Tableau2[Temps],Tableau2[Poste],$A12,Tableau2[Date],U$4,Tableau2[Calendrier absence],"o"))</f>
        <v/>
      </c>
      <c r="V12" s="35" t="str">
        <f>IF(SUMIFS(Tableau2[Temps],Tableau2[Poste],$A12,Tableau2[Date],V$4,Tableau2[Calendrier absence],"o")=0,"",-SUMIFS(Tableau2[Temps],Tableau2[Poste],$A12,Tableau2[Date],V$4,Tableau2[Calendrier absence],"o"))</f>
        <v/>
      </c>
      <c r="W12" s="35" t="str">
        <f>IF(SUMIFS(Tableau2[Temps],Tableau2[Poste],$A12,Tableau2[Date],W$4,Tableau2[Calendrier absence],"o")=0,"",-SUMIFS(Tableau2[Temps],Tableau2[Poste],$A12,Tableau2[Date],W$4,Tableau2[Calendrier absence],"o"))</f>
        <v/>
      </c>
      <c r="X12" s="35" t="str">
        <f>IF(SUMIFS(Tableau2[Temps],Tableau2[Poste],$A12,Tableau2[Date],X$4,Tableau2[Calendrier absence],"o")=0,"",-SUMIFS(Tableau2[Temps],Tableau2[Poste],$A12,Tableau2[Date],X$4,Tableau2[Calendrier absence],"o"))</f>
        <v/>
      </c>
      <c r="Y12" s="35" t="str">
        <f>IF(SUMIFS(Tableau2[Temps],Tableau2[Poste],$A12,Tableau2[Date],Y$4,Tableau2[Calendrier absence],"o")=0,"",-SUMIFS(Tableau2[Temps],Tableau2[Poste],$A12,Tableau2[Date],Y$4,Tableau2[Calendrier absence],"o"))</f>
        <v/>
      </c>
      <c r="Z12" s="35" t="str">
        <f>IF(SUMIFS(Tableau2[Temps],Tableau2[Poste],$A12,Tableau2[Date],Z$4,Tableau2[Calendrier absence],"o")=0,"",-SUMIFS(Tableau2[Temps],Tableau2[Poste],$A12,Tableau2[Date],Z$4,Tableau2[Calendrier absence],"o"))</f>
        <v/>
      </c>
      <c r="AA12" s="35" t="str">
        <f>IF(SUMIFS(Tableau2[Temps],Tableau2[Poste],$A12,Tableau2[Date],AA$4,Tableau2[Calendrier absence],"o")=0,"",-SUMIFS(Tableau2[Temps],Tableau2[Poste],$A12,Tableau2[Date],AA$4,Tableau2[Calendrier absence],"o"))</f>
        <v/>
      </c>
      <c r="AB12" s="35" t="str">
        <f>IF(SUMIFS(Tableau2[Temps],Tableau2[Poste],$A12,Tableau2[Date],AB$4,Tableau2[Calendrier absence],"o")=0,"",-SUMIFS(Tableau2[Temps],Tableau2[Poste],$A12,Tableau2[Date],AB$4,Tableau2[Calendrier absence],"o"))</f>
        <v/>
      </c>
      <c r="AC12" s="35" t="str">
        <f>IF(SUMIFS(Tableau2[Temps],Tableau2[Poste],$A12,Tableau2[Date],AC$4,Tableau2[Calendrier absence],"o")=0,"",-SUMIFS(Tableau2[Temps],Tableau2[Poste],$A12,Tableau2[Date],AC$4,Tableau2[Calendrier absence],"o"))</f>
        <v/>
      </c>
      <c r="AD12" s="35" t="str">
        <f>IF(SUMIFS(Tableau2[Temps],Tableau2[Poste],$A12,Tableau2[Date],AD$4,Tableau2[Calendrier absence],"o")=0,"",-SUMIFS(Tableau2[Temps],Tableau2[Poste],$A12,Tableau2[Date],AD$4,Tableau2[Calendrier absence],"o"))</f>
        <v/>
      </c>
      <c r="AE12" s="35" t="str">
        <f>IF(SUMIFS(Tableau2[Temps],Tableau2[Poste],$A12,Tableau2[Date],AE$4,Tableau2[Calendrier absence],"o")=0,"",-SUMIFS(Tableau2[Temps],Tableau2[Poste],$A12,Tableau2[Date],AE$4,Tableau2[Calendrier absence],"o"))</f>
        <v/>
      </c>
      <c r="AF12" s="35" t="str">
        <f>IF(SUMIFS(Tableau2[Temps],Tableau2[Poste],$A12,Tableau2[Date],AF$4,Tableau2[Calendrier absence],"o")=0,"",-SUMIFS(Tableau2[Temps],Tableau2[Poste],$A12,Tableau2[Date],AF$4,Tableau2[Calendrier absence],"o"))</f>
        <v/>
      </c>
      <c r="AG12" s="44" t="str">
        <f>IF(SUMIFS(Tableau2[Temps],Tableau2[Poste],$A12,Tableau2[Date],AG$4,Tableau2[Calendrier absence],"o")=0,"",-SUMIFS(Tableau2[Temps],Tableau2[Poste],$A12,Tableau2[Date],AG$4,Tableau2[Calendrier absence],"o"))</f>
        <v/>
      </c>
      <c r="AH12" s="10">
        <f t="shared" si="2"/>
        <v>0</v>
      </c>
    </row>
    <row r="13" spans="1:34" x14ac:dyDescent="0.3">
      <c r="A13" s="45" t="s">
        <v>11</v>
      </c>
      <c r="B13" s="34">
        <f>COUNTIFS(TableauEmployés[Actif / Inactif],"Actif",TableauEmployés[Poste],A13)</f>
        <v>0</v>
      </c>
      <c r="C13" s="67" t="str">
        <f>IF(SUMIFS(Tableau2[Temps],Tableau2[Poste],$A13,Tableau2[Date],C$4,Tableau2[Calendrier absence],"o")=0,"",-SUMIFS(Tableau2[Temps],Tableau2[Poste],$A13,Tableau2[Date],C$4,Tableau2[Calendrier absence],"o"))</f>
        <v/>
      </c>
      <c r="D13" s="35" t="str">
        <f>IF(SUMIFS(Tableau2[Temps],Tableau2[Poste],$A13,Tableau2[Date],D$4,Tableau2[Calendrier absence],"o")=0,"",-SUMIFS(Tableau2[Temps],Tableau2[Poste],$A13,Tableau2[Date],D$4,Tableau2[Calendrier absence],"o"))</f>
        <v/>
      </c>
      <c r="E13" s="35" t="str">
        <f>IF(SUMIFS(Tableau2[Temps],Tableau2[Poste],$A13,Tableau2[Date],E$4,Tableau2[Calendrier absence],"o")=0,"",-SUMIFS(Tableau2[Temps],Tableau2[Poste],$A13,Tableau2[Date],E$4,Tableau2[Calendrier absence],"o"))</f>
        <v/>
      </c>
      <c r="F13" s="35" t="str">
        <f>IF(SUMIFS(Tableau2[Temps],Tableau2[Poste],$A13,Tableau2[Date],F$4,Tableau2[Calendrier absence],"o")=0,"",-SUMIFS(Tableau2[Temps],Tableau2[Poste],$A13,Tableau2[Date],F$4,Tableau2[Calendrier absence],"o"))</f>
        <v/>
      </c>
      <c r="G13" s="35" t="str">
        <f>IF(SUMIFS(Tableau2[Temps],Tableau2[Poste],$A13,Tableau2[Date],G$4,Tableau2[Calendrier absence],"o")=0,"",-SUMIFS(Tableau2[Temps],Tableau2[Poste],$A13,Tableau2[Date],G$4,Tableau2[Calendrier absence],"o"))</f>
        <v/>
      </c>
      <c r="H13" s="35" t="str">
        <f>IF(SUMIFS(Tableau2[Temps],Tableau2[Poste],$A13,Tableau2[Date],H$4,Tableau2[Calendrier absence],"o")=0,"",-SUMIFS(Tableau2[Temps],Tableau2[Poste],$A13,Tableau2[Date],H$4,Tableau2[Calendrier absence],"o"))</f>
        <v/>
      </c>
      <c r="I13" s="35" t="str">
        <f>IF(SUMIFS(Tableau2[Temps],Tableau2[Poste],$A13,Tableau2[Date],I$4,Tableau2[Calendrier absence],"o")=0,"",-SUMIFS(Tableau2[Temps],Tableau2[Poste],$A13,Tableau2[Date],I$4,Tableau2[Calendrier absence],"o"))</f>
        <v/>
      </c>
      <c r="J13" s="35" t="str">
        <f>IF(SUMIFS(Tableau2[Temps],Tableau2[Poste],$A13,Tableau2[Date],J$4,Tableau2[Calendrier absence],"o")=0,"",-SUMIFS(Tableau2[Temps],Tableau2[Poste],$A13,Tableau2[Date],J$4,Tableau2[Calendrier absence],"o"))</f>
        <v/>
      </c>
      <c r="K13" s="35" t="str">
        <f>IF(SUMIFS(Tableau2[Temps],Tableau2[Poste],$A13,Tableau2[Date],K$4,Tableau2[Calendrier absence],"o")=0,"",-SUMIFS(Tableau2[Temps],Tableau2[Poste],$A13,Tableau2[Date],K$4,Tableau2[Calendrier absence],"o"))</f>
        <v/>
      </c>
      <c r="L13" s="35" t="str">
        <f>IF(SUMIFS(Tableau2[Temps],Tableau2[Poste],$A13,Tableau2[Date],L$4,Tableau2[Calendrier absence],"o")=0,"",-SUMIFS(Tableau2[Temps],Tableau2[Poste],$A13,Tableau2[Date],L$4,Tableau2[Calendrier absence],"o"))</f>
        <v/>
      </c>
      <c r="M13" s="35" t="str">
        <f>IF(SUMIFS(Tableau2[Temps],Tableau2[Poste],$A13,Tableau2[Date],M$4,Tableau2[Calendrier absence],"o")=0,"",-SUMIFS(Tableau2[Temps],Tableau2[Poste],$A13,Tableau2[Date],M$4,Tableau2[Calendrier absence],"o"))</f>
        <v/>
      </c>
      <c r="N13" s="35" t="str">
        <f>IF(SUMIFS(Tableau2[Temps],Tableau2[Poste],$A13,Tableau2[Date],N$4,Tableau2[Calendrier absence],"o")=0,"",-SUMIFS(Tableau2[Temps],Tableau2[Poste],$A13,Tableau2[Date],N$4,Tableau2[Calendrier absence],"o"))</f>
        <v/>
      </c>
      <c r="O13" s="35" t="str">
        <f>IF(SUMIFS(Tableau2[Temps],Tableau2[Poste],$A13,Tableau2[Date],O$4,Tableau2[Calendrier absence],"o")=0,"",-SUMIFS(Tableau2[Temps],Tableau2[Poste],$A13,Tableau2[Date],O$4,Tableau2[Calendrier absence],"o"))</f>
        <v/>
      </c>
      <c r="P13" s="35" t="str">
        <f>IF(SUMIFS(Tableau2[Temps],Tableau2[Poste],$A13,Tableau2[Date],P$4,Tableau2[Calendrier absence],"o")=0,"",-SUMIFS(Tableau2[Temps],Tableau2[Poste],$A13,Tableau2[Date],P$4,Tableau2[Calendrier absence],"o"))</f>
        <v/>
      </c>
      <c r="Q13" s="35" t="str">
        <f>IF(SUMIFS(Tableau2[Temps],Tableau2[Poste],$A13,Tableau2[Date],Q$4,Tableau2[Calendrier absence],"o")=0,"",-SUMIFS(Tableau2[Temps],Tableau2[Poste],$A13,Tableau2[Date],Q$4,Tableau2[Calendrier absence],"o"))</f>
        <v/>
      </c>
      <c r="R13" s="35" t="str">
        <f>IF(SUMIFS(Tableau2[Temps],Tableau2[Poste],$A13,Tableau2[Date],R$4,Tableau2[Calendrier absence],"o")=0,"",-SUMIFS(Tableau2[Temps],Tableau2[Poste],$A13,Tableau2[Date],R$4,Tableau2[Calendrier absence],"o"))</f>
        <v/>
      </c>
      <c r="S13" s="35" t="str">
        <f>IF(SUMIFS(Tableau2[Temps],Tableau2[Poste],$A13,Tableau2[Date],S$4,Tableau2[Calendrier absence],"o")=0,"",-SUMIFS(Tableau2[Temps],Tableau2[Poste],$A13,Tableau2[Date],S$4,Tableau2[Calendrier absence],"o"))</f>
        <v/>
      </c>
      <c r="T13" s="35" t="str">
        <f>IF(SUMIFS(Tableau2[Temps],Tableau2[Poste],$A13,Tableau2[Date],T$4,Tableau2[Calendrier absence],"o")=0,"",-SUMIFS(Tableau2[Temps],Tableau2[Poste],$A13,Tableau2[Date],T$4,Tableau2[Calendrier absence],"o"))</f>
        <v/>
      </c>
      <c r="U13" s="35" t="str">
        <f>IF(SUMIFS(Tableau2[Temps],Tableau2[Poste],$A13,Tableau2[Date],U$4,Tableau2[Calendrier absence],"o")=0,"",-SUMIFS(Tableau2[Temps],Tableau2[Poste],$A13,Tableau2[Date],U$4,Tableau2[Calendrier absence],"o"))</f>
        <v/>
      </c>
      <c r="V13" s="35" t="str">
        <f>IF(SUMIFS(Tableau2[Temps],Tableau2[Poste],$A13,Tableau2[Date],V$4,Tableau2[Calendrier absence],"o")=0,"",-SUMIFS(Tableau2[Temps],Tableau2[Poste],$A13,Tableau2[Date],V$4,Tableau2[Calendrier absence],"o"))</f>
        <v/>
      </c>
      <c r="W13" s="35" t="str">
        <f>IF(SUMIFS(Tableau2[Temps],Tableau2[Poste],$A13,Tableau2[Date],W$4,Tableau2[Calendrier absence],"o")=0,"",-SUMIFS(Tableau2[Temps],Tableau2[Poste],$A13,Tableau2[Date],W$4,Tableau2[Calendrier absence],"o"))</f>
        <v/>
      </c>
      <c r="X13" s="35" t="str">
        <f>IF(SUMIFS(Tableau2[Temps],Tableau2[Poste],$A13,Tableau2[Date],X$4,Tableau2[Calendrier absence],"o")=0,"",-SUMIFS(Tableau2[Temps],Tableau2[Poste],$A13,Tableau2[Date],X$4,Tableau2[Calendrier absence],"o"))</f>
        <v/>
      </c>
      <c r="Y13" s="35" t="str">
        <f>IF(SUMIFS(Tableau2[Temps],Tableau2[Poste],$A13,Tableau2[Date],Y$4,Tableau2[Calendrier absence],"o")=0,"",-SUMIFS(Tableau2[Temps],Tableau2[Poste],$A13,Tableau2[Date],Y$4,Tableau2[Calendrier absence],"o"))</f>
        <v/>
      </c>
      <c r="Z13" s="35" t="str">
        <f>IF(SUMIFS(Tableau2[Temps],Tableau2[Poste],$A13,Tableau2[Date],Z$4,Tableau2[Calendrier absence],"o")=0,"",-SUMIFS(Tableau2[Temps],Tableau2[Poste],$A13,Tableau2[Date],Z$4,Tableau2[Calendrier absence],"o"))</f>
        <v/>
      </c>
      <c r="AA13" s="35" t="str">
        <f>IF(SUMIFS(Tableau2[Temps],Tableau2[Poste],$A13,Tableau2[Date],AA$4,Tableau2[Calendrier absence],"o")=0,"",-SUMIFS(Tableau2[Temps],Tableau2[Poste],$A13,Tableau2[Date],AA$4,Tableau2[Calendrier absence],"o"))</f>
        <v/>
      </c>
      <c r="AB13" s="35" t="str">
        <f>IF(SUMIFS(Tableau2[Temps],Tableau2[Poste],$A13,Tableau2[Date],AB$4,Tableau2[Calendrier absence],"o")=0,"",-SUMIFS(Tableau2[Temps],Tableau2[Poste],$A13,Tableau2[Date],AB$4,Tableau2[Calendrier absence],"o"))</f>
        <v/>
      </c>
      <c r="AC13" s="35" t="str">
        <f>IF(SUMIFS(Tableau2[Temps],Tableau2[Poste],$A13,Tableau2[Date],AC$4,Tableau2[Calendrier absence],"o")=0,"",-SUMIFS(Tableau2[Temps],Tableau2[Poste],$A13,Tableau2[Date],AC$4,Tableau2[Calendrier absence],"o"))</f>
        <v/>
      </c>
      <c r="AD13" s="35" t="str">
        <f>IF(SUMIFS(Tableau2[Temps],Tableau2[Poste],$A13,Tableau2[Date],AD$4,Tableau2[Calendrier absence],"o")=0,"",-SUMIFS(Tableau2[Temps],Tableau2[Poste],$A13,Tableau2[Date],AD$4,Tableau2[Calendrier absence],"o"))</f>
        <v/>
      </c>
      <c r="AE13" s="35" t="str">
        <f>IF(SUMIFS(Tableau2[Temps],Tableau2[Poste],$A13,Tableau2[Date],AE$4,Tableau2[Calendrier absence],"o")=0,"",-SUMIFS(Tableau2[Temps],Tableau2[Poste],$A13,Tableau2[Date],AE$4,Tableau2[Calendrier absence],"o"))</f>
        <v/>
      </c>
      <c r="AF13" s="35" t="str">
        <f>IF(SUMIFS(Tableau2[Temps],Tableau2[Poste],$A13,Tableau2[Date],AF$4,Tableau2[Calendrier absence],"o")=0,"",-SUMIFS(Tableau2[Temps],Tableau2[Poste],$A13,Tableau2[Date],AF$4,Tableau2[Calendrier absence],"o"))</f>
        <v/>
      </c>
      <c r="AG13" s="44" t="str">
        <f>IF(SUMIFS(Tableau2[Temps],Tableau2[Poste],$A13,Tableau2[Date],AG$4,Tableau2[Calendrier absence],"o")=0,"",-SUMIFS(Tableau2[Temps],Tableau2[Poste],$A13,Tableau2[Date],AG$4,Tableau2[Calendrier absence],"o"))</f>
        <v/>
      </c>
      <c r="AH13" s="10">
        <f t="shared" si="2"/>
        <v>0</v>
      </c>
    </row>
    <row r="14" spans="1:34" ht="17.25" thickBot="1" x14ac:dyDescent="0.35">
      <c r="A14" s="46" t="s">
        <v>13</v>
      </c>
      <c r="B14" s="47">
        <f>COUNTIFS(TableauEmployés[Actif / Inactif],"Actif",TableauEmployés[Poste],A14)</f>
        <v>1</v>
      </c>
      <c r="C14" s="68" t="str">
        <f>IF(SUMIFS(Tableau2[Temps],Tableau2[Poste],$A14,Tableau2[Date],C$4,Tableau2[Calendrier absence],"o")=0,"",-SUMIFS(Tableau2[Temps],Tableau2[Poste],$A14,Tableau2[Date],C$4,Tableau2[Calendrier absence],"o"))</f>
        <v/>
      </c>
      <c r="D14" s="48" t="str">
        <f>IF(SUMIFS(Tableau2[Temps],Tableau2[Poste],$A14,Tableau2[Date],D$4,Tableau2[Calendrier absence],"o")=0,"",-SUMIFS(Tableau2[Temps],Tableau2[Poste],$A14,Tableau2[Date],D$4,Tableau2[Calendrier absence],"o"))</f>
        <v/>
      </c>
      <c r="E14" s="48" t="str">
        <f>IF(SUMIFS(Tableau2[Temps],Tableau2[Poste],$A14,Tableau2[Date],E$4,Tableau2[Calendrier absence],"o")=0,"",-SUMIFS(Tableau2[Temps],Tableau2[Poste],$A14,Tableau2[Date],E$4,Tableau2[Calendrier absence],"o"))</f>
        <v/>
      </c>
      <c r="F14" s="48" t="str">
        <f>IF(SUMIFS(Tableau2[Temps],Tableau2[Poste],$A14,Tableau2[Date],F$4,Tableau2[Calendrier absence],"o")=0,"",-SUMIFS(Tableau2[Temps],Tableau2[Poste],$A14,Tableau2[Date],F$4,Tableau2[Calendrier absence],"o"))</f>
        <v/>
      </c>
      <c r="G14" s="48" t="str">
        <f>IF(SUMIFS(Tableau2[Temps],Tableau2[Poste],$A14,Tableau2[Date],G$4,Tableau2[Calendrier absence],"o")=0,"",-SUMIFS(Tableau2[Temps],Tableau2[Poste],$A14,Tableau2[Date],G$4,Tableau2[Calendrier absence],"o"))</f>
        <v/>
      </c>
      <c r="H14" s="48" t="str">
        <f>IF(SUMIFS(Tableau2[Temps],Tableau2[Poste],$A14,Tableau2[Date],H$4,Tableau2[Calendrier absence],"o")=0,"",-SUMIFS(Tableau2[Temps],Tableau2[Poste],$A14,Tableau2[Date],H$4,Tableau2[Calendrier absence],"o"))</f>
        <v/>
      </c>
      <c r="I14" s="48" t="str">
        <f>IF(SUMIFS(Tableau2[Temps],Tableau2[Poste],$A14,Tableau2[Date],I$4,Tableau2[Calendrier absence],"o")=0,"",-SUMIFS(Tableau2[Temps],Tableau2[Poste],$A14,Tableau2[Date],I$4,Tableau2[Calendrier absence],"o"))</f>
        <v/>
      </c>
      <c r="J14" s="48" t="str">
        <f>IF(SUMIFS(Tableau2[Temps],Tableau2[Poste],$A14,Tableau2[Date],J$4,Tableau2[Calendrier absence],"o")=0,"",-SUMIFS(Tableau2[Temps],Tableau2[Poste],$A14,Tableau2[Date],J$4,Tableau2[Calendrier absence],"o"))</f>
        <v/>
      </c>
      <c r="K14" s="48" t="str">
        <f>IF(SUMIFS(Tableau2[Temps],Tableau2[Poste],$A14,Tableau2[Date],K$4,Tableau2[Calendrier absence],"o")=0,"",-SUMIFS(Tableau2[Temps],Tableau2[Poste],$A14,Tableau2[Date],K$4,Tableau2[Calendrier absence],"o"))</f>
        <v/>
      </c>
      <c r="L14" s="48" t="str">
        <f>IF(SUMIFS(Tableau2[Temps],Tableau2[Poste],$A14,Tableau2[Date],L$4,Tableau2[Calendrier absence],"o")=0,"",-SUMIFS(Tableau2[Temps],Tableau2[Poste],$A14,Tableau2[Date],L$4,Tableau2[Calendrier absence],"o"))</f>
        <v/>
      </c>
      <c r="M14" s="48" t="str">
        <f>IF(SUMIFS(Tableau2[Temps],Tableau2[Poste],$A14,Tableau2[Date],M$4,Tableau2[Calendrier absence],"o")=0,"",-SUMIFS(Tableau2[Temps],Tableau2[Poste],$A14,Tableau2[Date],M$4,Tableau2[Calendrier absence],"o"))</f>
        <v/>
      </c>
      <c r="N14" s="48" t="str">
        <f>IF(SUMIFS(Tableau2[Temps],Tableau2[Poste],$A14,Tableau2[Date],N$4,Tableau2[Calendrier absence],"o")=0,"",-SUMIFS(Tableau2[Temps],Tableau2[Poste],$A14,Tableau2[Date],N$4,Tableau2[Calendrier absence],"o"))</f>
        <v/>
      </c>
      <c r="O14" s="48" t="str">
        <f>IF(SUMIFS(Tableau2[Temps],Tableau2[Poste],$A14,Tableau2[Date],O$4,Tableau2[Calendrier absence],"o")=0,"",-SUMIFS(Tableau2[Temps],Tableau2[Poste],$A14,Tableau2[Date],O$4,Tableau2[Calendrier absence],"o"))</f>
        <v/>
      </c>
      <c r="P14" s="48" t="str">
        <f>IF(SUMIFS(Tableau2[Temps],Tableau2[Poste],$A14,Tableau2[Date],P$4,Tableau2[Calendrier absence],"o")=0,"",-SUMIFS(Tableau2[Temps],Tableau2[Poste],$A14,Tableau2[Date],P$4,Tableau2[Calendrier absence],"o"))</f>
        <v/>
      </c>
      <c r="Q14" s="48" t="str">
        <f>IF(SUMIFS(Tableau2[Temps],Tableau2[Poste],$A14,Tableau2[Date],Q$4,Tableau2[Calendrier absence],"o")=0,"",-SUMIFS(Tableau2[Temps],Tableau2[Poste],$A14,Tableau2[Date],Q$4,Tableau2[Calendrier absence],"o"))</f>
        <v/>
      </c>
      <c r="R14" s="48" t="str">
        <f>IF(SUMIFS(Tableau2[Temps],Tableau2[Poste],$A14,Tableau2[Date],R$4,Tableau2[Calendrier absence],"o")=0,"",-SUMIFS(Tableau2[Temps],Tableau2[Poste],$A14,Tableau2[Date],R$4,Tableau2[Calendrier absence],"o"))</f>
        <v/>
      </c>
      <c r="S14" s="48" t="str">
        <f>IF(SUMIFS(Tableau2[Temps],Tableau2[Poste],$A14,Tableau2[Date],S$4,Tableau2[Calendrier absence],"o")=0,"",-SUMIFS(Tableau2[Temps],Tableau2[Poste],$A14,Tableau2[Date],S$4,Tableau2[Calendrier absence],"o"))</f>
        <v/>
      </c>
      <c r="T14" s="48" t="str">
        <f>IF(SUMIFS(Tableau2[Temps],Tableau2[Poste],$A14,Tableau2[Date],T$4,Tableau2[Calendrier absence],"o")=0,"",-SUMIFS(Tableau2[Temps],Tableau2[Poste],$A14,Tableau2[Date],T$4,Tableau2[Calendrier absence],"o"))</f>
        <v/>
      </c>
      <c r="U14" s="48" t="str">
        <f>IF(SUMIFS(Tableau2[Temps],Tableau2[Poste],$A14,Tableau2[Date],U$4,Tableau2[Calendrier absence],"o")=0,"",-SUMIFS(Tableau2[Temps],Tableau2[Poste],$A14,Tableau2[Date],U$4,Tableau2[Calendrier absence],"o"))</f>
        <v/>
      </c>
      <c r="V14" s="48" t="str">
        <f>IF(SUMIFS(Tableau2[Temps],Tableau2[Poste],$A14,Tableau2[Date],V$4,Tableau2[Calendrier absence],"o")=0,"",-SUMIFS(Tableau2[Temps],Tableau2[Poste],$A14,Tableau2[Date],V$4,Tableau2[Calendrier absence],"o"))</f>
        <v/>
      </c>
      <c r="W14" s="48" t="str">
        <f>IF(SUMIFS(Tableau2[Temps],Tableau2[Poste],$A14,Tableau2[Date],W$4,Tableau2[Calendrier absence],"o")=0,"",-SUMIFS(Tableau2[Temps],Tableau2[Poste],$A14,Tableau2[Date],W$4,Tableau2[Calendrier absence],"o"))</f>
        <v/>
      </c>
      <c r="X14" s="48" t="str">
        <f>IF(SUMIFS(Tableau2[Temps],Tableau2[Poste],$A14,Tableau2[Date],X$4,Tableau2[Calendrier absence],"o")=0,"",-SUMIFS(Tableau2[Temps],Tableau2[Poste],$A14,Tableau2[Date],X$4,Tableau2[Calendrier absence],"o"))</f>
        <v/>
      </c>
      <c r="Y14" s="48" t="str">
        <f>IF(SUMIFS(Tableau2[Temps],Tableau2[Poste],$A14,Tableau2[Date],Y$4,Tableau2[Calendrier absence],"o")=0,"",-SUMIFS(Tableau2[Temps],Tableau2[Poste],$A14,Tableau2[Date],Y$4,Tableau2[Calendrier absence],"o"))</f>
        <v/>
      </c>
      <c r="Z14" s="48" t="str">
        <f>IF(SUMIFS(Tableau2[Temps],Tableau2[Poste],$A14,Tableau2[Date],Z$4,Tableau2[Calendrier absence],"o")=0,"",-SUMIFS(Tableau2[Temps],Tableau2[Poste],$A14,Tableau2[Date],Z$4,Tableau2[Calendrier absence],"o"))</f>
        <v/>
      </c>
      <c r="AA14" s="48" t="str">
        <f>IF(SUMIFS(Tableau2[Temps],Tableau2[Poste],$A14,Tableau2[Date],AA$4,Tableau2[Calendrier absence],"o")=0,"",-SUMIFS(Tableau2[Temps],Tableau2[Poste],$A14,Tableau2[Date],AA$4,Tableau2[Calendrier absence],"o"))</f>
        <v/>
      </c>
      <c r="AB14" s="48" t="str">
        <f>IF(SUMIFS(Tableau2[Temps],Tableau2[Poste],$A14,Tableau2[Date],AB$4,Tableau2[Calendrier absence],"o")=0,"",-SUMIFS(Tableau2[Temps],Tableau2[Poste],$A14,Tableau2[Date],AB$4,Tableau2[Calendrier absence],"o"))</f>
        <v/>
      </c>
      <c r="AC14" s="48" t="str">
        <f>IF(SUMIFS(Tableau2[Temps],Tableau2[Poste],$A14,Tableau2[Date],AC$4,Tableau2[Calendrier absence],"o")=0,"",-SUMIFS(Tableau2[Temps],Tableau2[Poste],$A14,Tableau2[Date],AC$4,Tableau2[Calendrier absence],"o"))</f>
        <v/>
      </c>
      <c r="AD14" s="48" t="str">
        <f>IF(SUMIFS(Tableau2[Temps],Tableau2[Poste],$A14,Tableau2[Date],AD$4,Tableau2[Calendrier absence],"o")=0,"",-SUMIFS(Tableau2[Temps],Tableau2[Poste],$A14,Tableau2[Date],AD$4,Tableau2[Calendrier absence],"o"))</f>
        <v/>
      </c>
      <c r="AE14" s="48" t="str">
        <f>IF(SUMIFS(Tableau2[Temps],Tableau2[Poste],$A14,Tableau2[Date],AE$4,Tableau2[Calendrier absence],"o")=0,"",-SUMIFS(Tableau2[Temps],Tableau2[Poste],$A14,Tableau2[Date],AE$4,Tableau2[Calendrier absence],"o"))</f>
        <v/>
      </c>
      <c r="AF14" s="48" t="str">
        <f>IF(SUMIFS(Tableau2[Temps],Tableau2[Poste],$A14,Tableau2[Date],AF$4,Tableau2[Calendrier absence],"o")=0,"",-SUMIFS(Tableau2[Temps],Tableau2[Poste],$A14,Tableau2[Date],AF$4,Tableau2[Calendrier absence],"o"))</f>
        <v/>
      </c>
      <c r="AG14" s="49" t="str">
        <f>IF(SUMIFS(Tableau2[Temps],Tableau2[Poste],$A14,Tableau2[Date],AG$4,Tableau2[Calendrier absence],"o")=0,"",-SUMIFS(Tableau2[Temps],Tableau2[Poste],$A14,Tableau2[Date],AG$4,Tableau2[Calendrier absence],"o"))</f>
        <v/>
      </c>
      <c r="AH14" s="11">
        <f t="shared" si="2"/>
        <v>0</v>
      </c>
    </row>
    <row r="15" spans="1:34" ht="10.5" customHeight="1" thickBot="1" x14ac:dyDescent="0.35"/>
    <row r="16" spans="1:34" ht="22.5" x14ac:dyDescent="0.3">
      <c r="A16" s="91" t="s">
        <v>31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3"/>
    </row>
    <row r="17" spans="1:34" s="15" customFormat="1" ht="60" customHeight="1" x14ac:dyDescent="0.25">
      <c r="A17" s="39"/>
      <c r="B17" s="37"/>
      <c r="C17" s="38">
        <v>44228</v>
      </c>
      <c r="D17" s="38">
        <f t="shared" ref="D17:AG17" si="3">C17+1</f>
        <v>44229</v>
      </c>
      <c r="E17" s="38">
        <f t="shared" si="3"/>
        <v>44230</v>
      </c>
      <c r="F17" s="38">
        <f t="shared" si="3"/>
        <v>44231</v>
      </c>
      <c r="G17" s="38">
        <f t="shared" si="3"/>
        <v>44232</v>
      </c>
      <c r="H17" s="38">
        <f t="shared" si="3"/>
        <v>44233</v>
      </c>
      <c r="I17" s="38">
        <f t="shared" si="3"/>
        <v>44234</v>
      </c>
      <c r="J17" s="38">
        <f t="shared" si="3"/>
        <v>44235</v>
      </c>
      <c r="K17" s="38">
        <f t="shared" si="3"/>
        <v>44236</v>
      </c>
      <c r="L17" s="38">
        <f t="shared" si="3"/>
        <v>44237</v>
      </c>
      <c r="M17" s="38">
        <f t="shared" si="3"/>
        <v>44238</v>
      </c>
      <c r="N17" s="38">
        <f t="shared" si="3"/>
        <v>44239</v>
      </c>
      <c r="O17" s="38">
        <f t="shared" si="3"/>
        <v>44240</v>
      </c>
      <c r="P17" s="38">
        <f t="shared" si="3"/>
        <v>44241</v>
      </c>
      <c r="Q17" s="38">
        <f t="shared" si="3"/>
        <v>44242</v>
      </c>
      <c r="R17" s="38">
        <f t="shared" si="3"/>
        <v>44243</v>
      </c>
      <c r="S17" s="38">
        <f t="shared" si="3"/>
        <v>44244</v>
      </c>
      <c r="T17" s="38">
        <f t="shared" si="3"/>
        <v>44245</v>
      </c>
      <c r="U17" s="38">
        <f t="shared" si="3"/>
        <v>44246</v>
      </c>
      <c r="V17" s="38">
        <f t="shared" si="3"/>
        <v>44247</v>
      </c>
      <c r="W17" s="38">
        <f t="shared" si="3"/>
        <v>44248</v>
      </c>
      <c r="X17" s="38">
        <f t="shared" si="3"/>
        <v>44249</v>
      </c>
      <c r="Y17" s="38">
        <f t="shared" si="3"/>
        <v>44250</v>
      </c>
      <c r="Z17" s="38">
        <f t="shared" si="3"/>
        <v>44251</v>
      </c>
      <c r="AA17" s="38">
        <f t="shared" si="3"/>
        <v>44252</v>
      </c>
      <c r="AB17" s="38">
        <f t="shared" si="3"/>
        <v>44253</v>
      </c>
      <c r="AC17" s="38">
        <f t="shared" si="3"/>
        <v>44254</v>
      </c>
      <c r="AD17" s="38">
        <f t="shared" si="3"/>
        <v>44255</v>
      </c>
      <c r="AE17" s="38">
        <f t="shared" si="3"/>
        <v>44256</v>
      </c>
      <c r="AF17" s="38">
        <f t="shared" si="3"/>
        <v>44257</v>
      </c>
      <c r="AG17" s="40">
        <f t="shared" si="3"/>
        <v>44258</v>
      </c>
      <c r="AH17" s="16" t="s">
        <v>42</v>
      </c>
    </row>
    <row r="18" spans="1:34" s="6" customFormat="1" ht="11.25" hidden="1" customHeight="1" x14ac:dyDescent="0.3">
      <c r="A18" s="41" t="s">
        <v>29</v>
      </c>
      <c r="B18" s="32"/>
      <c r="C18" s="33">
        <f>WEEKDAY(C17,1)</f>
        <v>2</v>
      </c>
      <c r="D18" s="33">
        <f t="shared" ref="D18:AG18" si="4">WEEKDAY(D17,1)</f>
        <v>3</v>
      </c>
      <c r="E18" s="33">
        <f t="shared" si="4"/>
        <v>4</v>
      </c>
      <c r="F18" s="33">
        <f t="shared" si="4"/>
        <v>5</v>
      </c>
      <c r="G18" s="33">
        <f t="shared" si="4"/>
        <v>6</v>
      </c>
      <c r="H18" s="33">
        <f t="shared" si="4"/>
        <v>7</v>
      </c>
      <c r="I18" s="33">
        <f t="shared" si="4"/>
        <v>1</v>
      </c>
      <c r="J18" s="33">
        <f t="shared" si="4"/>
        <v>2</v>
      </c>
      <c r="K18" s="33">
        <f t="shared" si="4"/>
        <v>3</v>
      </c>
      <c r="L18" s="33">
        <f t="shared" si="4"/>
        <v>4</v>
      </c>
      <c r="M18" s="33">
        <f t="shared" si="4"/>
        <v>5</v>
      </c>
      <c r="N18" s="33">
        <f t="shared" si="4"/>
        <v>6</v>
      </c>
      <c r="O18" s="33">
        <f t="shared" si="4"/>
        <v>7</v>
      </c>
      <c r="P18" s="33">
        <f t="shared" si="4"/>
        <v>1</v>
      </c>
      <c r="Q18" s="33">
        <f t="shared" si="4"/>
        <v>2</v>
      </c>
      <c r="R18" s="33">
        <f t="shared" si="4"/>
        <v>3</v>
      </c>
      <c r="S18" s="33">
        <f t="shared" si="4"/>
        <v>4</v>
      </c>
      <c r="T18" s="33">
        <f t="shared" si="4"/>
        <v>5</v>
      </c>
      <c r="U18" s="33">
        <f t="shared" si="4"/>
        <v>6</v>
      </c>
      <c r="V18" s="33">
        <f t="shared" si="4"/>
        <v>7</v>
      </c>
      <c r="W18" s="33">
        <f t="shared" si="4"/>
        <v>1</v>
      </c>
      <c r="X18" s="33">
        <f t="shared" si="4"/>
        <v>2</v>
      </c>
      <c r="Y18" s="33">
        <f t="shared" si="4"/>
        <v>3</v>
      </c>
      <c r="Z18" s="33">
        <f t="shared" si="4"/>
        <v>4</v>
      </c>
      <c r="AA18" s="33">
        <f t="shared" si="4"/>
        <v>5</v>
      </c>
      <c r="AB18" s="33">
        <f t="shared" si="4"/>
        <v>6</v>
      </c>
      <c r="AC18" s="33">
        <f t="shared" si="4"/>
        <v>7</v>
      </c>
      <c r="AD18" s="33">
        <f t="shared" si="4"/>
        <v>1</v>
      </c>
      <c r="AE18" s="33">
        <f t="shared" si="4"/>
        <v>2</v>
      </c>
      <c r="AF18" s="33">
        <f t="shared" si="4"/>
        <v>3</v>
      </c>
      <c r="AG18" s="42">
        <f t="shared" si="4"/>
        <v>4</v>
      </c>
    </row>
    <row r="19" spans="1:34" ht="12.75" hidden="1" customHeight="1" x14ac:dyDescent="0.3">
      <c r="A19" s="43"/>
      <c r="B19" s="34"/>
      <c r="C19" s="33" t="e">
        <f>_xlfn.IFS(C17=Source!$R$3,1,C17=Source!$R$4,1,C17=Source!$R$5,1,C17=Source!$R$6,1,C17=Source!$R$8,1,C17=Source!#REF!,1,C17=Source!$R$9,1,C17=Source!$R$10,1,C17=Source!#REF!,1)</f>
        <v>#REF!</v>
      </c>
      <c r="D19" s="33" t="e">
        <f>_xlfn.IFS(D17=Source!$R$3,1,D17=Source!$R$4,1,D17=Source!$R$5,1,D17=Source!$R$6,1,D17=Source!$R$8,1,D17=Source!#REF!,1,D17=Source!$R$9,1,D17=Source!$R$10,1,D17=Source!#REF!,1)</f>
        <v>#REF!</v>
      </c>
      <c r="E19" s="33" t="e">
        <f>_xlfn.IFS(E17=Source!$R$3,1,E17=Source!$R$4,1,E17=Source!$R$5,1,E17=Source!$R$6,1,E17=Source!$R$8,1,E17=Source!#REF!,1,E17=Source!$R$9,1,E17=Source!$R$10,1,E17=Source!#REF!,1)</f>
        <v>#REF!</v>
      </c>
      <c r="F19" s="33" t="e">
        <f>_xlfn.IFS(F17=Source!$R$3,1,F17=Source!$R$4,1,F17=Source!$R$5,1,F17=Source!$R$6,1,F17=Source!$R$8,1,F17=Source!#REF!,1,F17=Source!$R$9,1,F17=Source!$R$10,1,F17=Source!#REF!,1)</f>
        <v>#REF!</v>
      </c>
      <c r="G19" s="33" t="e">
        <f>_xlfn.IFS(G17=Source!$R$3,1,G17=Source!$R$4,1,G17=Source!$R$5,1,G17=Source!$R$6,1,G17=Source!$R$8,1,G17=Source!#REF!,1,G17=Source!$R$9,1,G17=Source!$R$10,1,G17=Source!#REF!,1)</f>
        <v>#REF!</v>
      </c>
      <c r="H19" s="33" t="e">
        <f>_xlfn.IFS(H17=Source!$R$3,1,H17=Source!$R$4,1,H17=Source!$R$5,1,H17=Source!$R$6,1,H17=Source!$R$8,1,H17=Source!#REF!,1,H17=Source!$R$9,1,H17=Source!$R$10,1,H17=Source!#REF!,1)</f>
        <v>#REF!</v>
      </c>
      <c r="I19" s="33" t="e">
        <f>_xlfn.IFS(I17=Source!$R$3,1,I17=Source!$R$4,1,I17=Source!$R$5,1,I17=Source!$R$6,1,I17=Source!$R$8,1,I17=Source!#REF!,1,I17=Source!$R$9,1,I17=Source!$R$10,1,I17=Source!#REF!,1)</f>
        <v>#REF!</v>
      </c>
      <c r="J19" s="33" t="e">
        <f>_xlfn.IFS(J17=Source!$R$3,1,J17=Source!$R$4,1,J17=Source!$R$5,1,J17=Source!$R$6,1,J17=Source!$R$8,1,J17=Source!#REF!,1,J17=Source!$R$9,1,J17=Source!$R$10,1,J17=Source!#REF!,1)</f>
        <v>#REF!</v>
      </c>
      <c r="K19" s="33" t="e">
        <f>_xlfn.IFS(K17=Source!$R$3,1,K17=Source!$R$4,1,K17=Source!$R$5,1,K17=Source!$R$6,1,K17=Source!$R$8,1,K17=Source!#REF!,1,K17=Source!$R$9,1,K17=Source!$R$10,1,K17=Source!#REF!,1)</f>
        <v>#REF!</v>
      </c>
      <c r="L19" s="33" t="e">
        <f>_xlfn.IFS(L17=Source!$R$3,1,L17=Source!$R$4,1,L17=Source!$R$5,1,L17=Source!$R$6,1,L17=Source!$R$8,1,L17=Source!#REF!,1,L17=Source!$R$9,1,L17=Source!$R$10,1,L17=Source!#REF!,1)</f>
        <v>#REF!</v>
      </c>
      <c r="M19" s="33" t="e">
        <f>_xlfn.IFS(M17=Source!$R$3,1,M17=Source!$R$4,1,M17=Source!$R$5,1,M17=Source!$R$6,1,M17=Source!$R$8,1,M17=Source!#REF!,1,M17=Source!$R$9,1,M17=Source!$R$10,1,M17=Source!#REF!,1)</f>
        <v>#REF!</v>
      </c>
      <c r="N19" s="33" t="e">
        <f>_xlfn.IFS(N17=Source!$R$3,1,N17=Source!$R$4,1,N17=Source!$R$5,1,N17=Source!$R$6,1,N17=Source!$R$8,1,N17=Source!#REF!,1,N17=Source!$R$9,1,N17=Source!$R$10,1,N17=Source!#REF!,1)</f>
        <v>#REF!</v>
      </c>
      <c r="O19" s="33" t="e">
        <f>_xlfn.IFS(O17=Source!$R$3,1,O17=Source!$R$4,1,O17=Source!$R$5,1,O17=Source!$R$6,1,O17=Source!$R$8,1,O17=Source!#REF!,1,O17=Source!$R$9,1,O17=Source!$R$10,1,O17=Source!#REF!,1)</f>
        <v>#REF!</v>
      </c>
      <c r="P19" s="33" t="e">
        <f>_xlfn.IFS(P17=Source!$R$3,1,P17=Source!$R$4,1,P17=Source!$R$5,1,P17=Source!$R$6,1,P17=Source!$R$8,1,P17=Source!#REF!,1,P17=Source!$R$9,1,P17=Source!$R$10,1,P17=Source!#REF!,1)</f>
        <v>#REF!</v>
      </c>
      <c r="Q19" s="33" t="e">
        <f>_xlfn.IFS(Q17=Source!$R$3,1,Q17=Source!$R$4,1,Q17=Source!$R$5,1,Q17=Source!$R$6,1,Q17=Source!$R$8,1,Q17=Source!#REF!,1,Q17=Source!$R$9,1,Q17=Source!$R$10,1,Q17=Source!#REF!,1)</f>
        <v>#REF!</v>
      </c>
      <c r="R19" s="33" t="e">
        <f>_xlfn.IFS(R17=Source!$R$3,1,R17=Source!$R$4,1,R17=Source!$R$5,1,R17=Source!$R$6,1,R17=Source!$R$8,1,R17=Source!#REF!,1,R17=Source!$R$9,1,R17=Source!$R$10,1,R17=Source!#REF!,1)</f>
        <v>#REF!</v>
      </c>
      <c r="S19" s="33" t="e">
        <f>_xlfn.IFS(S17=Source!$R$3,1,S17=Source!$R$4,1,S17=Source!$R$5,1,S17=Source!$R$6,1,S17=Source!$R$8,1,S17=Source!#REF!,1,S17=Source!$R$9,1,S17=Source!$R$10,1,S17=Source!#REF!,1)</f>
        <v>#REF!</v>
      </c>
      <c r="T19" s="33" t="e">
        <f>_xlfn.IFS(T17=Source!$R$3,1,T17=Source!$R$4,1,T17=Source!$R$5,1,T17=Source!$R$6,1,T17=Source!$R$8,1,T17=Source!#REF!,1,T17=Source!$R$9,1,T17=Source!$R$10,1,T17=Source!#REF!,1)</f>
        <v>#REF!</v>
      </c>
      <c r="U19" s="33" t="e">
        <f>_xlfn.IFS(U17=Source!$R$3,1,U17=Source!$R$4,1,U17=Source!$R$5,1,U17=Source!$R$6,1,U17=Source!$R$8,1,U17=Source!#REF!,1,U17=Source!$R$9,1,U17=Source!$R$10,1,U17=Source!#REF!,1)</f>
        <v>#REF!</v>
      </c>
      <c r="V19" s="33" t="e">
        <f>_xlfn.IFS(V17=Source!$R$3,1,V17=Source!$R$4,1,V17=Source!$R$5,1,V17=Source!$R$6,1,V17=Source!$R$8,1,V17=Source!#REF!,1,V17=Source!$R$9,1,V17=Source!$R$10,1,V17=Source!#REF!,1)</f>
        <v>#REF!</v>
      </c>
      <c r="W19" s="33" t="e">
        <f>_xlfn.IFS(W17=Source!$R$3,1,W17=Source!$R$4,1,W17=Source!$R$5,1,W17=Source!$R$6,1,W17=Source!$R$8,1,W17=Source!#REF!,1,W17=Source!$R$9,1,W17=Source!$R$10,1,W17=Source!#REF!,1)</f>
        <v>#REF!</v>
      </c>
      <c r="X19" s="33" t="e">
        <f>_xlfn.IFS(X17=Source!$R$3,1,X17=Source!$R$4,1,X17=Source!$R$5,1,X17=Source!$R$6,1,X17=Source!$R$8,1,X17=Source!#REF!,1,X17=Source!$R$9,1,X17=Source!$R$10,1,X17=Source!#REF!,1)</f>
        <v>#REF!</v>
      </c>
      <c r="Y19" s="33" t="e">
        <f>_xlfn.IFS(Y17=Source!$R$3,1,Y17=Source!$R$4,1,Y17=Source!$R$5,1,Y17=Source!$R$6,1,Y17=Source!$R$8,1,Y17=Source!#REF!,1,Y17=Source!$R$9,1,Y17=Source!$R$10,1,Y17=Source!#REF!,1)</f>
        <v>#REF!</v>
      </c>
      <c r="Z19" s="33" t="e">
        <f>_xlfn.IFS(Z17=Source!$R$3,1,Z17=Source!$R$4,1,Z17=Source!$R$5,1,Z17=Source!$R$6,1,Z17=Source!$R$8,1,Z17=Source!#REF!,1,Z17=Source!$R$9,1,Z17=Source!$R$10,1,Z17=Source!#REF!,1)</f>
        <v>#REF!</v>
      </c>
      <c r="AA19" s="33" t="e">
        <f>_xlfn.IFS(AA17=Source!$R$3,1,AA17=Source!$R$4,1,AA17=Source!$R$5,1,AA17=Source!$R$6,1,AA17=Source!$R$8,1,AA17=Source!#REF!,1,AA17=Source!$R$9,1,AA17=Source!$R$10,1,AA17=Source!#REF!,1)</f>
        <v>#REF!</v>
      </c>
      <c r="AB19" s="33" t="e">
        <f>_xlfn.IFS(AB17=Source!$R$3,1,AB17=Source!$R$4,1,AB17=Source!$R$5,1,AB17=Source!$R$6,1,AB17=Source!$R$8,1,AB17=Source!#REF!,1,AB17=Source!$R$9,1,AB17=Source!$R$10,1,AB17=Source!#REF!,1)</f>
        <v>#REF!</v>
      </c>
      <c r="AC19" s="33" t="e">
        <f>_xlfn.IFS(AC17=Source!$R$3,1,AC17=Source!$R$4,1,AC17=Source!$R$5,1,AC17=Source!$R$6,1,AC17=Source!$R$8,1,AC17=Source!#REF!,1,AC17=Source!$R$9,1,AC17=Source!$R$10,1,AC17=Source!#REF!,1)</f>
        <v>#REF!</v>
      </c>
      <c r="AD19" s="33" t="e">
        <f>_xlfn.IFS(AD17=Source!$R$3,1,AD17=Source!$R$4,1,AD17=Source!$R$5,1,AD17=Source!$R$6,1,AD17=Source!$R$8,1,AD17=Source!#REF!,1,AD17=Source!$R$9,1,AD17=Source!$R$10,1,AD17=Source!#REF!,1)</f>
        <v>#REF!</v>
      </c>
      <c r="AE19" s="33" t="e">
        <f>_xlfn.IFS(AE17=Source!$R$3,1,AE17=Source!$R$4,1,AE17=Source!$R$5,1,AE17=Source!$R$6,1,AE17=Source!$R$8,1,AE17=Source!#REF!,1,AE17=Source!$R$9,1,AE17=Source!$R$10,1,AE17=Source!#REF!,1)</f>
        <v>#REF!</v>
      </c>
      <c r="AF19" s="33" t="e">
        <f>_xlfn.IFS(AF17=Source!$R$3,1,AF17=Source!$R$4,1,AF17=Source!$R$5,1,AF17=Source!$R$6,1,AF17=Source!$R$8,1,AF17=Source!#REF!,1,AF17=Source!$R$9,1,AF17=Source!$R$10,1,AF17=Source!#REF!,1)</f>
        <v>#REF!</v>
      </c>
      <c r="AG19" s="42" t="e">
        <f>_xlfn.IFS(AG17=Source!$R$3,1,AG17=Source!$R$4,1,AG17=Source!$R$5,1,AG17=Source!$R$6,1,AG17=Source!$R$8,1,AG17=Source!#REF!,1,AG17=Source!$R$9,1,AG17=Source!$R$10,1,AG17=Source!#REF!,1)</f>
        <v>#REF!</v>
      </c>
      <c r="AH19" s="13"/>
    </row>
    <row r="20" spans="1:34" x14ac:dyDescent="0.3">
      <c r="A20" s="43" t="s">
        <v>12</v>
      </c>
      <c r="B20" s="34">
        <f>COUNTIFS(TableauEmployés[Actif / Inactif],"Actif",TableauEmployés[Poste],A20)</f>
        <v>5</v>
      </c>
      <c r="C20" s="35" t="str">
        <f>IF(SUMIFS(Tableau2[Temps],Tableau2[Poste],$A20,Tableau2[Date],C$17,Tableau2[Calendrier absence],"o")=0,"",-SUMIFS(Tableau2[Temps],Tableau2[Poste],$A20,Tableau2[Date],C$17,Tableau2[Calendrier absence],"o"))</f>
        <v/>
      </c>
      <c r="D20" s="35" t="str">
        <f>IF(SUMIFS(Tableau2[Temps],Tableau2[Poste],$A20,Tableau2[Date],D$17,Tableau2[Calendrier absence],"o")=0,"",-SUMIFS(Tableau2[Temps],Tableau2[Poste],$A20,Tableau2[Date],D$17,Tableau2[Calendrier absence],"o"))</f>
        <v/>
      </c>
      <c r="E20" s="35" t="str">
        <f>IF(SUMIFS(Tableau2[Temps],Tableau2[Poste],$A20,Tableau2[Date],E$17,Tableau2[Calendrier absence],"o")=0,"",-SUMIFS(Tableau2[Temps],Tableau2[Poste],$A20,Tableau2[Date],E$17,Tableau2[Calendrier absence],"o"))</f>
        <v/>
      </c>
      <c r="F20" s="35" t="str">
        <f>IF(SUMIFS(Tableau2[Temps],Tableau2[Poste],$A20,Tableau2[Date],F$17,Tableau2[Calendrier absence],"o")=0,"",-SUMIFS(Tableau2[Temps],Tableau2[Poste],$A20,Tableau2[Date],F$17,Tableau2[Calendrier absence],"o"))</f>
        <v/>
      </c>
      <c r="G20" s="35" t="str">
        <f>IF(SUMIFS(Tableau2[Temps],Tableau2[Poste],$A20,Tableau2[Date],G$17,Tableau2[Calendrier absence],"o")=0,"",-SUMIFS(Tableau2[Temps],Tableau2[Poste],$A20,Tableau2[Date],G$17,Tableau2[Calendrier absence],"o"))</f>
        <v/>
      </c>
      <c r="H20" s="35" t="str">
        <f>IF(SUMIFS(Tableau2[Temps],Tableau2[Poste],$A20,Tableau2[Date],H$17,Tableau2[Calendrier absence],"o")=0,"",-SUMIFS(Tableau2[Temps],Tableau2[Poste],$A20,Tableau2[Date],H$17,Tableau2[Calendrier absence],"o"))</f>
        <v/>
      </c>
      <c r="I20" s="35" t="str">
        <f>IF(SUMIFS(Tableau2[Temps],Tableau2[Poste],$A20,Tableau2[Date],I$17,Tableau2[Calendrier absence],"o")=0,"",-SUMIFS(Tableau2[Temps],Tableau2[Poste],$A20,Tableau2[Date],I$17,Tableau2[Calendrier absence],"o"))</f>
        <v/>
      </c>
      <c r="J20" s="35" t="str">
        <f>IF(SUMIFS(Tableau2[Temps],Tableau2[Poste],$A20,Tableau2[Date],J$17,Tableau2[Calendrier absence],"o")=0,"",-SUMIFS(Tableau2[Temps],Tableau2[Poste],$A20,Tableau2[Date],J$17,Tableau2[Calendrier absence],"o"))</f>
        <v/>
      </c>
      <c r="K20" s="35" t="str">
        <f>IF(SUMIFS(Tableau2[Temps],Tableau2[Poste],$A20,Tableau2[Date],K$17,Tableau2[Calendrier absence],"o")=0,"",-SUMIFS(Tableau2[Temps],Tableau2[Poste],$A20,Tableau2[Date],K$17,Tableau2[Calendrier absence],"o"))</f>
        <v/>
      </c>
      <c r="L20" s="35" t="str">
        <f>IF(SUMIFS(Tableau2[Temps],Tableau2[Poste],$A20,Tableau2[Date],L$17,Tableau2[Calendrier absence],"o")=0,"",-SUMIFS(Tableau2[Temps],Tableau2[Poste],$A20,Tableau2[Date],L$17,Tableau2[Calendrier absence],"o"))</f>
        <v/>
      </c>
      <c r="M20" s="35" t="str">
        <f>IF(SUMIFS(Tableau2[Temps],Tableau2[Poste],$A20,Tableau2[Date],M$17,Tableau2[Calendrier absence],"o")=0,"",-SUMIFS(Tableau2[Temps],Tableau2[Poste],$A20,Tableau2[Date],M$17,Tableau2[Calendrier absence],"o"))</f>
        <v/>
      </c>
      <c r="N20" s="35" t="str">
        <f>IF(SUMIFS(Tableau2[Temps],Tableau2[Poste],$A20,Tableau2[Date],N$17,Tableau2[Calendrier absence],"o")=0,"",-SUMIFS(Tableau2[Temps],Tableau2[Poste],$A20,Tableau2[Date],N$17,Tableau2[Calendrier absence],"o"))</f>
        <v/>
      </c>
      <c r="O20" s="35" t="str">
        <f>IF(SUMIFS(Tableau2[Temps],Tableau2[Poste],$A20,Tableau2[Date],O$17,Tableau2[Calendrier absence],"o")=0,"",-SUMIFS(Tableau2[Temps],Tableau2[Poste],$A20,Tableau2[Date],O$17,Tableau2[Calendrier absence],"o"))</f>
        <v/>
      </c>
      <c r="P20" s="35" t="str">
        <f>IF(SUMIFS(Tableau2[Temps],Tableau2[Poste],$A20,Tableau2[Date],P$17,Tableau2[Calendrier absence],"o")=0,"",-SUMIFS(Tableau2[Temps],Tableau2[Poste],$A20,Tableau2[Date],P$17,Tableau2[Calendrier absence],"o"))</f>
        <v/>
      </c>
      <c r="Q20" s="35" t="str">
        <f>IF(SUMIFS(Tableau2[Temps],Tableau2[Poste],$A20,Tableau2[Date],Q$17,Tableau2[Calendrier absence],"o")=0,"",-SUMIFS(Tableau2[Temps],Tableau2[Poste],$A20,Tableau2[Date],Q$17,Tableau2[Calendrier absence],"o"))</f>
        <v/>
      </c>
      <c r="R20" s="35" t="str">
        <f>IF(SUMIFS(Tableau2[Temps],Tableau2[Poste],$A20,Tableau2[Date],R$17,Tableau2[Calendrier absence],"o")=0,"",-SUMIFS(Tableau2[Temps],Tableau2[Poste],$A20,Tableau2[Date],R$17,Tableau2[Calendrier absence],"o"))</f>
        <v/>
      </c>
      <c r="S20" s="35" t="str">
        <f>IF(SUMIFS(Tableau2[Temps],Tableau2[Poste],$A20,Tableau2[Date],S$17,Tableau2[Calendrier absence],"o")=0,"",-SUMIFS(Tableau2[Temps],Tableau2[Poste],$A20,Tableau2[Date],S$17,Tableau2[Calendrier absence],"o"))</f>
        <v/>
      </c>
      <c r="T20" s="35" t="str">
        <f>IF(SUMIFS(Tableau2[Temps],Tableau2[Poste],$A20,Tableau2[Date],T$17,Tableau2[Calendrier absence],"o")=0,"",-SUMIFS(Tableau2[Temps],Tableau2[Poste],$A20,Tableau2[Date],T$17,Tableau2[Calendrier absence],"o"))</f>
        <v/>
      </c>
      <c r="U20" s="35" t="str">
        <f>IF(SUMIFS(Tableau2[Temps],Tableau2[Poste],$A20,Tableau2[Date],U$17,Tableau2[Calendrier absence],"o")=0,"",-SUMIFS(Tableau2[Temps],Tableau2[Poste],$A20,Tableau2[Date],U$17,Tableau2[Calendrier absence],"o"))</f>
        <v/>
      </c>
      <c r="V20" s="35" t="str">
        <f>IF(SUMIFS(Tableau2[Temps],Tableau2[Poste],$A20,Tableau2[Date],V$17,Tableau2[Calendrier absence],"o")=0,"",-SUMIFS(Tableau2[Temps],Tableau2[Poste],$A20,Tableau2[Date],V$17,Tableau2[Calendrier absence],"o"))</f>
        <v/>
      </c>
      <c r="W20" s="35" t="str">
        <f>IF(SUMIFS(Tableau2[Temps],Tableau2[Poste],$A20,Tableau2[Date],W$17,Tableau2[Calendrier absence],"o")=0,"",-SUMIFS(Tableau2[Temps],Tableau2[Poste],$A20,Tableau2[Date],W$17,Tableau2[Calendrier absence],"o"))</f>
        <v/>
      </c>
      <c r="X20" s="35" t="str">
        <f>IF(SUMIFS(Tableau2[Temps],Tableau2[Poste],$A20,Tableau2[Date],X$17,Tableau2[Calendrier absence],"o")=0,"",-SUMIFS(Tableau2[Temps],Tableau2[Poste],$A20,Tableau2[Date],X$17,Tableau2[Calendrier absence],"o"))</f>
        <v/>
      </c>
      <c r="Y20" s="35" t="str">
        <f>IF(SUMIFS(Tableau2[Temps],Tableau2[Poste],$A20,Tableau2[Date],Y$17,Tableau2[Calendrier absence],"o")=0,"",-SUMIFS(Tableau2[Temps],Tableau2[Poste],$A20,Tableau2[Date],Y$17,Tableau2[Calendrier absence],"o"))</f>
        <v/>
      </c>
      <c r="Z20" s="35" t="str">
        <f>IF(SUMIFS(Tableau2[Temps],Tableau2[Poste],$A20,Tableau2[Date],Z$17,Tableau2[Calendrier absence],"o")=0,"",-SUMIFS(Tableau2[Temps],Tableau2[Poste],$A20,Tableau2[Date],Z$17,Tableau2[Calendrier absence],"o"))</f>
        <v/>
      </c>
      <c r="AA20" s="35" t="str">
        <f>IF(SUMIFS(Tableau2[Temps],Tableau2[Poste],$A20,Tableau2[Date],AA$17,Tableau2[Calendrier absence],"o")=0,"",-SUMIFS(Tableau2[Temps],Tableau2[Poste],$A20,Tableau2[Date],AA$17,Tableau2[Calendrier absence],"o"))</f>
        <v/>
      </c>
      <c r="AB20" s="35" t="str">
        <f>IF(SUMIFS(Tableau2[Temps],Tableau2[Poste],$A20,Tableau2[Date],AB$17,Tableau2[Calendrier absence],"o")=0,"",-SUMIFS(Tableau2[Temps],Tableau2[Poste],$A20,Tableau2[Date],AB$17,Tableau2[Calendrier absence],"o"))</f>
        <v/>
      </c>
      <c r="AC20" s="35" t="str">
        <f>IF(SUMIFS(Tableau2[Temps],Tableau2[Poste],$A20,Tableau2[Date],AC$17,Tableau2[Calendrier absence],"o")=0,"",-SUMIFS(Tableau2[Temps],Tableau2[Poste],$A20,Tableau2[Date],AC$17,Tableau2[Calendrier absence],"o"))</f>
        <v/>
      </c>
      <c r="AD20" s="35" t="str">
        <f>IF(SUMIFS(Tableau2[Temps],Tableau2[Poste],$A20,Tableau2[Date],AD$17,Tableau2[Calendrier absence],"o")=0,"",-SUMIFS(Tableau2[Temps],Tableau2[Poste],$A20,Tableau2[Date],AD$17,Tableau2[Calendrier absence],"o"))</f>
        <v/>
      </c>
      <c r="AE20" s="35" t="str">
        <f>IF(SUMIFS(Tableau2[Temps],Tableau2[Poste],$A20,Tableau2[Date],AE$17,Tableau2[Calendrier absence],"o")=0,"",-SUMIFS(Tableau2[Temps],Tableau2[Poste],$A20,Tableau2[Date],AE$17,Tableau2[Calendrier absence],"o"))</f>
        <v/>
      </c>
      <c r="AF20" s="35" t="str">
        <f>IF(SUMIFS(Tableau2[Temps],Tableau2[Poste],$A20,Tableau2[Date],AF$17,Tableau2[Calendrier absence],"o")=0,"",-SUMIFS(Tableau2[Temps],Tableau2[Poste],$A20,Tableau2[Date],AF$17,Tableau2[Calendrier absence],"o"))</f>
        <v/>
      </c>
      <c r="AG20" s="44" t="str">
        <f>IF(SUMIFS(Tableau2[Temps],Tableau2[Poste],$A20,Tableau2[Date],AG$17,Tableau2[Calendrier absence],"o")=0,"",-SUMIFS(Tableau2[Temps],Tableau2[Poste],$A20,Tableau2[Date],AG$17,Tableau2[Calendrier absence],"o"))</f>
        <v/>
      </c>
      <c r="AH20" s="13">
        <f t="shared" ref="AH20:AH27" si="5">SUM(C20:AG20)</f>
        <v>0</v>
      </c>
    </row>
    <row r="21" spans="1:34" x14ac:dyDescent="0.3">
      <c r="A21" s="43" t="s">
        <v>25</v>
      </c>
      <c r="B21" s="34">
        <f>COUNTIFS(TableauEmployés[Actif / Inactif],"Actif",TableauEmployés[Poste],A21)</f>
        <v>0</v>
      </c>
      <c r="C21" s="35" t="str">
        <f>IF(SUMIFS(Tableau2[Temps],Tableau2[Poste],$A21,Tableau2[Date],C$17,Tableau2[Calendrier absence],"o")=0,"",-SUMIFS(Tableau2[Temps],Tableau2[Poste],$A21,Tableau2[Date],C$17,Tableau2[Calendrier absence],"o"))</f>
        <v/>
      </c>
      <c r="D21" s="35" t="str">
        <f>IF(SUMIFS(Tableau2[Temps],Tableau2[Poste],$A21,Tableau2[Date],D$17,Tableau2[Calendrier absence],"o")=0,"",-SUMIFS(Tableau2[Temps],Tableau2[Poste],$A21,Tableau2[Date],D$17,Tableau2[Calendrier absence],"o"))</f>
        <v/>
      </c>
      <c r="E21" s="35" t="str">
        <f>IF(SUMIFS(Tableau2[Temps],Tableau2[Poste],$A21,Tableau2[Date],E$17,Tableau2[Calendrier absence],"o")=0,"",-SUMIFS(Tableau2[Temps],Tableau2[Poste],$A21,Tableau2[Date],E$17,Tableau2[Calendrier absence],"o"))</f>
        <v/>
      </c>
      <c r="F21" s="35" t="str">
        <f>IF(SUMIFS(Tableau2[Temps],Tableau2[Poste],$A21,Tableau2[Date],F$17,Tableau2[Calendrier absence],"o")=0,"",-SUMIFS(Tableau2[Temps],Tableau2[Poste],$A21,Tableau2[Date],F$17,Tableau2[Calendrier absence],"o"))</f>
        <v/>
      </c>
      <c r="G21" s="35" t="str">
        <f>IF(SUMIFS(Tableau2[Temps],Tableau2[Poste],$A21,Tableau2[Date],G$17,Tableau2[Calendrier absence],"o")=0,"",-SUMIFS(Tableau2[Temps],Tableau2[Poste],$A21,Tableau2[Date],G$17,Tableau2[Calendrier absence],"o"))</f>
        <v/>
      </c>
      <c r="H21" s="35" t="str">
        <f>IF(SUMIFS(Tableau2[Temps],Tableau2[Poste],$A21,Tableau2[Date],H$17,Tableau2[Calendrier absence],"o")=0,"",-SUMIFS(Tableau2[Temps],Tableau2[Poste],$A21,Tableau2[Date],H$17,Tableau2[Calendrier absence],"o"))</f>
        <v/>
      </c>
      <c r="I21" s="35" t="str">
        <f>IF(SUMIFS(Tableau2[Temps],Tableau2[Poste],$A21,Tableau2[Date],I$17,Tableau2[Calendrier absence],"o")=0,"",-SUMIFS(Tableau2[Temps],Tableau2[Poste],$A21,Tableau2[Date],I$17,Tableau2[Calendrier absence],"o"))</f>
        <v/>
      </c>
      <c r="J21" s="35" t="str">
        <f>IF(SUMIFS(Tableau2[Temps],Tableau2[Poste],$A21,Tableau2[Date],J$17,Tableau2[Calendrier absence],"o")=0,"",-SUMIFS(Tableau2[Temps],Tableau2[Poste],$A21,Tableau2[Date],J$17,Tableau2[Calendrier absence],"o"))</f>
        <v/>
      </c>
      <c r="K21" s="35" t="str">
        <f>IF(SUMIFS(Tableau2[Temps],Tableau2[Poste],$A21,Tableau2[Date],K$17,Tableau2[Calendrier absence],"o")=0,"",-SUMIFS(Tableau2[Temps],Tableau2[Poste],$A21,Tableau2[Date],K$17,Tableau2[Calendrier absence],"o"))</f>
        <v/>
      </c>
      <c r="L21" s="35" t="str">
        <f>IF(SUMIFS(Tableau2[Temps],Tableau2[Poste],$A21,Tableau2[Date],L$17,Tableau2[Calendrier absence],"o")=0,"",-SUMIFS(Tableau2[Temps],Tableau2[Poste],$A21,Tableau2[Date],L$17,Tableau2[Calendrier absence],"o"))</f>
        <v/>
      </c>
      <c r="M21" s="35" t="str">
        <f>IF(SUMIFS(Tableau2[Temps],Tableau2[Poste],$A21,Tableau2[Date],M$17,Tableau2[Calendrier absence],"o")=0,"",-SUMIFS(Tableau2[Temps],Tableau2[Poste],$A21,Tableau2[Date],M$17,Tableau2[Calendrier absence],"o"))</f>
        <v/>
      </c>
      <c r="N21" s="35" t="str">
        <f>IF(SUMIFS(Tableau2[Temps],Tableau2[Poste],$A21,Tableau2[Date],N$17,Tableau2[Calendrier absence],"o")=0,"",-SUMIFS(Tableau2[Temps],Tableau2[Poste],$A21,Tableau2[Date],N$17,Tableau2[Calendrier absence],"o"))</f>
        <v/>
      </c>
      <c r="O21" s="35" t="str">
        <f>IF(SUMIFS(Tableau2[Temps],Tableau2[Poste],$A21,Tableau2[Date],O$17,Tableau2[Calendrier absence],"o")=0,"",-SUMIFS(Tableau2[Temps],Tableau2[Poste],$A21,Tableau2[Date],O$17,Tableau2[Calendrier absence],"o"))</f>
        <v/>
      </c>
      <c r="P21" s="35" t="str">
        <f>IF(SUMIFS(Tableau2[Temps],Tableau2[Poste],$A21,Tableau2[Date],P$17,Tableau2[Calendrier absence],"o")=0,"",-SUMIFS(Tableau2[Temps],Tableau2[Poste],$A21,Tableau2[Date],P$17,Tableau2[Calendrier absence],"o"))</f>
        <v/>
      </c>
      <c r="Q21" s="35" t="str">
        <f>IF(SUMIFS(Tableau2[Temps],Tableau2[Poste],$A21,Tableau2[Date],Q$17,Tableau2[Calendrier absence],"o")=0,"",-SUMIFS(Tableau2[Temps],Tableau2[Poste],$A21,Tableau2[Date],Q$17,Tableau2[Calendrier absence],"o"))</f>
        <v/>
      </c>
      <c r="R21" s="35" t="str">
        <f>IF(SUMIFS(Tableau2[Temps],Tableau2[Poste],$A21,Tableau2[Date],R$17,Tableau2[Calendrier absence],"o")=0,"",-SUMIFS(Tableau2[Temps],Tableau2[Poste],$A21,Tableau2[Date],R$17,Tableau2[Calendrier absence],"o"))</f>
        <v/>
      </c>
      <c r="S21" s="35" t="str">
        <f>IF(SUMIFS(Tableau2[Temps],Tableau2[Poste],$A21,Tableau2[Date],S$17,Tableau2[Calendrier absence],"o")=0,"",-SUMIFS(Tableau2[Temps],Tableau2[Poste],$A21,Tableau2[Date],S$17,Tableau2[Calendrier absence],"o"))</f>
        <v/>
      </c>
      <c r="T21" s="35" t="str">
        <f>IF(SUMIFS(Tableau2[Temps],Tableau2[Poste],$A21,Tableau2[Date],T$17,Tableau2[Calendrier absence],"o")=0,"",-SUMIFS(Tableau2[Temps],Tableau2[Poste],$A21,Tableau2[Date],T$17,Tableau2[Calendrier absence],"o"))</f>
        <v/>
      </c>
      <c r="U21" s="35" t="str">
        <f>IF(SUMIFS(Tableau2[Temps],Tableau2[Poste],$A21,Tableau2[Date],U$17,Tableau2[Calendrier absence],"o")=0,"",-SUMIFS(Tableau2[Temps],Tableau2[Poste],$A21,Tableau2[Date],U$17,Tableau2[Calendrier absence],"o"))</f>
        <v/>
      </c>
      <c r="V21" s="35" t="str">
        <f>IF(SUMIFS(Tableau2[Temps],Tableau2[Poste],$A21,Tableau2[Date],V$17,Tableau2[Calendrier absence],"o")=0,"",-SUMIFS(Tableau2[Temps],Tableau2[Poste],$A21,Tableau2[Date],V$17,Tableau2[Calendrier absence],"o"))</f>
        <v/>
      </c>
      <c r="W21" s="35" t="str">
        <f>IF(SUMIFS(Tableau2[Temps],Tableau2[Poste],$A21,Tableau2[Date],W$17,Tableau2[Calendrier absence],"o")=0,"",-SUMIFS(Tableau2[Temps],Tableau2[Poste],$A21,Tableau2[Date],W$17,Tableau2[Calendrier absence],"o"))</f>
        <v/>
      </c>
      <c r="X21" s="35" t="str">
        <f>IF(SUMIFS(Tableau2[Temps],Tableau2[Poste],$A21,Tableau2[Date],X$17,Tableau2[Calendrier absence],"o")=0,"",-SUMIFS(Tableau2[Temps],Tableau2[Poste],$A21,Tableau2[Date],X$17,Tableau2[Calendrier absence],"o"))</f>
        <v/>
      </c>
      <c r="Y21" s="35" t="str">
        <f>IF(SUMIFS(Tableau2[Temps],Tableau2[Poste],$A21,Tableau2[Date],Y$17,Tableau2[Calendrier absence],"o")=0,"",-SUMIFS(Tableau2[Temps],Tableau2[Poste],$A21,Tableau2[Date],Y$17,Tableau2[Calendrier absence],"o"))</f>
        <v/>
      </c>
      <c r="Z21" s="35" t="str">
        <f>IF(SUMIFS(Tableau2[Temps],Tableau2[Poste],$A21,Tableau2[Date],Z$17,Tableau2[Calendrier absence],"o")=0,"",-SUMIFS(Tableau2[Temps],Tableau2[Poste],$A21,Tableau2[Date],Z$17,Tableau2[Calendrier absence],"o"))</f>
        <v/>
      </c>
      <c r="AA21" s="35" t="str">
        <f>IF(SUMIFS(Tableau2[Temps],Tableau2[Poste],$A21,Tableau2[Date],AA$17,Tableau2[Calendrier absence],"o")=0,"",-SUMIFS(Tableau2[Temps],Tableau2[Poste],$A21,Tableau2[Date],AA$17,Tableau2[Calendrier absence],"o"))</f>
        <v/>
      </c>
      <c r="AB21" s="35" t="str">
        <f>IF(SUMIFS(Tableau2[Temps],Tableau2[Poste],$A21,Tableau2[Date],AB$17,Tableau2[Calendrier absence],"o")=0,"",-SUMIFS(Tableau2[Temps],Tableau2[Poste],$A21,Tableau2[Date],AB$17,Tableau2[Calendrier absence],"o"))</f>
        <v/>
      </c>
      <c r="AC21" s="35" t="str">
        <f>IF(SUMIFS(Tableau2[Temps],Tableau2[Poste],$A21,Tableau2[Date],AC$17,Tableau2[Calendrier absence],"o")=0,"",-SUMIFS(Tableau2[Temps],Tableau2[Poste],$A21,Tableau2[Date],AC$17,Tableau2[Calendrier absence],"o"))</f>
        <v/>
      </c>
      <c r="AD21" s="35" t="str">
        <f>IF(SUMIFS(Tableau2[Temps],Tableau2[Poste],$A21,Tableau2[Date],AD$17,Tableau2[Calendrier absence],"o")=0,"",-SUMIFS(Tableau2[Temps],Tableau2[Poste],$A21,Tableau2[Date],AD$17,Tableau2[Calendrier absence],"o"))</f>
        <v/>
      </c>
      <c r="AE21" s="35" t="str">
        <f>IF(SUMIFS(Tableau2[Temps],Tableau2[Poste],$A21,Tableau2[Date],AE$17,Tableau2[Calendrier absence],"o")=0,"",-SUMIFS(Tableau2[Temps],Tableau2[Poste],$A21,Tableau2[Date],AE$17,Tableau2[Calendrier absence],"o"))</f>
        <v/>
      </c>
      <c r="AF21" s="35" t="str">
        <f>IF(SUMIFS(Tableau2[Temps],Tableau2[Poste],$A21,Tableau2[Date],AF$17,Tableau2[Calendrier absence],"o")=0,"",-SUMIFS(Tableau2[Temps],Tableau2[Poste],$A21,Tableau2[Date],AF$17,Tableau2[Calendrier absence],"o"))</f>
        <v/>
      </c>
      <c r="AG21" s="44" t="str">
        <f>IF(SUMIFS(Tableau2[Temps],Tableau2[Poste],$A21,Tableau2[Date],AG$17,Tableau2[Calendrier absence],"o")=0,"",-SUMIFS(Tableau2[Temps],Tableau2[Poste],$A21,Tableau2[Date],AG$17,Tableau2[Calendrier absence],"o"))</f>
        <v/>
      </c>
      <c r="AH21" s="13">
        <f t="shared" si="5"/>
        <v>0</v>
      </c>
    </row>
    <row r="22" spans="1:34" x14ac:dyDescent="0.3">
      <c r="A22" s="45" t="s">
        <v>7</v>
      </c>
      <c r="B22" s="34">
        <f>COUNTIFS(TableauEmployés[Actif / Inactif],"Actif",TableauEmployés[Poste],A22)</f>
        <v>1</v>
      </c>
      <c r="C22" s="35" t="str">
        <f>IF(SUMIFS(Tableau2[Temps],Tableau2[Poste],$A22,Tableau2[Date],C$17,Tableau2[Calendrier absence],"o")=0,"",-SUMIFS(Tableau2[Temps],Tableau2[Poste],$A22,Tableau2[Date],C$17,Tableau2[Calendrier absence],"o"))</f>
        <v/>
      </c>
      <c r="D22" s="35" t="str">
        <f>IF(SUMIFS(Tableau2[Temps],Tableau2[Poste],$A22,Tableau2[Date],D$17,Tableau2[Calendrier absence],"o")=0,"",-SUMIFS(Tableau2[Temps],Tableau2[Poste],$A22,Tableau2[Date],D$17,Tableau2[Calendrier absence],"o"))</f>
        <v/>
      </c>
      <c r="E22" s="35" t="str">
        <f>IF(SUMIFS(Tableau2[Temps],Tableau2[Poste],$A22,Tableau2[Date],E$17,Tableau2[Calendrier absence],"o")=0,"",-SUMIFS(Tableau2[Temps],Tableau2[Poste],$A22,Tableau2[Date],E$17,Tableau2[Calendrier absence],"o"))</f>
        <v/>
      </c>
      <c r="F22" s="35" t="str">
        <f>IF(SUMIFS(Tableau2[Temps],Tableau2[Poste],$A22,Tableau2[Date],F$17,Tableau2[Calendrier absence],"o")=0,"",-SUMIFS(Tableau2[Temps],Tableau2[Poste],$A22,Tableau2[Date],F$17,Tableau2[Calendrier absence],"o"))</f>
        <v/>
      </c>
      <c r="G22" s="35" t="str">
        <f>IF(SUMIFS(Tableau2[Temps],Tableau2[Poste],$A22,Tableau2[Date],G$17,Tableau2[Calendrier absence],"o")=0,"",-SUMIFS(Tableau2[Temps],Tableau2[Poste],$A22,Tableau2[Date],G$17,Tableau2[Calendrier absence],"o"))</f>
        <v/>
      </c>
      <c r="H22" s="35" t="str">
        <f>IF(SUMIFS(Tableau2[Temps],Tableau2[Poste],$A22,Tableau2[Date],H$17,Tableau2[Calendrier absence],"o")=0,"",-SUMIFS(Tableau2[Temps],Tableau2[Poste],$A22,Tableau2[Date],H$17,Tableau2[Calendrier absence],"o"))</f>
        <v/>
      </c>
      <c r="I22" s="35" t="str">
        <f>IF(SUMIFS(Tableau2[Temps],Tableau2[Poste],$A22,Tableau2[Date],I$17,Tableau2[Calendrier absence],"o")=0,"",-SUMIFS(Tableau2[Temps],Tableau2[Poste],$A22,Tableau2[Date],I$17,Tableau2[Calendrier absence],"o"))</f>
        <v/>
      </c>
      <c r="J22" s="35" t="str">
        <f>IF(SUMIFS(Tableau2[Temps],Tableau2[Poste],$A22,Tableau2[Date],J$17,Tableau2[Calendrier absence],"o")=0,"",-SUMIFS(Tableau2[Temps],Tableau2[Poste],$A22,Tableau2[Date],J$17,Tableau2[Calendrier absence],"o"))</f>
        <v/>
      </c>
      <c r="K22" s="35" t="str">
        <f>IF(SUMIFS(Tableau2[Temps],Tableau2[Poste],$A22,Tableau2[Date],K$17,Tableau2[Calendrier absence],"o")=0,"",-SUMIFS(Tableau2[Temps],Tableau2[Poste],$A22,Tableau2[Date],K$17,Tableau2[Calendrier absence],"o"))</f>
        <v/>
      </c>
      <c r="L22" s="35" t="str">
        <f>IF(SUMIFS(Tableau2[Temps],Tableau2[Poste],$A22,Tableau2[Date],L$17,Tableau2[Calendrier absence],"o")=0,"",-SUMIFS(Tableau2[Temps],Tableau2[Poste],$A22,Tableau2[Date],L$17,Tableau2[Calendrier absence],"o"))</f>
        <v/>
      </c>
      <c r="M22" s="35" t="str">
        <f>IF(SUMIFS(Tableau2[Temps],Tableau2[Poste],$A22,Tableau2[Date],M$17,Tableau2[Calendrier absence],"o")=0,"",-SUMIFS(Tableau2[Temps],Tableau2[Poste],$A22,Tableau2[Date],M$17,Tableau2[Calendrier absence],"o"))</f>
        <v/>
      </c>
      <c r="N22" s="35" t="str">
        <f>IF(SUMIFS(Tableau2[Temps],Tableau2[Poste],$A22,Tableau2[Date],N$17,Tableau2[Calendrier absence],"o")=0,"",-SUMIFS(Tableau2[Temps],Tableau2[Poste],$A22,Tableau2[Date],N$17,Tableau2[Calendrier absence],"o"))</f>
        <v/>
      </c>
      <c r="O22" s="35" t="str">
        <f>IF(SUMIFS(Tableau2[Temps],Tableau2[Poste],$A22,Tableau2[Date],O$17,Tableau2[Calendrier absence],"o")=0,"",-SUMIFS(Tableau2[Temps],Tableau2[Poste],$A22,Tableau2[Date],O$17,Tableau2[Calendrier absence],"o"))</f>
        <v/>
      </c>
      <c r="P22" s="35" t="str">
        <f>IF(SUMIFS(Tableau2[Temps],Tableau2[Poste],$A22,Tableau2[Date],P$17,Tableau2[Calendrier absence],"o")=0,"",-SUMIFS(Tableau2[Temps],Tableau2[Poste],$A22,Tableau2[Date],P$17,Tableau2[Calendrier absence],"o"))</f>
        <v/>
      </c>
      <c r="Q22" s="35" t="str">
        <f>IF(SUMIFS(Tableau2[Temps],Tableau2[Poste],$A22,Tableau2[Date],Q$17,Tableau2[Calendrier absence],"o")=0,"",-SUMIFS(Tableau2[Temps],Tableau2[Poste],$A22,Tableau2[Date],Q$17,Tableau2[Calendrier absence],"o"))</f>
        <v/>
      </c>
      <c r="R22" s="35" t="str">
        <f>IF(SUMIFS(Tableau2[Temps],Tableau2[Poste],$A22,Tableau2[Date],R$17,Tableau2[Calendrier absence],"o")=0,"",-SUMIFS(Tableau2[Temps],Tableau2[Poste],$A22,Tableau2[Date],R$17,Tableau2[Calendrier absence],"o"))</f>
        <v/>
      </c>
      <c r="S22" s="35" t="str">
        <f>IF(SUMIFS(Tableau2[Temps],Tableau2[Poste],$A22,Tableau2[Date],S$17,Tableau2[Calendrier absence],"o")=0,"",-SUMIFS(Tableau2[Temps],Tableau2[Poste],$A22,Tableau2[Date],S$17,Tableau2[Calendrier absence],"o"))</f>
        <v/>
      </c>
      <c r="T22" s="35" t="str">
        <f>IF(SUMIFS(Tableau2[Temps],Tableau2[Poste],$A22,Tableau2[Date],T$17,Tableau2[Calendrier absence],"o")=0,"",-SUMIFS(Tableau2[Temps],Tableau2[Poste],$A22,Tableau2[Date],T$17,Tableau2[Calendrier absence],"o"))</f>
        <v/>
      </c>
      <c r="U22" s="35" t="str">
        <f>IF(SUMIFS(Tableau2[Temps],Tableau2[Poste],$A22,Tableau2[Date],U$17,Tableau2[Calendrier absence],"o")=0,"",-SUMIFS(Tableau2[Temps],Tableau2[Poste],$A22,Tableau2[Date],U$17,Tableau2[Calendrier absence],"o"))</f>
        <v/>
      </c>
      <c r="V22" s="35" t="str">
        <f>IF(SUMIFS(Tableau2[Temps],Tableau2[Poste],$A22,Tableau2[Date],V$17,Tableau2[Calendrier absence],"o")=0,"",-SUMIFS(Tableau2[Temps],Tableau2[Poste],$A22,Tableau2[Date],V$17,Tableau2[Calendrier absence],"o"))</f>
        <v/>
      </c>
      <c r="W22" s="35" t="str">
        <f>IF(SUMIFS(Tableau2[Temps],Tableau2[Poste],$A22,Tableau2[Date],W$17,Tableau2[Calendrier absence],"o")=0,"",-SUMIFS(Tableau2[Temps],Tableau2[Poste],$A22,Tableau2[Date],W$17,Tableau2[Calendrier absence],"o"))</f>
        <v/>
      </c>
      <c r="X22" s="35" t="str">
        <f>IF(SUMIFS(Tableau2[Temps],Tableau2[Poste],$A22,Tableau2[Date],X$17,Tableau2[Calendrier absence],"o")=0,"",-SUMIFS(Tableau2[Temps],Tableau2[Poste],$A22,Tableau2[Date],X$17,Tableau2[Calendrier absence],"o"))</f>
        <v/>
      </c>
      <c r="Y22" s="35" t="str">
        <f>IF(SUMIFS(Tableau2[Temps],Tableau2[Poste],$A22,Tableau2[Date],Y$17,Tableau2[Calendrier absence],"o")=0,"",-SUMIFS(Tableau2[Temps],Tableau2[Poste],$A22,Tableau2[Date],Y$17,Tableau2[Calendrier absence],"o"))</f>
        <v/>
      </c>
      <c r="Z22" s="35" t="str">
        <f>IF(SUMIFS(Tableau2[Temps],Tableau2[Poste],$A22,Tableau2[Date],Z$17,Tableau2[Calendrier absence],"o")=0,"",-SUMIFS(Tableau2[Temps],Tableau2[Poste],$A22,Tableau2[Date],Z$17,Tableau2[Calendrier absence],"o"))</f>
        <v/>
      </c>
      <c r="AA22" s="35" t="str">
        <f>IF(SUMIFS(Tableau2[Temps],Tableau2[Poste],$A22,Tableau2[Date],AA$17,Tableau2[Calendrier absence],"o")=0,"",-SUMIFS(Tableau2[Temps],Tableau2[Poste],$A22,Tableau2[Date],AA$17,Tableau2[Calendrier absence],"o"))</f>
        <v/>
      </c>
      <c r="AB22" s="35" t="str">
        <f>IF(SUMIFS(Tableau2[Temps],Tableau2[Poste],$A22,Tableau2[Date],AB$17,Tableau2[Calendrier absence],"o")=0,"",-SUMIFS(Tableau2[Temps],Tableau2[Poste],$A22,Tableau2[Date],AB$17,Tableau2[Calendrier absence],"o"))</f>
        <v/>
      </c>
      <c r="AC22" s="35" t="str">
        <f>IF(SUMIFS(Tableau2[Temps],Tableau2[Poste],$A22,Tableau2[Date],AC$17,Tableau2[Calendrier absence],"o")=0,"",-SUMIFS(Tableau2[Temps],Tableau2[Poste],$A22,Tableau2[Date],AC$17,Tableau2[Calendrier absence],"o"))</f>
        <v/>
      </c>
      <c r="AD22" s="35" t="str">
        <f>IF(SUMIFS(Tableau2[Temps],Tableau2[Poste],$A22,Tableau2[Date],AD$17,Tableau2[Calendrier absence],"o")=0,"",-SUMIFS(Tableau2[Temps],Tableau2[Poste],$A22,Tableau2[Date],AD$17,Tableau2[Calendrier absence],"o"))</f>
        <v/>
      </c>
      <c r="AE22" s="35" t="str">
        <f>IF(SUMIFS(Tableau2[Temps],Tableau2[Poste],$A22,Tableau2[Date],AE$17,Tableau2[Calendrier absence],"o")=0,"",-SUMIFS(Tableau2[Temps],Tableau2[Poste],$A22,Tableau2[Date],AE$17,Tableau2[Calendrier absence],"o"))</f>
        <v/>
      </c>
      <c r="AF22" s="35" t="str">
        <f>IF(SUMIFS(Tableau2[Temps],Tableau2[Poste],$A22,Tableau2[Date],AF$17,Tableau2[Calendrier absence],"o")=0,"",-SUMIFS(Tableau2[Temps],Tableau2[Poste],$A22,Tableau2[Date],AF$17,Tableau2[Calendrier absence],"o"))</f>
        <v/>
      </c>
      <c r="AG22" s="44" t="str">
        <f>IF(SUMIFS(Tableau2[Temps],Tableau2[Poste],$A22,Tableau2[Date],AG$17,Tableau2[Calendrier absence],"o")=0,"",-SUMIFS(Tableau2[Temps],Tableau2[Poste],$A22,Tableau2[Date],AG$17,Tableau2[Calendrier absence],"o"))</f>
        <v/>
      </c>
      <c r="AH22" s="13">
        <f t="shared" si="5"/>
        <v>0</v>
      </c>
    </row>
    <row r="23" spans="1:34" x14ac:dyDescent="0.3">
      <c r="A23" s="45" t="s">
        <v>8</v>
      </c>
      <c r="B23" s="34">
        <f>COUNTIFS(TableauEmployés[Actif / Inactif],"Actif",TableauEmployés[Poste],A23)</f>
        <v>4</v>
      </c>
      <c r="C23" s="35" t="str">
        <f>IF(SUMIFS(Tableau2[Temps],Tableau2[Poste],$A23,Tableau2[Date],C$17,Tableau2[Calendrier absence],"o")=0,"",-SUMIFS(Tableau2[Temps],Tableau2[Poste],$A23,Tableau2[Date],C$17,Tableau2[Calendrier absence],"o"))</f>
        <v/>
      </c>
      <c r="D23" s="35" t="str">
        <f>IF(SUMIFS(Tableau2[Temps],Tableau2[Poste],$A23,Tableau2[Date],D$17,Tableau2[Calendrier absence],"o")=0,"",-SUMIFS(Tableau2[Temps],Tableau2[Poste],$A23,Tableau2[Date],D$17,Tableau2[Calendrier absence],"o"))</f>
        <v/>
      </c>
      <c r="E23" s="35" t="str">
        <f>IF(SUMIFS(Tableau2[Temps],Tableau2[Poste],$A23,Tableau2[Date],E$17,Tableau2[Calendrier absence],"o")=0,"",-SUMIFS(Tableau2[Temps],Tableau2[Poste],$A23,Tableau2[Date],E$17,Tableau2[Calendrier absence],"o"))</f>
        <v/>
      </c>
      <c r="F23" s="35" t="str">
        <f>IF(SUMIFS(Tableau2[Temps],Tableau2[Poste],$A23,Tableau2[Date],F$17,Tableau2[Calendrier absence],"o")=0,"",-SUMIFS(Tableau2[Temps],Tableau2[Poste],$A23,Tableau2[Date],F$17,Tableau2[Calendrier absence],"o"))</f>
        <v/>
      </c>
      <c r="G23" s="35" t="str">
        <f>IF(SUMIFS(Tableau2[Temps],Tableau2[Poste],$A23,Tableau2[Date],G$17,Tableau2[Calendrier absence],"o")=0,"",-SUMIFS(Tableau2[Temps],Tableau2[Poste],$A23,Tableau2[Date],G$17,Tableau2[Calendrier absence],"o"))</f>
        <v/>
      </c>
      <c r="H23" s="35" t="str">
        <f>IF(SUMIFS(Tableau2[Temps],Tableau2[Poste],$A23,Tableau2[Date],H$17,Tableau2[Calendrier absence],"o")=0,"",-SUMIFS(Tableau2[Temps],Tableau2[Poste],$A23,Tableau2[Date],H$17,Tableau2[Calendrier absence],"o"))</f>
        <v/>
      </c>
      <c r="I23" s="35" t="str">
        <f>IF(SUMIFS(Tableau2[Temps],Tableau2[Poste],$A23,Tableau2[Date],I$17,Tableau2[Calendrier absence],"o")=0,"",-SUMIFS(Tableau2[Temps],Tableau2[Poste],$A23,Tableau2[Date],I$17,Tableau2[Calendrier absence],"o"))</f>
        <v/>
      </c>
      <c r="J23" s="35" t="str">
        <f>IF(SUMIFS(Tableau2[Temps],Tableau2[Poste],$A23,Tableau2[Date],J$17,Tableau2[Calendrier absence],"o")=0,"",-SUMIFS(Tableau2[Temps],Tableau2[Poste],$A23,Tableau2[Date],J$17,Tableau2[Calendrier absence],"o"))</f>
        <v/>
      </c>
      <c r="K23" s="35" t="str">
        <f>IF(SUMIFS(Tableau2[Temps],Tableau2[Poste],$A23,Tableau2[Date],K$17,Tableau2[Calendrier absence],"o")=0,"",-SUMIFS(Tableau2[Temps],Tableau2[Poste],$A23,Tableau2[Date],K$17,Tableau2[Calendrier absence],"o"))</f>
        <v/>
      </c>
      <c r="L23" s="35" t="str">
        <f>IF(SUMIFS(Tableau2[Temps],Tableau2[Poste],$A23,Tableau2[Date],L$17,Tableau2[Calendrier absence],"o")=0,"",-SUMIFS(Tableau2[Temps],Tableau2[Poste],$A23,Tableau2[Date],L$17,Tableau2[Calendrier absence],"o"))</f>
        <v/>
      </c>
      <c r="M23" s="35" t="str">
        <f>IF(SUMIFS(Tableau2[Temps],Tableau2[Poste],$A23,Tableau2[Date],M$17,Tableau2[Calendrier absence],"o")=0,"",-SUMIFS(Tableau2[Temps],Tableau2[Poste],$A23,Tableau2[Date],M$17,Tableau2[Calendrier absence],"o"))</f>
        <v/>
      </c>
      <c r="N23" s="35" t="str">
        <f>IF(SUMIFS(Tableau2[Temps],Tableau2[Poste],$A23,Tableau2[Date],N$17,Tableau2[Calendrier absence],"o")=0,"",-SUMIFS(Tableau2[Temps],Tableau2[Poste],$A23,Tableau2[Date],N$17,Tableau2[Calendrier absence],"o"))</f>
        <v/>
      </c>
      <c r="O23" s="35" t="str">
        <f>IF(SUMIFS(Tableau2[Temps],Tableau2[Poste],$A23,Tableau2[Date],O$17,Tableau2[Calendrier absence],"o")=0,"",-SUMIFS(Tableau2[Temps],Tableau2[Poste],$A23,Tableau2[Date],O$17,Tableau2[Calendrier absence],"o"))</f>
        <v/>
      </c>
      <c r="P23" s="35" t="str">
        <f>IF(SUMIFS(Tableau2[Temps],Tableau2[Poste],$A23,Tableau2[Date],P$17,Tableau2[Calendrier absence],"o")=0,"",-SUMIFS(Tableau2[Temps],Tableau2[Poste],$A23,Tableau2[Date],P$17,Tableau2[Calendrier absence],"o"))</f>
        <v/>
      </c>
      <c r="Q23" s="35" t="str">
        <f>IF(SUMIFS(Tableau2[Temps],Tableau2[Poste],$A23,Tableau2[Date],Q$17,Tableau2[Calendrier absence],"o")=0,"",-SUMIFS(Tableau2[Temps],Tableau2[Poste],$A23,Tableau2[Date],Q$17,Tableau2[Calendrier absence],"o"))</f>
        <v/>
      </c>
      <c r="R23" s="35" t="str">
        <f>IF(SUMIFS(Tableau2[Temps],Tableau2[Poste],$A23,Tableau2[Date],R$17,Tableau2[Calendrier absence],"o")=0,"",-SUMIFS(Tableau2[Temps],Tableau2[Poste],$A23,Tableau2[Date],R$17,Tableau2[Calendrier absence],"o"))</f>
        <v/>
      </c>
      <c r="S23" s="35" t="str">
        <f>IF(SUMIFS(Tableau2[Temps],Tableau2[Poste],$A23,Tableau2[Date],S$17,Tableau2[Calendrier absence],"o")=0,"",-SUMIFS(Tableau2[Temps],Tableau2[Poste],$A23,Tableau2[Date],S$17,Tableau2[Calendrier absence],"o"))</f>
        <v/>
      </c>
      <c r="T23" s="35" t="str">
        <f>IF(SUMIFS(Tableau2[Temps],Tableau2[Poste],$A23,Tableau2[Date],T$17,Tableau2[Calendrier absence],"o")=0,"",-SUMIFS(Tableau2[Temps],Tableau2[Poste],$A23,Tableau2[Date],T$17,Tableau2[Calendrier absence],"o"))</f>
        <v/>
      </c>
      <c r="U23" s="35" t="str">
        <f>IF(SUMIFS(Tableau2[Temps],Tableau2[Poste],$A23,Tableau2[Date],U$17,Tableau2[Calendrier absence],"o")=0,"",-SUMIFS(Tableau2[Temps],Tableau2[Poste],$A23,Tableau2[Date],U$17,Tableau2[Calendrier absence],"o"))</f>
        <v/>
      </c>
      <c r="V23" s="35" t="str">
        <f>IF(SUMIFS(Tableau2[Temps],Tableau2[Poste],$A23,Tableau2[Date],V$17,Tableau2[Calendrier absence],"o")=0,"",-SUMIFS(Tableau2[Temps],Tableau2[Poste],$A23,Tableau2[Date],V$17,Tableau2[Calendrier absence],"o"))</f>
        <v/>
      </c>
      <c r="W23" s="35" t="str">
        <f>IF(SUMIFS(Tableau2[Temps],Tableau2[Poste],$A23,Tableau2[Date],W$17,Tableau2[Calendrier absence],"o")=0,"",-SUMIFS(Tableau2[Temps],Tableau2[Poste],$A23,Tableau2[Date],W$17,Tableau2[Calendrier absence],"o"))</f>
        <v/>
      </c>
      <c r="X23" s="35" t="str">
        <f>IF(SUMIFS(Tableau2[Temps],Tableau2[Poste],$A23,Tableau2[Date],X$17,Tableau2[Calendrier absence],"o")=0,"",-SUMIFS(Tableau2[Temps],Tableau2[Poste],$A23,Tableau2[Date],X$17,Tableau2[Calendrier absence],"o"))</f>
        <v/>
      </c>
      <c r="Y23" s="35" t="str">
        <f>IF(SUMIFS(Tableau2[Temps],Tableau2[Poste],$A23,Tableau2[Date],Y$17,Tableau2[Calendrier absence],"o")=0,"",-SUMIFS(Tableau2[Temps],Tableau2[Poste],$A23,Tableau2[Date],Y$17,Tableau2[Calendrier absence],"o"))</f>
        <v/>
      </c>
      <c r="Z23" s="35" t="str">
        <f>IF(SUMIFS(Tableau2[Temps],Tableau2[Poste],$A23,Tableau2[Date],Z$17,Tableau2[Calendrier absence],"o")=0,"",-SUMIFS(Tableau2[Temps],Tableau2[Poste],$A23,Tableau2[Date],Z$17,Tableau2[Calendrier absence],"o"))</f>
        <v/>
      </c>
      <c r="AA23" s="35" t="str">
        <f>IF(SUMIFS(Tableau2[Temps],Tableau2[Poste],$A23,Tableau2[Date],AA$17,Tableau2[Calendrier absence],"o")=0,"",-SUMIFS(Tableau2[Temps],Tableau2[Poste],$A23,Tableau2[Date],AA$17,Tableau2[Calendrier absence],"o"))</f>
        <v/>
      </c>
      <c r="AB23" s="35" t="str">
        <f>IF(SUMIFS(Tableau2[Temps],Tableau2[Poste],$A23,Tableau2[Date],AB$17,Tableau2[Calendrier absence],"o")=0,"",-SUMIFS(Tableau2[Temps],Tableau2[Poste],$A23,Tableau2[Date],AB$17,Tableau2[Calendrier absence],"o"))</f>
        <v/>
      </c>
      <c r="AC23" s="35" t="str">
        <f>IF(SUMIFS(Tableau2[Temps],Tableau2[Poste],$A23,Tableau2[Date],AC$17,Tableau2[Calendrier absence],"o")=0,"",-SUMIFS(Tableau2[Temps],Tableau2[Poste],$A23,Tableau2[Date],AC$17,Tableau2[Calendrier absence],"o"))</f>
        <v/>
      </c>
      <c r="AD23" s="35" t="str">
        <f>IF(SUMIFS(Tableau2[Temps],Tableau2[Poste],$A23,Tableau2[Date],AD$17,Tableau2[Calendrier absence],"o")=0,"",-SUMIFS(Tableau2[Temps],Tableau2[Poste],$A23,Tableau2[Date],AD$17,Tableau2[Calendrier absence],"o"))</f>
        <v/>
      </c>
      <c r="AE23" s="35" t="str">
        <f>IF(SUMIFS(Tableau2[Temps],Tableau2[Poste],$A23,Tableau2[Date],AE$17,Tableau2[Calendrier absence],"o")=0,"",-SUMIFS(Tableau2[Temps],Tableau2[Poste],$A23,Tableau2[Date],AE$17,Tableau2[Calendrier absence],"o"))</f>
        <v/>
      </c>
      <c r="AF23" s="35" t="str">
        <f>IF(SUMIFS(Tableau2[Temps],Tableau2[Poste],$A23,Tableau2[Date],AF$17,Tableau2[Calendrier absence],"o")=0,"",-SUMIFS(Tableau2[Temps],Tableau2[Poste],$A23,Tableau2[Date],AF$17,Tableau2[Calendrier absence],"o"))</f>
        <v/>
      </c>
      <c r="AG23" s="44" t="str">
        <f>IF(SUMIFS(Tableau2[Temps],Tableau2[Poste],$A23,Tableau2[Date],AG$17,Tableau2[Calendrier absence],"o")=0,"",-SUMIFS(Tableau2[Temps],Tableau2[Poste],$A23,Tableau2[Date],AG$17,Tableau2[Calendrier absence],"o"))</f>
        <v/>
      </c>
      <c r="AH23" s="13">
        <f t="shared" si="5"/>
        <v>0</v>
      </c>
    </row>
    <row r="24" spans="1:34" x14ac:dyDescent="0.3">
      <c r="A24" s="45" t="s">
        <v>9</v>
      </c>
      <c r="B24" s="34">
        <f>COUNTIFS(TableauEmployés[Actif / Inactif],"Actif",TableauEmployés[Poste],A24)</f>
        <v>0</v>
      </c>
      <c r="C24" s="35" t="str">
        <f>IF(SUMIFS(Tableau2[Temps],Tableau2[Poste],$A24,Tableau2[Date],C$17,Tableau2[Calendrier absence],"o")=0,"",-SUMIFS(Tableau2[Temps],Tableau2[Poste],$A24,Tableau2[Date],C$17,Tableau2[Calendrier absence],"o"))</f>
        <v/>
      </c>
      <c r="D24" s="35" t="str">
        <f>IF(SUMIFS(Tableau2[Temps],Tableau2[Poste],$A24,Tableau2[Date],D$17,Tableau2[Calendrier absence],"o")=0,"",-SUMIFS(Tableau2[Temps],Tableau2[Poste],$A24,Tableau2[Date],D$17,Tableau2[Calendrier absence],"o"))</f>
        <v/>
      </c>
      <c r="E24" s="35" t="str">
        <f>IF(SUMIFS(Tableau2[Temps],Tableau2[Poste],$A24,Tableau2[Date],E$17,Tableau2[Calendrier absence],"o")=0,"",-SUMIFS(Tableau2[Temps],Tableau2[Poste],$A24,Tableau2[Date],E$17,Tableau2[Calendrier absence],"o"))</f>
        <v/>
      </c>
      <c r="F24" s="35" t="str">
        <f>IF(SUMIFS(Tableau2[Temps],Tableau2[Poste],$A24,Tableau2[Date],F$17,Tableau2[Calendrier absence],"o")=0,"",-SUMIFS(Tableau2[Temps],Tableau2[Poste],$A24,Tableau2[Date],F$17,Tableau2[Calendrier absence],"o"))</f>
        <v/>
      </c>
      <c r="G24" s="35" t="str">
        <f>IF(SUMIFS(Tableau2[Temps],Tableau2[Poste],$A24,Tableau2[Date],G$17,Tableau2[Calendrier absence],"o")=0,"",-SUMIFS(Tableau2[Temps],Tableau2[Poste],$A24,Tableau2[Date],G$17,Tableau2[Calendrier absence],"o"))</f>
        <v/>
      </c>
      <c r="H24" s="35" t="str">
        <f>IF(SUMIFS(Tableau2[Temps],Tableau2[Poste],$A24,Tableau2[Date],H$17,Tableau2[Calendrier absence],"o")=0,"",-SUMIFS(Tableau2[Temps],Tableau2[Poste],$A24,Tableau2[Date],H$17,Tableau2[Calendrier absence],"o"))</f>
        <v/>
      </c>
      <c r="I24" s="35" t="str">
        <f>IF(SUMIFS(Tableau2[Temps],Tableau2[Poste],$A24,Tableau2[Date],I$17,Tableau2[Calendrier absence],"o")=0,"",-SUMIFS(Tableau2[Temps],Tableau2[Poste],$A24,Tableau2[Date],I$17,Tableau2[Calendrier absence],"o"))</f>
        <v/>
      </c>
      <c r="J24" s="35" t="str">
        <f>IF(SUMIFS(Tableau2[Temps],Tableau2[Poste],$A24,Tableau2[Date],J$17,Tableau2[Calendrier absence],"o")=0,"",-SUMIFS(Tableau2[Temps],Tableau2[Poste],$A24,Tableau2[Date],J$17,Tableau2[Calendrier absence],"o"))</f>
        <v/>
      </c>
      <c r="K24" s="35" t="str">
        <f>IF(SUMIFS(Tableau2[Temps],Tableau2[Poste],$A24,Tableau2[Date],K$17,Tableau2[Calendrier absence],"o")=0,"",-SUMIFS(Tableau2[Temps],Tableau2[Poste],$A24,Tableau2[Date],K$17,Tableau2[Calendrier absence],"o"))</f>
        <v/>
      </c>
      <c r="L24" s="35" t="str">
        <f>IF(SUMIFS(Tableau2[Temps],Tableau2[Poste],$A24,Tableau2[Date],L$17,Tableau2[Calendrier absence],"o")=0,"",-SUMIFS(Tableau2[Temps],Tableau2[Poste],$A24,Tableau2[Date],L$17,Tableau2[Calendrier absence],"o"))</f>
        <v/>
      </c>
      <c r="M24" s="35" t="str">
        <f>IF(SUMIFS(Tableau2[Temps],Tableau2[Poste],$A24,Tableau2[Date],M$17,Tableau2[Calendrier absence],"o")=0,"",-SUMIFS(Tableau2[Temps],Tableau2[Poste],$A24,Tableau2[Date],M$17,Tableau2[Calendrier absence],"o"))</f>
        <v/>
      </c>
      <c r="N24" s="35" t="str">
        <f>IF(SUMIFS(Tableau2[Temps],Tableau2[Poste],$A24,Tableau2[Date],N$17,Tableau2[Calendrier absence],"o")=0,"",-SUMIFS(Tableau2[Temps],Tableau2[Poste],$A24,Tableau2[Date],N$17,Tableau2[Calendrier absence],"o"))</f>
        <v/>
      </c>
      <c r="O24" s="35" t="str">
        <f>IF(SUMIFS(Tableau2[Temps],Tableau2[Poste],$A24,Tableau2[Date],O$17,Tableau2[Calendrier absence],"o")=0,"",-SUMIFS(Tableau2[Temps],Tableau2[Poste],$A24,Tableau2[Date],O$17,Tableau2[Calendrier absence],"o"))</f>
        <v/>
      </c>
      <c r="P24" s="35" t="str">
        <f>IF(SUMIFS(Tableau2[Temps],Tableau2[Poste],$A24,Tableau2[Date],P$17,Tableau2[Calendrier absence],"o")=0,"",-SUMIFS(Tableau2[Temps],Tableau2[Poste],$A24,Tableau2[Date],P$17,Tableau2[Calendrier absence],"o"))</f>
        <v/>
      </c>
      <c r="Q24" s="35" t="str">
        <f>IF(SUMIFS(Tableau2[Temps],Tableau2[Poste],$A24,Tableau2[Date],Q$17,Tableau2[Calendrier absence],"o")=0,"",-SUMIFS(Tableau2[Temps],Tableau2[Poste],$A24,Tableau2[Date],Q$17,Tableau2[Calendrier absence],"o"))</f>
        <v/>
      </c>
      <c r="R24" s="35" t="str">
        <f>IF(SUMIFS(Tableau2[Temps],Tableau2[Poste],$A24,Tableau2[Date],R$17,Tableau2[Calendrier absence],"o")=0,"",-SUMIFS(Tableau2[Temps],Tableau2[Poste],$A24,Tableau2[Date],R$17,Tableau2[Calendrier absence],"o"))</f>
        <v/>
      </c>
      <c r="S24" s="35" t="str">
        <f>IF(SUMIFS(Tableau2[Temps],Tableau2[Poste],$A24,Tableau2[Date],S$17,Tableau2[Calendrier absence],"o")=0,"",-SUMIFS(Tableau2[Temps],Tableau2[Poste],$A24,Tableau2[Date],S$17,Tableau2[Calendrier absence],"o"))</f>
        <v/>
      </c>
      <c r="T24" s="35" t="str">
        <f>IF(SUMIFS(Tableau2[Temps],Tableau2[Poste],$A24,Tableau2[Date],T$17,Tableau2[Calendrier absence],"o")=0,"",-SUMIFS(Tableau2[Temps],Tableau2[Poste],$A24,Tableau2[Date],T$17,Tableau2[Calendrier absence],"o"))</f>
        <v/>
      </c>
      <c r="U24" s="35" t="str">
        <f>IF(SUMIFS(Tableau2[Temps],Tableau2[Poste],$A24,Tableau2[Date],U$17,Tableau2[Calendrier absence],"o")=0,"",-SUMIFS(Tableau2[Temps],Tableau2[Poste],$A24,Tableau2[Date],U$17,Tableau2[Calendrier absence],"o"))</f>
        <v/>
      </c>
      <c r="V24" s="35" t="str">
        <f>IF(SUMIFS(Tableau2[Temps],Tableau2[Poste],$A24,Tableau2[Date],V$17,Tableau2[Calendrier absence],"o")=0,"",-SUMIFS(Tableau2[Temps],Tableau2[Poste],$A24,Tableau2[Date],V$17,Tableau2[Calendrier absence],"o"))</f>
        <v/>
      </c>
      <c r="W24" s="35" t="str">
        <f>IF(SUMIFS(Tableau2[Temps],Tableau2[Poste],$A24,Tableau2[Date],W$17,Tableau2[Calendrier absence],"o")=0,"",-SUMIFS(Tableau2[Temps],Tableau2[Poste],$A24,Tableau2[Date],W$17,Tableau2[Calendrier absence],"o"))</f>
        <v/>
      </c>
      <c r="X24" s="35" t="str">
        <f>IF(SUMIFS(Tableau2[Temps],Tableau2[Poste],$A24,Tableau2[Date],X$17,Tableau2[Calendrier absence],"o")=0,"",-SUMIFS(Tableau2[Temps],Tableau2[Poste],$A24,Tableau2[Date],X$17,Tableau2[Calendrier absence],"o"))</f>
        <v/>
      </c>
      <c r="Y24" s="35" t="str">
        <f>IF(SUMIFS(Tableau2[Temps],Tableau2[Poste],$A24,Tableau2[Date],Y$17,Tableau2[Calendrier absence],"o")=0,"",-SUMIFS(Tableau2[Temps],Tableau2[Poste],$A24,Tableau2[Date],Y$17,Tableau2[Calendrier absence],"o"))</f>
        <v/>
      </c>
      <c r="Z24" s="35" t="str">
        <f>IF(SUMIFS(Tableau2[Temps],Tableau2[Poste],$A24,Tableau2[Date],Z$17,Tableau2[Calendrier absence],"o")=0,"",-SUMIFS(Tableau2[Temps],Tableau2[Poste],$A24,Tableau2[Date],Z$17,Tableau2[Calendrier absence],"o"))</f>
        <v/>
      </c>
      <c r="AA24" s="35" t="str">
        <f>IF(SUMIFS(Tableau2[Temps],Tableau2[Poste],$A24,Tableau2[Date],AA$17,Tableau2[Calendrier absence],"o")=0,"",-SUMIFS(Tableau2[Temps],Tableau2[Poste],$A24,Tableau2[Date],AA$17,Tableau2[Calendrier absence],"o"))</f>
        <v/>
      </c>
      <c r="AB24" s="35" t="str">
        <f>IF(SUMIFS(Tableau2[Temps],Tableau2[Poste],$A24,Tableau2[Date],AB$17,Tableau2[Calendrier absence],"o")=0,"",-SUMIFS(Tableau2[Temps],Tableau2[Poste],$A24,Tableau2[Date],AB$17,Tableau2[Calendrier absence],"o"))</f>
        <v/>
      </c>
      <c r="AC24" s="35" t="str">
        <f>IF(SUMIFS(Tableau2[Temps],Tableau2[Poste],$A24,Tableau2[Date],AC$17,Tableau2[Calendrier absence],"o")=0,"",-SUMIFS(Tableau2[Temps],Tableau2[Poste],$A24,Tableau2[Date],AC$17,Tableau2[Calendrier absence],"o"))</f>
        <v/>
      </c>
      <c r="AD24" s="35" t="str">
        <f>IF(SUMIFS(Tableau2[Temps],Tableau2[Poste],$A24,Tableau2[Date],AD$17,Tableau2[Calendrier absence],"o")=0,"",-SUMIFS(Tableau2[Temps],Tableau2[Poste],$A24,Tableau2[Date],AD$17,Tableau2[Calendrier absence],"o"))</f>
        <v/>
      </c>
      <c r="AE24" s="35" t="str">
        <f>IF(SUMIFS(Tableau2[Temps],Tableau2[Poste],$A24,Tableau2[Date],AE$17,Tableau2[Calendrier absence],"o")=0,"",-SUMIFS(Tableau2[Temps],Tableau2[Poste],$A24,Tableau2[Date],AE$17,Tableau2[Calendrier absence],"o"))</f>
        <v/>
      </c>
      <c r="AF24" s="35" t="str">
        <f>IF(SUMIFS(Tableau2[Temps],Tableau2[Poste],$A24,Tableau2[Date],AF$17,Tableau2[Calendrier absence],"o")=0,"",-SUMIFS(Tableau2[Temps],Tableau2[Poste],$A24,Tableau2[Date],AF$17,Tableau2[Calendrier absence],"o"))</f>
        <v/>
      </c>
      <c r="AG24" s="44" t="str">
        <f>IF(SUMIFS(Tableau2[Temps],Tableau2[Poste],$A24,Tableau2[Date],AG$17,Tableau2[Calendrier absence],"o")=0,"",-SUMIFS(Tableau2[Temps],Tableau2[Poste],$A24,Tableau2[Date],AG$17,Tableau2[Calendrier absence],"o"))</f>
        <v/>
      </c>
      <c r="AH24" s="13">
        <f t="shared" si="5"/>
        <v>0</v>
      </c>
    </row>
    <row r="25" spans="1:34" x14ac:dyDescent="0.3">
      <c r="A25" s="45" t="s">
        <v>10</v>
      </c>
      <c r="B25" s="34">
        <f>COUNTIFS(TableauEmployés[Actif / Inactif],"Actif",TableauEmployés[Poste],A25)</f>
        <v>2</v>
      </c>
      <c r="C25" s="35" t="str">
        <f>IF(SUMIFS(Tableau2[Temps],Tableau2[Poste],$A25,Tableau2[Date],C$17,Tableau2[Calendrier absence],"o")=0,"",-SUMIFS(Tableau2[Temps],Tableau2[Poste],$A25,Tableau2[Date],C$17,Tableau2[Calendrier absence],"o"))</f>
        <v/>
      </c>
      <c r="D25" s="35" t="str">
        <f>IF(SUMIFS(Tableau2[Temps],Tableau2[Poste],$A25,Tableau2[Date],D$17,Tableau2[Calendrier absence],"o")=0,"",-SUMIFS(Tableau2[Temps],Tableau2[Poste],$A25,Tableau2[Date],D$17,Tableau2[Calendrier absence],"o"))</f>
        <v/>
      </c>
      <c r="E25" s="35" t="str">
        <f>IF(SUMIFS(Tableau2[Temps],Tableau2[Poste],$A25,Tableau2[Date],E$17,Tableau2[Calendrier absence],"o")=0,"",-SUMIFS(Tableau2[Temps],Tableau2[Poste],$A25,Tableau2[Date],E$17,Tableau2[Calendrier absence],"o"))</f>
        <v/>
      </c>
      <c r="F25" s="35" t="str">
        <f>IF(SUMIFS(Tableau2[Temps],Tableau2[Poste],$A25,Tableau2[Date],F$17,Tableau2[Calendrier absence],"o")=0,"",-SUMIFS(Tableau2[Temps],Tableau2[Poste],$A25,Tableau2[Date],F$17,Tableau2[Calendrier absence],"o"))</f>
        <v/>
      </c>
      <c r="G25" s="35" t="str">
        <f>IF(SUMIFS(Tableau2[Temps],Tableau2[Poste],$A25,Tableau2[Date],G$17,Tableau2[Calendrier absence],"o")=0,"",-SUMIFS(Tableau2[Temps],Tableau2[Poste],$A25,Tableau2[Date],G$17,Tableau2[Calendrier absence],"o"))</f>
        <v/>
      </c>
      <c r="H25" s="35" t="str">
        <f>IF(SUMIFS(Tableau2[Temps],Tableau2[Poste],$A25,Tableau2[Date],H$17,Tableau2[Calendrier absence],"o")=0,"",-SUMIFS(Tableau2[Temps],Tableau2[Poste],$A25,Tableau2[Date],H$17,Tableau2[Calendrier absence],"o"))</f>
        <v/>
      </c>
      <c r="I25" s="35" t="str">
        <f>IF(SUMIFS(Tableau2[Temps],Tableau2[Poste],$A25,Tableau2[Date],I$17,Tableau2[Calendrier absence],"o")=0,"",-SUMIFS(Tableau2[Temps],Tableau2[Poste],$A25,Tableau2[Date],I$17,Tableau2[Calendrier absence],"o"))</f>
        <v/>
      </c>
      <c r="J25" s="35" t="str">
        <f>IF(SUMIFS(Tableau2[Temps],Tableau2[Poste],$A25,Tableau2[Date],J$17,Tableau2[Calendrier absence],"o")=0,"",-SUMIFS(Tableau2[Temps],Tableau2[Poste],$A25,Tableau2[Date],J$17,Tableau2[Calendrier absence],"o"))</f>
        <v/>
      </c>
      <c r="K25" s="35" t="str">
        <f>IF(SUMIFS(Tableau2[Temps],Tableau2[Poste],$A25,Tableau2[Date],K$17,Tableau2[Calendrier absence],"o")=0,"",-SUMIFS(Tableau2[Temps],Tableau2[Poste],$A25,Tableau2[Date],K$17,Tableau2[Calendrier absence],"o"))</f>
        <v/>
      </c>
      <c r="L25" s="35" t="str">
        <f>IF(SUMIFS(Tableau2[Temps],Tableau2[Poste],$A25,Tableau2[Date],L$17,Tableau2[Calendrier absence],"o")=0,"",-SUMIFS(Tableau2[Temps],Tableau2[Poste],$A25,Tableau2[Date],L$17,Tableau2[Calendrier absence],"o"))</f>
        <v/>
      </c>
      <c r="M25" s="35" t="str">
        <f>IF(SUMIFS(Tableau2[Temps],Tableau2[Poste],$A25,Tableau2[Date],M$17,Tableau2[Calendrier absence],"o")=0,"",-SUMIFS(Tableau2[Temps],Tableau2[Poste],$A25,Tableau2[Date],M$17,Tableau2[Calendrier absence],"o"))</f>
        <v/>
      </c>
      <c r="N25" s="35" t="str">
        <f>IF(SUMIFS(Tableau2[Temps],Tableau2[Poste],$A25,Tableau2[Date],N$17,Tableau2[Calendrier absence],"o")=0,"",-SUMIFS(Tableau2[Temps],Tableau2[Poste],$A25,Tableau2[Date],N$17,Tableau2[Calendrier absence],"o"))</f>
        <v/>
      </c>
      <c r="O25" s="35" t="str">
        <f>IF(SUMIFS(Tableau2[Temps],Tableau2[Poste],$A25,Tableau2[Date],O$17,Tableau2[Calendrier absence],"o")=0,"",-SUMIFS(Tableau2[Temps],Tableau2[Poste],$A25,Tableau2[Date],O$17,Tableau2[Calendrier absence],"o"))</f>
        <v/>
      </c>
      <c r="P25" s="35" t="str">
        <f>IF(SUMIFS(Tableau2[Temps],Tableau2[Poste],$A25,Tableau2[Date],P$17,Tableau2[Calendrier absence],"o")=0,"",-SUMIFS(Tableau2[Temps],Tableau2[Poste],$A25,Tableau2[Date],P$17,Tableau2[Calendrier absence],"o"))</f>
        <v/>
      </c>
      <c r="Q25" s="35" t="str">
        <f>IF(SUMIFS(Tableau2[Temps],Tableau2[Poste],$A25,Tableau2[Date],Q$17,Tableau2[Calendrier absence],"o")=0,"",-SUMIFS(Tableau2[Temps],Tableau2[Poste],$A25,Tableau2[Date],Q$17,Tableau2[Calendrier absence],"o"))</f>
        <v/>
      </c>
      <c r="R25" s="35" t="str">
        <f>IF(SUMIFS(Tableau2[Temps],Tableau2[Poste],$A25,Tableau2[Date],R$17,Tableau2[Calendrier absence],"o")=0,"",-SUMIFS(Tableau2[Temps],Tableau2[Poste],$A25,Tableau2[Date],R$17,Tableau2[Calendrier absence],"o"))</f>
        <v/>
      </c>
      <c r="S25" s="35" t="str">
        <f>IF(SUMIFS(Tableau2[Temps],Tableau2[Poste],$A25,Tableau2[Date],S$17,Tableau2[Calendrier absence],"o")=0,"",-SUMIFS(Tableau2[Temps],Tableau2[Poste],$A25,Tableau2[Date],S$17,Tableau2[Calendrier absence],"o"))</f>
        <v/>
      </c>
      <c r="T25" s="35" t="str">
        <f>IF(SUMIFS(Tableau2[Temps],Tableau2[Poste],$A25,Tableau2[Date],T$17,Tableau2[Calendrier absence],"o")=0,"",-SUMIFS(Tableau2[Temps],Tableau2[Poste],$A25,Tableau2[Date],T$17,Tableau2[Calendrier absence],"o"))</f>
        <v/>
      </c>
      <c r="U25" s="35" t="str">
        <f>IF(SUMIFS(Tableau2[Temps],Tableau2[Poste],$A25,Tableau2[Date],U$17,Tableau2[Calendrier absence],"o")=0,"",-SUMIFS(Tableau2[Temps],Tableau2[Poste],$A25,Tableau2[Date],U$17,Tableau2[Calendrier absence],"o"))</f>
        <v/>
      </c>
      <c r="V25" s="35" t="str">
        <f>IF(SUMIFS(Tableau2[Temps],Tableau2[Poste],$A25,Tableau2[Date],V$17,Tableau2[Calendrier absence],"o")=0,"",-SUMIFS(Tableau2[Temps],Tableau2[Poste],$A25,Tableau2[Date],V$17,Tableau2[Calendrier absence],"o"))</f>
        <v/>
      </c>
      <c r="W25" s="35" t="str">
        <f>IF(SUMIFS(Tableau2[Temps],Tableau2[Poste],$A25,Tableau2[Date],W$17,Tableau2[Calendrier absence],"o")=0,"",-SUMIFS(Tableau2[Temps],Tableau2[Poste],$A25,Tableau2[Date],W$17,Tableau2[Calendrier absence],"o"))</f>
        <v/>
      </c>
      <c r="X25" s="35" t="str">
        <f>IF(SUMIFS(Tableau2[Temps],Tableau2[Poste],$A25,Tableau2[Date],X$17,Tableau2[Calendrier absence],"o")=0,"",-SUMIFS(Tableau2[Temps],Tableau2[Poste],$A25,Tableau2[Date],X$17,Tableau2[Calendrier absence],"o"))</f>
        <v/>
      </c>
      <c r="Y25" s="35" t="str">
        <f>IF(SUMIFS(Tableau2[Temps],Tableau2[Poste],$A25,Tableau2[Date],Y$17,Tableau2[Calendrier absence],"o")=0,"",-SUMIFS(Tableau2[Temps],Tableau2[Poste],$A25,Tableau2[Date],Y$17,Tableau2[Calendrier absence],"o"))</f>
        <v/>
      </c>
      <c r="Z25" s="35" t="str">
        <f>IF(SUMIFS(Tableau2[Temps],Tableau2[Poste],$A25,Tableau2[Date],Z$17,Tableau2[Calendrier absence],"o")=0,"",-SUMIFS(Tableau2[Temps],Tableau2[Poste],$A25,Tableau2[Date],Z$17,Tableau2[Calendrier absence],"o"))</f>
        <v/>
      </c>
      <c r="AA25" s="35" t="str">
        <f>IF(SUMIFS(Tableau2[Temps],Tableau2[Poste],$A25,Tableau2[Date],AA$17,Tableau2[Calendrier absence],"o")=0,"",-SUMIFS(Tableau2[Temps],Tableau2[Poste],$A25,Tableau2[Date],AA$17,Tableau2[Calendrier absence],"o"))</f>
        <v/>
      </c>
      <c r="AB25" s="35" t="str">
        <f>IF(SUMIFS(Tableau2[Temps],Tableau2[Poste],$A25,Tableau2[Date],AB$17,Tableau2[Calendrier absence],"o")=0,"",-SUMIFS(Tableau2[Temps],Tableau2[Poste],$A25,Tableau2[Date],AB$17,Tableau2[Calendrier absence],"o"))</f>
        <v/>
      </c>
      <c r="AC25" s="35" t="str">
        <f>IF(SUMIFS(Tableau2[Temps],Tableau2[Poste],$A25,Tableau2[Date],AC$17,Tableau2[Calendrier absence],"o")=0,"",-SUMIFS(Tableau2[Temps],Tableau2[Poste],$A25,Tableau2[Date],AC$17,Tableau2[Calendrier absence],"o"))</f>
        <v/>
      </c>
      <c r="AD25" s="35" t="str">
        <f>IF(SUMIFS(Tableau2[Temps],Tableau2[Poste],$A25,Tableau2[Date],AD$17,Tableau2[Calendrier absence],"o")=0,"",-SUMIFS(Tableau2[Temps],Tableau2[Poste],$A25,Tableau2[Date],AD$17,Tableau2[Calendrier absence],"o"))</f>
        <v/>
      </c>
      <c r="AE25" s="35" t="str">
        <f>IF(SUMIFS(Tableau2[Temps],Tableau2[Poste],$A25,Tableau2[Date],AE$17,Tableau2[Calendrier absence],"o")=0,"",-SUMIFS(Tableau2[Temps],Tableau2[Poste],$A25,Tableau2[Date],AE$17,Tableau2[Calendrier absence],"o"))</f>
        <v/>
      </c>
      <c r="AF25" s="35" t="str">
        <f>IF(SUMIFS(Tableau2[Temps],Tableau2[Poste],$A25,Tableau2[Date],AF$17,Tableau2[Calendrier absence],"o")=0,"",-SUMIFS(Tableau2[Temps],Tableau2[Poste],$A25,Tableau2[Date],AF$17,Tableau2[Calendrier absence],"o"))</f>
        <v/>
      </c>
      <c r="AG25" s="44" t="str">
        <f>IF(SUMIFS(Tableau2[Temps],Tableau2[Poste],$A25,Tableau2[Date],AG$17,Tableau2[Calendrier absence],"o")=0,"",-SUMIFS(Tableau2[Temps],Tableau2[Poste],$A25,Tableau2[Date],AG$17,Tableau2[Calendrier absence],"o"))</f>
        <v/>
      </c>
      <c r="AH25" s="13">
        <f t="shared" si="5"/>
        <v>0</v>
      </c>
    </row>
    <row r="26" spans="1:34" x14ac:dyDescent="0.3">
      <c r="A26" s="45" t="s">
        <v>11</v>
      </c>
      <c r="B26" s="34">
        <f>COUNTIFS(TableauEmployés[Actif / Inactif],"Actif",TableauEmployés[Poste],A26)</f>
        <v>0</v>
      </c>
      <c r="C26" s="35" t="str">
        <f>IF(SUMIFS(Tableau2[Temps],Tableau2[Poste],$A26,Tableau2[Date],C$17,Tableau2[Calendrier absence],"o")=0,"",-SUMIFS(Tableau2[Temps],Tableau2[Poste],$A26,Tableau2[Date],C$17,Tableau2[Calendrier absence],"o"))</f>
        <v/>
      </c>
      <c r="D26" s="35" t="str">
        <f>IF(SUMIFS(Tableau2[Temps],Tableau2[Poste],$A26,Tableau2[Date],D$17,Tableau2[Calendrier absence],"o")=0,"",-SUMIFS(Tableau2[Temps],Tableau2[Poste],$A26,Tableau2[Date],D$17,Tableau2[Calendrier absence],"o"))</f>
        <v/>
      </c>
      <c r="E26" s="35" t="str">
        <f>IF(SUMIFS(Tableau2[Temps],Tableau2[Poste],$A26,Tableau2[Date],E$17,Tableau2[Calendrier absence],"o")=0,"",-SUMIFS(Tableau2[Temps],Tableau2[Poste],$A26,Tableau2[Date],E$17,Tableau2[Calendrier absence],"o"))</f>
        <v/>
      </c>
      <c r="F26" s="35" t="str">
        <f>IF(SUMIFS(Tableau2[Temps],Tableau2[Poste],$A26,Tableau2[Date],F$17,Tableau2[Calendrier absence],"o")=0,"",-SUMIFS(Tableau2[Temps],Tableau2[Poste],$A26,Tableau2[Date],F$17,Tableau2[Calendrier absence],"o"))</f>
        <v/>
      </c>
      <c r="G26" s="35" t="str">
        <f>IF(SUMIFS(Tableau2[Temps],Tableau2[Poste],$A26,Tableau2[Date],G$17,Tableau2[Calendrier absence],"o")=0,"",-SUMIFS(Tableau2[Temps],Tableau2[Poste],$A26,Tableau2[Date],G$17,Tableau2[Calendrier absence],"o"))</f>
        <v/>
      </c>
      <c r="H26" s="35" t="str">
        <f>IF(SUMIFS(Tableau2[Temps],Tableau2[Poste],$A26,Tableau2[Date],H$17,Tableau2[Calendrier absence],"o")=0,"",-SUMIFS(Tableau2[Temps],Tableau2[Poste],$A26,Tableau2[Date],H$17,Tableau2[Calendrier absence],"o"))</f>
        <v/>
      </c>
      <c r="I26" s="35" t="str">
        <f>IF(SUMIFS(Tableau2[Temps],Tableau2[Poste],$A26,Tableau2[Date],I$17,Tableau2[Calendrier absence],"o")=0,"",-SUMIFS(Tableau2[Temps],Tableau2[Poste],$A26,Tableau2[Date],I$17,Tableau2[Calendrier absence],"o"))</f>
        <v/>
      </c>
      <c r="J26" s="35" t="str">
        <f>IF(SUMIFS(Tableau2[Temps],Tableau2[Poste],$A26,Tableau2[Date],J$17,Tableau2[Calendrier absence],"o")=0,"",-SUMIFS(Tableau2[Temps],Tableau2[Poste],$A26,Tableau2[Date],J$17,Tableau2[Calendrier absence],"o"))</f>
        <v/>
      </c>
      <c r="K26" s="35" t="str">
        <f>IF(SUMIFS(Tableau2[Temps],Tableau2[Poste],$A26,Tableau2[Date],K$17,Tableau2[Calendrier absence],"o")=0,"",-SUMIFS(Tableau2[Temps],Tableau2[Poste],$A26,Tableau2[Date],K$17,Tableau2[Calendrier absence],"o"))</f>
        <v/>
      </c>
      <c r="L26" s="35" t="str">
        <f>IF(SUMIFS(Tableau2[Temps],Tableau2[Poste],$A26,Tableau2[Date],L$17,Tableau2[Calendrier absence],"o")=0,"",-SUMIFS(Tableau2[Temps],Tableau2[Poste],$A26,Tableau2[Date],L$17,Tableau2[Calendrier absence],"o"))</f>
        <v/>
      </c>
      <c r="M26" s="35" t="str">
        <f>IF(SUMIFS(Tableau2[Temps],Tableau2[Poste],$A26,Tableau2[Date],M$17,Tableau2[Calendrier absence],"o")=0,"",-SUMIFS(Tableau2[Temps],Tableau2[Poste],$A26,Tableau2[Date],M$17,Tableau2[Calendrier absence],"o"))</f>
        <v/>
      </c>
      <c r="N26" s="35" t="str">
        <f>IF(SUMIFS(Tableau2[Temps],Tableau2[Poste],$A26,Tableau2[Date],N$17,Tableau2[Calendrier absence],"o")=0,"",-SUMIFS(Tableau2[Temps],Tableau2[Poste],$A26,Tableau2[Date],N$17,Tableau2[Calendrier absence],"o"))</f>
        <v/>
      </c>
      <c r="O26" s="35" t="str">
        <f>IF(SUMIFS(Tableau2[Temps],Tableau2[Poste],$A26,Tableau2[Date],O$17,Tableau2[Calendrier absence],"o")=0,"",-SUMIFS(Tableau2[Temps],Tableau2[Poste],$A26,Tableau2[Date],O$17,Tableau2[Calendrier absence],"o"))</f>
        <v/>
      </c>
      <c r="P26" s="35" t="str">
        <f>IF(SUMIFS(Tableau2[Temps],Tableau2[Poste],$A26,Tableau2[Date],P$17,Tableau2[Calendrier absence],"o")=0,"",-SUMIFS(Tableau2[Temps],Tableau2[Poste],$A26,Tableau2[Date],P$17,Tableau2[Calendrier absence],"o"))</f>
        <v/>
      </c>
      <c r="Q26" s="35" t="str">
        <f>IF(SUMIFS(Tableau2[Temps],Tableau2[Poste],$A26,Tableau2[Date],Q$17,Tableau2[Calendrier absence],"o")=0,"",-SUMIFS(Tableau2[Temps],Tableau2[Poste],$A26,Tableau2[Date],Q$17,Tableau2[Calendrier absence],"o"))</f>
        <v/>
      </c>
      <c r="R26" s="35" t="str">
        <f>IF(SUMIFS(Tableau2[Temps],Tableau2[Poste],$A26,Tableau2[Date],R$17,Tableau2[Calendrier absence],"o")=0,"",-SUMIFS(Tableau2[Temps],Tableau2[Poste],$A26,Tableau2[Date],R$17,Tableau2[Calendrier absence],"o"))</f>
        <v/>
      </c>
      <c r="S26" s="35" t="str">
        <f>IF(SUMIFS(Tableau2[Temps],Tableau2[Poste],$A26,Tableau2[Date],S$17,Tableau2[Calendrier absence],"o")=0,"",-SUMIFS(Tableau2[Temps],Tableau2[Poste],$A26,Tableau2[Date],S$17,Tableau2[Calendrier absence],"o"))</f>
        <v/>
      </c>
      <c r="T26" s="35" t="str">
        <f>IF(SUMIFS(Tableau2[Temps],Tableau2[Poste],$A26,Tableau2[Date],T$17,Tableau2[Calendrier absence],"o")=0,"",-SUMIFS(Tableau2[Temps],Tableau2[Poste],$A26,Tableau2[Date],T$17,Tableau2[Calendrier absence],"o"))</f>
        <v/>
      </c>
      <c r="U26" s="35" t="str">
        <f>IF(SUMIFS(Tableau2[Temps],Tableau2[Poste],$A26,Tableau2[Date],U$17,Tableau2[Calendrier absence],"o")=0,"",-SUMIFS(Tableau2[Temps],Tableau2[Poste],$A26,Tableau2[Date],U$17,Tableau2[Calendrier absence],"o"))</f>
        <v/>
      </c>
      <c r="V26" s="35" t="str">
        <f>IF(SUMIFS(Tableau2[Temps],Tableau2[Poste],$A26,Tableau2[Date],V$17,Tableau2[Calendrier absence],"o")=0,"",-SUMIFS(Tableau2[Temps],Tableau2[Poste],$A26,Tableau2[Date],V$17,Tableau2[Calendrier absence],"o"))</f>
        <v/>
      </c>
      <c r="W26" s="35" t="str">
        <f>IF(SUMIFS(Tableau2[Temps],Tableau2[Poste],$A26,Tableau2[Date],W$17,Tableau2[Calendrier absence],"o")=0,"",-SUMIFS(Tableau2[Temps],Tableau2[Poste],$A26,Tableau2[Date],W$17,Tableau2[Calendrier absence],"o"))</f>
        <v/>
      </c>
      <c r="X26" s="35" t="str">
        <f>IF(SUMIFS(Tableau2[Temps],Tableau2[Poste],$A26,Tableau2[Date],X$17,Tableau2[Calendrier absence],"o")=0,"",-SUMIFS(Tableau2[Temps],Tableau2[Poste],$A26,Tableau2[Date],X$17,Tableau2[Calendrier absence],"o"))</f>
        <v/>
      </c>
      <c r="Y26" s="35" t="str">
        <f>IF(SUMIFS(Tableau2[Temps],Tableau2[Poste],$A26,Tableau2[Date],Y$17,Tableau2[Calendrier absence],"o")=0,"",-SUMIFS(Tableau2[Temps],Tableau2[Poste],$A26,Tableau2[Date],Y$17,Tableau2[Calendrier absence],"o"))</f>
        <v/>
      </c>
      <c r="Z26" s="35" t="str">
        <f>IF(SUMIFS(Tableau2[Temps],Tableau2[Poste],$A26,Tableau2[Date],Z$17,Tableau2[Calendrier absence],"o")=0,"",-SUMIFS(Tableau2[Temps],Tableau2[Poste],$A26,Tableau2[Date],Z$17,Tableau2[Calendrier absence],"o"))</f>
        <v/>
      </c>
      <c r="AA26" s="35" t="str">
        <f>IF(SUMIFS(Tableau2[Temps],Tableau2[Poste],$A26,Tableau2[Date],AA$17,Tableau2[Calendrier absence],"o")=0,"",-SUMIFS(Tableau2[Temps],Tableau2[Poste],$A26,Tableau2[Date],AA$17,Tableau2[Calendrier absence],"o"))</f>
        <v/>
      </c>
      <c r="AB26" s="35" t="str">
        <f>IF(SUMIFS(Tableau2[Temps],Tableau2[Poste],$A26,Tableau2[Date],AB$17,Tableau2[Calendrier absence],"o")=0,"",-SUMIFS(Tableau2[Temps],Tableau2[Poste],$A26,Tableau2[Date],AB$17,Tableau2[Calendrier absence],"o"))</f>
        <v/>
      </c>
      <c r="AC26" s="35" t="str">
        <f>IF(SUMIFS(Tableau2[Temps],Tableau2[Poste],$A26,Tableau2[Date],AC$17,Tableau2[Calendrier absence],"o")=0,"",-SUMIFS(Tableau2[Temps],Tableau2[Poste],$A26,Tableau2[Date],AC$17,Tableau2[Calendrier absence],"o"))</f>
        <v/>
      </c>
      <c r="AD26" s="35" t="str">
        <f>IF(SUMIFS(Tableau2[Temps],Tableau2[Poste],$A26,Tableau2[Date],AD$17,Tableau2[Calendrier absence],"o")=0,"",-SUMIFS(Tableau2[Temps],Tableau2[Poste],$A26,Tableau2[Date],AD$17,Tableau2[Calendrier absence],"o"))</f>
        <v/>
      </c>
      <c r="AE26" s="35" t="str">
        <f>IF(SUMIFS(Tableau2[Temps],Tableau2[Poste],$A26,Tableau2[Date],AE$17,Tableau2[Calendrier absence],"o")=0,"",-SUMIFS(Tableau2[Temps],Tableau2[Poste],$A26,Tableau2[Date],AE$17,Tableau2[Calendrier absence],"o"))</f>
        <v/>
      </c>
      <c r="AF26" s="35" t="str">
        <f>IF(SUMIFS(Tableau2[Temps],Tableau2[Poste],$A26,Tableau2[Date],AF$17,Tableau2[Calendrier absence],"o")=0,"",-SUMIFS(Tableau2[Temps],Tableau2[Poste],$A26,Tableau2[Date],AF$17,Tableau2[Calendrier absence],"o"))</f>
        <v/>
      </c>
      <c r="AG26" s="44" t="str">
        <f>IF(SUMIFS(Tableau2[Temps],Tableau2[Poste],$A26,Tableau2[Date],AG$17,Tableau2[Calendrier absence],"o")=0,"",-SUMIFS(Tableau2[Temps],Tableau2[Poste],$A26,Tableau2[Date],AG$17,Tableau2[Calendrier absence],"o"))</f>
        <v/>
      </c>
      <c r="AH26" s="13">
        <f t="shared" si="5"/>
        <v>0</v>
      </c>
    </row>
    <row r="27" spans="1:34" ht="17.25" thickBot="1" x14ac:dyDescent="0.35">
      <c r="A27" s="46" t="s">
        <v>13</v>
      </c>
      <c r="B27" s="47">
        <f>COUNTIFS(TableauEmployés[Actif / Inactif],"Actif",TableauEmployés[Poste],A27)</f>
        <v>1</v>
      </c>
      <c r="C27" s="48" t="str">
        <f>IF(SUMIFS(Tableau2[Temps],Tableau2[Poste],$A27,Tableau2[Date],C$17,Tableau2[Calendrier absence],"o")=0,"",-SUMIFS(Tableau2[Temps],Tableau2[Poste],$A27,Tableau2[Date],C$17,Tableau2[Calendrier absence],"o"))</f>
        <v/>
      </c>
      <c r="D27" s="48" t="str">
        <f>IF(SUMIFS(Tableau2[Temps],Tableau2[Poste],$A27,Tableau2[Date],D$17,Tableau2[Calendrier absence],"o")=0,"",-SUMIFS(Tableau2[Temps],Tableau2[Poste],$A27,Tableau2[Date],D$17,Tableau2[Calendrier absence],"o"))</f>
        <v/>
      </c>
      <c r="E27" s="48" t="str">
        <f>IF(SUMIFS(Tableau2[Temps],Tableau2[Poste],$A27,Tableau2[Date],E$17,Tableau2[Calendrier absence],"o")=0,"",-SUMIFS(Tableau2[Temps],Tableau2[Poste],$A27,Tableau2[Date],E$17,Tableau2[Calendrier absence],"o"))</f>
        <v/>
      </c>
      <c r="F27" s="48" t="str">
        <f>IF(SUMIFS(Tableau2[Temps],Tableau2[Poste],$A27,Tableau2[Date],F$17,Tableau2[Calendrier absence],"o")=0,"",-SUMIFS(Tableau2[Temps],Tableau2[Poste],$A27,Tableau2[Date],F$17,Tableau2[Calendrier absence],"o"))</f>
        <v/>
      </c>
      <c r="G27" s="48" t="str">
        <f>IF(SUMIFS(Tableau2[Temps],Tableau2[Poste],$A27,Tableau2[Date],G$17,Tableau2[Calendrier absence],"o")=0,"",-SUMIFS(Tableau2[Temps],Tableau2[Poste],$A27,Tableau2[Date],G$17,Tableau2[Calendrier absence],"o"))</f>
        <v/>
      </c>
      <c r="H27" s="48" t="str">
        <f>IF(SUMIFS(Tableau2[Temps],Tableau2[Poste],$A27,Tableau2[Date],H$17,Tableau2[Calendrier absence],"o")=0,"",-SUMIFS(Tableau2[Temps],Tableau2[Poste],$A27,Tableau2[Date],H$17,Tableau2[Calendrier absence],"o"))</f>
        <v/>
      </c>
      <c r="I27" s="48" t="str">
        <f>IF(SUMIFS(Tableau2[Temps],Tableau2[Poste],$A27,Tableau2[Date],I$17,Tableau2[Calendrier absence],"o")=0,"",-SUMIFS(Tableau2[Temps],Tableau2[Poste],$A27,Tableau2[Date],I$17,Tableau2[Calendrier absence],"o"))</f>
        <v/>
      </c>
      <c r="J27" s="48" t="str">
        <f>IF(SUMIFS(Tableau2[Temps],Tableau2[Poste],$A27,Tableau2[Date],J$17,Tableau2[Calendrier absence],"o")=0,"",-SUMIFS(Tableau2[Temps],Tableau2[Poste],$A27,Tableau2[Date],J$17,Tableau2[Calendrier absence],"o"))</f>
        <v/>
      </c>
      <c r="K27" s="48" t="str">
        <f>IF(SUMIFS(Tableau2[Temps],Tableau2[Poste],$A27,Tableau2[Date],K$17,Tableau2[Calendrier absence],"o")=0,"",-SUMIFS(Tableau2[Temps],Tableau2[Poste],$A27,Tableau2[Date],K$17,Tableau2[Calendrier absence],"o"))</f>
        <v/>
      </c>
      <c r="L27" s="48" t="str">
        <f>IF(SUMIFS(Tableau2[Temps],Tableau2[Poste],$A27,Tableau2[Date],L$17,Tableau2[Calendrier absence],"o")=0,"",-SUMIFS(Tableau2[Temps],Tableau2[Poste],$A27,Tableau2[Date],L$17,Tableau2[Calendrier absence],"o"))</f>
        <v/>
      </c>
      <c r="M27" s="48" t="str">
        <f>IF(SUMIFS(Tableau2[Temps],Tableau2[Poste],$A27,Tableau2[Date],M$17,Tableau2[Calendrier absence],"o")=0,"",-SUMIFS(Tableau2[Temps],Tableau2[Poste],$A27,Tableau2[Date],M$17,Tableau2[Calendrier absence],"o"))</f>
        <v/>
      </c>
      <c r="N27" s="48" t="str">
        <f>IF(SUMIFS(Tableau2[Temps],Tableau2[Poste],$A27,Tableau2[Date],N$17,Tableau2[Calendrier absence],"o")=0,"",-SUMIFS(Tableau2[Temps],Tableau2[Poste],$A27,Tableau2[Date],N$17,Tableau2[Calendrier absence],"o"))</f>
        <v/>
      </c>
      <c r="O27" s="48" t="str">
        <f>IF(SUMIFS(Tableau2[Temps],Tableau2[Poste],$A27,Tableau2[Date],O$17,Tableau2[Calendrier absence],"o")=0,"",-SUMIFS(Tableau2[Temps],Tableau2[Poste],$A27,Tableau2[Date],O$17,Tableau2[Calendrier absence],"o"))</f>
        <v/>
      </c>
      <c r="P27" s="48" t="str">
        <f>IF(SUMIFS(Tableau2[Temps],Tableau2[Poste],$A27,Tableau2[Date],P$17,Tableau2[Calendrier absence],"o")=0,"",-SUMIFS(Tableau2[Temps],Tableau2[Poste],$A27,Tableau2[Date],P$17,Tableau2[Calendrier absence],"o"))</f>
        <v/>
      </c>
      <c r="Q27" s="48" t="str">
        <f>IF(SUMIFS(Tableau2[Temps],Tableau2[Poste],$A27,Tableau2[Date],Q$17,Tableau2[Calendrier absence],"o")=0,"",-SUMIFS(Tableau2[Temps],Tableau2[Poste],$A27,Tableau2[Date],Q$17,Tableau2[Calendrier absence],"o"))</f>
        <v/>
      </c>
      <c r="R27" s="48" t="str">
        <f>IF(SUMIFS(Tableau2[Temps],Tableau2[Poste],$A27,Tableau2[Date],R$17,Tableau2[Calendrier absence],"o")=0,"",-SUMIFS(Tableau2[Temps],Tableau2[Poste],$A27,Tableau2[Date],R$17,Tableau2[Calendrier absence],"o"))</f>
        <v/>
      </c>
      <c r="S27" s="48" t="str">
        <f>IF(SUMIFS(Tableau2[Temps],Tableau2[Poste],$A27,Tableau2[Date],S$17,Tableau2[Calendrier absence],"o")=0,"",-SUMIFS(Tableau2[Temps],Tableau2[Poste],$A27,Tableau2[Date],S$17,Tableau2[Calendrier absence],"o"))</f>
        <v/>
      </c>
      <c r="T27" s="48" t="str">
        <f>IF(SUMIFS(Tableau2[Temps],Tableau2[Poste],$A27,Tableau2[Date],T$17,Tableau2[Calendrier absence],"o")=0,"",-SUMIFS(Tableau2[Temps],Tableau2[Poste],$A27,Tableau2[Date],T$17,Tableau2[Calendrier absence],"o"))</f>
        <v/>
      </c>
      <c r="U27" s="48" t="str">
        <f>IF(SUMIFS(Tableau2[Temps],Tableau2[Poste],$A27,Tableau2[Date],U$17,Tableau2[Calendrier absence],"o")=0,"",-SUMIFS(Tableau2[Temps],Tableau2[Poste],$A27,Tableau2[Date],U$17,Tableau2[Calendrier absence],"o"))</f>
        <v/>
      </c>
      <c r="V27" s="48" t="str">
        <f>IF(SUMIFS(Tableau2[Temps],Tableau2[Poste],$A27,Tableau2[Date],V$17,Tableau2[Calendrier absence],"o")=0,"",-SUMIFS(Tableau2[Temps],Tableau2[Poste],$A27,Tableau2[Date],V$17,Tableau2[Calendrier absence],"o"))</f>
        <v/>
      </c>
      <c r="W27" s="48" t="str">
        <f>IF(SUMIFS(Tableau2[Temps],Tableau2[Poste],$A27,Tableau2[Date],W$17,Tableau2[Calendrier absence],"o")=0,"",-SUMIFS(Tableau2[Temps],Tableau2[Poste],$A27,Tableau2[Date],W$17,Tableau2[Calendrier absence],"o"))</f>
        <v/>
      </c>
      <c r="X27" s="48" t="str">
        <f>IF(SUMIFS(Tableau2[Temps],Tableau2[Poste],$A27,Tableau2[Date],X$17,Tableau2[Calendrier absence],"o")=0,"",-SUMIFS(Tableau2[Temps],Tableau2[Poste],$A27,Tableau2[Date],X$17,Tableau2[Calendrier absence],"o"))</f>
        <v/>
      </c>
      <c r="Y27" s="48" t="str">
        <f>IF(SUMIFS(Tableau2[Temps],Tableau2[Poste],$A27,Tableau2[Date],Y$17,Tableau2[Calendrier absence],"o")=0,"",-SUMIFS(Tableau2[Temps],Tableau2[Poste],$A27,Tableau2[Date],Y$17,Tableau2[Calendrier absence],"o"))</f>
        <v/>
      </c>
      <c r="Z27" s="48" t="str">
        <f>IF(SUMIFS(Tableau2[Temps],Tableau2[Poste],$A27,Tableau2[Date],Z$17,Tableau2[Calendrier absence],"o")=0,"",-SUMIFS(Tableau2[Temps],Tableau2[Poste],$A27,Tableau2[Date],Z$17,Tableau2[Calendrier absence],"o"))</f>
        <v/>
      </c>
      <c r="AA27" s="48" t="str">
        <f>IF(SUMIFS(Tableau2[Temps],Tableau2[Poste],$A27,Tableau2[Date],AA$17,Tableau2[Calendrier absence],"o")=0,"",-SUMIFS(Tableau2[Temps],Tableau2[Poste],$A27,Tableau2[Date],AA$17,Tableau2[Calendrier absence],"o"))</f>
        <v/>
      </c>
      <c r="AB27" s="48" t="str">
        <f>IF(SUMIFS(Tableau2[Temps],Tableau2[Poste],$A27,Tableau2[Date],AB$17,Tableau2[Calendrier absence],"o")=0,"",-SUMIFS(Tableau2[Temps],Tableau2[Poste],$A27,Tableau2[Date],AB$17,Tableau2[Calendrier absence],"o"))</f>
        <v/>
      </c>
      <c r="AC27" s="48" t="str">
        <f>IF(SUMIFS(Tableau2[Temps],Tableau2[Poste],$A27,Tableau2[Date],AC$17,Tableau2[Calendrier absence],"o")=0,"",-SUMIFS(Tableau2[Temps],Tableau2[Poste],$A27,Tableau2[Date],AC$17,Tableau2[Calendrier absence],"o"))</f>
        <v/>
      </c>
      <c r="AD27" s="48" t="str">
        <f>IF(SUMIFS(Tableau2[Temps],Tableau2[Poste],$A27,Tableau2[Date],AD$17,Tableau2[Calendrier absence],"o")=0,"",-SUMIFS(Tableau2[Temps],Tableau2[Poste],$A27,Tableau2[Date],AD$17,Tableau2[Calendrier absence],"o"))</f>
        <v/>
      </c>
      <c r="AE27" s="48" t="str">
        <f>IF(SUMIFS(Tableau2[Temps],Tableau2[Poste],$A27,Tableau2[Date],AE$17,Tableau2[Calendrier absence],"o")=0,"",-SUMIFS(Tableau2[Temps],Tableau2[Poste],$A27,Tableau2[Date],AE$17,Tableau2[Calendrier absence],"o"))</f>
        <v/>
      </c>
      <c r="AF27" s="48" t="str">
        <f>IF(SUMIFS(Tableau2[Temps],Tableau2[Poste],$A27,Tableau2[Date],AF$17,Tableau2[Calendrier absence],"o")=0,"",-SUMIFS(Tableau2[Temps],Tableau2[Poste],$A27,Tableau2[Date],AF$17,Tableau2[Calendrier absence],"o"))</f>
        <v/>
      </c>
      <c r="AG27" s="49" t="str">
        <f>IF(SUMIFS(Tableau2[Temps],Tableau2[Poste],$A27,Tableau2[Date],AG$17,Tableau2[Calendrier absence],"o")=0,"",-SUMIFS(Tableau2[Temps],Tableau2[Poste],$A27,Tableau2[Date],AG$17,Tableau2[Calendrier absence],"o"))</f>
        <v/>
      </c>
      <c r="AH27" s="13">
        <f t="shared" si="5"/>
        <v>0</v>
      </c>
    </row>
    <row r="28" spans="1:34" ht="10.5" customHeight="1" thickBot="1" x14ac:dyDescent="0.35"/>
    <row r="29" spans="1:34" ht="22.5" x14ac:dyDescent="0.3">
      <c r="A29" s="91" t="s">
        <v>32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3"/>
    </row>
    <row r="30" spans="1:34" s="15" customFormat="1" ht="60" customHeight="1" x14ac:dyDescent="0.25">
      <c r="A30" s="39"/>
      <c r="B30" s="37"/>
      <c r="C30" s="38">
        <v>44256</v>
      </c>
      <c r="D30" s="38">
        <f t="shared" ref="D30:AG30" si="6">C30+1</f>
        <v>44257</v>
      </c>
      <c r="E30" s="38">
        <f t="shared" si="6"/>
        <v>44258</v>
      </c>
      <c r="F30" s="38">
        <f t="shared" si="6"/>
        <v>44259</v>
      </c>
      <c r="G30" s="38">
        <f t="shared" si="6"/>
        <v>44260</v>
      </c>
      <c r="H30" s="38">
        <f t="shared" si="6"/>
        <v>44261</v>
      </c>
      <c r="I30" s="38">
        <f t="shared" si="6"/>
        <v>44262</v>
      </c>
      <c r="J30" s="38">
        <f t="shared" si="6"/>
        <v>44263</v>
      </c>
      <c r="K30" s="38">
        <f t="shared" si="6"/>
        <v>44264</v>
      </c>
      <c r="L30" s="38">
        <f t="shared" si="6"/>
        <v>44265</v>
      </c>
      <c r="M30" s="38">
        <f t="shared" si="6"/>
        <v>44266</v>
      </c>
      <c r="N30" s="38">
        <f t="shared" si="6"/>
        <v>44267</v>
      </c>
      <c r="O30" s="38">
        <f t="shared" si="6"/>
        <v>44268</v>
      </c>
      <c r="P30" s="38">
        <f t="shared" si="6"/>
        <v>44269</v>
      </c>
      <c r="Q30" s="38">
        <f t="shared" si="6"/>
        <v>44270</v>
      </c>
      <c r="R30" s="38">
        <f t="shared" si="6"/>
        <v>44271</v>
      </c>
      <c r="S30" s="38">
        <f t="shared" si="6"/>
        <v>44272</v>
      </c>
      <c r="T30" s="38">
        <f t="shared" si="6"/>
        <v>44273</v>
      </c>
      <c r="U30" s="38">
        <f t="shared" si="6"/>
        <v>44274</v>
      </c>
      <c r="V30" s="38">
        <f t="shared" si="6"/>
        <v>44275</v>
      </c>
      <c r="W30" s="38">
        <f t="shared" si="6"/>
        <v>44276</v>
      </c>
      <c r="X30" s="38">
        <f t="shared" si="6"/>
        <v>44277</v>
      </c>
      <c r="Y30" s="38">
        <f t="shared" si="6"/>
        <v>44278</v>
      </c>
      <c r="Z30" s="38">
        <f t="shared" si="6"/>
        <v>44279</v>
      </c>
      <c r="AA30" s="38">
        <f t="shared" si="6"/>
        <v>44280</v>
      </c>
      <c r="AB30" s="38">
        <f t="shared" si="6"/>
        <v>44281</v>
      </c>
      <c r="AC30" s="38">
        <f t="shared" si="6"/>
        <v>44282</v>
      </c>
      <c r="AD30" s="38">
        <f t="shared" si="6"/>
        <v>44283</v>
      </c>
      <c r="AE30" s="38">
        <f t="shared" si="6"/>
        <v>44284</v>
      </c>
      <c r="AF30" s="38">
        <f t="shared" si="6"/>
        <v>44285</v>
      </c>
      <c r="AG30" s="40">
        <f t="shared" si="6"/>
        <v>44286</v>
      </c>
      <c r="AH30" s="16" t="s">
        <v>42</v>
      </c>
    </row>
    <row r="31" spans="1:34" ht="12" hidden="1" customHeight="1" x14ac:dyDescent="0.3">
      <c r="A31" s="41" t="s">
        <v>29</v>
      </c>
      <c r="B31" s="32"/>
      <c r="C31" s="33">
        <f>WEEKDAY(C30,1)</f>
        <v>2</v>
      </c>
      <c r="D31" s="33">
        <f t="shared" ref="D31:AG31" si="7">WEEKDAY(D30,1)</f>
        <v>3</v>
      </c>
      <c r="E31" s="33">
        <f t="shared" si="7"/>
        <v>4</v>
      </c>
      <c r="F31" s="33">
        <f t="shared" si="7"/>
        <v>5</v>
      </c>
      <c r="G31" s="33">
        <f t="shared" si="7"/>
        <v>6</v>
      </c>
      <c r="H31" s="33">
        <f t="shared" si="7"/>
        <v>7</v>
      </c>
      <c r="I31" s="33">
        <f t="shared" si="7"/>
        <v>1</v>
      </c>
      <c r="J31" s="33">
        <f t="shared" si="7"/>
        <v>2</v>
      </c>
      <c r="K31" s="33">
        <f t="shared" si="7"/>
        <v>3</v>
      </c>
      <c r="L31" s="33">
        <f t="shared" si="7"/>
        <v>4</v>
      </c>
      <c r="M31" s="33">
        <f t="shared" si="7"/>
        <v>5</v>
      </c>
      <c r="N31" s="33">
        <f t="shared" si="7"/>
        <v>6</v>
      </c>
      <c r="O31" s="33">
        <f t="shared" si="7"/>
        <v>7</v>
      </c>
      <c r="P31" s="33">
        <f t="shared" si="7"/>
        <v>1</v>
      </c>
      <c r="Q31" s="33">
        <f t="shared" si="7"/>
        <v>2</v>
      </c>
      <c r="R31" s="33">
        <f t="shared" si="7"/>
        <v>3</v>
      </c>
      <c r="S31" s="33">
        <f t="shared" si="7"/>
        <v>4</v>
      </c>
      <c r="T31" s="33">
        <f t="shared" si="7"/>
        <v>5</v>
      </c>
      <c r="U31" s="33">
        <f t="shared" si="7"/>
        <v>6</v>
      </c>
      <c r="V31" s="33">
        <f t="shared" si="7"/>
        <v>7</v>
      </c>
      <c r="W31" s="33">
        <f t="shared" si="7"/>
        <v>1</v>
      </c>
      <c r="X31" s="33">
        <f t="shared" si="7"/>
        <v>2</v>
      </c>
      <c r="Y31" s="33">
        <f t="shared" si="7"/>
        <v>3</v>
      </c>
      <c r="Z31" s="33">
        <f t="shared" si="7"/>
        <v>4</v>
      </c>
      <c r="AA31" s="33">
        <f t="shared" si="7"/>
        <v>5</v>
      </c>
      <c r="AB31" s="33">
        <f t="shared" si="7"/>
        <v>6</v>
      </c>
      <c r="AC31" s="33">
        <f t="shared" si="7"/>
        <v>7</v>
      </c>
      <c r="AD31" s="33">
        <f t="shared" si="7"/>
        <v>1</v>
      </c>
      <c r="AE31" s="33">
        <f t="shared" si="7"/>
        <v>2</v>
      </c>
      <c r="AF31" s="33">
        <f t="shared" si="7"/>
        <v>3</v>
      </c>
      <c r="AG31" s="42">
        <f t="shared" si="7"/>
        <v>4</v>
      </c>
      <c r="AH31" s="6"/>
    </row>
    <row r="32" spans="1:34" ht="21" hidden="1" customHeight="1" x14ac:dyDescent="0.3">
      <c r="A32" s="43"/>
      <c r="B32" s="34"/>
      <c r="C32" s="36" t="e">
        <f>_xlfn.IFS(C30=Source!$R$3,1,C30=Source!$R$4,1,C30=Source!$R$5,1,C30=Source!$R$6,1,C30=Source!$R$8,1,C30=Source!#REF!,1,C30=Source!$R$9,1,C30=Source!$R$10,1,C30=Source!#REF!,1)</f>
        <v>#REF!</v>
      </c>
      <c r="D32" s="36" t="e">
        <f>_xlfn.IFS(D30=Source!$R$3,1,D30=Source!$R$4,1,D30=Source!$R$5,1,D30=Source!$R$6,1,D30=Source!$R$8,1,D30=Source!#REF!,1,D30=Source!$R$9,1,D30=Source!$R$10,1,D30=Source!#REF!,1)</f>
        <v>#REF!</v>
      </c>
      <c r="E32" s="36" t="e">
        <f>_xlfn.IFS(E30=Source!$R$3,1,E30=Source!$R$4,1,E30=Source!$R$5,1,E30=Source!$R$6,1,E30=Source!$R$8,1,E30=Source!#REF!,1,E30=Source!$R$9,1,E30=Source!$R$10,1,E30=Source!#REF!,1)</f>
        <v>#REF!</v>
      </c>
      <c r="F32" s="36" t="e">
        <f>_xlfn.IFS(F30=Source!$R$3,1,F30=Source!$R$4,1,F30=Source!$R$5,1,F30=Source!$R$6,1,F30=Source!$R$8,1,F30=Source!#REF!,1,F30=Source!$R$9,1,F30=Source!$R$10,1,F30=Source!#REF!,1)</f>
        <v>#REF!</v>
      </c>
      <c r="G32" s="36" t="e">
        <f>_xlfn.IFS(G30=Source!$R$3,1,G30=Source!$R$4,1,G30=Source!$R$5,1,G30=Source!$R$6,1,G30=Source!$R$8,1,G30=Source!#REF!,1,G30=Source!$R$9,1,G30=Source!$R$10,1,G30=Source!#REF!,1)</f>
        <v>#REF!</v>
      </c>
      <c r="H32" s="36" t="e">
        <f>_xlfn.IFS(H30=Source!$R$3,1,H30=Source!$R$4,1,H30=Source!$R$5,1,H30=Source!$R$6,1,H30=Source!$R$8,1,H30=Source!#REF!,1,H30=Source!$R$9,1,H30=Source!$R$10,1,H30=Source!#REF!,1)</f>
        <v>#REF!</v>
      </c>
      <c r="I32" s="36" t="e">
        <f>_xlfn.IFS(I30=Source!$R$3,1,I30=Source!$R$4,1,I30=Source!$R$5,1,I30=Source!$R$6,1,I30=Source!$R$8,1,I30=Source!#REF!,1,I30=Source!$R$9,1,I30=Source!$R$10,1,I30=Source!#REF!,1)</f>
        <v>#REF!</v>
      </c>
      <c r="J32" s="36" t="e">
        <f>_xlfn.IFS(J30=Source!$R$3,1,J30=Source!$R$4,1,J30=Source!$R$5,1,J30=Source!$R$6,1,J30=Source!$R$8,1,J30=Source!#REF!,1,J30=Source!$R$9,1,J30=Source!$R$10,1,J30=Source!#REF!,1)</f>
        <v>#REF!</v>
      </c>
      <c r="K32" s="36" t="e">
        <f>_xlfn.IFS(K30=Source!$R$3,1,K30=Source!$R$4,1,K30=Source!$R$5,1,K30=Source!$R$6,1,K30=Source!$R$8,1,K30=Source!#REF!,1,K30=Source!$R$9,1,K30=Source!$R$10,1,K30=Source!#REF!,1)</f>
        <v>#REF!</v>
      </c>
      <c r="L32" s="36" t="e">
        <f>_xlfn.IFS(L30=Source!$R$3,1,L30=Source!$R$4,1,L30=Source!$R$5,1,L30=Source!$R$6,1,L30=Source!$R$8,1,L30=Source!#REF!,1,L30=Source!$R$9,1,L30=Source!$R$10,1,L30=Source!#REF!,1)</f>
        <v>#REF!</v>
      </c>
      <c r="M32" s="36" t="e">
        <f>_xlfn.IFS(M30=Source!$R$3,1,M30=Source!$R$4,1,M30=Source!$R$5,1,M30=Source!$R$6,1,M30=Source!$R$8,1,M30=Source!#REF!,1,M30=Source!$R$9,1,M30=Source!$R$10,1,M30=Source!#REF!,1)</f>
        <v>#REF!</v>
      </c>
      <c r="N32" s="36" t="e">
        <f>_xlfn.IFS(N30=Source!$R$3,1,N30=Source!$R$4,1,N30=Source!$R$5,1,N30=Source!$R$6,1,N30=Source!$R$8,1,N30=Source!#REF!,1,N30=Source!$R$9,1,N30=Source!$R$10,1,N30=Source!#REF!,1)</f>
        <v>#REF!</v>
      </c>
      <c r="O32" s="36" t="e">
        <f>_xlfn.IFS(O30=Source!$R$3,1,O30=Source!$R$4,1,O30=Source!$R$5,1,O30=Source!$R$6,1,O30=Source!$R$8,1,O30=Source!#REF!,1,O30=Source!$R$9,1,O30=Source!$R$10,1,O30=Source!#REF!,1)</f>
        <v>#REF!</v>
      </c>
      <c r="P32" s="36" t="e">
        <f>_xlfn.IFS(P30=Source!$R$3,1,P30=Source!$R$4,1,P30=Source!$R$5,1,P30=Source!$R$6,1,P30=Source!$R$8,1,P30=Source!#REF!,1,P30=Source!$R$9,1,P30=Source!$R$10,1,P30=Source!#REF!,1)</f>
        <v>#REF!</v>
      </c>
      <c r="Q32" s="36" t="e">
        <f>_xlfn.IFS(Q30=Source!$R$3,1,Q30=Source!$R$4,1,Q30=Source!$R$5,1,Q30=Source!$R$6,1,Q30=Source!$R$8,1,Q30=Source!#REF!,1,Q30=Source!$R$9,1,Q30=Source!$R$10,1,Q30=Source!#REF!,1)</f>
        <v>#REF!</v>
      </c>
      <c r="R32" s="36" t="e">
        <f>_xlfn.IFS(R30=Source!$R$3,1,R30=Source!$R$4,1,R30=Source!$R$5,1,R30=Source!$R$6,1,R30=Source!$R$8,1,R30=Source!#REF!,1,R30=Source!$R$9,1,R30=Source!$R$10,1,R30=Source!#REF!,1)</f>
        <v>#REF!</v>
      </c>
      <c r="S32" s="36" t="e">
        <f>_xlfn.IFS(S30=Source!$R$3,1,S30=Source!$R$4,1,S30=Source!$R$5,1,S30=Source!$R$6,1,S30=Source!$R$8,1,S30=Source!#REF!,1,S30=Source!$R$9,1,S30=Source!$R$10,1,S30=Source!#REF!,1)</f>
        <v>#REF!</v>
      </c>
      <c r="T32" s="36" t="e">
        <f>_xlfn.IFS(T30=Source!$R$3,1,T30=Source!$R$4,1,T30=Source!$R$5,1,T30=Source!$R$6,1,T30=Source!$R$8,1,T30=Source!#REF!,1,T30=Source!$R$9,1,T30=Source!$R$10,1,T30=Source!#REF!,1)</f>
        <v>#REF!</v>
      </c>
      <c r="U32" s="36" t="e">
        <f>_xlfn.IFS(U30=Source!$R$3,1,U30=Source!$R$4,1,U30=Source!$R$5,1,U30=Source!$R$6,1,U30=Source!$R$8,1,U30=Source!#REF!,1,U30=Source!$R$9,1,U30=Source!$R$10,1,U30=Source!#REF!,1)</f>
        <v>#REF!</v>
      </c>
      <c r="V32" s="36" t="e">
        <f>_xlfn.IFS(V30=Source!$R$3,1,V30=Source!$R$4,1,V30=Source!$R$5,1,V30=Source!$R$6,1,V30=Source!$R$8,1,V30=Source!#REF!,1,V30=Source!$R$9,1,V30=Source!$R$10,1,V30=Source!#REF!,1)</f>
        <v>#REF!</v>
      </c>
      <c r="W32" s="36" t="e">
        <f>_xlfn.IFS(W30=Source!$R$3,1,W30=Source!$R$4,1,W30=Source!$R$5,1,W30=Source!$R$6,1,W30=Source!$R$8,1,W30=Source!#REF!,1,W30=Source!$R$9,1,W30=Source!$R$10,1,W30=Source!#REF!,1)</f>
        <v>#REF!</v>
      </c>
      <c r="X32" s="36" t="e">
        <f>_xlfn.IFS(X30=Source!$R$3,1,X30=Source!$R$4,1,X30=Source!$R$5,1,X30=Source!$R$6,1,X30=Source!$R$8,1,X30=Source!#REF!,1,X30=Source!$R$9,1,X30=Source!$R$10,1,X30=Source!#REF!,1)</f>
        <v>#REF!</v>
      </c>
      <c r="Y32" s="36" t="e">
        <f>_xlfn.IFS(Y30=Source!$R$3,1,Y30=Source!$R$4,1,Y30=Source!$R$5,1,Y30=Source!$R$6,1,Y30=Source!$R$8,1,Y30=Source!#REF!,1,Y30=Source!$R$9,1,Y30=Source!$R$10,1,Y30=Source!#REF!,1)</f>
        <v>#REF!</v>
      </c>
      <c r="Z32" s="36" t="e">
        <f>_xlfn.IFS(Z30=Source!$R$3,1,Z30=Source!$R$4,1,Z30=Source!$R$5,1,Z30=Source!$R$6,1,Z30=Source!$R$8,1,Z30=Source!#REF!,1,Z30=Source!$R$9,1,Z30=Source!$R$10,1,Z30=Source!#REF!,1)</f>
        <v>#REF!</v>
      </c>
      <c r="AA32" s="36" t="e">
        <f>_xlfn.IFS(AA30=Source!$R$3,1,AA30=Source!$R$4,1,AA30=Source!$R$5,1,AA30=Source!$R$6,1,AA30=Source!$R$8,1,AA30=Source!#REF!,1,AA30=Source!$R$9,1,AA30=Source!$R$10,1,AA30=Source!#REF!,1)</f>
        <v>#REF!</v>
      </c>
      <c r="AB32" s="36" t="e">
        <f>_xlfn.IFS(AB30=Source!$R$3,1,AB30=Source!$R$4,1,AB30=Source!$R$5,1,AB30=Source!$R$6,1,AB30=Source!$R$8,1,AB30=Source!#REF!,1,AB30=Source!$R$9,1,AB30=Source!$R$10,1,AB30=Source!#REF!,1)</f>
        <v>#REF!</v>
      </c>
      <c r="AC32" s="36" t="e">
        <f>_xlfn.IFS(AC30=Source!$R$3,1,AC30=Source!$R$4,1,AC30=Source!$R$5,1,AC30=Source!$R$6,1,AC30=Source!$R$8,1,AC30=Source!#REF!,1,AC30=Source!$R$9,1,AC30=Source!$R$10,1,AC30=Source!#REF!,1)</f>
        <v>#REF!</v>
      </c>
      <c r="AD32" s="36" t="e">
        <f>_xlfn.IFS(AD30=Source!$R$3,1,AD30=Source!$R$4,1,AD30=Source!$R$5,1,AD30=Source!$R$6,1,AD30=Source!$R$8,1,AD30=Source!#REF!,1,AD30=Source!$R$9,1,AD30=Source!$R$10,1,AD30=Source!#REF!,1)</f>
        <v>#REF!</v>
      </c>
      <c r="AE32" s="36" t="e">
        <f>_xlfn.IFS(AE30=Source!$R$3,1,AE30=Source!$R$4,1,AE30=Source!$R$5,1,AE30=Source!$R$6,1,AE30=Source!$R$8,1,AE30=Source!#REF!,1,AE30=Source!$R$9,1,AE30=Source!$R$10,1,AE30=Source!#REF!,1)</f>
        <v>#REF!</v>
      </c>
      <c r="AF32" s="36" t="e">
        <f>_xlfn.IFS(AF30=Source!$R$3,1,AF30=Source!$R$4,1,AF30=Source!$R$5,1,AF30=Source!$R$6,1,AF30=Source!$R$8,1,AF30=Source!#REF!,1,AF30=Source!$R$9,1,AF30=Source!$R$10,1,AF30=Source!#REF!,1)</f>
        <v>#REF!</v>
      </c>
      <c r="AG32" s="50" t="e">
        <f>_xlfn.IFS(AG30=Source!$R$3,1,AG30=Source!$R$4,1,AG30=Source!$R$5,1,AG30=Source!$R$6,1,AG30=Source!$R$8,1,AG30=Source!#REF!,1,AG30=Source!$R$9,1,AG30=Source!$R$10,1,AG30=Source!#REF!,1)</f>
        <v>#REF!</v>
      </c>
      <c r="AH32" s="13"/>
    </row>
    <row r="33" spans="1:34" x14ac:dyDescent="0.3">
      <c r="A33" s="43" t="s">
        <v>12</v>
      </c>
      <c r="B33" s="34">
        <f>COUNTIFS(TableauEmployés[Actif / Inactif],"Actif",TableauEmployés[Poste],A33)</f>
        <v>5</v>
      </c>
      <c r="C33" s="35" t="str">
        <f>IF(SUMIFS(Tableau2[Temps],Tableau2[Poste],$A33,Tableau2[Date],C$30,Tableau2[Calendrier absence],"o")=0,"",-SUMIFS(Tableau2[Temps],Tableau2[Poste],$A33,Tableau2[Date],C$30,Tableau2[Calendrier absence],"o"))</f>
        <v/>
      </c>
      <c r="D33" s="35" t="str">
        <f>IF(SUMIFS(Tableau2[Temps],Tableau2[Poste],$A33,Tableau2[Date],D$30,Tableau2[Calendrier absence],"o")=0,"",-SUMIFS(Tableau2[Temps],Tableau2[Poste],$A33,Tableau2[Date],D$30,Tableau2[Calendrier absence],"o"))</f>
        <v/>
      </c>
      <c r="E33" s="35" t="str">
        <f>IF(SUMIFS(Tableau2[Temps],Tableau2[Poste],$A33,Tableau2[Date],E$30,Tableau2[Calendrier absence],"o")=0,"",-SUMIFS(Tableau2[Temps],Tableau2[Poste],$A33,Tableau2[Date],E$30,Tableau2[Calendrier absence],"o"))</f>
        <v/>
      </c>
      <c r="F33" s="35" t="str">
        <f>IF(SUMIFS(Tableau2[Temps],Tableau2[Poste],$A33,Tableau2[Date],F$30,Tableau2[Calendrier absence],"o")=0,"",-SUMIFS(Tableau2[Temps],Tableau2[Poste],$A33,Tableau2[Date],F$30,Tableau2[Calendrier absence],"o"))</f>
        <v/>
      </c>
      <c r="G33" s="35" t="str">
        <f>IF(SUMIFS(Tableau2[Temps],Tableau2[Poste],$A33,Tableau2[Date],G$30,Tableau2[Calendrier absence],"o")=0,"",-SUMIFS(Tableau2[Temps],Tableau2[Poste],$A33,Tableau2[Date],G$30,Tableau2[Calendrier absence],"o"))</f>
        <v/>
      </c>
      <c r="H33" s="35" t="str">
        <f>IF(SUMIFS(Tableau2[Temps],Tableau2[Poste],$A33,Tableau2[Date],H$30,Tableau2[Calendrier absence],"o")=0,"",-SUMIFS(Tableau2[Temps],Tableau2[Poste],$A33,Tableau2[Date],H$30,Tableau2[Calendrier absence],"o"))</f>
        <v/>
      </c>
      <c r="I33" s="35" t="str">
        <f>IF(SUMIFS(Tableau2[Temps],Tableau2[Poste],$A33,Tableau2[Date],I$30,Tableau2[Calendrier absence],"o")=0,"",-SUMIFS(Tableau2[Temps],Tableau2[Poste],$A33,Tableau2[Date],I$30,Tableau2[Calendrier absence],"o"))</f>
        <v/>
      </c>
      <c r="J33" s="35" t="str">
        <f>IF(SUMIFS(Tableau2[Temps],Tableau2[Poste],$A33,Tableau2[Date],J$30,Tableau2[Calendrier absence],"o")=0,"",-SUMIFS(Tableau2[Temps],Tableau2[Poste],$A33,Tableau2[Date],J$30,Tableau2[Calendrier absence],"o"))</f>
        <v/>
      </c>
      <c r="K33" s="35" t="str">
        <f>IF(SUMIFS(Tableau2[Temps],Tableau2[Poste],$A33,Tableau2[Date],K$30,Tableau2[Calendrier absence],"o")=0,"",-SUMIFS(Tableau2[Temps],Tableau2[Poste],$A33,Tableau2[Date],K$30,Tableau2[Calendrier absence],"o"))</f>
        <v/>
      </c>
      <c r="L33" s="35" t="str">
        <f>IF(SUMIFS(Tableau2[Temps],Tableau2[Poste],$A33,Tableau2[Date],L$30,Tableau2[Calendrier absence],"o")=0,"",-SUMIFS(Tableau2[Temps],Tableau2[Poste],$A33,Tableau2[Date],L$30,Tableau2[Calendrier absence],"o"))</f>
        <v/>
      </c>
      <c r="M33" s="35" t="str">
        <f>IF(SUMIFS(Tableau2[Temps],Tableau2[Poste],$A33,Tableau2[Date],M$30,Tableau2[Calendrier absence],"o")=0,"",-SUMIFS(Tableau2[Temps],Tableau2[Poste],$A33,Tableau2[Date],M$30,Tableau2[Calendrier absence],"o"))</f>
        <v/>
      </c>
      <c r="N33" s="35" t="str">
        <f>IF(SUMIFS(Tableau2[Temps],Tableau2[Poste],$A33,Tableau2[Date],N$30,Tableau2[Calendrier absence],"o")=0,"",-SUMIFS(Tableau2[Temps],Tableau2[Poste],$A33,Tableau2[Date],N$30,Tableau2[Calendrier absence],"o"))</f>
        <v/>
      </c>
      <c r="O33" s="35" t="str">
        <f>IF(SUMIFS(Tableau2[Temps],Tableau2[Poste],$A33,Tableau2[Date],O$30,Tableau2[Calendrier absence],"o")=0,"",-SUMIFS(Tableau2[Temps],Tableau2[Poste],$A33,Tableau2[Date],O$30,Tableau2[Calendrier absence],"o"))</f>
        <v/>
      </c>
      <c r="P33" s="35" t="str">
        <f>IF(SUMIFS(Tableau2[Temps],Tableau2[Poste],$A33,Tableau2[Date],P$30,Tableau2[Calendrier absence],"o")=0,"",-SUMIFS(Tableau2[Temps],Tableau2[Poste],$A33,Tableau2[Date],P$30,Tableau2[Calendrier absence],"o"))</f>
        <v/>
      </c>
      <c r="Q33" s="35" t="str">
        <f>IF(SUMIFS(Tableau2[Temps],Tableau2[Poste],$A33,Tableau2[Date],Q$30,Tableau2[Calendrier absence],"o")=0,"",-SUMIFS(Tableau2[Temps],Tableau2[Poste],$A33,Tableau2[Date],Q$30,Tableau2[Calendrier absence],"o"))</f>
        <v/>
      </c>
      <c r="R33" s="35" t="str">
        <f>IF(SUMIFS(Tableau2[Temps],Tableau2[Poste],$A33,Tableau2[Date],R$30,Tableau2[Calendrier absence],"o")=0,"",-SUMIFS(Tableau2[Temps],Tableau2[Poste],$A33,Tableau2[Date],R$30,Tableau2[Calendrier absence],"o"))</f>
        <v/>
      </c>
      <c r="S33" s="35" t="str">
        <f>IF(SUMIFS(Tableau2[Temps],Tableau2[Poste],$A33,Tableau2[Date],S$30,Tableau2[Calendrier absence],"o")=0,"",-SUMIFS(Tableau2[Temps],Tableau2[Poste],$A33,Tableau2[Date],S$30,Tableau2[Calendrier absence],"o"))</f>
        <v/>
      </c>
      <c r="T33" s="35" t="str">
        <f>IF(SUMIFS(Tableau2[Temps],Tableau2[Poste],$A33,Tableau2[Date],T$30,Tableau2[Calendrier absence],"o")=0,"",-SUMIFS(Tableau2[Temps],Tableau2[Poste],$A33,Tableau2[Date],T$30,Tableau2[Calendrier absence],"o"))</f>
        <v/>
      </c>
      <c r="U33" s="35" t="str">
        <f>IF(SUMIFS(Tableau2[Temps],Tableau2[Poste],$A33,Tableau2[Date],U$30,Tableau2[Calendrier absence],"o")=0,"",-SUMIFS(Tableau2[Temps],Tableau2[Poste],$A33,Tableau2[Date],U$30,Tableau2[Calendrier absence],"o"))</f>
        <v/>
      </c>
      <c r="V33" s="35" t="str">
        <f>IF(SUMIFS(Tableau2[Temps],Tableau2[Poste],$A33,Tableau2[Date],V$30,Tableau2[Calendrier absence],"o")=0,"",-SUMIFS(Tableau2[Temps],Tableau2[Poste],$A33,Tableau2[Date],V$30,Tableau2[Calendrier absence],"o"))</f>
        <v/>
      </c>
      <c r="W33" s="35" t="str">
        <f>IF(SUMIFS(Tableau2[Temps],Tableau2[Poste],$A33,Tableau2[Date],W$30,Tableau2[Calendrier absence],"o")=0,"",-SUMIFS(Tableau2[Temps],Tableau2[Poste],$A33,Tableau2[Date],W$30,Tableau2[Calendrier absence],"o"))</f>
        <v/>
      </c>
      <c r="X33" s="35" t="str">
        <f>IF(SUMIFS(Tableau2[Temps],Tableau2[Poste],$A33,Tableau2[Date],X$30,Tableau2[Calendrier absence],"o")=0,"",-SUMIFS(Tableau2[Temps],Tableau2[Poste],$A33,Tableau2[Date],X$30,Tableau2[Calendrier absence],"o"))</f>
        <v/>
      </c>
      <c r="Y33" s="35" t="str">
        <f>IF(SUMIFS(Tableau2[Temps],Tableau2[Poste],$A33,Tableau2[Date],Y$30,Tableau2[Calendrier absence],"o")=0,"",-SUMIFS(Tableau2[Temps],Tableau2[Poste],$A33,Tableau2[Date],Y$30,Tableau2[Calendrier absence],"o"))</f>
        <v/>
      </c>
      <c r="Z33" s="35" t="str">
        <f>IF(SUMIFS(Tableau2[Temps],Tableau2[Poste],$A33,Tableau2[Date],Z$30,Tableau2[Calendrier absence],"o")=0,"",-SUMIFS(Tableau2[Temps],Tableau2[Poste],$A33,Tableau2[Date],Z$30,Tableau2[Calendrier absence],"o"))</f>
        <v/>
      </c>
      <c r="AA33" s="35" t="str">
        <f>IF(SUMIFS(Tableau2[Temps],Tableau2[Poste],$A33,Tableau2[Date],AA$30,Tableau2[Calendrier absence],"o")=0,"",-SUMIFS(Tableau2[Temps],Tableau2[Poste],$A33,Tableau2[Date],AA$30,Tableau2[Calendrier absence],"o"))</f>
        <v/>
      </c>
      <c r="AB33" s="35" t="str">
        <f>IF(SUMIFS(Tableau2[Temps],Tableau2[Poste],$A33,Tableau2[Date],AB$30,Tableau2[Calendrier absence],"o")=0,"",-SUMIFS(Tableau2[Temps],Tableau2[Poste],$A33,Tableau2[Date],AB$30,Tableau2[Calendrier absence],"o"))</f>
        <v/>
      </c>
      <c r="AC33" s="35" t="str">
        <f>IF(SUMIFS(Tableau2[Temps],Tableau2[Poste],$A33,Tableau2[Date],AC$30,Tableau2[Calendrier absence],"o")=0,"",-SUMIFS(Tableau2[Temps],Tableau2[Poste],$A33,Tableau2[Date],AC$30,Tableau2[Calendrier absence],"o"))</f>
        <v/>
      </c>
      <c r="AD33" s="35" t="str">
        <f>IF(SUMIFS(Tableau2[Temps],Tableau2[Poste],$A33,Tableau2[Date],AD$30,Tableau2[Calendrier absence],"o")=0,"",-SUMIFS(Tableau2[Temps],Tableau2[Poste],$A33,Tableau2[Date],AD$30,Tableau2[Calendrier absence],"o"))</f>
        <v/>
      </c>
      <c r="AE33" s="35" t="str">
        <f>IF(SUMIFS(Tableau2[Temps],Tableau2[Poste],$A33,Tableau2[Date],AE$30,Tableau2[Calendrier absence],"o")=0,"",-SUMIFS(Tableau2[Temps],Tableau2[Poste],$A33,Tableau2[Date],AE$30,Tableau2[Calendrier absence],"o"))</f>
        <v/>
      </c>
      <c r="AF33" s="35" t="str">
        <f>IF(SUMIFS(Tableau2[Temps],Tableau2[Poste],$A33,Tableau2[Date],AF$30,Tableau2[Calendrier absence],"o")=0,"",-SUMIFS(Tableau2[Temps],Tableau2[Poste],$A33,Tableau2[Date],AF$30,Tableau2[Calendrier absence],"o"))</f>
        <v/>
      </c>
      <c r="AG33" s="44" t="str">
        <f>IF(SUMIFS(Tableau2[Temps],Tableau2[Poste],$A33,Tableau2[Date],AG$30,Tableau2[Calendrier absence],"o")=0,"",-SUMIFS(Tableau2[Temps],Tableau2[Poste],$A33,Tableau2[Date],AG$30,Tableau2[Calendrier absence],"o"))</f>
        <v/>
      </c>
      <c r="AH33" s="13">
        <f t="shared" ref="AH33:AH40" si="8">SUM(C33:AG33)</f>
        <v>0</v>
      </c>
    </row>
    <row r="34" spans="1:34" x14ac:dyDescent="0.3">
      <c r="A34" s="43" t="s">
        <v>25</v>
      </c>
      <c r="B34" s="34">
        <f>COUNTIFS(TableauEmployés[Actif / Inactif],"Actif",TableauEmployés[Poste],A34)</f>
        <v>0</v>
      </c>
      <c r="C34" s="35" t="str">
        <f>IF(SUMIFS(Tableau2[Temps],Tableau2[Poste],$A34,Tableau2[Date],C$30,Tableau2[Calendrier absence],"o")=0,"",-SUMIFS(Tableau2[Temps],Tableau2[Poste],$A34,Tableau2[Date],C$30,Tableau2[Calendrier absence],"o"))</f>
        <v/>
      </c>
      <c r="D34" s="35" t="str">
        <f>IF(SUMIFS(Tableau2[Temps],Tableau2[Poste],$A34,Tableau2[Date],D$30,Tableau2[Calendrier absence],"o")=0,"",-SUMIFS(Tableau2[Temps],Tableau2[Poste],$A34,Tableau2[Date],D$30,Tableau2[Calendrier absence],"o"))</f>
        <v/>
      </c>
      <c r="E34" s="35" t="str">
        <f>IF(SUMIFS(Tableau2[Temps],Tableau2[Poste],$A34,Tableau2[Date],E$30,Tableau2[Calendrier absence],"o")=0,"",-SUMIFS(Tableau2[Temps],Tableau2[Poste],$A34,Tableau2[Date],E$30,Tableau2[Calendrier absence],"o"))</f>
        <v/>
      </c>
      <c r="F34" s="35" t="str">
        <f>IF(SUMIFS(Tableau2[Temps],Tableau2[Poste],$A34,Tableau2[Date],F$30,Tableau2[Calendrier absence],"o")=0,"",-SUMIFS(Tableau2[Temps],Tableau2[Poste],$A34,Tableau2[Date],F$30,Tableau2[Calendrier absence],"o"))</f>
        <v/>
      </c>
      <c r="G34" s="35" t="str">
        <f>IF(SUMIFS(Tableau2[Temps],Tableau2[Poste],$A34,Tableau2[Date],G$30,Tableau2[Calendrier absence],"o")=0,"",-SUMIFS(Tableau2[Temps],Tableau2[Poste],$A34,Tableau2[Date],G$30,Tableau2[Calendrier absence],"o"))</f>
        <v/>
      </c>
      <c r="H34" s="35" t="str">
        <f>IF(SUMIFS(Tableau2[Temps],Tableau2[Poste],$A34,Tableau2[Date],H$30,Tableau2[Calendrier absence],"o")=0,"",-SUMIFS(Tableau2[Temps],Tableau2[Poste],$A34,Tableau2[Date],H$30,Tableau2[Calendrier absence],"o"))</f>
        <v/>
      </c>
      <c r="I34" s="35" t="str">
        <f>IF(SUMIFS(Tableau2[Temps],Tableau2[Poste],$A34,Tableau2[Date],I$30,Tableau2[Calendrier absence],"o")=0,"",-SUMIFS(Tableau2[Temps],Tableau2[Poste],$A34,Tableau2[Date],I$30,Tableau2[Calendrier absence],"o"))</f>
        <v/>
      </c>
      <c r="J34" s="35" t="str">
        <f>IF(SUMIFS(Tableau2[Temps],Tableau2[Poste],$A34,Tableau2[Date],J$30,Tableau2[Calendrier absence],"o")=0,"",-SUMIFS(Tableau2[Temps],Tableau2[Poste],$A34,Tableau2[Date],J$30,Tableau2[Calendrier absence],"o"))</f>
        <v/>
      </c>
      <c r="K34" s="35" t="str">
        <f>IF(SUMIFS(Tableau2[Temps],Tableau2[Poste],$A34,Tableau2[Date],K$30,Tableau2[Calendrier absence],"o")=0,"",-SUMIFS(Tableau2[Temps],Tableau2[Poste],$A34,Tableau2[Date],K$30,Tableau2[Calendrier absence],"o"))</f>
        <v/>
      </c>
      <c r="L34" s="35" t="str">
        <f>IF(SUMIFS(Tableau2[Temps],Tableau2[Poste],$A34,Tableau2[Date],L$30,Tableau2[Calendrier absence],"o")=0,"",-SUMIFS(Tableau2[Temps],Tableau2[Poste],$A34,Tableau2[Date],L$30,Tableau2[Calendrier absence],"o"))</f>
        <v/>
      </c>
      <c r="M34" s="35" t="str">
        <f>IF(SUMIFS(Tableau2[Temps],Tableau2[Poste],$A34,Tableau2[Date],M$30,Tableau2[Calendrier absence],"o")=0,"",-SUMIFS(Tableau2[Temps],Tableau2[Poste],$A34,Tableau2[Date],M$30,Tableau2[Calendrier absence],"o"))</f>
        <v/>
      </c>
      <c r="N34" s="35" t="str">
        <f>IF(SUMIFS(Tableau2[Temps],Tableau2[Poste],$A34,Tableau2[Date],N$30,Tableau2[Calendrier absence],"o")=0,"",-SUMIFS(Tableau2[Temps],Tableau2[Poste],$A34,Tableau2[Date],N$30,Tableau2[Calendrier absence],"o"))</f>
        <v/>
      </c>
      <c r="O34" s="35" t="str">
        <f>IF(SUMIFS(Tableau2[Temps],Tableau2[Poste],$A34,Tableau2[Date],O$30,Tableau2[Calendrier absence],"o")=0,"",-SUMIFS(Tableau2[Temps],Tableau2[Poste],$A34,Tableau2[Date],O$30,Tableau2[Calendrier absence],"o"))</f>
        <v/>
      </c>
      <c r="P34" s="35" t="str">
        <f>IF(SUMIFS(Tableau2[Temps],Tableau2[Poste],$A34,Tableau2[Date],P$30,Tableau2[Calendrier absence],"o")=0,"",-SUMIFS(Tableau2[Temps],Tableau2[Poste],$A34,Tableau2[Date],P$30,Tableau2[Calendrier absence],"o"))</f>
        <v/>
      </c>
      <c r="Q34" s="35" t="str">
        <f>IF(SUMIFS(Tableau2[Temps],Tableau2[Poste],$A34,Tableau2[Date],Q$30,Tableau2[Calendrier absence],"o")=0,"",-SUMIFS(Tableau2[Temps],Tableau2[Poste],$A34,Tableau2[Date],Q$30,Tableau2[Calendrier absence],"o"))</f>
        <v/>
      </c>
      <c r="R34" s="35" t="str">
        <f>IF(SUMIFS(Tableau2[Temps],Tableau2[Poste],$A34,Tableau2[Date],R$30,Tableau2[Calendrier absence],"o")=0,"",-SUMIFS(Tableau2[Temps],Tableau2[Poste],$A34,Tableau2[Date],R$30,Tableau2[Calendrier absence],"o"))</f>
        <v/>
      </c>
      <c r="S34" s="35" t="str">
        <f>IF(SUMIFS(Tableau2[Temps],Tableau2[Poste],$A34,Tableau2[Date],S$30,Tableau2[Calendrier absence],"o")=0,"",-SUMIFS(Tableau2[Temps],Tableau2[Poste],$A34,Tableau2[Date],S$30,Tableau2[Calendrier absence],"o"))</f>
        <v/>
      </c>
      <c r="T34" s="35" t="str">
        <f>IF(SUMIFS(Tableau2[Temps],Tableau2[Poste],$A34,Tableau2[Date],T$30,Tableau2[Calendrier absence],"o")=0,"",-SUMIFS(Tableau2[Temps],Tableau2[Poste],$A34,Tableau2[Date],T$30,Tableau2[Calendrier absence],"o"))</f>
        <v/>
      </c>
      <c r="U34" s="35" t="str">
        <f>IF(SUMIFS(Tableau2[Temps],Tableau2[Poste],$A34,Tableau2[Date],U$30,Tableau2[Calendrier absence],"o")=0,"",-SUMIFS(Tableau2[Temps],Tableau2[Poste],$A34,Tableau2[Date],U$30,Tableau2[Calendrier absence],"o"))</f>
        <v/>
      </c>
      <c r="V34" s="35" t="str">
        <f>IF(SUMIFS(Tableau2[Temps],Tableau2[Poste],$A34,Tableau2[Date],V$30,Tableau2[Calendrier absence],"o")=0,"",-SUMIFS(Tableau2[Temps],Tableau2[Poste],$A34,Tableau2[Date],V$30,Tableau2[Calendrier absence],"o"))</f>
        <v/>
      </c>
      <c r="W34" s="35" t="str">
        <f>IF(SUMIFS(Tableau2[Temps],Tableau2[Poste],$A34,Tableau2[Date],W$30,Tableau2[Calendrier absence],"o")=0,"",-SUMIFS(Tableau2[Temps],Tableau2[Poste],$A34,Tableau2[Date],W$30,Tableau2[Calendrier absence],"o"))</f>
        <v/>
      </c>
      <c r="X34" s="35" t="str">
        <f>IF(SUMIFS(Tableau2[Temps],Tableau2[Poste],$A34,Tableau2[Date],X$30,Tableau2[Calendrier absence],"o")=0,"",-SUMIFS(Tableau2[Temps],Tableau2[Poste],$A34,Tableau2[Date],X$30,Tableau2[Calendrier absence],"o"))</f>
        <v/>
      </c>
      <c r="Y34" s="35" t="str">
        <f>IF(SUMIFS(Tableau2[Temps],Tableau2[Poste],$A34,Tableau2[Date],Y$30,Tableau2[Calendrier absence],"o")=0,"",-SUMIFS(Tableau2[Temps],Tableau2[Poste],$A34,Tableau2[Date],Y$30,Tableau2[Calendrier absence],"o"))</f>
        <v/>
      </c>
      <c r="Z34" s="35" t="str">
        <f>IF(SUMIFS(Tableau2[Temps],Tableau2[Poste],$A34,Tableau2[Date],Z$30,Tableau2[Calendrier absence],"o")=0,"",-SUMIFS(Tableau2[Temps],Tableau2[Poste],$A34,Tableau2[Date],Z$30,Tableau2[Calendrier absence],"o"))</f>
        <v/>
      </c>
      <c r="AA34" s="35" t="str">
        <f>IF(SUMIFS(Tableau2[Temps],Tableau2[Poste],$A34,Tableau2[Date],AA$30,Tableau2[Calendrier absence],"o")=0,"",-SUMIFS(Tableau2[Temps],Tableau2[Poste],$A34,Tableau2[Date],AA$30,Tableau2[Calendrier absence],"o"))</f>
        <v/>
      </c>
      <c r="AB34" s="35" t="str">
        <f>IF(SUMIFS(Tableau2[Temps],Tableau2[Poste],$A34,Tableau2[Date],AB$30,Tableau2[Calendrier absence],"o")=0,"",-SUMIFS(Tableau2[Temps],Tableau2[Poste],$A34,Tableau2[Date],AB$30,Tableau2[Calendrier absence],"o"))</f>
        <v/>
      </c>
      <c r="AC34" s="35" t="str">
        <f>IF(SUMIFS(Tableau2[Temps],Tableau2[Poste],$A34,Tableau2[Date],AC$30,Tableau2[Calendrier absence],"o")=0,"",-SUMIFS(Tableau2[Temps],Tableau2[Poste],$A34,Tableau2[Date],AC$30,Tableau2[Calendrier absence],"o"))</f>
        <v/>
      </c>
      <c r="AD34" s="35" t="str">
        <f>IF(SUMIFS(Tableau2[Temps],Tableau2[Poste],$A34,Tableau2[Date],AD$30,Tableau2[Calendrier absence],"o")=0,"",-SUMIFS(Tableau2[Temps],Tableau2[Poste],$A34,Tableau2[Date],AD$30,Tableau2[Calendrier absence],"o"))</f>
        <v/>
      </c>
      <c r="AE34" s="35" t="str">
        <f>IF(SUMIFS(Tableau2[Temps],Tableau2[Poste],$A34,Tableau2[Date],AE$30,Tableau2[Calendrier absence],"o")=0,"",-SUMIFS(Tableau2[Temps],Tableau2[Poste],$A34,Tableau2[Date],AE$30,Tableau2[Calendrier absence],"o"))</f>
        <v/>
      </c>
      <c r="AF34" s="35" t="str">
        <f>IF(SUMIFS(Tableau2[Temps],Tableau2[Poste],$A34,Tableau2[Date],AF$30,Tableau2[Calendrier absence],"o")=0,"",-SUMIFS(Tableau2[Temps],Tableau2[Poste],$A34,Tableau2[Date],AF$30,Tableau2[Calendrier absence],"o"))</f>
        <v/>
      </c>
      <c r="AG34" s="44" t="str">
        <f>IF(SUMIFS(Tableau2[Temps],Tableau2[Poste],$A34,Tableau2[Date],AG$30,Tableau2[Calendrier absence],"o")=0,"",-SUMIFS(Tableau2[Temps],Tableau2[Poste],$A34,Tableau2[Date],AG$30,Tableau2[Calendrier absence],"o"))</f>
        <v/>
      </c>
      <c r="AH34" s="13">
        <f t="shared" si="8"/>
        <v>0</v>
      </c>
    </row>
    <row r="35" spans="1:34" x14ac:dyDescent="0.3">
      <c r="A35" s="45" t="s">
        <v>7</v>
      </c>
      <c r="B35" s="34">
        <f>COUNTIFS(TableauEmployés[Actif / Inactif],"Actif",TableauEmployés[Poste],A35)</f>
        <v>1</v>
      </c>
      <c r="C35" s="35" t="str">
        <f>IF(SUMIFS(Tableau2[Temps],Tableau2[Poste],$A35,Tableau2[Date],C$30,Tableau2[Calendrier absence],"o")=0,"",-SUMIFS(Tableau2[Temps],Tableau2[Poste],$A35,Tableau2[Date],C$30,Tableau2[Calendrier absence],"o"))</f>
        <v/>
      </c>
      <c r="D35" s="35" t="str">
        <f>IF(SUMIFS(Tableau2[Temps],Tableau2[Poste],$A35,Tableau2[Date],D$30,Tableau2[Calendrier absence],"o")=0,"",-SUMIFS(Tableau2[Temps],Tableau2[Poste],$A35,Tableau2[Date],D$30,Tableau2[Calendrier absence],"o"))</f>
        <v/>
      </c>
      <c r="E35" s="35" t="str">
        <f>IF(SUMIFS(Tableau2[Temps],Tableau2[Poste],$A35,Tableau2[Date],E$30,Tableau2[Calendrier absence],"o")=0,"",-SUMIFS(Tableau2[Temps],Tableau2[Poste],$A35,Tableau2[Date],E$30,Tableau2[Calendrier absence],"o"))</f>
        <v/>
      </c>
      <c r="F35" s="35" t="str">
        <f>IF(SUMIFS(Tableau2[Temps],Tableau2[Poste],$A35,Tableau2[Date],F$30,Tableau2[Calendrier absence],"o")=0,"",-SUMIFS(Tableau2[Temps],Tableau2[Poste],$A35,Tableau2[Date],F$30,Tableau2[Calendrier absence],"o"))</f>
        <v/>
      </c>
      <c r="G35" s="35" t="str">
        <f>IF(SUMIFS(Tableau2[Temps],Tableau2[Poste],$A35,Tableau2[Date],G$30,Tableau2[Calendrier absence],"o")=0,"",-SUMIFS(Tableau2[Temps],Tableau2[Poste],$A35,Tableau2[Date],G$30,Tableau2[Calendrier absence],"o"))</f>
        <v/>
      </c>
      <c r="H35" s="35" t="str">
        <f>IF(SUMIFS(Tableau2[Temps],Tableau2[Poste],$A35,Tableau2[Date],H$30,Tableau2[Calendrier absence],"o")=0,"",-SUMIFS(Tableau2[Temps],Tableau2[Poste],$A35,Tableau2[Date],H$30,Tableau2[Calendrier absence],"o"))</f>
        <v/>
      </c>
      <c r="I35" s="35" t="str">
        <f>IF(SUMIFS(Tableau2[Temps],Tableau2[Poste],$A35,Tableau2[Date],I$30,Tableau2[Calendrier absence],"o")=0,"",-SUMIFS(Tableau2[Temps],Tableau2[Poste],$A35,Tableau2[Date],I$30,Tableau2[Calendrier absence],"o"))</f>
        <v/>
      </c>
      <c r="J35" s="35" t="str">
        <f>IF(SUMIFS(Tableau2[Temps],Tableau2[Poste],$A35,Tableau2[Date],J$30,Tableau2[Calendrier absence],"o")=0,"",-SUMIFS(Tableau2[Temps],Tableau2[Poste],$A35,Tableau2[Date],J$30,Tableau2[Calendrier absence],"o"))</f>
        <v/>
      </c>
      <c r="K35" s="35" t="str">
        <f>IF(SUMIFS(Tableau2[Temps],Tableau2[Poste],$A35,Tableau2[Date],K$30,Tableau2[Calendrier absence],"o")=0,"",-SUMIFS(Tableau2[Temps],Tableau2[Poste],$A35,Tableau2[Date],K$30,Tableau2[Calendrier absence],"o"))</f>
        <v/>
      </c>
      <c r="L35" s="35" t="str">
        <f>IF(SUMIFS(Tableau2[Temps],Tableau2[Poste],$A35,Tableau2[Date],L$30,Tableau2[Calendrier absence],"o")=0,"",-SUMIFS(Tableau2[Temps],Tableau2[Poste],$A35,Tableau2[Date],L$30,Tableau2[Calendrier absence],"o"))</f>
        <v/>
      </c>
      <c r="M35" s="35" t="str">
        <f>IF(SUMIFS(Tableau2[Temps],Tableau2[Poste],$A35,Tableau2[Date],M$30,Tableau2[Calendrier absence],"o")=0,"",-SUMIFS(Tableau2[Temps],Tableau2[Poste],$A35,Tableau2[Date],M$30,Tableau2[Calendrier absence],"o"))</f>
        <v/>
      </c>
      <c r="N35" s="35" t="str">
        <f>IF(SUMIFS(Tableau2[Temps],Tableau2[Poste],$A35,Tableau2[Date],N$30,Tableau2[Calendrier absence],"o")=0,"",-SUMIFS(Tableau2[Temps],Tableau2[Poste],$A35,Tableau2[Date],N$30,Tableau2[Calendrier absence],"o"))</f>
        <v/>
      </c>
      <c r="O35" s="35" t="str">
        <f>IF(SUMIFS(Tableau2[Temps],Tableau2[Poste],$A35,Tableau2[Date],O$30,Tableau2[Calendrier absence],"o")=0,"",-SUMIFS(Tableau2[Temps],Tableau2[Poste],$A35,Tableau2[Date],O$30,Tableau2[Calendrier absence],"o"))</f>
        <v/>
      </c>
      <c r="P35" s="35" t="str">
        <f>IF(SUMIFS(Tableau2[Temps],Tableau2[Poste],$A35,Tableau2[Date],P$30,Tableau2[Calendrier absence],"o")=0,"",-SUMIFS(Tableau2[Temps],Tableau2[Poste],$A35,Tableau2[Date],P$30,Tableau2[Calendrier absence],"o"))</f>
        <v/>
      </c>
      <c r="Q35" s="35" t="str">
        <f>IF(SUMIFS(Tableau2[Temps],Tableau2[Poste],$A35,Tableau2[Date],Q$30,Tableau2[Calendrier absence],"o")=0,"",-SUMIFS(Tableau2[Temps],Tableau2[Poste],$A35,Tableau2[Date],Q$30,Tableau2[Calendrier absence],"o"))</f>
        <v/>
      </c>
      <c r="R35" s="35" t="str">
        <f>IF(SUMIFS(Tableau2[Temps],Tableau2[Poste],$A35,Tableau2[Date],R$30,Tableau2[Calendrier absence],"o")=0,"",-SUMIFS(Tableau2[Temps],Tableau2[Poste],$A35,Tableau2[Date],R$30,Tableau2[Calendrier absence],"o"))</f>
        <v/>
      </c>
      <c r="S35" s="35" t="str">
        <f>IF(SUMIFS(Tableau2[Temps],Tableau2[Poste],$A35,Tableau2[Date],S$30,Tableau2[Calendrier absence],"o")=0,"",-SUMIFS(Tableau2[Temps],Tableau2[Poste],$A35,Tableau2[Date],S$30,Tableau2[Calendrier absence],"o"))</f>
        <v/>
      </c>
      <c r="T35" s="35" t="str">
        <f>IF(SUMIFS(Tableau2[Temps],Tableau2[Poste],$A35,Tableau2[Date],T$30,Tableau2[Calendrier absence],"o")=0,"",-SUMIFS(Tableau2[Temps],Tableau2[Poste],$A35,Tableau2[Date],T$30,Tableau2[Calendrier absence],"o"))</f>
        <v/>
      </c>
      <c r="U35" s="35" t="str">
        <f>IF(SUMIFS(Tableau2[Temps],Tableau2[Poste],$A35,Tableau2[Date],U$30,Tableau2[Calendrier absence],"o")=0,"",-SUMIFS(Tableau2[Temps],Tableau2[Poste],$A35,Tableau2[Date],U$30,Tableau2[Calendrier absence],"o"))</f>
        <v/>
      </c>
      <c r="V35" s="35" t="str">
        <f>IF(SUMIFS(Tableau2[Temps],Tableau2[Poste],$A35,Tableau2[Date],V$30,Tableau2[Calendrier absence],"o")=0,"",-SUMIFS(Tableau2[Temps],Tableau2[Poste],$A35,Tableau2[Date],V$30,Tableau2[Calendrier absence],"o"))</f>
        <v/>
      </c>
      <c r="W35" s="35" t="str">
        <f>IF(SUMIFS(Tableau2[Temps],Tableau2[Poste],$A35,Tableau2[Date],W$30,Tableau2[Calendrier absence],"o")=0,"",-SUMIFS(Tableau2[Temps],Tableau2[Poste],$A35,Tableau2[Date],W$30,Tableau2[Calendrier absence],"o"))</f>
        <v/>
      </c>
      <c r="X35" s="35" t="str">
        <f>IF(SUMIFS(Tableau2[Temps],Tableau2[Poste],$A35,Tableau2[Date],X$30,Tableau2[Calendrier absence],"o")=0,"",-SUMIFS(Tableau2[Temps],Tableau2[Poste],$A35,Tableau2[Date],X$30,Tableau2[Calendrier absence],"o"))</f>
        <v/>
      </c>
      <c r="Y35" s="35" t="str">
        <f>IF(SUMIFS(Tableau2[Temps],Tableau2[Poste],$A35,Tableau2[Date],Y$30,Tableau2[Calendrier absence],"o")=0,"",-SUMIFS(Tableau2[Temps],Tableau2[Poste],$A35,Tableau2[Date],Y$30,Tableau2[Calendrier absence],"o"))</f>
        <v/>
      </c>
      <c r="Z35" s="35" t="str">
        <f>IF(SUMIFS(Tableau2[Temps],Tableau2[Poste],$A35,Tableau2[Date],Z$30,Tableau2[Calendrier absence],"o")=0,"",-SUMIFS(Tableau2[Temps],Tableau2[Poste],$A35,Tableau2[Date],Z$30,Tableau2[Calendrier absence],"o"))</f>
        <v/>
      </c>
      <c r="AA35" s="35" t="str">
        <f>IF(SUMIFS(Tableau2[Temps],Tableau2[Poste],$A35,Tableau2[Date],AA$30,Tableau2[Calendrier absence],"o")=0,"",-SUMIFS(Tableau2[Temps],Tableau2[Poste],$A35,Tableau2[Date],AA$30,Tableau2[Calendrier absence],"o"))</f>
        <v/>
      </c>
      <c r="AB35" s="35" t="str">
        <f>IF(SUMIFS(Tableau2[Temps],Tableau2[Poste],$A35,Tableau2[Date],AB$30,Tableau2[Calendrier absence],"o")=0,"",-SUMIFS(Tableau2[Temps],Tableau2[Poste],$A35,Tableau2[Date],AB$30,Tableau2[Calendrier absence],"o"))</f>
        <v/>
      </c>
      <c r="AC35" s="35" t="str">
        <f>IF(SUMIFS(Tableau2[Temps],Tableau2[Poste],$A35,Tableau2[Date],AC$30,Tableau2[Calendrier absence],"o")=0,"",-SUMIFS(Tableau2[Temps],Tableau2[Poste],$A35,Tableau2[Date],AC$30,Tableau2[Calendrier absence],"o"))</f>
        <v/>
      </c>
      <c r="AD35" s="35" t="str">
        <f>IF(SUMIFS(Tableau2[Temps],Tableau2[Poste],$A35,Tableau2[Date],AD$30,Tableau2[Calendrier absence],"o")=0,"",-SUMIFS(Tableau2[Temps],Tableau2[Poste],$A35,Tableau2[Date],AD$30,Tableau2[Calendrier absence],"o"))</f>
        <v/>
      </c>
      <c r="AE35" s="35" t="str">
        <f>IF(SUMIFS(Tableau2[Temps],Tableau2[Poste],$A35,Tableau2[Date],AE$30,Tableau2[Calendrier absence],"o")=0,"",-SUMIFS(Tableau2[Temps],Tableau2[Poste],$A35,Tableau2[Date],AE$30,Tableau2[Calendrier absence],"o"))</f>
        <v/>
      </c>
      <c r="AF35" s="35" t="str">
        <f>IF(SUMIFS(Tableau2[Temps],Tableau2[Poste],$A35,Tableau2[Date],AF$30,Tableau2[Calendrier absence],"o")=0,"",-SUMIFS(Tableau2[Temps],Tableau2[Poste],$A35,Tableau2[Date],AF$30,Tableau2[Calendrier absence],"o"))</f>
        <v/>
      </c>
      <c r="AG35" s="44" t="str">
        <f>IF(SUMIFS(Tableau2[Temps],Tableau2[Poste],$A35,Tableau2[Date],AG$30,Tableau2[Calendrier absence],"o")=0,"",-SUMIFS(Tableau2[Temps],Tableau2[Poste],$A35,Tableau2[Date],AG$30,Tableau2[Calendrier absence],"o"))</f>
        <v/>
      </c>
      <c r="AH35" s="13">
        <f t="shared" si="8"/>
        <v>0</v>
      </c>
    </row>
    <row r="36" spans="1:34" x14ac:dyDescent="0.3">
      <c r="A36" s="45" t="s">
        <v>8</v>
      </c>
      <c r="B36" s="34">
        <f>COUNTIFS(TableauEmployés[Actif / Inactif],"Actif",TableauEmployés[Poste],A36)</f>
        <v>4</v>
      </c>
      <c r="C36" s="35" t="str">
        <f>IF(SUMIFS(Tableau2[Temps],Tableau2[Poste],$A36,Tableau2[Date],C$30,Tableau2[Calendrier absence],"o")=0,"",-SUMIFS(Tableau2[Temps],Tableau2[Poste],$A36,Tableau2[Date],C$30,Tableau2[Calendrier absence],"o"))</f>
        <v/>
      </c>
      <c r="D36" s="35" t="str">
        <f>IF(SUMIFS(Tableau2[Temps],Tableau2[Poste],$A36,Tableau2[Date],D$30,Tableau2[Calendrier absence],"o")=0,"",-SUMIFS(Tableau2[Temps],Tableau2[Poste],$A36,Tableau2[Date],D$30,Tableau2[Calendrier absence],"o"))</f>
        <v/>
      </c>
      <c r="E36" s="35" t="str">
        <f>IF(SUMIFS(Tableau2[Temps],Tableau2[Poste],$A36,Tableau2[Date],E$30,Tableau2[Calendrier absence],"o")=0,"",-SUMIFS(Tableau2[Temps],Tableau2[Poste],$A36,Tableau2[Date],E$30,Tableau2[Calendrier absence],"o"))</f>
        <v/>
      </c>
      <c r="F36" s="35" t="str">
        <f>IF(SUMIFS(Tableau2[Temps],Tableau2[Poste],$A36,Tableau2[Date],F$30,Tableau2[Calendrier absence],"o")=0,"",-SUMIFS(Tableau2[Temps],Tableau2[Poste],$A36,Tableau2[Date],F$30,Tableau2[Calendrier absence],"o"))</f>
        <v/>
      </c>
      <c r="G36" s="35" t="str">
        <f>IF(SUMIFS(Tableau2[Temps],Tableau2[Poste],$A36,Tableau2[Date],G$30,Tableau2[Calendrier absence],"o")=0,"",-SUMIFS(Tableau2[Temps],Tableau2[Poste],$A36,Tableau2[Date],G$30,Tableau2[Calendrier absence],"o"))</f>
        <v/>
      </c>
      <c r="H36" s="35" t="str">
        <f>IF(SUMIFS(Tableau2[Temps],Tableau2[Poste],$A36,Tableau2[Date],H$30,Tableau2[Calendrier absence],"o")=0,"",-SUMIFS(Tableau2[Temps],Tableau2[Poste],$A36,Tableau2[Date],H$30,Tableau2[Calendrier absence],"o"))</f>
        <v/>
      </c>
      <c r="I36" s="35" t="str">
        <f>IF(SUMIFS(Tableau2[Temps],Tableau2[Poste],$A36,Tableau2[Date],I$30,Tableau2[Calendrier absence],"o")=0,"",-SUMIFS(Tableau2[Temps],Tableau2[Poste],$A36,Tableau2[Date],I$30,Tableau2[Calendrier absence],"o"))</f>
        <v/>
      </c>
      <c r="J36" s="35" t="str">
        <f>IF(SUMIFS(Tableau2[Temps],Tableau2[Poste],$A36,Tableau2[Date],J$30,Tableau2[Calendrier absence],"o")=0,"",-SUMIFS(Tableau2[Temps],Tableau2[Poste],$A36,Tableau2[Date],J$30,Tableau2[Calendrier absence],"o"))</f>
        <v/>
      </c>
      <c r="K36" s="35" t="str">
        <f>IF(SUMIFS(Tableau2[Temps],Tableau2[Poste],$A36,Tableau2[Date],K$30,Tableau2[Calendrier absence],"o")=0,"",-SUMIFS(Tableau2[Temps],Tableau2[Poste],$A36,Tableau2[Date],K$30,Tableau2[Calendrier absence],"o"))</f>
        <v/>
      </c>
      <c r="L36" s="35" t="str">
        <f>IF(SUMIFS(Tableau2[Temps],Tableau2[Poste],$A36,Tableau2[Date],L$30,Tableau2[Calendrier absence],"o")=0,"",-SUMIFS(Tableau2[Temps],Tableau2[Poste],$A36,Tableau2[Date],L$30,Tableau2[Calendrier absence],"o"))</f>
        <v/>
      </c>
      <c r="M36" s="35" t="str">
        <f>IF(SUMIFS(Tableau2[Temps],Tableau2[Poste],$A36,Tableau2[Date],M$30,Tableau2[Calendrier absence],"o")=0,"",-SUMIFS(Tableau2[Temps],Tableau2[Poste],$A36,Tableau2[Date],M$30,Tableau2[Calendrier absence],"o"))</f>
        <v/>
      </c>
      <c r="N36" s="35" t="str">
        <f>IF(SUMIFS(Tableau2[Temps],Tableau2[Poste],$A36,Tableau2[Date],N$30,Tableau2[Calendrier absence],"o")=0,"",-SUMIFS(Tableau2[Temps],Tableau2[Poste],$A36,Tableau2[Date],N$30,Tableau2[Calendrier absence],"o"))</f>
        <v/>
      </c>
      <c r="O36" s="35" t="str">
        <f>IF(SUMIFS(Tableau2[Temps],Tableau2[Poste],$A36,Tableau2[Date],O$30,Tableau2[Calendrier absence],"o")=0,"",-SUMIFS(Tableau2[Temps],Tableau2[Poste],$A36,Tableau2[Date],O$30,Tableau2[Calendrier absence],"o"))</f>
        <v/>
      </c>
      <c r="P36" s="35" t="str">
        <f>IF(SUMIFS(Tableau2[Temps],Tableau2[Poste],$A36,Tableau2[Date],P$30,Tableau2[Calendrier absence],"o")=0,"",-SUMIFS(Tableau2[Temps],Tableau2[Poste],$A36,Tableau2[Date],P$30,Tableau2[Calendrier absence],"o"))</f>
        <v/>
      </c>
      <c r="Q36" s="35" t="str">
        <f>IF(SUMIFS(Tableau2[Temps],Tableau2[Poste],$A36,Tableau2[Date],Q$30,Tableau2[Calendrier absence],"o")=0,"",-SUMIFS(Tableau2[Temps],Tableau2[Poste],$A36,Tableau2[Date],Q$30,Tableau2[Calendrier absence],"o"))</f>
        <v/>
      </c>
      <c r="R36" s="35" t="str">
        <f>IF(SUMIFS(Tableau2[Temps],Tableau2[Poste],$A36,Tableau2[Date],R$30,Tableau2[Calendrier absence],"o")=0,"",-SUMIFS(Tableau2[Temps],Tableau2[Poste],$A36,Tableau2[Date],R$30,Tableau2[Calendrier absence],"o"))</f>
        <v/>
      </c>
      <c r="S36" s="35" t="str">
        <f>IF(SUMIFS(Tableau2[Temps],Tableau2[Poste],$A36,Tableau2[Date],S$30,Tableau2[Calendrier absence],"o")=0,"",-SUMIFS(Tableau2[Temps],Tableau2[Poste],$A36,Tableau2[Date],S$30,Tableau2[Calendrier absence],"o"))</f>
        <v/>
      </c>
      <c r="T36" s="35" t="str">
        <f>IF(SUMIFS(Tableau2[Temps],Tableau2[Poste],$A36,Tableau2[Date],T$30,Tableau2[Calendrier absence],"o")=0,"",-SUMIFS(Tableau2[Temps],Tableau2[Poste],$A36,Tableau2[Date],T$30,Tableau2[Calendrier absence],"o"))</f>
        <v/>
      </c>
      <c r="U36" s="35" t="str">
        <f>IF(SUMIFS(Tableau2[Temps],Tableau2[Poste],$A36,Tableau2[Date],U$30,Tableau2[Calendrier absence],"o")=0,"",-SUMIFS(Tableau2[Temps],Tableau2[Poste],$A36,Tableau2[Date],U$30,Tableau2[Calendrier absence],"o"))</f>
        <v/>
      </c>
      <c r="V36" s="35" t="str">
        <f>IF(SUMIFS(Tableau2[Temps],Tableau2[Poste],$A36,Tableau2[Date],V$30,Tableau2[Calendrier absence],"o")=0,"",-SUMIFS(Tableau2[Temps],Tableau2[Poste],$A36,Tableau2[Date],V$30,Tableau2[Calendrier absence],"o"))</f>
        <v/>
      </c>
      <c r="W36" s="35" t="str">
        <f>IF(SUMIFS(Tableau2[Temps],Tableau2[Poste],$A36,Tableau2[Date],W$30,Tableau2[Calendrier absence],"o")=0,"",-SUMIFS(Tableau2[Temps],Tableau2[Poste],$A36,Tableau2[Date],W$30,Tableau2[Calendrier absence],"o"))</f>
        <v/>
      </c>
      <c r="X36" s="35" t="str">
        <f>IF(SUMIFS(Tableau2[Temps],Tableau2[Poste],$A36,Tableau2[Date],X$30,Tableau2[Calendrier absence],"o")=0,"",-SUMIFS(Tableau2[Temps],Tableau2[Poste],$A36,Tableau2[Date],X$30,Tableau2[Calendrier absence],"o"))</f>
        <v/>
      </c>
      <c r="Y36" s="35" t="str">
        <f>IF(SUMIFS(Tableau2[Temps],Tableau2[Poste],$A36,Tableau2[Date],Y$30,Tableau2[Calendrier absence],"o")=0,"",-SUMIFS(Tableau2[Temps],Tableau2[Poste],$A36,Tableau2[Date],Y$30,Tableau2[Calendrier absence],"o"))</f>
        <v/>
      </c>
      <c r="Z36" s="35" t="str">
        <f>IF(SUMIFS(Tableau2[Temps],Tableau2[Poste],$A36,Tableau2[Date],Z$30,Tableau2[Calendrier absence],"o")=0,"",-SUMIFS(Tableau2[Temps],Tableau2[Poste],$A36,Tableau2[Date],Z$30,Tableau2[Calendrier absence],"o"))</f>
        <v/>
      </c>
      <c r="AA36" s="35" t="str">
        <f>IF(SUMIFS(Tableau2[Temps],Tableau2[Poste],$A36,Tableau2[Date],AA$30,Tableau2[Calendrier absence],"o")=0,"",-SUMIFS(Tableau2[Temps],Tableau2[Poste],$A36,Tableau2[Date],AA$30,Tableau2[Calendrier absence],"o"))</f>
        <v/>
      </c>
      <c r="AB36" s="35" t="str">
        <f>IF(SUMIFS(Tableau2[Temps],Tableau2[Poste],$A36,Tableau2[Date],AB$30,Tableau2[Calendrier absence],"o")=0,"",-SUMIFS(Tableau2[Temps],Tableau2[Poste],$A36,Tableau2[Date],AB$30,Tableau2[Calendrier absence],"o"))</f>
        <v/>
      </c>
      <c r="AC36" s="35" t="str">
        <f>IF(SUMIFS(Tableau2[Temps],Tableau2[Poste],$A36,Tableau2[Date],AC$30,Tableau2[Calendrier absence],"o")=0,"",-SUMIFS(Tableau2[Temps],Tableau2[Poste],$A36,Tableau2[Date],AC$30,Tableau2[Calendrier absence],"o"))</f>
        <v/>
      </c>
      <c r="AD36" s="35" t="str">
        <f>IF(SUMIFS(Tableau2[Temps],Tableau2[Poste],$A36,Tableau2[Date],AD$30,Tableau2[Calendrier absence],"o")=0,"",-SUMIFS(Tableau2[Temps],Tableau2[Poste],$A36,Tableau2[Date],AD$30,Tableau2[Calendrier absence],"o"))</f>
        <v/>
      </c>
      <c r="AE36" s="35" t="str">
        <f>IF(SUMIFS(Tableau2[Temps],Tableau2[Poste],$A36,Tableau2[Date],AE$30,Tableau2[Calendrier absence],"o")=0,"",-SUMIFS(Tableau2[Temps],Tableau2[Poste],$A36,Tableau2[Date],AE$30,Tableau2[Calendrier absence],"o"))</f>
        <v/>
      </c>
      <c r="AF36" s="35" t="str">
        <f>IF(SUMIFS(Tableau2[Temps],Tableau2[Poste],$A36,Tableau2[Date],AF$30,Tableau2[Calendrier absence],"o")=0,"",-SUMIFS(Tableau2[Temps],Tableau2[Poste],$A36,Tableau2[Date],AF$30,Tableau2[Calendrier absence],"o"))</f>
        <v/>
      </c>
      <c r="AG36" s="44" t="str">
        <f>IF(SUMIFS(Tableau2[Temps],Tableau2[Poste],$A36,Tableau2[Date],AG$30,Tableau2[Calendrier absence],"o")=0,"",-SUMIFS(Tableau2[Temps],Tableau2[Poste],$A36,Tableau2[Date],AG$30,Tableau2[Calendrier absence],"o"))</f>
        <v/>
      </c>
      <c r="AH36" s="13">
        <f t="shared" si="8"/>
        <v>0</v>
      </c>
    </row>
    <row r="37" spans="1:34" x14ac:dyDescent="0.3">
      <c r="A37" s="45" t="s">
        <v>9</v>
      </c>
      <c r="B37" s="34">
        <f>COUNTIFS(TableauEmployés[Actif / Inactif],"Actif",TableauEmployés[Poste],A37)</f>
        <v>0</v>
      </c>
      <c r="C37" s="35" t="str">
        <f>IF(SUMIFS(Tableau2[Temps],Tableau2[Poste],$A37,Tableau2[Date],C$30,Tableau2[Calendrier absence],"o")=0,"",-SUMIFS(Tableau2[Temps],Tableau2[Poste],$A37,Tableau2[Date],C$30,Tableau2[Calendrier absence],"o"))</f>
        <v/>
      </c>
      <c r="D37" s="35" t="str">
        <f>IF(SUMIFS(Tableau2[Temps],Tableau2[Poste],$A37,Tableau2[Date],D$30,Tableau2[Calendrier absence],"o")=0,"",-SUMIFS(Tableau2[Temps],Tableau2[Poste],$A37,Tableau2[Date],D$30,Tableau2[Calendrier absence],"o"))</f>
        <v/>
      </c>
      <c r="E37" s="35" t="str">
        <f>IF(SUMIFS(Tableau2[Temps],Tableau2[Poste],$A37,Tableau2[Date],E$30,Tableau2[Calendrier absence],"o")=0,"",-SUMIFS(Tableau2[Temps],Tableau2[Poste],$A37,Tableau2[Date],E$30,Tableau2[Calendrier absence],"o"))</f>
        <v/>
      </c>
      <c r="F37" s="35" t="str">
        <f>IF(SUMIFS(Tableau2[Temps],Tableau2[Poste],$A37,Tableau2[Date],F$30,Tableau2[Calendrier absence],"o")=0,"",-SUMIFS(Tableau2[Temps],Tableau2[Poste],$A37,Tableau2[Date],F$30,Tableau2[Calendrier absence],"o"))</f>
        <v/>
      </c>
      <c r="G37" s="35" t="str">
        <f>IF(SUMIFS(Tableau2[Temps],Tableau2[Poste],$A37,Tableau2[Date],G$30,Tableau2[Calendrier absence],"o")=0,"",-SUMIFS(Tableau2[Temps],Tableau2[Poste],$A37,Tableau2[Date],G$30,Tableau2[Calendrier absence],"o"))</f>
        <v/>
      </c>
      <c r="H37" s="35" t="str">
        <f>IF(SUMIFS(Tableau2[Temps],Tableau2[Poste],$A37,Tableau2[Date],H$30,Tableau2[Calendrier absence],"o")=0,"",-SUMIFS(Tableau2[Temps],Tableau2[Poste],$A37,Tableau2[Date],H$30,Tableau2[Calendrier absence],"o"))</f>
        <v/>
      </c>
      <c r="I37" s="35" t="str">
        <f>IF(SUMIFS(Tableau2[Temps],Tableau2[Poste],$A37,Tableau2[Date],I$30,Tableau2[Calendrier absence],"o")=0,"",-SUMIFS(Tableau2[Temps],Tableau2[Poste],$A37,Tableau2[Date],I$30,Tableau2[Calendrier absence],"o"))</f>
        <v/>
      </c>
      <c r="J37" s="35" t="str">
        <f>IF(SUMIFS(Tableau2[Temps],Tableau2[Poste],$A37,Tableau2[Date],J$30,Tableau2[Calendrier absence],"o")=0,"",-SUMIFS(Tableau2[Temps],Tableau2[Poste],$A37,Tableau2[Date],J$30,Tableau2[Calendrier absence],"o"))</f>
        <v/>
      </c>
      <c r="K37" s="35" t="str">
        <f>IF(SUMIFS(Tableau2[Temps],Tableau2[Poste],$A37,Tableau2[Date],K$30,Tableau2[Calendrier absence],"o")=0,"",-SUMIFS(Tableau2[Temps],Tableau2[Poste],$A37,Tableau2[Date],K$30,Tableau2[Calendrier absence],"o"))</f>
        <v/>
      </c>
      <c r="L37" s="35" t="str">
        <f>IF(SUMIFS(Tableau2[Temps],Tableau2[Poste],$A37,Tableau2[Date],L$30,Tableau2[Calendrier absence],"o")=0,"",-SUMIFS(Tableau2[Temps],Tableau2[Poste],$A37,Tableau2[Date],L$30,Tableau2[Calendrier absence],"o"))</f>
        <v/>
      </c>
      <c r="M37" s="35" t="str">
        <f>IF(SUMIFS(Tableau2[Temps],Tableau2[Poste],$A37,Tableau2[Date],M$30,Tableau2[Calendrier absence],"o")=0,"",-SUMIFS(Tableau2[Temps],Tableau2[Poste],$A37,Tableau2[Date],M$30,Tableau2[Calendrier absence],"o"))</f>
        <v/>
      </c>
      <c r="N37" s="35" t="str">
        <f>IF(SUMIFS(Tableau2[Temps],Tableau2[Poste],$A37,Tableau2[Date],N$30,Tableau2[Calendrier absence],"o")=0,"",-SUMIFS(Tableau2[Temps],Tableau2[Poste],$A37,Tableau2[Date],N$30,Tableau2[Calendrier absence],"o"))</f>
        <v/>
      </c>
      <c r="O37" s="35" t="str">
        <f>IF(SUMIFS(Tableau2[Temps],Tableau2[Poste],$A37,Tableau2[Date],O$30,Tableau2[Calendrier absence],"o")=0,"",-SUMIFS(Tableau2[Temps],Tableau2[Poste],$A37,Tableau2[Date],O$30,Tableau2[Calendrier absence],"o"))</f>
        <v/>
      </c>
      <c r="P37" s="35" t="str">
        <f>IF(SUMIFS(Tableau2[Temps],Tableau2[Poste],$A37,Tableau2[Date],P$30,Tableau2[Calendrier absence],"o")=0,"",-SUMIFS(Tableau2[Temps],Tableau2[Poste],$A37,Tableau2[Date],P$30,Tableau2[Calendrier absence],"o"))</f>
        <v/>
      </c>
      <c r="Q37" s="35" t="str">
        <f>IF(SUMIFS(Tableau2[Temps],Tableau2[Poste],$A37,Tableau2[Date],Q$30,Tableau2[Calendrier absence],"o")=0,"",-SUMIFS(Tableau2[Temps],Tableau2[Poste],$A37,Tableau2[Date],Q$30,Tableau2[Calendrier absence],"o"))</f>
        <v/>
      </c>
      <c r="R37" s="35" t="str">
        <f>IF(SUMIFS(Tableau2[Temps],Tableau2[Poste],$A37,Tableau2[Date],R$30,Tableau2[Calendrier absence],"o")=0,"",-SUMIFS(Tableau2[Temps],Tableau2[Poste],$A37,Tableau2[Date],R$30,Tableau2[Calendrier absence],"o"))</f>
        <v/>
      </c>
      <c r="S37" s="35" t="str">
        <f>IF(SUMIFS(Tableau2[Temps],Tableau2[Poste],$A37,Tableau2[Date],S$30,Tableau2[Calendrier absence],"o")=0,"",-SUMIFS(Tableau2[Temps],Tableau2[Poste],$A37,Tableau2[Date],S$30,Tableau2[Calendrier absence],"o"))</f>
        <v/>
      </c>
      <c r="T37" s="35" t="str">
        <f>IF(SUMIFS(Tableau2[Temps],Tableau2[Poste],$A37,Tableau2[Date],T$30,Tableau2[Calendrier absence],"o")=0,"",-SUMIFS(Tableau2[Temps],Tableau2[Poste],$A37,Tableau2[Date],T$30,Tableau2[Calendrier absence],"o"))</f>
        <v/>
      </c>
      <c r="U37" s="35" t="str">
        <f>IF(SUMIFS(Tableau2[Temps],Tableau2[Poste],$A37,Tableau2[Date],U$30,Tableau2[Calendrier absence],"o")=0,"",-SUMIFS(Tableau2[Temps],Tableau2[Poste],$A37,Tableau2[Date],U$30,Tableau2[Calendrier absence],"o"))</f>
        <v/>
      </c>
      <c r="V37" s="35" t="str">
        <f>IF(SUMIFS(Tableau2[Temps],Tableau2[Poste],$A37,Tableau2[Date],V$30,Tableau2[Calendrier absence],"o")=0,"",-SUMIFS(Tableau2[Temps],Tableau2[Poste],$A37,Tableau2[Date],V$30,Tableau2[Calendrier absence],"o"))</f>
        <v/>
      </c>
      <c r="W37" s="35" t="str">
        <f>IF(SUMIFS(Tableau2[Temps],Tableau2[Poste],$A37,Tableau2[Date],W$30,Tableau2[Calendrier absence],"o")=0,"",-SUMIFS(Tableau2[Temps],Tableau2[Poste],$A37,Tableau2[Date],W$30,Tableau2[Calendrier absence],"o"))</f>
        <v/>
      </c>
      <c r="X37" s="35" t="str">
        <f>IF(SUMIFS(Tableau2[Temps],Tableau2[Poste],$A37,Tableau2[Date],X$30,Tableau2[Calendrier absence],"o")=0,"",-SUMIFS(Tableau2[Temps],Tableau2[Poste],$A37,Tableau2[Date],X$30,Tableau2[Calendrier absence],"o"))</f>
        <v/>
      </c>
      <c r="Y37" s="35" t="str">
        <f>IF(SUMIFS(Tableau2[Temps],Tableau2[Poste],$A37,Tableau2[Date],Y$30,Tableau2[Calendrier absence],"o")=0,"",-SUMIFS(Tableau2[Temps],Tableau2[Poste],$A37,Tableau2[Date],Y$30,Tableau2[Calendrier absence],"o"))</f>
        <v/>
      </c>
      <c r="Z37" s="35" t="str">
        <f>IF(SUMIFS(Tableau2[Temps],Tableau2[Poste],$A37,Tableau2[Date],Z$30,Tableau2[Calendrier absence],"o")=0,"",-SUMIFS(Tableau2[Temps],Tableau2[Poste],$A37,Tableau2[Date],Z$30,Tableau2[Calendrier absence],"o"))</f>
        <v/>
      </c>
      <c r="AA37" s="35" t="str">
        <f>IF(SUMIFS(Tableau2[Temps],Tableau2[Poste],$A37,Tableau2[Date],AA$30,Tableau2[Calendrier absence],"o")=0,"",-SUMIFS(Tableau2[Temps],Tableau2[Poste],$A37,Tableau2[Date],AA$30,Tableau2[Calendrier absence],"o"))</f>
        <v/>
      </c>
      <c r="AB37" s="35" t="str">
        <f>IF(SUMIFS(Tableau2[Temps],Tableau2[Poste],$A37,Tableau2[Date],AB$30,Tableau2[Calendrier absence],"o")=0,"",-SUMIFS(Tableau2[Temps],Tableau2[Poste],$A37,Tableau2[Date],AB$30,Tableau2[Calendrier absence],"o"))</f>
        <v/>
      </c>
      <c r="AC37" s="35" t="str">
        <f>IF(SUMIFS(Tableau2[Temps],Tableau2[Poste],$A37,Tableau2[Date],AC$30,Tableau2[Calendrier absence],"o")=0,"",-SUMIFS(Tableau2[Temps],Tableau2[Poste],$A37,Tableau2[Date],AC$30,Tableau2[Calendrier absence],"o"))</f>
        <v/>
      </c>
      <c r="AD37" s="35" t="str">
        <f>IF(SUMIFS(Tableau2[Temps],Tableau2[Poste],$A37,Tableau2[Date],AD$30,Tableau2[Calendrier absence],"o")=0,"",-SUMIFS(Tableau2[Temps],Tableau2[Poste],$A37,Tableau2[Date],AD$30,Tableau2[Calendrier absence],"o"))</f>
        <v/>
      </c>
      <c r="AE37" s="35" t="str">
        <f>IF(SUMIFS(Tableau2[Temps],Tableau2[Poste],$A37,Tableau2[Date],AE$30,Tableau2[Calendrier absence],"o")=0,"",-SUMIFS(Tableau2[Temps],Tableau2[Poste],$A37,Tableau2[Date],AE$30,Tableau2[Calendrier absence],"o"))</f>
        <v/>
      </c>
      <c r="AF37" s="35" t="str">
        <f>IF(SUMIFS(Tableau2[Temps],Tableau2[Poste],$A37,Tableau2[Date],AF$30,Tableau2[Calendrier absence],"o")=0,"",-SUMIFS(Tableau2[Temps],Tableau2[Poste],$A37,Tableau2[Date],AF$30,Tableau2[Calendrier absence],"o"))</f>
        <v/>
      </c>
      <c r="AG37" s="44" t="str">
        <f>IF(SUMIFS(Tableau2[Temps],Tableau2[Poste],$A37,Tableau2[Date],AG$30,Tableau2[Calendrier absence],"o")=0,"",-SUMIFS(Tableau2[Temps],Tableau2[Poste],$A37,Tableau2[Date],AG$30,Tableau2[Calendrier absence],"o"))</f>
        <v/>
      </c>
      <c r="AH37" s="13">
        <f t="shared" si="8"/>
        <v>0</v>
      </c>
    </row>
    <row r="38" spans="1:34" x14ac:dyDescent="0.3">
      <c r="A38" s="45" t="s">
        <v>10</v>
      </c>
      <c r="B38" s="34">
        <f>COUNTIFS(TableauEmployés[Actif / Inactif],"Actif",TableauEmployés[Poste],A38)</f>
        <v>2</v>
      </c>
      <c r="C38" s="35" t="str">
        <f>IF(SUMIFS(Tableau2[Temps],Tableau2[Poste],$A38,Tableau2[Date],C$30,Tableau2[Calendrier absence],"o")=0,"",-SUMIFS(Tableau2[Temps],Tableau2[Poste],$A38,Tableau2[Date],C$30,Tableau2[Calendrier absence],"o"))</f>
        <v/>
      </c>
      <c r="D38" s="35" t="str">
        <f>IF(SUMIFS(Tableau2[Temps],Tableau2[Poste],$A38,Tableau2[Date],D$30,Tableau2[Calendrier absence],"o")=0,"",-SUMIFS(Tableau2[Temps],Tableau2[Poste],$A38,Tableau2[Date],D$30,Tableau2[Calendrier absence],"o"))</f>
        <v/>
      </c>
      <c r="E38" s="35" t="str">
        <f>IF(SUMIFS(Tableau2[Temps],Tableau2[Poste],$A38,Tableau2[Date],E$30,Tableau2[Calendrier absence],"o")=0,"",-SUMIFS(Tableau2[Temps],Tableau2[Poste],$A38,Tableau2[Date],E$30,Tableau2[Calendrier absence],"o"))</f>
        <v/>
      </c>
      <c r="F38" s="35" t="str">
        <f>IF(SUMIFS(Tableau2[Temps],Tableau2[Poste],$A38,Tableau2[Date],F$30,Tableau2[Calendrier absence],"o")=0,"",-SUMIFS(Tableau2[Temps],Tableau2[Poste],$A38,Tableau2[Date],F$30,Tableau2[Calendrier absence],"o"))</f>
        <v/>
      </c>
      <c r="G38" s="35" t="str">
        <f>IF(SUMIFS(Tableau2[Temps],Tableau2[Poste],$A38,Tableau2[Date],G$30,Tableau2[Calendrier absence],"o")=0,"",-SUMIFS(Tableau2[Temps],Tableau2[Poste],$A38,Tableau2[Date],G$30,Tableau2[Calendrier absence],"o"))</f>
        <v/>
      </c>
      <c r="H38" s="35" t="str">
        <f>IF(SUMIFS(Tableau2[Temps],Tableau2[Poste],$A38,Tableau2[Date],H$30,Tableau2[Calendrier absence],"o")=0,"",-SUMIFS(Tableau2[Temps],Tableau2[Poste],$A38,Tableau2[Date],H$30,Tableau2[Calendrier absence],"o"))</f>
        <v/>
      </c>
      <c r="I38" s="35" t="str">
        <f>IF(SUMIFS(Tableau2[Temps],Tableau2[Poste],$A38,Tableau2[Date],I$30,Tableau2[Calendrier absence],"o")=0,"",-SUMIFS(Tableau2[Temps],Tableau2[Poste],$A38,Tableau2[Date],I$30,Tableau2[Calendrier absence],"o"))</f>
        <v/>
      </c>
      <c r="J38" s="35" t="str">
        <f>IF(SUMIFS(Tableau2[Temps],Tableau2[Poste],$A38,Tableau2[Date],J$30,Tableau2[Calendrier absence],"o")=0,"",-SUMIFS(Tableau2[Temps],Tableau2[Poste],$A38,Tableau2[Date],J$30,Tableau2[Calendrier absence],"o"))</f>
        <v/>
      </c>
      <c r="K38" s="35" t="str">
        <f>IF(SUMIFS(Tableau2[Temps],Tableau2[Poste],$A38,Tableau2[Date],K$30,Tableau2[Calendrier absence],"o")=0,"",-SUMIFS(Tableau2[Temps],Tableau2[Poste],$A38,Tableau2[Date],K$30,Tableau2[Calendrier absence],"o"))</f>
        <v/>
      </c>
      <c r="L38" s="35" t="str">
        <f>IF(SUMIFS(Tableau2[Temps],Tableau2[Poste],$A38,Tableau2[Date],L$30,Tableau2[Calendrier absence],"o")=0,"",-SUMIFS(Tableau2[Temps],Tableau2[Poste],$A38,Tableau2[Date],L$30,Tableau2[Calendrier absence],"o"))</f>
        <v/>
      </c>
      <c r="M38" s="35" t="str">
        <f>IF(SUMIFS(Tableau2[Temps],Tableau2[Poste],$A38,Tableau2[Date],M$30,Tableau2[Calendrier absence],"o")=0,"",-SUMIFS(Tableau2[Temps],Tableau2[Poste],$A38,Tableau2[Date],M$30,Tableau2[Calendrier absence],"o"))</f>
        <v/>
      </c>
      <c r="N38" s="35" t="str">
        <f>IF(SUMIFS(Tableau2[Temps],Tableau2[Poste],$A38,Tableau2[Date],N$30,Tableau2[Calendrier absence],"o")=0,"",-SUMIFS(Tableau2[Temps],Tableau2[Poste],$A38,Tableau2[Date],N$30,Tableau2[Calendrier absence],"o"))</f>
        <v/>
      </c>
      <c r="O38" s="35" t="str">
        <f>IF(SUMIFS(Tableau2[Temps],Tableau2[Poste],$A38,Tableau2[Date],O$30,Tableau2[Calendrier absence],"o")=0,"",-SUMIFS(Tableau2[Temps],Tableau2[Poste],$A38,Tableau2[Date],O$30,Tableau2[Calendrier absence],"o"))</f>
        <v/>
      </c>
      <c r="P38" s="35" t="str">
        <f>IF(SUMIFS(Tableau2[Temps],Tableau2[Poste],$A38,Tableau2[Date],P$30,Tableau2[Calendrier absence],"o")=0,"",-SUMIFS(Tableau2[Temps],Tableau2[Poste],$A38,Tableau2[Date],P$30,Tableau2[Calendrier absence],"o"))</f>
        <v/>
      </c>
      <c r="Q38" s="35" t="str">
        <f>IF(SUMIFS(Tableau2[Temps],Tableau2[Poste],$A38,Tableau2[Date],Q$30,Tableau2[Calendrier absence],"o")=0,"",-SUMIFS(Tableau2[Temps],Tableau2[Poste],$A38,Tableau2[Date],Q$30,Tableau2[Calendrier absence],"o"))</f>
        <v/>
      </c>
      <c r="R38" s="35" t="str">
        <f>IF(SUMIFS(Tableau2[Temps],Tableau2[Poste],$A38,Tableau2[Date],R$30,Tableau2[Calendrier absence],"o")=0,"",-SUMIFS(Tableau2[Temps],Tableau2[Poste],$A38,Tableau2[Date],R$30,Tableau2[Calendrier absence],"o"))</f>
        <v/>
      </c>
      <c r="S38" s="35" t="str">
        <f>IF(SUMIFS(Tableau2[Temps],Tableau2[Poste],$A38,Tableau2[Date],S$30,Tableau2[Calendrier absence],"o")=0,"",-SUMIFS(Tableau2[Temps],Tableau2[Poste],$A38,Tableau2[Date],S$30,Tableau2[Calendrier absence],"o"))</f>
        <v/>
      </c>
      <c r="T38" s="35" t="str">
        <f>IF(SUMIFS(Tableau2[Temps],Tableau2[Poste],$A38,Tableau2[Date],T$30,Tableau2[Calendrier absence],"o")=0,"",-SUMIFS(Tableau2[Temps],Tableau2[Poste],$A38,Tableau2[Date],T$30,Tableau2[Calendrier absence],"o"))</f>
        <v/>
      </c>
      <c r="U38" s="35" t="str">
        <f>IF(SUMIFS(Tableau2[Temps],Tableau2[Poste],$A38,Tableau2[Date],U$30,Tableau2[Calendrier absence],"o")=0,"",-SUMIFS(Tableau2[Temps],Tableau2[Poste],$A38,Tableau2[Date],U$30,Tableau2[Calendrier absence],"o"))</f>
        <v/>
      </c>
      <c r="V38" s="35" t="str">
        <f>IF(SUMIFS(Tableau2[Temps],Tableau2[Poste],$A38,Tableau2[Date],V$30,Tableau2[Calendrier absence],"o")=0,"",-SUMIFS(Tableau2[Temps],Tableau2[Poste],$A38,Tableau2[Date],V$30,Tableau2[Calendrier absence],"o"))</f>
        <v/>
      </c>
      <c r="W38" s="35" t="str">
        <f>IF(SUMIFS(Tableau2[Temps],Tableau2[Poste],$A38,Tableau2[Date],W$30,Tableau2[Calendrier absence],"o")=0,"",-SUMIFS(Tableau2[Temps],Tableau2[Poste],$A38,Tableau2[Date],W$30,Tableau2[Calendrier absence],"o"))</f>
        <v/>
      </c>
      <c r="X38" s="35" t="str">
        <f>IF(SUMIFS(Tableau2[Temps],Tableau2[Poste],$A38,Tableau2[Date],X$30,Tableau2[Calendrier absence],"o")=0,"",-SUMIFS(Tableau2[Temps],Tableau2[Poste],$A38,Tableau2[Date],X$30,Tableau2[Calendrier absence],"o"))</f>
        <v/>
      </c>
      <c r="Y38" s="35" t="str">
        <f>IF(SUMIFS(Tableau2[Temps],Tableau2[Poste],$A38,Tableau2[Date],Y$30,Tableau2[Calendrier absence],"o")=0,"",-SUMIFS(Tableau2[Temps],Tableau2[Poste],$A38,Tableau2[Date],Y$30,Tableau2[Calendrier absence],"o"))</f>
        <v/>
      </c>
      <c r="Z38" s="35" t="str">
        <f>IF(SUMIFS(Tableau2[Temps],Tableau2[Poste],$A38,Tableau2[Date],Z$30,Tableau2[Calendrier absence],"o")=0,"",-SUMIFS(Tableau2[Temps],Tableau2[Poste],$A38,Tableau2[Date],Z$30,Tableau2[Calendrier absence],"o"))</f>
        <v/>
      </c>
      <c r="AA38" s="35" t="str">
        <f>IF(SUMIFS(Tableau2[Temps],Tableau2[Poste],$A38,Tableau2[Date],AA$30,Tableau2[Calendrier absence],"o")=0,"",-SUMIFS(Tableau2[Temps],Tableau2[Poste],$A38,Tableau2[Date],AA$30,Tableau2[Calendrier absence],"o"))</f>
        <v/>
      </c>
      <c r="AB38" s="35" t="str">
        <f>IF(SUMIFS(Tableau2[Temps],Tableau2[Poste],$A38,Tableau2[Date],AB$30,Tableau2[Calendrier absence],"o")=0,"",-SUMIFS(Tableau2[Temps],Tableau2[Poste],$A38,Tableau2[Date],AB$30,Tableau2[Calendrier absence],"o"))</f>
        <v/>
      </c>
      <c r="AC38" s="35" t="str">
        <f>IF(SUMIFS(Tableau2[Temps],Tableau2[Poste],$A38,Tableau2[Date],AC$30,Tableau2[Calendrier absence],"o")=0,"",-SUMIFS(Tableau2[Temps],Tableau2[Poste],$A38,Tableau2[Date],AC$30,Tableau2[Calendrier absence],"o"))</f>
        <v/>
      </c>
      <c r="AD38" s="35" t="str">
        <f>IF(SUMIFS(Tableau2[Temps],Tableau2[Poste],$A38,Tableau2[Date],AD$30,Tableau2[Calendrier absence],"o")=0,"",-SUMIFS(Tableau2[Temps],Tableau2[Poste],$A38,Tableau2[Date],AD$30,Tableau2[Calendrier absence],"o"))</f>
        <v/>
      </c>
      <c r="AE38" s="35" t="str">
        <f>IF(SUMIFS(Tableau2[Temps],Tableau2[Poste],$A38,Tableau2[Date],AE$30,Tableau2[Calendrier absence],"o")=0,"",-SUMIFS(Tableau2[Temps],Tableau2[Poste],$A38,Tableau2[Date],AE$30,Tableau2[Calendrier absence],"o"))</f>
        <v/>
      </c>
      <c r="AF38" s="35" t="str">
        <f>IF(SUMIFS(Tableau2[Temps],Tableau2[Poste],$A38,Tableau2[Date],AF$30,Tableau2[Calendrier absence],"o")=0,"",-SUMIFS(Tableau2[Temps],Tableau2[Poste],$A38,Tableau2[Date],AF$30,Tableau2[Calendrier absence],"o"))</f>
        <v/>
      </c>
      <c r="AG38" s="44" t="str">
        <f>IF(SUMIFS(Tableau2[Temps],Tableau2[Poste],$A38,Tableau2[Date],AG$30,Tableau2[Calendrier absence],"o")=0,"",-SUMIFS(Tableau2[Temps],Tableau2[Poste],$A38,Tableau2[Date],AG$30,Tableau2[Calendrier absence],"o"))</f>
        <v/>
      </c>
      <c r="AH38" s="13">
        <f t="shared" si="8"/>
        <v>0</v>
      </c>
    </row>
    <row r="39" spans="1:34" x14ac:dyDescent="0.3">
      <c r="A39" s="45" t="s">
        <v>11</v>
      </c>
      <c r="B39" s="34">
        <f>COUNTIFS(TableauEmployés[Actif / Inactif],"Actif",TableauEmployés[Poste],A39)</f>
        <v>0</v>
      </c>
      <c r="C39" s="35" t="str">
        <f>IF(SUMIFS(Tableau2[Temps],Tableau2[Poste],$A39,Tableau2[Date],C$30,Tableau2[Calendrier absence],"o")=0,"",-SUMIFS(Tableau2[Temps],Tableau2[Poste],$A39,Tableau2[Date],C$30,Tableau2[Calendrier absence],"o"))</f>
        <v/>
      </c>
      <c r="D39" s="35" t="str">
        <f>IF(SUMIFS(Tableau2[Temps],Tableau2[Poste],$A39,Tableau2[Date],D$30,Tableau2[Calendrier absence],"o")=0,"",-SUMIFS(Tableau2[Temps],Tableau2[Poste],$A39,Tableau2[Date],D$30,Tableau2[Calendrier absence],"o"))</f>
        <v/>
      </c>
      <c r="E39" s="35" t="str">
        <f>IF(SUMIFS(Tableau2[Temps],Tableau2[Poste],$A39,Tableau2[Date],E$30,Tableau2[Calendrier absence],"o")=0,"",-SUMIFS(Tableau2[Temps],Tableau2[Poste],$A39,Tableau2[Date],E$30,Tableau2[Calendrier absence],"o"))</f>
        <v/>
      </c>
      <c r="F39" s="35" t="str">
        <f>IF(SUMIFS(Tableau2[Temps],Tableau2[Poste],$A39,Tableau2[Date],F$30,Tableau2[Calendrier absence],"o")=0,"",-SUMIFS(Tableau2[Temps],Tableau2[Poste],$A39,Tableau2[Date],F$30,Tableau2[Calendrier absence],"o"))</f>
        <v/>
      </c>
      <c r="G39" s="35" t="str">
        <f>IF(SUMIFS(Tableau2[Temps],Tableau2[Poste],$A39,Tableau2[Date],G$30,Tableau2[Calendrier absence],"o")=0,"",-SUMIFS(Tableau2[Temps],Tableau2[Poste],$A39,Tableau2[Date],G$30,Tableau2[Calendrier absence],"o"))</f>
        <v/>
      </c>
      <c r="H39" s="35" t="str">
        <f>IF(SUMIFS(Tableau2[Temps],Tableau2[Poste],$A39,Tableau2[Date],H$30,Tableau2[Calendrier absence],"o")=0,"",-SUMIFS(Tableau2[Temps],Tableau2[Poste],$A39,Tableau2[Date],H$30,Tableau2[Calendrier absence],"o"))</f>
        <v/>
      </c>
      <c r="I39" s="35" t="str">
        <f>IF(SUMIFS(Tableau2[Temps],Tableau2[Poste],$A39,Tableau2[Date],I$30,Tableau2[Calendrier absence],"o")=0,"",-SUMIFS(Tableau2[Temps],Tableau2[Poste],$A39,Tableau2[Date],I$30,Tableau2[Calendrier absence],"o"))</f>
        <v/>
      </c>
      <c r="J39" s="35" t="str">
        <f>IF(SUMIFS(Tableau2[Temps],Tableau2[Poste],$A39,Tableau2[Date],J$30,Tableau2[Calendrier absence],"o")=0,"",-SUMIFS(Tableau2[Temps],Tableau2[Poste],$A39,Tableau2[Date],J$30,Tableau2[Calendrier absence],"o"))</f>
        <v/>
      </c>
      <c r="K39" s="35" t="str">
        <f>IF(SUMIFS(Tableau2[Temps],Tableau2[Poste],$A39,Tableau2[Date],K$30,Tableau2[Calendrier absence],"o")=0,"",-SUMIFS(Tableau2[Temps],Tableau2[Poste],$A39,Tableau2[Date],K$30,Tableau2[Calendrier absence],"o"))</f>
        <v/>
      </c>
      <c r="L39" s="35" t="str">
        <f>IF(SUMIFS(Tableau2[Temps],Tableau2[Poste],$A39,Tableau2[Date],L$30,Tableau2[Calendrier absence],"o")=0,"",-SUMIFS(Tableau2[Temps],Tableau2[Poste],$A39,Tableau2[Date],L$30,Tableau2[Calendrier absence],"o"))</f>
        <v/>
      </c>
      <c r="M39" s="35" t="str">
        <f>IF(SUMIFS(Tableau2[Temps],Tableau2[Poste],$A39,Tableau2[Date],M$30,Tableau2[Calendrier absence],"o")=0,"",-SUMIFS(Tableau2[Temps],Tableau2[Poste],$A39,Tableau2[Date],M$30,Tableau2[Calendrier absence],"o"))</f>
        <v/>
      </c>
      <c r="N39" s="35" t="str">
        <f>IF(SUMIFS(Tableau2[Temps],Tableau2[Poste],$A39,Tableau2[Date],N$30,Tableau2[Calendrier absence],"o")=0,"",-SUMIFS(Tableau2[Temps],Tableau2[Poste],$A39,Tableau2[Date],N$30,Tableau2[Calendrier absence],"o"))</f>
        <v/>
      </c>
      <c r="O39" s="35" t="str">
        <f>IF(SUMIFS(Tableau2[Temps],Tableau2[Poste],$A39,Tableau2[Date],O$30,Tableau2[Calendrier absence],"o")=0,"",-SUMIFS(Tableau2[Temps],Tableau2[Poste],$A39,Tableau2[Date],O$30,Tableau2[Calendrier absence],"o"))</f>
        <v/>
      </c>
      <c r="P39" s="35" t="str">
        <f>IF(SUMIFS(Tableau2[Temps],Tableau2[Poste],$A39,Tableau2[Date],P$30,Tableau2[Calendrier absence],"o")=0,"",-SUMIFS(Tableau2[Temps],Tableau2[Poste],$A39,Tableau2[Date],P$30,Tableau2[Calendrier absence],"o"))</f>
        <v/>
      </c>
      <c r="Q39" s="35" t="str">
        <f>IF(SUMIFS(Tableau2[Temps],Tableau2[Poste],$A39,Tableau2[Date],Q$30,Tableau2[Calendrier absence],"o")=0,"",-SUMIFS(Tableau2[Temps],Tableau2[Poste],$A39,Tableau2[Date],Q$30,Tableau2[Calendrier absence],"o"))</f>
        <v/>
      </c>
      <c r="R39" s="35" t="str">
        <f>IF(SUMIFS(Tableau2[Temps],Tableau2[Poste],$A39,Tableau2[Date],R$30,Tableau2[Calendrier absence],"o")=0,"",-SUMIFS(Tableau2[Temps],Tableau2[Poste],$A39,Tableau2[Date],R$30,Tableau2[Calendrier absence],"o"))</f>
        <v/>
      </c>
      <c r="S39" s="35" t="str">
        <f>IF(SUMIFS(Tableau2[Temps],Tableau2[Poste],$A39,Tableau2[Date],S$30,Tableau2[Calendrier absence],"o")=0,"",-SUMIFS(Tableau2[Temps],Tableau2[Poste],$A39,Tableau2[Date],S$30,Tableau2[Calendrier absence],"o"))</f>
        <v/>
      </c>
      <c r="T39" s="35" t="str">
        <f>IF(SUMIFS(Tableau2[Temps],Tableau2[Poste],$A39,Tableau2[Date],T$30,Tableau2[Calendrier absence],"o")=0,"",-SUMIFS(Tableau2[Temps],Tableau2[Poste],$A39,Tableau2[Date],T$30,Tableau2[Calendrier absence],"o"))</f>
        <v/>
      </c>
      <c r="U39" s="35" t="str">
        <f>IF(SUMIFS(Tableau2[Temps],Tableau2[Poste],$A39,Tableau2[Date],U$30,Tableau2[Calendrier absence],"o")=0,"",-SUMIFS(Tableau2[Temps],Tableau2[Poste],$A39,Tableau2[Date],U$30,Tableau2[Calendrier absence],"o"))</f>
        <v/>
      </c>
      <c r="V39" s="35" t="str">
        <f>IF(SUMIFS(Tableau2[Temps],Tableau2[Poste],$A39,Tableau2[Date],V$30,Tableau2[Calendrier absence],"o")=0,"",-SUMIFS(Tableau2[Temps],Tableau2[Poste],$A39,Tableau2[Date],V$30,Tableau2[Calendrier absence],"o"))</f>
        <v/>
      </c>
      <c r="W39" s="35" t="str">
        <f>IF(SUMIFS(Tableau2[Temps],Tableau2[Poste],$A39,Tableau2[Date],W$30,Tableau2[Calendrier absence],"o")=0,"",-SUMIFS(Tableau2[Temps],Tableau2[Poste],$A39,Tableau2[Date],W$30,Tableau2[Calendrier absence],"o"))</f>
        <v/>
      </c>
      <c r="X39" s="35" t="str">
        <f>IF(SUMIFS(Tableau2[Temps],Tableau2[Poste],$A39,Tableau2[Date],X$30,Tableau2[Calendrier absence],"o")=0,"",-SUMIFS(Tableau2[Temps],Tableau2[Poste],$A39,Tableau2[Date],X$30,Tableau2[Calendrier absence],"o"))</f>
        <v/>
      </c>
      <c r="Y39" s="35" t="str">
        <f>IF(SUMIFS(Tableau2[Temps],Tableau2[Poste],$A39,Tableau2[Date],Y$30,Tableau2[Calendrier absence],"o")=0,"",-SUMIFS(Tableau2[Temps],Tableau2[Poste],$A39,Tableau2[Date],Y$30,Tableau2[Calendrier absence],"o"))</f>
        <v/>
      </c>
      <c r="Z39" s="35" t="str">
        <f>IF(SUMIFS(Tableau2[Temps],Tableau2[Poste],$A39,Tableau2[Date],Z$30,Tableau2[Calendrier absence],"o")=0,"",-SUMIFS(Tableau2[Temps],Tableau2[Poste],$A39,Tableau2[Date],Z$30,Tableau2[Calendrier absence],"o"))</f>
        <v/>
      </c>
      <c r="AA39" s="35" t="str">
        <f>IF(SUMIFS(Tableau2[Temps],Tableau2[Poste],$A39,Tableau2[Date],AA$30,Tableau2[Calendrier absence],"o")=0,"",-SUMIFS(Tableau2[Temps],Tableau2[Poste],$A39,Tableau2[Date],AA$30,Tableau2[Calendrier absence],"o"))</f>
        <v/>
      </c>
      <c r="AB39" s="35" t="str">
        <f>IF(SUMIFS(Tableau2[Temps],Tableau2[Poste],$A39,Tableau2[Date],AB$30,Tableau2[Calendrier absence],"o")=0,"",-SUMIFS(Tableau2[Temps],Tableau2[Poste],$A39,Tableau2[Date],AB$30,Tableau2[Calendrier absence],"o"))</f>
        <v/>
      </c>
      <c r="AC39" s="35" t="str">
        <f>IF(SUMIFS(Tableau2[Temps],Tableau2[Poste],$A39,Tableau2[Date],AC$30,Tableau2[Calendrier absence],"o")=0,"",-SUMIFS(Tableau2[Temps],Tableau2[Poste],$A39,Tableau2[Date],AC$30,Tableau2[Calendrier absence],"o"))</f>
        <v/>
      </c>
      <c r="AD39" s="35" t="str">
        <f>IF(SUMIFS(Tableau2[Temps],Tableau2[Poste],$A39,Tableau2[Date],AD$30,Tableau2[Calendrier absence],"o")=0,"",-SUMIFS(Tableau2[Temps],Tableau2[Poste],$A39,Tableau2[Date],AD$30,Tableau2[Calendrier absence],"o"))</f>
        <v/>
      </c>
      <c r="AE39" s="35" t="str">
        <f>IF(SUMIFS(Tableau2[Temps],Tableau2[Poste],$A39,Tableau2[Date],AE$30,Tableau2[Calendrier absence],"o")=0,"",-SUMIFS(Tableau2[Temps],Tableau2[Poste],$A39,Tableau2[Date],AE$30,Tableau2[Calendrier absence],"o"))</f>
        <v/>
      </c>
      <c r="AF39" s="35" t="str">
        <f>IF(SUMIFS(Tableau2[Temps],Tableau2[Poste],$A39,Tableau2[Date],AF$30,Tableau2[Calendrier absence],"o")=0,"",-SUMIFS(Tableau2[Temps],Tableau2[Poste],$A39,Tableau2[Date],AF$30,Tableau2[Calendrier absence],"o"))</f>
        <v/>
      </c>
      <c r="AG39" s="44" t="str">
        <f>IF(SUMIFS(Tableau2[Temps],Tableau2[Poste],$A39,Tableau2[Date],AG$30,Tableau2[Calendrier absence],"o")=0,"",-SUMIFS(Tableau2[Temps],Tableau2[Poste],$A39,Tableau2[Date],AG$30,Tableau2[Calendrier absence],"o"))</f>
        <v/>
      </c>
      <c r="AH39" s="13">
        <f t="shared" si="8"/>
        <v>0</v>
      </c>
    </row>
    <row r="40" spans="1:34" ht="17.25" thickBot="1" x14ac:dyDescent="0.35">
      <c r="A40" s="46" t="s">
        <v>13</v>
      </c>
      <c r="B40" s="47">
        <f>COUNTIFS(TableauEmployés[Actif / Inactif],"Actif",TableauEmployés[Poste],A40)</f>
        <v>1</v>
      </c>
      <c r="C40" s="48" t="str">
        <f>IF(SUMIFS(Tableau2[Temps],Tableau2[Poste],$A40,Tableau2[Date],C$30,Tableau2[Calendrier absence],"o")=0,"",-SUMIFS(Tableau2[Temps],Tableau2[Poste],$A40,Tableau2[Date],C$30,Tableau2[Calendrier absence],"o"))</f>
        <v/>
      </c>
      <c r="D40" s="48" t="str">
        <f>IF(SUMIFS(Tableau2[Temps],Tableau2[Poste],$A40,Tableau2[Date],D$30,Tableau2[Calendrier absence],"o")=0,"",-SUMIFS(Tableau2[Temps],Tableau2[Poste],$A40,Tableau2[Date],D$30,Tableau2[Calendrier absence],"o"))</f>
        <v/>
      </c>
      <c r="E40" s="48" t="str">
        <f>IF(SUMIFS(Tableau2[Temps],Tableau2[Poste],$A40,Tableau2[Date],E$30,Tableau2[Calendrier absence],"o")=0,"",-SUMIFS(Tableau2[Temps],Tableau2[Poste],$A40,Tableau2[Date],E$30,Tableau2[Calendrier absence],"o"))</f>
        <v/>
      </c>
      <c r="F40" s="48" t="str">
        <f>IF(SUMIFS(Tableau2[Temps],Tableau2[Poste],$A40,Tableau2[Date],F$30,Tableau2[Calendrier absence],"o")=0,"",-SUMIFS(Tableau2[Temps],Tableau2[Poste],$A40,Tableau2[Date],F$30,Tableau2[Calendrier absence],"o"))</f>
        <v/>
      </c>
      <c r="G40" s="48" t="str">
        <f>IF(SUMIFS(Tableau2[Temps],Tableau2[Poste],$A40,Tableau2[Date],G$30,Tableau2[Calendrier absence],"o")=0,"",-SUMIFS(Tableau2[Temps],Tableau2[Poste],$A40,Tableau2[Date],G$30,Tableau2[Calendrier absence],"o"))</f>
        <v/>
      </c>
      <c r="H40" s="48" t="str">
        <f>IF(SUMIFS(Tableau2[Temps],Tableau2[Poste],$A40,Tableau2[Date],H$30,Tableau2[Calendrier absence],"o")=0,"",-SUMIFS(Tableau2[Temps],Tableau2[Poste],$A40,Tableau2[Date],H$30,Tableau2[Calendrier absence],"o"))</f>
        <v/>
      </c>
      <c r="I40" s="48" t="str">
        <f>IF(SUMIFS(Tableau2[Temps],Tableau2[Poste],$A40,Tableau2[Date],I$30,Tableau2[Calendrier absence],"o")=0,"",-SUMIFS(Tableau2[Temps],Tableau2[Poste],$A40,Tableau2[Date],I$30,Tableau2[Calendrier absence],"o"))</f>
        <v/>
      </c>
      <c r="J40" s="48" t="str">
        <f>IF(SUMIFS(Tableau2[Temps],Tableau2[Poste],$A40,Tableau2[Date],J$30,Tableau2[Calendrier absence],"o")=0,"",-SUMIFS(Tableau2[Temps],Tableau2[Poste],$A40,Tableau2[Date],J$30,Tableau2[Calendrier absence],"o"))</f>
        <v/>
      </c>
      <c r="K40" s="48" t="str">
        <f>IF(SUMIFS(Tableau2[Temps],Tableau2[Poste],$A40,Tableau2[Date],K$30,Tableau2[Calendrier absence],"o")=0,"",-SUMIFS(Tableau2[Temps],Tableau2[Poste],$A40,Tableau2[Date],K$30,Tableau2[Calendrier absence],"o"))</f>
        <v/>
      </c>
      <c r="L40" s="48" t="str">
        <f>IF(SUMIFS(Tableau2[Temps],Tableau2[Poste],$A40,Tableau2[Date],L$30,Tableau2[Calendrier absence],"o")=0,"",-SUMIFS(Tableau2[Temps],Tableau2[Poste],$A40,Tableau2[Date],L$30,Tableau2[Calendrier absence],"o"))</f>
        <v/>
      </c>
      <c r="M40" s="48" t="str">
        <f>IF(SUMIFS(Tableau2[Temps],Tableau2[Poste],$A40,Tableau2[Date],M$30,Tableau2[Calendrier absence],"o")=0,"",-SUMIFS(Tableau2[Temps],Tableau2[Poste],$A40,Tableau2[Date],M$30,Tableau2[Calendrier absence],"o"))</f>
        <v/>
      </c>
      <c r="N40" s="48" t="str">
        <f>IF(SUMIFS(Tableau2[Temps],Tableau2[Poste],$A40,Tableau2[Date],N$30,Tableau2[Calendrier absence],"o")=0,"",-SUMIFS(Tableau2[Temps],Tableau2[Poste],$A40,Tableau2[Date],N$30,Tableau2[Calendrier absence],"o"))</f>
        <v/>
      </c>
      <c r="O40" s="48" t="str">
        <f>IF(SUMIFS(Tableau2[Temps],Tableau2[Poste],$A40,Tableau2[Date],O$30,Tableau2[Calendrier absence],"o")=0,"",-SUMIFS(Tableau2[Temps],Tableau2[Poste],$A40,Tableau2[Date],O$30,Tableau2[Calendrier absence],"o"))</f>
        <v/>
      </c>
      <c r="P40" s="48" t="str">
        <f>IF(SUMIFS(Tableau2[Temps],Tableau2[Poste],$A40,Tableau2[Date],P$30,Tableau2[Calendrier absence],"o")=0,"",-SUMIFS(Tableau2[Temps],Tableau2[Poste],$A40,Tableau2[Date],P$30,Tableau2[Calendrier absence],"o"))</f>
        <v/>
      </c>
      <c r="Q40" s="48" t="str">
        <f>IF(SUMIFS(Tableau2[Temps],Tableau2[Poste],$A40,Tableau2[Date],Q$30,Tableau2[Calendrier absence],"o")=0,"",-SUMIFS(Tableau2[Temps],Tableau2[Poste],$A40,Tableau2[Date],Q$30,Tableau2[Calendrier absence],"o"))</f>
        <v/>
      </c>
      <c r="R40" s="48" t="str">
        <f>IF(SUMIFS(Tableau2[Temps],Tableau2[Poste],$A40,Tableau2[Date],R$30,Tableau2[Calendrier absence],"o")=0,"",-SUMIFS(Tableau2[Temps],Tableau2[Poste],$A40,Tableau2[Date],R$30,Tableau2[Calendrier absence],"o"))</f>
        <v/>
      </c>
      <c r="S40" s="48" t="str">
        <f>IF(SUMIFS(Tableau2[Temps],Tableau2[Poste],$A40,Tableau2[Date],S$30,Tableau2[Calendrier absence],"o")=0,"",-SUMIFS(Tableau2[Temps],Tableau2[Poste],$A40,Tableau2[Date],S$30,Tableau2[Calendrier absence],"o"))</f>
        <v/>
      </c>
      <c r="T40" s="48" t="str">
        <f>IF(SUMIFS(Tableau2[Temps],Tableau2[Poste],$A40,Tableau2[Date],T$30,Tableau2[Calendrier absence],"o")=0,"",-SUMIFS(Tableau2[Temps],Tableau2[Poste],$A40,Tableau2[Date],T$30,Tableau2[Calendrier absence],"o"))</f>
        <v/>
      </c>
      <c r="U40" s="48" t="str">
        <f>IF(SUMIFS(Tableau2[Temps],Tableau2[Poste],$A40,Tableau2[Date],U$30,Tableau2[Calendrier absence],"o")=0,"",-SUMIFS(Tableau2[Temps],Tableau2[Poste],$A40,Tableau2[Date],U$30,Tableau2[Calendrier absence],"o"))</f>
        <v/>
      </c>
      <c r="V40" s="48" t="str">
        <f>IF(SUMIFS(Tableau2[Temps],Tableau2[Poste],$A40,Tableau2[Date],V$30,Tableau2[Calendrier absence],"o")=0,"",-SUMIFS(Tableau2[Temps],Tableau2[Poste],$A40,Tableau2[Date],V$30,Tableau2[Calendrier absence],"o"))</f>
        <v/>
      </c>
      <c r="W40" s="48" t="str">
        <f>IF(SUMIFS(Tableau2[Temps],Tableau2[Poste],$A40,Tableau2[Date],W$30,Tableau2[Calendrier absence],"o")=0,"",-SUMIFS(Tableau2[Temps],Tableau2[Poste],$A40,Tableau2[Date],W$30,Tableau2[Calendrier absence],"o"))</f>
        <v/>
      </c>
      <c r="X40" s="48" t="str">
        <f>IF(SUMIFS(Tableau2[Temps],Tableau2[Poste],$A40,Tableau2[Date],X$30,Tableau2[Calendrier absence],"o")=0,"",-SUMIFS(Tableau2[Temps],Tableau2[Poste],$A40,Tableau2[Date],X$30,Tableau2[Calendrier absence],"o"))</f>
        <v/>
      </c>
      <c r="Y40" s="48" t="str">
        <f>IF(SUMIFS(Tableau2[Temps],Tableau2[Poste],$A40,Tableau2[Date],Y$30,Tableau2[Calendrier absence],"o")=0,"",-SUMIFS(Tableau2[Temps],Tableau2[Poste],$A40,Tableau2[Date],Y$30,Tableau2[Calendrier absence],"o"))</f>
        <v/>
      </c>
      <c r="Z40" s="48" t="str">
        <f>IF(SUMIFS(Tableau2[Temps],Tableau2[Poste],$A40,Tableau2[Date],Z$30,Tableau2[Calendrier absence],"o")=0,"",-SUMIFS(Tableau2[Temps],Tableau2[Poste],$A40,Tableau2[Date],Z$30,Tableau2[Calendrier absence],"o"))</f>
        <v/>
      </c>
      <c r="AA40" s="48" t="str">
        <f>IF(SUMIFS(Tableau2[Temps],Tableau2[Poste],$A40,Tableau2[Date],AA$30,Tableau2[Calendrier absence],"o")=0,"",-SUMIFS(Tableau2[Temps],Tableau2[Poste],$A40,Tableau2[Date],AA$30,Tableau2[Calendrier absence],"o"))</f>
        <v/>
      </c>
      <c r="AB40" s="48" t="str">
        <f>IF(SUMIFS(Tableau2[Temps],Tableau2[Poste],$A40,Tableau2[Date],AB$30,Tableau2[Calendrier absence],"o")=0,"",-SUMIFS(Tableau2[Temps],Tableau2[Poste],$A40,Tableau2[Date],AB$30,Tableau2[Calendrier absence],"o"))</f>
        <v/>
      </c>
      <c r="AC40" s="48" t="str">
        <f>IF(SUMIFS(Tableau2[Temps],Tableau2[Poste],$A40,Tableau2[Date],AC$30,Tableau2[Calendrier absence],"o")=0,"",-SUMIFS(Tableau2[Temps],Tableau2[Poste],$A40,Tableau2[Date],AC$30,Tableau2[Calendrier absence],"o"))</f>
        <v/>
      </c>
      <c r="AD40" s="48" t="str">
        <f>IF(SUMIFS(Tableau2[Temps],Tableau2[Poste],$A40,Tableau2[Date],AD$30,Tableau2[Calendrier absence],"o")=0,"",-SUMIFS(Tableau2[Temps],Tableau2[Poste],$A40,Tableau2[Date],AD$30,Tableau2[Calendrier absence],"o"))</f>
        <v/>
      </c>
      <c r="AE40" s="48" t="str">
        <f>IF(SUMIFS(Tableau2[Temps],Tableau2[Poste],$A40,Tableau2[Date],AE$30,Tableau2[Calendrier absence],"o")=0,"",-SUMIFS(Tableau2[Temps],Tableau2[Poste],$A40,Tableau2[Date],AE$30,Tableau2[Calendrier absence],"o"))</f>
        <v/>
      </c>
      <c r="AF40" s="48" t="str">
        <f>IF(SUMIFS(Tableau2[Temps],Tableau2[Poste],$A40,Tableau2[Date],AF$30,Tableau2[Calendrier absence],"o")=0,"",-SUMIFS(Tableau2[Temps],Tableau2[Poste],$A40,Tableau2[Date],AF$30,Tableau2[Calendrier absence],"o"))</f>
        <v/>
      </c>
      <c r="AG40" s="49" t="str">
        <f>IF(SUMIFS(Tableau2[Temps],Tableau2[Poste],$A40,Tableau2[Date],AG$30,Tableau2[Calendrier absence],"o")=0,"",-SUMIFS(Tableau2[Temps],Tableau2[Poste],$A40,Tableau2[Date],AG$30,Tableau2[Calendrier absence],"o"))</f>
        <v/>
      </c>
      <c r="AH40" s="13">
        <f t="shared" si="8"/>
        <v>0</v>
      </c>
    </row>
    <row r="41" spans="1:34" ht="10.5" customHeight="1" thickBot="1" x14ac:dyDescent="0.35"/>
    <row r="42" spans="1:34" ht="22.5" x14ac:dyDescent="0.3">
      <c r="A42" s="91" t="s">
        <v>33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3"/>
    </row>
    <row r="43" spans="1:34" s="15" customFormat="1" ht="61.5" customHeight="1" x14ac:dyDescent="0.25">
      <c r="A43" s="39"/>
      <c r="B43" s="37"/>
      <c r="C43" s="38">
        <v>44287</v>
      </c>
      <c r="D43" s="64">
        <f t="shared" ref="D43:AG43" si="9">C43+1</f>
        <v>44288</v>
      </c>
      <c r="E43" s="38">
        <f t="shared" si="9"/>
        <v>44289</v>
      </c>
      <c r="F43" s="38">
        <f t="shared" si="9"/>
        <v>44290</v>
      </c>
      <c r="G43" s="64">
        <f t="shared" si="9"/>
        <v>44291</v>
      </c>
      <c r="H43" s="38">
        <f t="shared" si="9"/>
        <v>44292</v>
      </c>
      <c r="I43" s="38">
        <f t="shared" si="9"/>
        <v>44293</v>
      </c>
      <c r="J43" s="38">
        <f t="shared" si="9"/>
        <v>44294</v>
      </c>
      <c r="K43" s="38">
        <f t="shared" si="9"/>
        <v>44295</v>
      </c>
      <c r="L43" s="38">
        <f t="shared" si="9"/>
        <v>44296</v>
      </c>
      <c r="M43" s="38">
        <f t="shared" si="9"/>
        <v>44297</v>
      </c>
      <c r="N43" s="38">
        <f t="shared" si="9"/>
        <v>44298</v>
      </c>
      <c r="O43" s="38">
        <f t="shared" si="9"/>
        <v>44299</v>
      </c>
      <c r="P43" s="38">
        <f t="shared" si="9"/>
        <v>44300</v>
      </c>
      <c r="Q43" s="38">
        <f t="shared" si="9"/>
        <v>44301</v>
      </c>
      <c r="R43" s="38">
        <f t="shared" si="9"/>
        <v>44302</v>
      </c>
      <c r="S43" s="38">
        <f t="shared" si="9"/>
        <v>44303</v>
      </c>
      <c r="T43" s="38">
        <f t="shared" si="9"/>
        <v>44304</v>
      </c>
      <c r="U43" s="38">
        <f t="shared" si="9"/>
        <v>44305</v>
      </c>
      <c r="V43" s="38">
        <f t="shared" si="9"/>
        <v>44306</v>
      </c>
      <c r="W43" s="38">
        <f t="shared" si="9"/>
        <v>44307</v>
      </c>
      <c r="X43" s="38">
        <f t="shared" si="9"/>
        <v>44308</v>
      </c>
      <c r="Y43" s="38">
        <f t="shared" si="9"/>
        <v>44309</v>
      </c>
      <c r="Z43" s="38">
        <f t="shared" si="9"/>
        <v>44310</v>
      </c>
      <c r="AA43" s="38">
        <f t="shared" si="9"/>
        <v>44311</v>
      </c>
      <c r="AB43" s="38">
        <f t="shared" si="9"/>
        <v>44312</v>
      </c>
      <c r="AC43" s="38">
        <f t="shared" si="9"/>
        <v>44313</v>
      </c>
      <c r="AD43" s="38">
        <f t="shared" si="9"/>
        <v>44314</v>
      </c>
      <c r="AE43" s="38">
        <f t="shared" si="9"/>
        <v>44315</v>
      </c>
      <c r="AF43" s="38">
        <f t="shared" si="9"/>
        <v>44316</v>
      </c>
      <c r="AG43" s="40">
        <f t="shared" si="9"/>
        <v>44317</v>
      </c>
      <c r="AH43" s="14" t="s">
        <v>42</v>
      </c>
    </row>
    <row r="44" spans="1:34" ht="9" hidden="1" customHeight="1" x14ac:dyDescent="0.3">
      <c r="A44" s="41" t="s">
        <v>29</v>
      </c>
      <c r="B44" s="32"/>
      <c r="C44" s="33">
        <f>WEEKDAY(C43,1)</f>
        <v>5</v>
      </c>
      <c r="D44" s="65">
        <f t="shared" ref="D44:AG44" si="10">WEEKDAY(D43,1)</f>
        <v>6</v>
      </c>
      <c r="E44" s="33">
        <f t="shared" si="10"/>
        <v>7</v>
      </c>
      <c r="F44" s="33">
        <f t="shared" si="10"/>
        <v>1</v>
      </c>
      <c r="G44" s="65">
        <f t="shared" si="10"/>
        <v>2</v>
      </c>
      <c r="H44" s="33">
        <f t="shared" si="10"/>
        <v>3</v>
      </c>
      <c r="I44" s="33">
        <f t="shared" si="10"/>
        <v>4</v>
      </c>
      <c r="J44" s="33">
        <f t="shared" si="10"/>
        <v>5</v>
      </c>
      <c r="K44" s="33">
        <f t="shared" si="10"/>
        <v>6</v>
      </c>
      <c r="L44" s="33">
        <f t="shared" si="10"/>
        <v>7</v>
      </c>
      <c r="M44" s="33">
        <f t="shared" si="10"/>
        <v>1</v>
      </c>
      <c r="N44" s="33">
        <f t="shared" si="10"/>
        <v>2</v>
      </c>
      <c r="O44" s="33">
        <f t="shared" si="10"/>
        <v>3</v>
      </c>
      <c r="P44" s="33">
        <f t="shared" si="10"/>
        <v>4</v>
      </c>
      <c r="Q44" s="33">
        <f t="shared" si="10"/>
        <v>5</v>
      </c>
      <c r="R44" s="33">
        <f t="shared" si="10"/>
        <v>6</v>
      </c>
      <c r="S44" s="33">
        <f t="shared" si="10"/>
        <v>7</v>
      </c>
      <c r="T44" s="33">
        <f t="shared" si="10"/>
        <v>1</v>
      </c>
      <c r="U44" s="33">
        <f t="shared" si="10"/>
        <v>2</v>
      </c>
      <c r="V44" s="33">
        <f t="shared" si="10"/>
        <v>3</v>
      </c>
      <c r="W44" s="33">
        <f t="shared" si="10"/>
        <v>4</v>
      </c>
      <c r="X44" s="33">
        <f t="shared" si="10"/>
        <v>5</v>
      </c>
      <c r="Y44" s="33">
        <f t="shared" si="10"/>
        <v>6</v>
      </c>
      <c r="Z44" s="33">
        <f t="shared" si="10"/>
        <v>7</v>
      </c>
      <c r="AA44" s="33">
        <f t="shared" si="10"/>
        <v>1</v>
      </c>
      <c r="AB44" s="33">
        <f t="shared" si="10"/>
        <v>2</v>
      </c>
      <c r="AC44" s="33">
        <f t="shared" si="10"/>
        <v>3</v>
      </c>
      <c r="AD44" s="33">
        <f t="shared" si="10"/>
        <v>4</v>
      </c>
      <c r="AE44" s="33">
        <f t="shared" si="10"/>
        <v>5</v>
      </c>
      <c r="AF44" s="33">
        <f t="shared" si="10"/>
        <v>6</v>
      </c>
      <c r="AG44" s="42">
        <f t="shared" si="10"/>
        <v>7</v>
      </c>
      <c r="AH44" s="8"/>
    </row>
    <row r="45" spans="1:34" ht="12" hidden="1" customHeight="1" x14ac:dyDescent="0.3">
      <c r="A45" s="43"/>
      <c r="B45" s="34"/>
      <c r="C45" s="36" t="e">
        <f>_xlfn.IFS(C43=Source!$R$3,1,C43=Source!$R$4,1,C43=Source!$R$5,1,C43=Source!$R$6,1,C43=Source!$R$8,1,C43=Source!#REF!,1,C43=Source!$R$9,1,C43=Source!$R$10,1,C43=Source!#REF!,1)</f>
        <v>#REF!</v>
      </c>
      <c r="D45" s="66" t="e">
        <f>_xlfn.IFS(D43=Source!$R$3,1,D43=Source!$R$4,1,D43=Source!$R$5,1,D43=Source!$R$6,1,D43=Source!$R$8,1,D43=Source!#REF!,1,D43=Source!$R$9,1,D43=Source!$R$10,1,D43=Source!#REF!,1)</f>
        <v>#REF!</v>
      </c>
      <c r="E45" s="36" t="e">
        <f>_xlfn.IFS(E43=Source!$R$3,1,E43=Source!$R$4,1,E43=Source!$R$5,1,E43=Source!$R$6,1,E43=Source!$R$8,1,E43=Source!#REF!,1,E43=Source!$R$9,1,E43=Source!$R$10,1,E43=Source!#REF!,1)</f>
        <v>#REF!</v>
      </c>
      <c r="F45" s="36" t="e">
        <f>_xlfn.IFS(F43=Source!$R$3,1,F43=Source!$R$4,1,F43=Source!$R$5,1,F43=Source!$R$6,1,F43=Source!$R$8,1,F43=Source!#REF!,1,F43=Source!$R$9,1,F43=Source!$R$10,1,F43=Source!#REF!,1)</f>
        <v>#REF!</v>
      </c>
      <c r="G45" s="66" t="e">
        <f>_xlfn.IFS(G43=Source!$R$3,1,G43=Source!$R$4,1,G43=Source!$R$5,1,G43=Source!$R$6,1,G43=Source!$R$8,1,G43=Source!#REF!,1,G43=Source!$R$9,1,G43=Source!$R$10,1,G43=Source!#REF!,1)</f>
        <v>#REF!</v>
      </c>
      <c r="H45" s="36" t="e">
        <f>_xlfn.IFS(H43=Source!$R$3,1,H43=Source!$R$4,1,H43=Source!$R$5,1,H43=Source!$R$6,1,H43=Source!$R$8,1,H43=Source!#REF!,1,H43=Source!$R$9,1,H43=Source!$R$10,1,H43=Source!#REF!,1)</f>
        <v>#REF!</v>
      </c>
      <c r="I45" s="36" t="e">
        <f>_xlfn.IFS(I43=Source!$R$3,1,I43=Source!$R$4,1,I43=Source!$R$5,1,I43=Source!$R$6,1,I43=Source!$R$8,1,I43=Source!#REF!,1,I43=Source!$R$9,1,I43=Source!$R$10,1,I43=Source!#REF!,1)</f>
        <v>#REF!</v>
      </c>
      <c r="J45" s="36" t="e">
        <f>_xlfn.IFS(J43=Source!$R$3,1,J43=Source!$R$4,1,J43=Source!$R$5,1,J43=Source!$R$6,1,J43=Source!$R$8,1,J43=Source!#REF!,1,J43=Source!$R$9,1,J43=Source!$R$10,1,J43=Source!#REF!,1)</f>
        <v>#REF!</v>
      </c>
      <c r="K45" s="36" t="e">
        <f>_xlfn.IFS(K43=Source!$R$3,1,K43=Source!$R$4,1,K43=Source!$R$5,1,K43=Source!$R$6,1,K43=Source!$R$8,1,K43=Source!#REF!,1,K43=Source!$R$9,1,K43=Source!$R$10,1,K43=Source!#REF!,1)</f>
        <v>#REF!</v>
      </c>
      <c r="L45" s="36" t="e">
        <f>_xlfn.IFS(L43=Source!$R$3,1,L43=Source!$R$4,1,L43=Source!$R$5,1,L43=Source!$R$6,1,L43=Source!$R$8,1,L43=Source!#REF!,1,L43=Source!$R$9,1,L43=Source!$R$10,1,L43=Source!#REF!,1)</f>
        <v>#REF!</v>
      </c>
      <c r="M45" s="36" t="e">
        <f>_xlfn.IFS(M43=Source!$R$3,1,M43=Source!$R$4,1,M43=Source!$R$5,1,M43=Source!$R$6,1,M43=Source!$R$8,1,M43=Source!#REF!,1,M43=Source!$R$9,1,M43=Source!$R$10,1,M43=Source!#REF!,1)</f>
        <v>#REF!</v>
      </c>
      <c r="N45" s="36" t="e">
        <f>_xlfn.IFS(N43=Source!$R$3,1,N43=Source!$R$4,1,N43=Source!$R$5,1,N43=Source!$R$6,1,N43=Source!$R$8,1,N43=Source!#REF!,1,N43=Source!$R$9,1,N43=Source!$R$10,1,N43=Source!#REF!,1)</f>
        <v>#REF!</v>
      </c>
      <c r="O45" s="36" t="e">
        <f>_xlfn.IFS(O43=Source!$R$3,1,O43=Source!$R$4,1,O43=Source!$R$5,1,O43=Source!$R$6,1,O43=Source!$R$8,1,O43=Source!#REF!,1,O43=Source!$R$9,1,O43=Source!$R$10,1,O43=Source!#REF!,1)</f>
        <v>#REF!</v>
      </c>
      <c r="P45" s="36" t="e">
        <f>_xlfn.IFS(P43=Source!$R$3,1,P43=Source!$R$4,1,P43=Source!$R$5,1,P43=Source!$R$6,1,P43=Source!$R$8,1,P43=Source!#REF!,1,P43=Source!$R$9,1,P43=Source!$R$10,1,P43=Source!#REF!,1)</f>
        <v>#REF!</v>
      </c>
      <c r="Q45" s="36" t="e">
        <f>_xlfn.IFS(Q43=Source!$R$3,1,Q43=Source!$R$4,1,Q43=Source!$R$5,1,Q43=Source!$R$6,1,Q43=Source!$R$8,1,Q43=Source!#REF!,1,Q43=Source!$R$9,1,Q43=Source!$R$10,1,Q43=Source!#REF!,1)</f>
        <v>#REF!</v>
      </c>
      <c r="R45" s="36" t="e">
        <f>_xlfn.IFS(R43=Source!$R$3,1,R43=Source!$R$4,1,R43=Source!$R$5,1,R43=Source!$R$6,1,R43=Source!$R$8,1,R43=Source!#REF!,1,R43=Source!$R$9,1,R43=Source!$R$10,1,R43=Source!#REF!,1)</f>
        <v>#REF!</v>
      </c>
      <c r="S45" s="36" t="e">
        <f>_xlfn.IFS(S43=Source!$R$3,1,S43=Source!$R$4,1,S43=Source!$R$5,1,S43=Source!$R$6,1,S43=Source!$R$8,1,S43=Source!#REF!,1,S43=Source!$R$9,1,S43=Source!$R$10,1,S43=Source!#REF!,1)</f>
        <v>#REF!</v>
      </c>
      <c r="T45" s="36" t="e">
        <f>_xlfn.IFS(T43=Source!$R$3,1,T43=Source!$R$4,1,T43=Source!$R$5,1,T43=Source!$R$6,1,T43=Source!$R$8,1,T43=Source!#REF!,1,T43=Source!$R$9,1,T43=Source!$R$10,1,T43=Source!#REF!,1)</f>
        <v>#REF!</v>
      </c>
      <c r="U45" s="36" t="e">
        <f>_xlfn.IFS(U43=Source!$R$3,1,U43=Source!$R$4,1,U43=Source!$R$5,1,U43=Source!$R$6,1,U43=Source!$R$8,1,U43=Source!#REF!,1,U43=Source!$R$9,1,U43=Source!$R$10,1,U43=Source!#REF!,1)</f>
        <v>#REF!</v>
      </c>
      <c r="V45" s="36" t="e">
        <f>_xlfn.IFS(V43=Source!$R$3,1,V43=Source!$R$4,1,V43=Source!$R$5,1,V43=Source!$R$6,1,V43=Source!$R$8,1,V43=Source!#REF!,1,V43=Source!$R$9,1,V43=Source!$R$10,1,V43=Source!#REF!,1)</f>
        <v>#REF!</v>
      </c>
      <c r="W45" s="36" t="e">
        <f>_xlfn.IFS(W43=Source!$R$3,1,W43=Source!$R$4,1,W43=Source!$R$5,1,W43=Source!$R$6,1,W43=Source!$R$8,1,W43=Source!#REF!,1,W43=Source!$R$9,1,W43=Source!$R$10,1,W43=Source!#REF!,1)</f>
        <v>#REF!</v>
      </c>
      <c r="X45" s="36" t="e">
        <f>_xlfn.IFS(X43=Source!$R$3,1,X43=Source!$R$4,1,X43=Source!$R$5,1,X43=Source!$R$6,1,X43=Source!$R$8,1,X43=Source!#REF!,1,X43=Source!$R$9,1,X43=Source!$R$10,1,X43=Source!#REF!,1)</f>
        <v>#REF!</v>
      </c>
      <c r="Y45" s="36" t="e">
        <f>_xlfn.IFS(Y43=Source!$R$3,1,Y43=Source!$R$4,1,Y43=Source!$R$5,1,Y43=Source!$R$6,1,Y43=Source!$R$8,1,Y43=Source!#REF!,1,Y43=Source!$R$9,1,Y43=Source!$R$10,1,Y43=Source!#REF!,1)</f>
        <v>#REF!</v>
      </c>
      <c r="Z45" s="36" t="e">
        <f>_xlfn.IFS(Z43=Source!$R$3,1,Z43=Source!$R$4,1,Z43=Source!$R$5,1,Z43=Source!$R$6,1,Z43=Source!$R$8,1,Z43=Source!#REF!,1,Z43=Source!$R$9,1,Z43=Source!$R$10,1,Z43=Source!#REF!,1)</f>
        <v>#REF!</v>
      </c>
      <c r="AA45" s="36" t="e">
        <f>_xlfn.IFS(AA43=Source!$R$3,1,AA43=Source!$R$4,1,AA43=Source!$R$5,1,AA43=Source!$R$6,1,AA43=Source!$R$8,1,AA43=Source!#REF!,1,AA43=Source!$R$9,1,AA43=Source!$R$10,1,AA43=Source!#REF!,1)</f>
        <v>#REF!</v>
      </c>
      <c r="AB45" s="36" t="e">
        <f>_xlfn.IFS(AB43=Source!$R$3,1,AB43=Source!$R$4,1,AB43=Source!$R$5,1,AB43=Source!$R$6,1,AB43=Source!$R$8,1,AB43=Source!#REF!,1,AB43=Source!$R$9,1,AB43=Source!$R$10,1,AB43=Source!#REF!,1)</f>
        <v>#REF!</v>
      </c>
      <c r="AC45" s="36" t="e">
        <f>_xlfn.IFS(AC43=Source!$R$3,1,AC43=Source!$R$4,1,AC43=Source!$R$5,1,AC43=Source!$R$6,1,AC43=Source!$R$8,1,AC43=Source!#REF!,1,AC43=Source!$R$9,1,AC43=Source!$R$10,1,AC43=Source!#REF!,1)</f>
        <v>#REF!</v>
      </c>
      <c r="AD45" s="36" t="e">
        <f>_xlfn.IFS(AD43=Source!$R$3,1,AD43=Source!$R$4,1,AD43=Source!$R$5,1,AD43=Source!$R$6,1,AD43=Source!$R$8,1,AD43=Source!#REF!,1,AD43=Source!$R$9,1,AD43=Source!$R$10,1,AD43=Source!#REF!,1)</f>
        <v>#REF!</v>
      </c>
      <c r="AE45" s="36" t="e">
        <f>_xlfn.IFS(AE43=Source!$R$3,1,AE43=Source!$R$4,1,AE43=Source!$R$5,1,AE43=Source!$R$6,1,AE43=Source!$R$8,1,AE43=Source!#REF!,1,AE43=Source!$R$9,1,AE43=Source!$R$10,1,AE43=Source!#REF!,1)</f>
        <v>#REF!</v>
      </c>
      <c r="AF45" s="36" t="e">
        <f>_xlfn.IFS(AF43=Source!$R$3,1,AF43=Source!$R$4,1,AF43=Source!$R$5,1,AF43=Source!$R$6,1,AF43=Source!$R$8,1,AF43=Source!#REF!,1,AF43=Source!$R$9,1,AF43=Source!$R$10,1,AF43=Source!#REF!,1)</f>
        <v>#REF!</v>
      </c>
      <c r="AG45" s="50" t="e">
        <f>_xlfn.IFS(AG43=Source!$R$3,1,AG43=Source!$R$4,1,AG43=Source!$R$5,1,AG43=Source!$R$6,1,AG43=Source!$R$8,1,AG43=Source!#REF!,1,AG43=Source!$R$9,1,AG43=Source!$R$10,1,AG43=Source!#REF!,1)</f>
        <v>#REF!</v>
      </c>
      <c r="AH45" s="10"/>
    </row>
    <row r="46" spans="1:34" x14ac:dyDescent="0.3">
      <c r="A46" s="43" t="s">
        <v>12</v>
      </c>
      <c r="B46" s="34">
        <f>COUNTIFS(TableauEmployés[Actif / Inactif],"Actif",TableauEmployés[Poste],A46)</f>
        <v>5</v>
      </c>
      <c r="C46" s="35" t="str">
        <f>IF(SUMIFS(Tableau2[Temps],Tableau2[Poste],$A46,Tableau2[Date],C$43,Tableau2[Calendrier absence],"o")=0,"",-SUMIFS(Tableau2[Temps],Tableau2[Poste],$A46,Tableau2[Date],C$43,Tableau2[Calendrier absence],"o"))</f>
        <v/>
      </c>
      <c r="D46" s="67" t="str">
        <f>IF(SUMIFS(Tableau2[Temps],Tableau2[Poste],$A46,Tableau2[Date],D$43,Tableau2[Calendrier absence],"o")=0,"",-SUMIFS(Tableau2[Temps],Tableau2[Poste],$A46,Tableau2[Date],D$43,Tableau2[Calendrier absence],"o"))</f>
        <v/>
      </c>
      <c r="E46" s="35" t="str">
        <f>IF(SUMIFS(Tableau2[Temps],Tableau2[Poste],$A46,Tableau2[Date],E$43,Tableau2[Calendrier absence],"o")=0,"",-SUMIFS(Tableau2[Temps],Tableau2[Poste],$A46,Tableau2[Date],E$43,Tableau2[Calendrier absence],"o"))</f>
        <v/>
      </c>
      <c r="F46" s="35" t="str">
        <f>IF(SUMIFS(Tableau2[Temps],Tableau2[Poste],$A46,Tableau2[Date],F$43,Tableau2[Calendrier absence],"o")=0,"",-SUMIFS(Tableau2[Temps],Tableau2[Poste],$A46,Tableau2[Date],F$43,Tableau2[Calendrier absence],"o"))</f>
        <v/>
      </c>
      <c r="G46" s="67" t="str">
        <f>IF(SUMIFS(Tableau2[Temps],Tableau2[Poste],$A46,Tableau2[Date],G$43,Tableau2[Calendrier absence],"o")=0,"",-SUMIFS(Tableau2[Temps],Tableau2[Poste],$A46,Tableau2[Date],G$43,Tableau2[Calendrier absence],"o"))</f>
        <v/>
      </c>
      <c r="H46" s="35" t="str">
        <f>IF(SUMIFS(Tableau2[Temps],Tableau2[Poste],$A46,Tableau2[Date],H$43,Tableau2[Calendrier absence],"o")=0,"",-SUMIFS(Tableau2[Temps],Tableau2[Poste],$A46,Tableau2[Date],H$43,Tableau2[Calendrier absence],"o"))</f>
        <v/>
      </c>
      <c r="I46" s="35" t="str">
        <f>IF(SUMIFS(Tableau2[Temps],Tableau2[Poste],$A46,Tableau2[Date],I$43,Tableau2[Calendrier absence],"o")=0,"",-SUMIFS(Tableau2[Temps],Tableau2[Poste],$A46,Tableau2[Date],I$43,Tableau2[Calendrier absence],"o"))</f>
        <v/>
      </c>
      <c r="J46" s="35" t="str">
        <f>IF(SUMIFS(Tableau2[Temps],Tableau2[Poste],$A46,Tableau2[Date],J$43,Tableau2[Calendrier absence],"o")=0,"",-SUMIFS(Tableau2[Temps],Tableau2[Poste],$A46,Tableau2[Date],J$43,Tableau2[Calendrier absence],"o"))</f>
        <v/>
      </c>
      <c r="K46" s="35" t="str">
        <f>IF(SUMIFS(Tableau2[Temps],Tableau2[Poste],$A46,Tableau2[Date],K$43,Tableau2[Calendrier absence],"o")=0,"",-SUMIFS(Tableau2[Temps],Tableau2[Poste],$A46,Tableau2[Date],K$43,Tableau2[Calendrier absence],"o"))</f>
        <v/>
      </c>
      <c r="L46" s="35" t="str">
        <f>IF(SUMIFS(Tableau2[Temps],Tableau2[Poste],$A46,Tableau2[Date],L$43,Tableau2[Calendrier absence],"o")=0,"",-SUMIFS(Tableau2[Temps],Tableau2[Poste],$A46,Tableau2[Date],L$43,Tableau2[Calendrier absence],"o"))</f>
        <v/>
      </c>
      <c r="M46" s="35" t="str">
        <f>IF(SUMIFS(Tableau2[Temps],Tableau2[Poste],$A46,Tableau2[Date],M$43,Tableau2[Calendrier absence],"o")=0,"",-SUMIFS(Tableau2[Temps],Tableau2[Poste],$A46,Tableau2[Date],M$43,Tableau2[Calendrier absence],"o"))</f>
        <v/>
      </c>
      <c r="N46" s="35" t="str">
        <f>IF(SUMIFS(Tableau2[Temps],Tableau2[Poste],$A46,Tableau2[Date],N$43,Tableau2[Calendrier absence],"o")=0,"",-SUMIFS(Tableau2[Temps],Tableau2[Poste],$A46,Tableau2[Date],N$43,Tableau2[Calendrier absence],"o"))</f>
        <v/>
      </c>
      <c r="O46" s="35" t="str">
        <f>IF(SUMIFS(Tableau2[Temps],Tableau2[Poste],$A46,Tableau2[Date],O$43,Tableau2[Calendrier absence],"o")=0,"",-SUMIFS(Tableau2[Temps],Tableau2[Poste],$A46,Tableau2[Date],O$43,Tableau2[Calendrier absence],"o"))</f>
        <v/>
      </c>
      <c r="P46" s="35" t="str">
        <f>IF(SUMIFS(Tableau2[Temps],Tableau2[Poste],$A46,Tableau2[Date],P$43,Tableau2[Calendrier absence],"o")=0,"",-SUMIFS(Tableau2[Temps],Tableau2[Poste],$A46,Tableau2[Date],P$43,Tableau2[Calendrier absence],"o"))</f>
        <v/>
      </c>
      <c r="Q46" s="35" t="str">
        <f>IF(SUMIFS(Tableau2[Temps],Tableau2[Poste],$A46,Tableau2[Date],Q$43,Tableau2[Calendrier absence],"o")=0,"",-SUMIFS(Tableau2[Temps],Tableau2[Poste],$A46,Tableau2[Date],Q$43,Tableau2[Calendrier absence],"o"))</f>
        <v/>
      </c>
      <c r="R46" s="35" t="str">
        <f>IF(SUMIFS(Tableau2[Temps],Tableau2[Poste],$A46,Tableau2[Date],R$43,Tableau2[Calendrier absence],"o")=0,"",-SUMIFS(Tableau2[Temps],Tableau2[Poste],$A46,Tableau2[Date],R$43,Tableau2[Calendrier absence],"o"))</f>
        <v/>
      </c>
      <c r="S46" s="35" t="str">
        <f>IF(SUMIFS(Tableau2[Temps],Tableau2[Poste],$A46,Tableau2[Date],S$43,Tableau2[Calendrier absence],"o")=0,"",-SUMIFS(Tableau2[Temps],Tableau2[Poste],$A46,Tableau2[Date],S$43,Tableau2[Calendrier absence],"o"))</f>
        <v/>
      </c>
      <c r="T46" s="35" t="str">
        <f>IF(SUMIFS(Tableau2[Temps],Tableau2[Poste],$A46,Tableau2[Date],T$43,Tableau2[Calendrier absence],"o")=0,"",-SUMIFS(Tableau2[Temps],Tableau2[Poste],$A46,Tableau2[Date],T$43,Tableau2[Calendrier absence],"o"))</f>
        <v/>
      </c>
      <c r="U46" s="35" t="str">
        <f>IF(SUMIFS(Tableau2[Temps],Tableau2[Poste],$A46,Tableau2[Date],U$43,Tableau2[Calendrier absence],"o")=0,"",-SUMIFS(Tableau2[Temps],Tableau2[Poste],$A46,Tableau2[Date],U$43,Tableau2[Calendrier absence],"o"))</f>
        <v/>
      </c>
      <c r="V46" s="35" t="str">
        <f>IF(SUMIFS(Tableau2[Temps],Tableau2[Poste],$A46,Tableau2[Date],V$43,Tableau2[Calendrier absence],"o")=0,"",-SUMIFS(Tableau2[Temps],Tableau2[Poste],$A46,Tableau2[Date],V$43,Tableau2[Calendrier absence],"o"))</f>
        <v/>
      </c>
      <c r="W46" s="35" t="str">
        <f>IF(SUMIFS(Tableau2[Temps],Tableau2[Poste],$A46,Tableau2[Date],W$43,Tableau2[Calendrier absence],"o")=0,"",-SUMIFS(Tableau2[Temps],Tableau2[Poste],$A46,Tableau2[Date],W$43,Tableau2[Calendrier absence],"o"))</f>
        <v/>
      </c>
      <c r="X46" s="35" t="str">
        <f>IF(SUMIFS(Tableau2[Temps],Tableau2[Poste],$A46,Tableau2[Date],X$43,Tableau2[Calendrier absence],"o")=0,"",-SUMIFS(Tableau2[Temps],Tableau2[Poste],$A46,Tableau2[Date],X$43,Tableau2[Calendrier absence],"o"))</f>
        <v/>
      </c>
      <c r="Y46" s="35" t="str">
        <f>IF(SUMIFS(Tableau2[Temps],Tableau2[Poste],$A46,Tableau2[Date],Y$43,Tableau2[Calendrier absence],"o")=0,"",-SUMIFS(Tableau2[Temps],Tableau2[Poste],$A46,Tableau2[Date],Y$43,Tableau2[Calendrier absence],"o"))</f>
        <v/>
      </c>
      <c r="Z46" s="35" t="str">
        <f>IF(SUMIFS(Tableau2[Temps],Tableau2[Poste],$A46,Tableau2[Date],Z$43,Tableau2[Calendrier absence],"o")=0,"",-SUMIFS(Tableau2[Temps],Tableau2[Poste],$A46,Tableau2[Date],Z$43,Tableau2[Calendrier absence],"o"))</f>
        <v/>
      </c>
      <c r="AA46" s="35" t="str">
        <f>IF(SUMIFS(Tableau2[Temps],Tableau2[Poste],$A46,Tableau2[Date],AA$43,Tableau2[Calendrier absence],"o")=0,"",-SUMIFS(Tableau2[Temps],Tableau2[Poste],$A46,Tableau2[Date],AA$43,Tableau2[Calendrier absence],"o"))</f>
        <v/>
      </c>
      <c r="AB46" s="35" t="str">
        <f>IF(SUMIFS(Tableau2[Temps],Tableau2[Poste],$A46,Tableau2[Date],AB$43,Tableau2[Calendrier absence],"o")=0,"",-SUMIFS(Tableau2[Temps],Tableau2[Poste],$A46,Tableau2[Date],AB$43,Tableau2[Calendrier absence],"o"))</f>
        <v/>
      </c>
      <c r="AC46" s="35" t="str">
        <f>IF(SUMIFS(Tableau2[Temps],Tableau2[Poste],$A46,Tableau2[Date],AC$43,Tableau2[Calendrier absence],"o")=0,"",-SUMIFS(Tableau2[Temps],Tableau2[Poste],$A46,Tableau2[Date],AC$43,Tableau2[Calendrier absence],"o"))</f>
        <v/>
      </c>
      <c r="AD46" s="35" t="str">
        <f>IF(SUMIFS(Tableau2[Temps],Tableau2[Poste],$A46,Tableau2[Date],AD$43,Tableau2[Calendrier absence],"o")=0,"",-SUMIFS(Tableau2[Temps],Tableau2[Poste],$A46,Tableau2[Date],AD$43,Tableau2[Calendrier absence],"o"))</f>
        <v/>
      </c>
      <c r="AE46" s="35" t="str">
        <f>IF(SUMIFS(Tableau2[Temps],Tableau2[Poste],$A46,Tableau2[Date],AE$43,Tableau2[Calendrier absence],"o")=0,"",-SUMIFS(Tableau2[Temps],Tableau2[Poste],$A46,Tableau2[Date],AE$43,Tableau2[Calendrier absence],"o"))</f>
        <v/>
      </c>
      <c r="AF46" s="35" t="str">
        <f>IF(SUMIFS(Tableau2[Temps],Tableau2[Poste],$A46,Tableau2[Date],AF$43,Tableau2[Calendrier absence],"o")=0,"",-SUMIFS(Tableau2[Temps],Tableau2[Poste],$A46,Tableau2[Date],AF$43,Tableau2[Calendrier absence],"o"))</f>
        <v/>
      </c>
      <c r="AG46" s="44" t="str">
        <f>IF(SUMIFS(Tableau2[Temps],Tableau2[Poste],$A46,Tableau2[Date],AG$43,Tableau2[Calendrier absence],"o")=0,"",-SUMIFS(Tableau2[Temps],Tableau2[Poste],$A46,Tableau2[Date],AG$43,Tableau2[Calendrier absence],"o"))</f>
        <v/>
      </c>
      <c r="AH46" s="10">
        <f t="shared" ref="AH46:AH53" si="11">SUM(C46:AG46)</f>
        <v>0</v>
      </c>
    </row>
    <row r="47" spans="1:34" x14ac:dyDescent="0.3">
      <c r="A47" s="43" t="s">
        <v>25</v>
      </c>
      <c r="B47" s="34">
        <f>COUNTIFS(TableauEmployés[Actif / Inactif],"Actif",TableauEmployés[Poste],A47)</f>
        <v>0</v>
      </c>
      <c r="C47" s="35" t="str">
        <f>IF(SUMIFS(Tableau2[Temps],Tableau2[Poste],$A47,Tableau2[Date],C$43,Tableau2[Calendrier absence],"o")=0,"",-SUMIFS(Tableau2[Temps],Tableau2[Poste],$A47,Tableau2[Date],C$43,Tableau2[Calendrier absence],"o"))</f>
        <v/>
      </c>
      <c r="D47" s="67" t="str">
        <f>IF(SUMIFS(Tableau2[Temps],Tableau2[Poste],$A47,Tableau2[Date],D$43,Tableau2[Calendrier absence],"o")=0,"",-SUMIFS(Tableau2[Temps],Tableau2[Poste],$A47,Tableau2[Date],D$43,Tableau2[Calendrier absence],"o"))</f>
        <v/>
      </c>
      <c r="E47" s="35" t="str">
        <f>IF(SUMIFS(Tableau2[Temps],Tableau2[Poste],$A47,Tableau2[Date],E$43,Tableau2[Calendrier absence],"o")=0,"",-SUMIFS(Tableau2[Temps],Tableau2[Poste],$A47,Tableau2[Date],E$43,Tableau2[Calendrier absence],"o"))</f>
        <v/>
      </c>
      <c r="F47" s="35" t="str">
        <f>IF(SUMIFS(Tableau2[Temps],Tableau2[Poste],$A47,Tableau2[Date],F$43,Tableau2[Calendrier absence],"o")=0,"",-SUMIFS(Tableau2[Temps],Tableau2[Poste],$A47,Tableau2[Date],F$43,Tableau2[Calendrier absence],"o"))</f>
        <v/>
      </c>
      <c r="G47" s="67" t="str">
        <f>IF(SUMIFS(Tableau2[Temps],Tableau2[Poste],$A47,Tableau2[Date],G$43,Tableau2[Calendrier absence],"o")=0,"",-SUMIFS(Tableau2[Temps],Tableau2[Poste],$A47,Tableau2[Date],G$43,Tableau2[Calendrier absence],"o"))</f>
        <v/>
      </c>
      <c r="H47" s="35" t="str">
        <f>IF(SUMIFS(Tableau2[Temps],Tableau2[Poste],$A47,Tableau2[Date],H$43,Tableau2[Calendrier absence],"o")=0,"",-SUMIFS(Tableau2[Temps],Tableau2[Poste],$A47,Tableau2[Date],H$43,Tableau2[Calendrier absence],"o"))</f>
        <v/>
      </c>
      <c r="I47" s="35" t="str">
        <f>IF(SUMIFS(Tableau2[Temps],Tableau2[Poste],$A47,Tableau2[Date],I$43,Tableau2[Calendrier absence],"o")=0,"",-SUMIFS(Tableau2[Temps],Tableau2[Poste],$A47,Tableau2[Date],I$43,Tableau2[Calendrier absence],"o"))</f>
        <v/>
      </c>
      <c r="J47" s="35" t="str">
        <f>IF(SUMIFS(Tableau2[Temps],Tableau2[Poste],$A47,Tableau2[Date],J$43,Tableau2[Calendrier absence],"o")=0,"",-SUMIFS(Tableau2[Temps],Tableau2[Poste],$A47,Tableau2[Date],J$43,Tableau2[Calendrier absence],"o"))</f>
        <v/>
      </c>
      <c r="K47" s="35" t="str">
        <f>IF(SUMIFS(Tableau2[Temps],Tableau2[Poste],$A47,Tableau2[Date],K$43,Tableau2[Calendrier absence],"o")=0,"",-SUMIFS(Tableau2[Temps],Tableau2[Poste],$A47,Tableau2[Date],K$43,Tableau2[Calendrier absence],"o"))</f>
        <v/>
      </c>
      <c r="L47" s="35" t="str">
        <f>IF(SUMIFS(Tableau2[Temps],Tableau2[Poste],$A47,Tableau2[Date],L$43,Tableau2[Calendrier absence],"o")=0,"",-SUMIFS(Tableau2[Temps],Tableau2[Poste],$A47,Tableau2[Date],L$43,Tableau2[Calendrier absence],"o"))</f>
        <v/>
      </c>
      <c r="M47" s="35" t="str">
        <f>IF(SUMIFS(Tableau2[Temps],Tableau2[Poste],$A47,Tableau2[Date],M$43,Tableau2[Calendrier absence],"o")=0,"",-SUMIFS(Tableau2[Temps],Tableau2[Poste],$A47,Tableau2[Date],M$43,Tableau2[Calendrier absence],"o"))</f>
        <v/>
      </c>
      <c r="N47" s="35" t="str">
        <f>IF(SUMIFS(Tableau2[Temps],Tableau2[Poste],$A47,Tableau2[Date],N$43,Tableau2[Calendrier absence],"o")=0,"",-SUMIFS(Tableau2[Temps],Tableau2[Poste],$A47,Tableau2[Date],N$43,Tableau2[Calendrier absence],"o"))</f>
        <v/>
      </c>
      <c r="O47" s="35" t="str">
        <f>IF(SUMIFS(Tableau2[Temps],Tableau2[Poste],$A47,Tableau2[Date],O$43,Tableau2[Calendrier absence],"o")=0,"",-SUMIFS(Tableau2[Temps],Tableau2[Poste],$A47,Tableau2[Date],O$43,Tableau2[Calendrier absence],"o"))</f>
        <v/>
      </c>
      <c r="P47" s="35" t="str">
        <f>IF(SUMIFS(Tableau2[Temps],Tableau2[Poste],$A47,Tableau2[Date],P$43,Tableau2[Calendrier absence],"o")=0,"",-SUMIFS(Tableau2[Temps],Tableau2[Poste],$A47,Tableau2[Date],P$43,Tableau2[Calendrier absence],"o"))</f>
        <v/>
      </c>
      <c r="Q47" s="35" t="str">
        <f>IF(SUMIFS(Tableau2[Temps],Tableau2[Poste],$A47,Tableau2[Date],Q$43,Tableau2[Calendrier absence],"o")=0,"",-SUMIFS(Tableau2[Temps],Tableau2[Poste],$A47,Tableau2[Date],Q$43,Tableau2[Calendrier absence],"o"))</f>
        <v/>
      </c>
      <c r="R47" s="35" t="str">
        <f>IF(SUMIFS(Tableau2[Temps],Tableau2[Poste],$A47,Tableau2[Date],R$43,Tableau2[Calendrier absence],"o")=0,"",-SUMIFS(Tableau2[Temps],Tableau2[Poste],$A47,Tableau2[Date],R$43,Tableau2[Calendrier absence],"o"))</f>
        <v/>
      </c>
      <c r="S47" s="35" t="str">
        <f>IF(SUMIFS(Tableau2[Temps],Tableau2[Poste],$A47,Tableau2[Date],S$43,Tableau2[Calendrier absence],"o")=0,"",-SUMIFS(Tableau2[Temps],Tableau2[Poste],$A47,Tableau2[Date],S$43,Tableau2[Calendrier absence],"o"))</f>
        <v/>
      </c>
      <c r="T47" s="35" t="str">
        <f>IF(SUMIFS(Tableau2[Temps],Tableau2[Poste],$A47,Tableau2[Date],T$43,Tableau2[Calendrier absence],"o")=0,"",-SUMIFS(Tableau2[Temps],Tableau2[Poste],$A47,Tableau2[Date],T$43,Tableau2[Calendrier absence],"o"))</f>
        <v/>
      </c>
      <c r="U47" s="35" t="str">
        <f>IF(SUMIFS(Tableau2[Temps],Tableau2[Poste],$A47,Tableau2[Date],U$43,Tableau2[Calendrier absence],"o")=0,"",-SUMIFS(Tableau2[Temps],Tableau2[Poste],$A47,Tableau2[Date],U$43,Tableau2[Calendrier absence],"o"))</f>
        <v/>
      </c>
      <c r="V47" s="35" t="str">
        <f>IF(SUMIFS(Tableau2[Temps],Tableau2[Poste],$A47,Tableau2[Date],V$43,Tableau2[Calendrier absence],"o")=0,"",-SUMIFS(Tableau2[Temps],Tableau2[Poste],$A47,Tableau2[Date],V$43,Tableau2[Calendrier absence],"o"))</f>
        <v/>
      </c>
      <c r="W47" s="35" t="str">
        <f>IF(SUMIFS(Tableau2[Temps],Tableau2[Poste],$A47,Tableau2[Date],W$43,Tableau2[Calendrier absence],"o")=0,"",-SUMIFS(Tableau2[Temps],Tableau2[Poste],$A47,Tableau2[Date],W$43,Tableau2[Calendrier absence],"o"))</f>
        <v/>
      </c>
      <c r="X47" s="35" t="str">
        <f>IF(SUMIFS(Tableau2[Temps],Tableau2[Poste],$A47,Tableau2[Date],X$43,Tableau2[Calendrier absence],"o")=0,"",-SUMIFS(Tableau2[Temps],Tableau2[Poste],$A47,Tableau2[Date],X$43,Tableau2[Calendrier absence],"o"))</f>
        <v/>
      </c>
      <c r="Y47" s="35" t="str">
        <f>IF(SUMIFS(Tableau2[Temps],Tableau2[Poste],$A47,Tableau2[Date],Y$43,Tableau2[Calendrier absence],"o")=0,"",-SUMIFS(Tableau2[Temps],Tableau2[Poste],$A47,Tableau2[Date],Y$43,Tableau2[Calendrier absence],"o"))</f>
        <v/>
      </c>
      <c r="Z47" s="35" t="str">
        <f>IF(SUMIFS(Tableau2[Temps],Tableau2[Poste],$A47,Tableau2[Date],Z$43,Tableau2[Calendrier absence],"o")=0,"",-SUMIFS(Tableau2[Temps],Tableau2[Poste],$A47,Tableau2[Date],Z$43,Tableau2[Calendrier absence],"o"))</f>
        <v/>
      </c>
      <c r="AA47" s="35" t="str">
        <f>IF(SUMIFS(Tableau2[Temps],Tableau2[Poste],$A47,Tableau2[Date],AA$43,Tableau2[Calendrier absence],"o")=0,"",-SUMIFS(Tableau2[Temps],Tableau2[Poste],$A47,Tableau2[Date],AA$43,Tableau2[Calendrier absence],"o"))</f>
        <v/>
      </c>
      <c r="AB47" s="35" t="str">
        <f>IF(SUMIFS(Tableau2[Temps],Tableau2[Poste],$A47,Tableau2[Date],AB$43,Tableau2[Calendrier absence],"o")=0,"",-SUMIFS(Tableau2[Temps],Tableau2[Poste],$A47,Tableau2[Date],AB$43,Tableau2[Calendrier absence],"o"))</f>
        <v/>
      </c>
      <c r="AC47" s="35" t="str">
        <f>IF(SUMIFS(Tableau2[Temps],Tableau2[Poste],$A47,Tableau2[Date],AC$43,Tableau2[Calendrier absence],"o")=0,"",-SUMIFS(Tableau2[Temps],Tableau2[Poste],$A47,Tableau2[Date],AC$43,Tableau2[Calendrier absence],"o"))</f>
        <v/>
      </c>
      <c r="AD47" s="35" t="str">
        <f>IF(SUMIFS(Tableau2[Temps],Tableau2[Poste],$A47,Tableau2[Date],AD$43,Tableau2[Calendrier absence],"o")=0,"",-SUMIFS(Tableau2[Temps],Tableau2[Poste],$A47,Tableau2[Date],AD$43,Tableau2[Calendrier absence],"o"))</f>
        <v/>
      </c>
      <c r="AE47" s="35" t="str">
        <f>IF(SUMIFS(Tableau2[Temps],Tableau2[Poste],$A47,Tableau2[Date],AE$43,Tableau2[Calendrier absence],"o")=0,"",-SUMIFS(Tableau2[Temps],Tableau2[Poste],$A47,Tableau2[Date],AE$43,Tableau2[Calendrier absence],"o"))</f>
        <v/>
      </c>
      <c r="AF47" s="35" t="str">
        <f>IF(SUMIFS(Tableau2[Temps],Tableau2[Poste],$A47,Tableau2[Date],AF$43,Tableau2[Calendrier absence],"o")=0,"",-SUMIFS(Tableau2[Temps],Tableau2[Poste],$A47,Tableau2[Date],AF$43,Tableau2[Calendrier absence],"o"))</f>
        <v/>
      </c>
      <c r="AG47" s="44" t="str">
        <f>IF(SUMIFS(Tableau2[Temps],Tableau2[Poste],$A47,Tableau2[Date],AG$43,Tableau2[Calendrier absence],"o")=0,"",-SUMIFS(Tableau2[Temps],Tableau2[Poste],$A47,Tableau2[Date],AG$43,Tableau2[Calendrier absence],"o"))</f>
        <v/>
      </c>
      <c r="AH47" s="10">
        <f t="shared" si="11"/>
        <v>0</v>
      </c>
    </row>
    <row r="48" spans="1:34" x14ac:dyDescent="0.3">
      <c r="A48" s="45" t="s">
        <v>7</v>
      </c>
      <c r="B48" s="34">
        <f>COUNTIFS(TableauEmployés[Actif / Inactif],"Actif",TableauEmployés[Poste],A48)</f>
        <v>1</v>
      </c>
      <c r="C48" s="35" t="str">
        <f>IF(SUMIFS(Tableau2[Temps],Tableau2[Poste],$A48,Tableau2[Date],C$43,Tableau2[Calendrier absence],"o")=0,"",-SUMIFS(Tableau2[Temps],Tableau2[Poste],$A48,Tableau2[Date],C$43,Tableau2[Calendrier absence],"o"))</f>
        <v/>
      </c>
      <c r="D48" s="67" t="str">
        <f>IF(SUMIFS(Tableau2[Temps],Tableau2[Poste],$A48,Tableau2[Date],D$43,Tableau2[Calendrier absence],"o")=0,"",-SUMIFS(Tableau2[Temps],Tableau2[Poste],$A48,Tableau2[Date],D$43,Tableau2[Calendrier absence],"o"))</f>
        <v/>
      </c>
      <c r="E48" s="35" t="str">
        <f>IF(SUMIFS(Tableau2[Temps],Tableau2[Poste],$A48,Tableau2[Date],E$43,Tableau2[Calendrier absence],"o")=0,"",-SUMIFS(Tableau2[Temps],Tableau2[Poste],$A48,Tableau2[Date],E$43,Tableau2[Calendrier absence],"o"))</f>
        <v/>
      </c>
      <c r="F48" s="35" t="str">
        <f>IF(SUMIFS(Tableau2[Temps],Tableau2[Poste],$A48,Tableau2[Date],F$43,Tableau2[Calendrier absence],"o")=0,"",-SUMIFS(Tableau2[Temps],Tableau2[Poste],$A48,Tableau2[Date],F$43,Tableau2[Calendrier absence],"o"))</f>
        <v/>
      </c>
      <c r="G48" s="67" t="str">
        <f>IF(SUMIFS(Tableau2[Temps],Tableau2[Poste],$A48,Tableau2[Date],G$43,Tableau2[Calendrier absence],"o")=0,"",-SUMIFS(Tableau2[Temps],Tableau2[Poste],$A48,Tableau2[Date],G$43,Tableau2[Calendrier absence],"o"))</f>
        <v/>
      </c>
      <c r="H48" s="35" t="str">
        <f>IF(SUMIFS(Tableau2[Temps],Tableau2[Poste],$A48,Tableau2[Date],H$43,Tableau2[Calendrier absence],"o")=0,"",-SUMIFS(Tableau2[Temps],Tableau2[Poste],$A48,Tableau2[Date],H$43,Tableau2[Calendrier absence],"o"))</f>
        <v/>
      </c>
      <c r="I48" s="35" t="str">
        <f>IF(SUMIFS(Tableau2[Temps],Tableau2[Poste],$A48,Tableau2[Date],I$43,Tableau2[Calendrier absence],"o")=0,"",-SUMIFS(Tableau2[Temps],Tableau2[Poste],$A48,Tableau2[Date],I$43,Tableau2[Calendrier absence],"o"))</f>
        <v/>
      </c>
      <c r="J48" s="35" t="str">
        <f>IF(SUMIFS(Tableau2[Temps],Tableau2[Poste],$A48,Tableau2[Date],J$43,Tableau2[Calendrier absence],"o")=0,"",-SUMIFS(Tableau2[Temps],Tableau2[Poste],$A48,Tableau2[Date],J$43,Tableau2[Calendrier absence],"o"))</f>
        <v/>
      </c>
      <c r="K48" s="35" t="str">
        <f>IF(SUMIFS(Tableau2[Temps],Tableau2[Poste],$A48,Tableau2[Date],K$43,Tableau2[Calendrier absence],"o")=0,"",-SUMIFS(Tableau2[Temps],Tableau2[Poste],$A48,Tableau2[Date],K$43,Tableau2[Calendrier absence],"o"))</f>
        <v/>
      </c>
      <c r="L48" s="35" t="str">
        <f>IF(SUMIFS(Tableau2[Temps],Tableau2[Poste],$A48,Tableau2[Date],L$43,Tableau2[Calendrier absence],"o")=0,"",-SUMIFS(Tableau2[Temps],Tableau2[Poste],$A48,Tableau2[Date],L$43,Tableau2[Calendrier absence],"o"))</f>
        <v/>
      </c>
      <c r="M48" s="35" t="str">
        <f>IF(SUMIFS(Tableau2[Temps],Tableau2[Poste],$A48,Tableau2[Date],M$43,Tableau2[Calendrier absence],"o")=0,"",-SUMIFS(Tableau2[Temps],Tableau2[Poste],$A48,Tableau2[Date],M$43,Tableau2[Calendrier absence],"o"))</f>
        <v/>
      </c>
      <c r="N48" s="35" t="str">
        <f>IF(SUMIFS(Tableau2[Temps],Tableau2[Poste],$A48,Tableau2[Date],N$43,Tableau2[Calendrier absence],"o")=0,"",-SUMIFS(Tableau2[Temps],Tableau2[Poste],$A48,Tableau2[Date],N$43,Tableau2[Calendrier absence],"o"))</f>
        <v/>
      </c>
      <c r="O48" s="35" t="str">
        <f>IF(SUMIFS(Tableau2[Temps],Tableau2[Poste],$A48,Tableau2[Date],O$43,Tableau2[Calendrier absence],"o")=0,"",-SUMIFS(Tableau2[Temps],Tableau2[Poste],$A48,Tableau2[Date],O$43,Tableau2[Calendrier absence],"o"))</f>
        <v/>
      </c>
      <c r="P48" s="35" t="str">
        <f>IF(SUMIFS(Tableau2[Temps],Tableau2[Poste],$A48,Tableau2[Date],P$43,Tableau2[Calendrier absence],"o")=0,"",-SUMIFS(Tableau2[Temps],Tableau2[Poste],$A48,Tableau2[Date],P$43,Tableau2[Calendrier absence],"o"))</f>
        <v/>
      </c>
      <c r="Q48" s="35" t="str">
        <f>IF(SUMIFS(Tableau2[Temps],Tableau2[Poste],$A48,Tableau2[Date],Q$43,Tableau2[Calendrier absence],"o")=0,"",-SUMIFS(Tableau2[Temps],Tableau2[Poste],$A48,Tableau2[Date],Q$43,Tableau2[Calendrier absence],"o"))</f>
        <v/>
      </c>
      <c r="R48" s="35" t="str">
        <f>IF(SUMIFS(Tableau2[Temps],Tableau2[Poste],$A48,Tableau2[Date],R$43,Tableau2[Calendrier absence],"o")=0,"",-SUMIFS(Tableau2[Temps],Tableau2[Poste],$A48,Tableau2[Date],R$43,Tableau2[Calendrier absence],"o"))</f>
        <v/>
      </c>
      <c r="S48" s="35" t="str">
        <f>IF(SUMIFS(Tableau2[Temps],Tableau2[Poste],$A48,Tableau2[Date],S$43,Tableau2[Calendrier absence],"o")=0,"",-SUMIFS(Tableau2[Temps],Tableau2[Poste],$A48,Tableau2[Date],S$43,Tableau2[Calendrier absence],"o"))</f>
        <v/>
      </c>
      <c r="T48" s="35" t="str">
        <f>IF(SUMIFS(Tableau2[Temps],Tableau2[Poste],$A48,Tableau2[Date],T$43,Tableau2[Calendrier absence],"o")=0,"",-SUMIFS(Tableau2[Temps],Tableau2[Poste],$A48,Tableau2[Date],T$43,Tableau2[Calendrier absence],"o"))</f>
        <v/>
      </c>
      <c r="U48" s="35" t="str">
        <f>IF(SUMIFS(Tableau2[Temps],Tableau2[Poste],$A48,Tableau2[Date],U$43,Tableau2[Calendrier absence],"o")=0,"",-SUMIFS(Tableau2[Temps],Tableau2[Poste],$A48,Tableau2[Date],U$43,Tableau2[Calendrier absence],"o"))</f>
        <v/>
      </c>
      <c r="V48" s="35" t="str">
        <f>IF(SUMIFS(Tableau2[Temps],Tableau2[Poste],$A48,Tableau2[Date],V$43,Tableau2[Calendrier absence],"o")=0,"",-SUMIFS(Tableau2[Temps],Tableau2[Poste],$A48,Tableau2[Date],V$43,Tableau2[Calendrier absence],"o"))</f>
        <v/>
      </c>
      <c r="W48" s="35" t="str">
        <f>IF(SUMIFS(Tableau2[Temps],Tableau2[Poste],$A48,Tableau2[Date],W$43,Tableau2[Calendrier absence],"o")=0,"",-SUMIFS(Tableau2[Temps],Tableau2[Poste],$A48,Tableau2[Date],W$43,Tableau2[Calendrier absence],"o"))</f>
        <v/>
      </c>
      <c r="X48" s="35" t="str">
        <f>IF(SUMIFS(Tableau2[Temps],Tableau2[Poste],$A48,Tableau2[Date],X$43,Tableau2[Calendrier absence],"o")=0,"",-SUMIFS(Tableau2[Temps],Tableau2[Poste],$A48,Tableau2[Date],X$43,Tableau2[Calendrier absence],"o"))</f>
        <v/>
      </c>
      <c r="Y48" s="35" t="str">
        <f>IF(SUMIFS(Tableau2[Temps],Tableau2[Poste],$A48,Tableau2[Date],Y$43,Tableau2[Calendrier absence],"o")=0,"",-SUMIFS(Tableau2[Temps],Tableau2[Poste],$A48,Tableau2[Date],Y$43,Tableau2[Calendrier absence],"o"))</f>
        <v/>
      </c>
      <c r="Z48" s="35" t="str">
        <f>IF(SUMIFS(Tableau2[Temps],Tableau2[Poste],$A48,Tableau2[Date],Z$43,Tableau2[Calendrier absence],"o")=0,"",-SUMIFS(Tableau2[Temps],Tableau2[Poste],$A48,Tableau2[Date],Z$43,Tableau2[Calendrier absence],"o"))</f>
        <v/>
      </c>
      <c r="AA48" s="35" t="str">
        <f>IF(SUMIFS(Tableau2[Temps],Tableau2[Poste],$A48,Tableau2[Date],AA$43,Tableau2[Calendrier absence],"o")=0,"",-SUMIFS(Tableau2[Temps],Tableau2[Poste],$A48,Tableau2[Date],AA$43,Tableau2[Calendrier absence],"o"))</f>
        <v/>
      </c>
      <c r="AB48" s="35" t="str">
        <f>IF(SUMIFS(Tableau2[Temps],Tableau2[Poste],$A48,Tableau2[Date],AB$43,Tableau2[Calendrier absence],"o")=0,"",-SUMIFS(Tableau2[Temps],Tableau2[Poste],$A48,Tableau2[Date],AB$43,Tableau2[Calendrier absence],"o"))</f>
        <v/>
      </c>
      <c r="AC48" s="35" t="str">
        <f>IF(SUMIFS(Tableau2[Temps],Tableau2[Poste],$A48,Tableau2[Date],AC$43,Tableau2[Calendrier absence],"o")=0,"",-SUMIFS(Tableau2[Temps],Tableau2[Poste],$A48,Tableau2[Date],AC$43,Tableau2[Calendrier absence],"o"))</f>
        <v/>
      </c>
      <c r="AD48" s="35" t="str">
        <f>IF(SUMIFS(Tableau2[Temps],Tableau2[Poste],$A48,Tableau2[Date],AD$43,Tableau2[Calendrier absence],"o")=0,"",-SUMIFS(Tableau2[Temps],Tableau2[Poste],$A48,Tableau2[Date],AD$43,Tableau2[Calendrier absence],"o"))</f>
        <v/>
      </c>
      <c r="AE48" s="35" t="str">
        <f>IF(SUMIFS(Tableau2[Temps],Tableau2[Poste],$A48,Tableau2[Date],AE$43,Tableau2[Calendrier absence],"o")=0,"",-SUMIFS(Tableau2[Temps],Tableau2[Poste],$A48,Tableau2[Date],AE$43,Tableau2[Calendrier absence],"o"))</f>
        <v/>
      </c>
      <c r="AF48" s="35" t="str">
        <f>IF(SUMIFS(Tableau2[Temps],Tableau2[Poste],$A48,Tableau2[Date],AF$43,Tableau2[Calendrier absence],"o")=0,"",-SUMIFS(Tableau2[Temps],Tableau2[Poste],$A48,Tableau2[Date],AF$43,Tableau2[Calendrier absence],"o"))</f>
        <v/>
      </c>
      <c r="AG48" s="44" t="str">
        <f>IF(SUMIFS(Tableau2[Temps],Tableau2[Poste],$A48,Tableau2[Date],AG$43,Tableau2[Calendrier absence],"o")=0,"",-SUMIFS(Tableau2[Temps],Tableau2[Poste],$A48,Tableau2[Date],AG$43,Tableau2[Calendrier absence],"o"))</f>
        <v/>
      </c>
      <c r="AH48" s="10">
        <f t="shared" si="11"/>
        <v>0</v>
      </c>
    </row>
    <row r="49" spans="1:34" x14ac:dyDescent="0.3">
      <c r="A49" s="45" t="s">
        <v>8</v>
      </c>
      <c r="B49" s="34">
        <f>COUNTIFS(TableauEmployés[Actif / Inactif],"Actif",TableauEmployés[Poste],A49)</f>
        <v>4</v>
      </c>
      <c r="C49" s="35" t="str">
        <f>IF(SUMIFS(Tableau2[Temps],Tableau2[Poste],$A49,Tableau2[Date],C$43,Tableau2[Calendrier absence],"o")=0,"",-SUMIFS(Tableau2[Temps],Tableau2[Poste],$A49,Tableau2[Date],C$43,Tableau2[Calendrier absence],"o"))</f>
        <v/>
      </c>
      <c r="D49" s="67" t="str">
        <f>IF(SUMIFS(Tableau2[Temps],Tableau2[Poste],$A49,Tableau2[Date],D$43,Tableau2[Calendrier absence],"o")=0,"",-SUMIFS(Tableau2[Temps],Tableau2[Poste],$A49,Tableau2[Date],D$43,Tableau2[Calendrier absence],"o"))</f>
        <v/>
      </c>
      <c r="E49" s="35" t="str">
        <f>IF(SUMIFS(Tableau2[Temps],Tableau2[Poste],$A49,Tableau2[Date],E$43,Tableau2[Calendrier absence],"o")=0,"",-SUMIFS(Tableau2[Temps],Tableau2[Poste],$A49,Tableau2[Date],E$43,Tableau2[Calendrier absence],"o"))</f>
        <v/>
      </c>
      <c r="F49" s="35" t="str">
        <f>IF(SUMIFS(Tableau2[Temps],Tableau2[Poste],$A49,Tableau2[Date],F$43,Tableau2[Calendrier absence],"o")=0,"",-SUMIFS(Tableau2[Temps],Tableau2[Poste],$A49,Tableau2[Date],F$43,Tableau2[Calendrier absence],"o"))</f>
        <v/>
      </c>
      <c r="G49" s="67" t="str">
        <f>IF(SUMIFS(Tableau2[Temps],Tableau2[Poste],$A49,Tableau2[Date],G$43,Tableau2[Calendrier absence],"o")=0,"",-SUMIFS(Tableau2[Temps],Tableau2[Poste],$A49,Tableau2[Date],G$43,Tableau2[Calendrier absence],"o"))</f>
        <v/>
      </c>
      <c r="H49" s="35" t="str">
        <f>IF(SUMIFS(Tableau2[Temps],Tableau2[Poste],$A49,Tableau2[Date],H$43,Tableau2[Calendrier absence],"o")=0,"",-SUMIFS(Tableau2[Temps],Tableau2[Poste],$A49,Tableau2[Date],H$43,Tableau2[Calendrier absence],"o"))</f>
        <v/>
      </c>
      <c r="I49" s="35" t="str">
        <f>IF(SUMIFS(Tableau2[Temps],Tableau2[Poste],$A49,Tableau2[Date],I$43,Tableau2[Calendrier absence],"o")=0,"",-SUMIFS(Tableau2[Temps],Tableau2[Poste],$A49,Tableau2[Date],I$43,Tableau2[Calendrier absence],"o"))</f>
        <v/>
      </c>
      <c r="J49" s="35" t="str">
        <f>IF(SUMIFS(Tableau2[Temps],Tableau2[Poste],$A49,Tableau2[Date],J$43,Tableau2[Calendrier absence],"o")=0,"",-SUMIFS(Tableau2[Temps],Tableau2[Poste],$A49,Tableau2[Date],J$43,Tableau2[Calendrier absence],"o"))</f>
        <v/>
      </c>
      <c r="K49" s="35" t="str">
        <f>IF(SUMIFS(Tableau2[Temps],Tableau2[Poste],$A49,Tableau2[Date],K$43,Tableau2[Calendrier absence],"o")=0,"",-SUMIFS(Tableau2[Temps],Tableau2[Poste],$A49,Tableau2[Date],K$43,Tableau2[Calendrier absence],"o"))</f>
        <v/>
      </c>
      <c r="L49" s="35" t="str">
        <f>IF(SUMIFS(Tableau2[Temps],Tableau2[Poste],$A49,Tableau2[Date],L$43,Tableau2[Calendrier absence],"o")=0,"",-SUMIFS(Tableau2[Temps],Tableau2[Poste],$A49,Tableau2[Date],L$43,Tableau2[Calendrier absence],"o"))</f>
        <v/>
      </c>
      <c r="M49" s="35" t="str">
        <f>IF(SUMIFS(Tableau2[Temps],Tableau2[Poste],$A49,Tableau2[Date],M$43,Tableau2[Calendrier absence],"o")=0,"",-SUMIFS(Tableau2[Temps],Tableau2[Poste],$A49,Tableau2[Date],M$43,Tableau2[Calendrier absence],"o"))</f>
        <v/>
      </c>
      <c r="N49" s="35" t="str">
        <f>IF(SUMIFS(Tableau2[Temps],Tableau2[Poste],$A49,Tableau2[Date],N$43,Tableau2[Calendrier absence],"o")=0,"",-SUMIFS(Tableau2[Temps],Tableau2[Poste],$A49,Tableau2[Date],N$43,Tableau2[Calendrier absence],"o"))</f>
        <v/>
      </c>
      <c r="O49" s="35" t="str">
        <f>IF(SUMIFS(Tableau2[Temps],Tableau2[Poste],$A49,Tableau2[Date],O$43,Tableau2[Calendrier absence],"o")=0,"",-SUMIFS(Tableau2[Temps],Tableau2[Poste],$A49,Tableau2[Date],O$43,Tableau2[Calendrier absence],"o"))</f>
        <v/>
      </c>
      <c r="P49" s="35" t="str">
        <f>IF(SUMIFS(Tableau2[Temps],Tableau2[Poste],$A49,Tableau2[Date],P$43,Tableau2[Calendrier absence],"o")=0,"",-SUMIFS(Tableau2[Temps],Tableau2[Poste],$A49,Tableau2[Date],P$43,Tableau2[Calendrier absence],"o"))</f>
        <v/>
      </c>
      <c r="Q49" s="35" t="str">
        <f>IF(SUMIFS(Tableau2[Temps],Tableau2[Poste],$A49,Tableau2[Date],Q$43,Tableau2[Calendrier absence],"o")=0,"",-SUMIFS(Tableau2[Temps],Tableau2[Poste],$A49,Tableau2[Date],Q$43,Tableau2[Calendrier absence],"o"))</f>
        <v/>
      </c>
      <c r="R49" s="35" t="str">
        <f>IF(SUMIFS(Tableau2[Temps],Tableau2[Poste],$A49,Tableau2[Date],R$43,Tableau2[Calendrier absence],"o")=0,"",-SUMIFS(Tableau2[Temps],Tableau2[Poste],$A49,Tableau2[Date],R$43,Tableau2[Calendrier absence],"o"))</f>
        <v/>
      </c>
      <c r="S49" s="35" t="str">
        <f>IF(SUMIFS(Tableau2[Temps],Tableau2[Poste],$A49,Tableau2[Date],S$43,Tableau2[Calendrier absence],"o")=0,"",-SUMIFS(Tableau2[Temps],Tableau2[Poste],$A49,Tableau2[Date],S$43,Tableau2[Calendrier absence],"o"))</f>
        <v/>
      </c>
      <c r="T49" s="35" t="str">
        <f>IF(SUMIFS(Tableau2[Temps],Tableau2[Poste],$A49,Tableau2[Date],T$43,Tableau2[Calendrier absence],"o")=0,"",-SUMIFS(Tableau2[Temps],Tableau2[Poste],$A49,Tableau2[Date],T$43,Tableau2[Calendrier absence],"o"))</f>
        <v/>
      </c>
      <c r="U49" s="35" t="str">
        <f>IF(SUMIFS(Tableau2[Temps],Tableau2[Poste],$A49,Tableau2[Date],U$43,Tableau2[Calendrier absence],"o")=0,"",-SUMIFS(Tableau2[Temps],Tableau2[Poste],$A49,Tableau2[Date],U$43,Tableau2[Calendrier absence],"o"))</f>
        <v/>
      </c>
      <c r="V49" s="35" t="str">
        <f>IF(SUMIFS(Tableau2[Temps],Tableau2[Poste],$A49,Tableau2[Date],V$43,Tableau2[Calendrier absence],"o")=0,"",-SUMIFS(Tableau2[Temps],Tableau2[Poste],$A49,Tableau2[Date],V$43,Tableau2[Calendrier absence],"o"))</f>
        <v/>
      </c>
      <c r="W49" s="35" t="str">
        <f>IF(SUMIFS(Tableau2[Temps],Tableau2[Poste],$A49,Tableau2[Date],W$43,Tableau2[Calendrier absence],"o")=0,"",-SUMIFS(Tableau2[Temps],Tableau2[Poste],$A49,Tableau2[Date],W$43,Tableau2[Calendrier absence],"o"))</f>
        <v/>
      </c>
      <c r="X49" s="35" t="str">
        <f>IF(SUMIFS(Tableau2[Temps],Tableau2[Poste],$A49,Tableau2[Date],X$43,Tableau2[Calendrier absence],"o")=0,"",-SUMIFS(Tableau2[Temps],Tableau2[Poste],$A49,Tableau2[Date],X$43,Tableau2[Calendrier absence],"o"))</f>
        <v/>
      </c>
      <c r="Y49" s="35" t="str">
        <f>IF(SUMIFS(Tableau2[Temps],Tableau2[Poste],$A49,Tableau2[Date],Y$43,Tableau2[Calendrier absence],"o")=0,"",-SUMIFS(Tableau2[Temps],Tableau2[Poste],$A49,Tableau2[Date],Y$43,Tableau2[Calendrier absence],"o"))</f>
        <v/>
      </c>
      <c r="Z49" s="35" t="str">
        <f>IF(SUMIFS(Tableau2[Temps],Tableau2[Poste],$A49,Tableau2[Date],Z$43,Tableau2[Calendrier absence],"o")=0,"",-SUMIFS(Tableau2[Temps],Tableau2[Poste],$A49,Tableau2[Date],Z$43,Tableau2[Calendrier absence],"o"))</f>
        <v/>
      </c>
      <c r="AA49" s="35" t="str">
        <f>IF(SUMIFS(Tableau2[Temps],Tableau2[Poste],$A49,Tableau2[Date],AA$43,Tableau2[Calendrier absence],"o")=0,"",-SUMIFS(Tableau2[Temps],Tableau2[Poste],$A49,Tableau2[Date],AA$43,Tableau2[Calendrier absence],"o"))</f>
        <v/>
      </c>
      <c r="AB49" s="35" t="str">
        <f>IF(SUMIFS(Tableau2[Temps],Tableau2[Poste],$A49,Tableau2[Date],AB$43,Tableau2[Calendrier absence],"o")=0,"",-SUMIFS(Tableau2[Temps],Tableau2[Poste],$A49,Tableau2[Date],AB$43,Tableau2[Calendrier absence],"o"))</f>
        <v/>
      </c>
      <c r="AC49" s="35" t="str">
        <f>IF(SUMIFS(Tableau2[Temps],Tableau2[Poste],$A49,Tableau2[Date],AC$43,Tableau2[Calendrier absence],"o")=0,"",-SUMIFS(Tableau2[Temps],Tableau2[Poste],$A49,Tableau2[Date],AC$43,Tableau2[Calendrier absence],"o"))</f>
        <v/>
      </c>
      <c r="AD49" s="35" t="str">
        <f>IF(SUMIFS(Tableau2[Temps],Tableau2[Poste],$A49,Tableau2[Date],AD$43,Tableau2[Calendrier absence],"o")=0,"",-SUMIFS(Tableau2[Temps],Tableau2[Poste],$A49,Tableau2[Date],AD$43,Tableau2[Calendrier absence],"o"))</f>
        <v/>
      </c>
      <c r="AE49" s="35" t="str">
        <f>IF(SUMIFS(Tableau2[Temps],Tableau2[Poste],$A49,Tableau2[Date],AE$43,Tableau2[Calendrier absence],"o")=0,"",-SUMIFS(Tableau2[Temps],Tableau2[Poste],$A49,Tableau2[Date],AE$43,Tableau2[Calendrier absence],"o"))</f>
        <v/>
      </c>
      <c r="AF49" s="35" t="str">
        <f>IF(SUMIFS(Tableau2[Temps],Tableau2[Poste],$A49,Tableau2[Date],AF$43,Tableau2[Calendrier absence],"o")=0,"",-SUMIFS(Tableau2[Temps],Tableau2[Poste],$A49,Tableau2[Date],AF$43,Tableau2[Calendrier absence],"o"))</f>
        <v/>
      </c>
      <c r="AG49" s="44" t="str">
        <f>IF(SUMIFS(Tableau2[Temps],Tableau2[Poste],$A49,Tableau2[Date],AG$43,Tableau2[Calendrier absence],"o")=0,"",-SUMIFS(Tableau2[Temps],Tableau2[Poste],$A49,Tableau2[Date],AG$43,Tableau2[Calendrier absence],"o"))</f>
        <v/>
      </c>
      <c r="AH49" s="10">
        <f t="shared" si="11"/>
        <v>0</v>
      </c>
    </row>
    <row r="50" spans="1:34" x14ac:dyDescent="0.3">
      <c r="A50" s="45" t="s">
        <v>9</v>
      </c>
      <c r="B50" s="34">
        <f>COUNTIFS(TableauEmployés[Actif / Inactif],"Actif",TableauEmployés[Poste],A50)</f>
        <v>0</v>
      </c>
      <c r="C50" s="35" t="str">
        <f>IF(SUMIFS(Tableau2[Temps],Tableau2[Poste],$A50,Tableau2[Date],C$43,Tableau2[Calendrier absence],"o")=0,"",-SUMIFS(Tableau2[Temps],Tableau2[Poste],$A50,Tableau2[Date],C$43,Tableau2[Calendrier absence],"o"))</f>
        <v/>
      </c>
      <c r="D50" s="67" t="str">
        <f>IF(SUMIFS(Tableau2[Temps],Tableau2[Poste],$A50,Tableau2[Date],D$43,Tableau2[Calendrier absence],"o")=0,"",-SUMIFS(Tableau2[Temps],Tableau2[Poste],$A50,Tableau2[Date],D$43,Tableau2[Calendrier absence],"o"))</f>
        <v/>
      </c>
      <c r="E50" s="35" t="str">
        <f>IF(SUMIFS(Tableau2[Temps],Tableau2[Poste],$A50,Tableau2[Date],E$43,Tableau2[Calendrier absence],"o")=0,"",-SUMIFS(Tableau2[Temps],Tableau2[Poste],$A50,Tableau2[Date],E$43,Tableau2[Calendrier absence],"o"))</f>
        <v/>
      </c>
      <c r="F50" s="35" t="str">
        <f>IF(SUMIFS(Tableau2[Temps],Tableau2[Poste],$A50,Tableau2[Date],F$43,Tableau2[Calendrier absence],"o")=0,"",-SUMIFS(Tableau2[Temps],Tableau2[Poste],$A50,Tableau2[Date],F$43,Tableau2[Calendrier absence],"o"))</f>
        <v/>
      </c>
      <c r="G50" s="67" t="str">
        <f>IF(SUMIFS(Tableau2[Temps],Tableau2[Poste],$A50,Tableau2[Date],G$43,Tableau2[Calendrier absence],"o")=0,"",-SUMIFS(Tableau2[Temps],Tableau2[Poste],$A50,Tableau2[Date],G$43,Tableau2[Calendrier absence],"o"))</f>
        <v/>
      </c>
      <c r="H50" s="35" t="str">
        <f>IF(SUMIFS(Tableau2[Temps],Tableau2[Poste],$A50,Tableau2[Date],H$43,Tableau2[Calendrier absence],"o")=0,"",-SUMIFS(Tableau2[Temps],Tableau2[Poste],$A50,Tableau2[Date],H$43,Tableau2[Calendrier absence],"o"))</f>
        <v/>
      </c>
      <c r="I50" s="35" t="str">
        <f>IF(SUMIFS(Tableau2[Temps],Tableau2[Poste],$A50,Tableau2[Date],I$43,Tableau2[Calendrier absence],"o")=0,"",-SUMIFS(Tableau2[Temps],Tableau2[Poste],$A50,Tableau2[Date],I$43,Tableau2[Calendrier absence],"o"))</f>
        <v/>
      </c>
      <c r="J50" s="35" t="str">
        <f>IF(SUMIFS(Tableau2[Temps],Tableau2[Poste],$A50,Tableau2[Date],J$43,Tableau2[Calendrier absence],"o")=0,"",-SUMIFS(Tableau2[Temps],Tableau2[Poste],$A50,Tableau2[Date],J$43,Tableau2[Calendrier absence],"o"))</f>
        <v/>
      </c>
      <c r="K50" s="35" t="str">
        <f>IF(SUMIFS(Tableau2[Temps],Tableau2[Poste],$A50,Tableau2[Date],K$43,Tableau2[Calendrier absence],"o")=0,"",-SUMIFS(Tableau2[Temps],Tableau2[Poste],$A50,Tableau2[Date],K$43,Tableau2[Calendrier absence],"o"))</f>
        <v/>
      </c>
      <c r="L50" s="35" t="str">
        <f>IF(SUMIFS(Tableau2[Temps],Tableau2[Poste],$A50,Tableau2[Date],L$43,Tableau2[Calendrier absence],"o")=0,"",-SUMIFS(Tableau2[Temps],Tableau2[Poste],$A50,Tableau2[Date],L$43,Tableau2[Calendrier absence],"o"))</f>
        <v/>
      </c>
      <c r="M50" s="35" t="str">
        <f>IF(SUMIFS(Tableau2[Temps],Tableau2[Poste],$A50,Tableau2[Date],M$43,Tableau2[Calendrier absence],"o")=0,"",-SUMIFS(Tableau2[Temps],Tableau2[Poste],$A50,Tableau2[Date],M$43,Tableau2[Calendrier absence],"o"))</f>
        <v/>
      </c>
      <c r="N50" s="35" t="str">
        <f>IF(SUMIFS(Tableau2[Temps],Tableau2[Poste],$A50,Tableau2[Date],N$43,Tableau2[Calendrier absence],"o")=0,"",-SUMIFS(Tableau2[Temps],Tableau2[Poste],$A50,Tableau2[Date],N$43,Tableau2[Calendrier absence],"o"))</f>
        <v/>
      </c>
      <c r="O50" s="35" t="str">
        <f>IF(SUMIFS(Tableau2[Temps],Tableau2[Poste],$A50,Tableau2[Date],O$43,Tableau2[Calendrier absence],"o")=0,"",-SUMIFS(Tableau2[Temps],Tableau2[Poste],$A50,Tableau2[Date],O$43,Tableau2[Calendrier absence],"o"))</f>
        <v/>
      </c>
      <c r="P50" s="35" t="str">
        <f>IF(SUMIFS(Tableau2[Temps],Tableau2[Poste],$A50,Tableau2[Date],P$43,Tableau2[Calendrier absence],"o")=0,"",-SUMIFS(Tableau2[Temps],Tableau2[Poste],$A50,Tableau2[Date],P$43,Tableau2[Calendrier absence],"o"))</f>
        <v/>
      </c>
      <c r="Q50" s="35" t="str">
        <f>IF(SUMIFS(Tableau2[Temps],Tableau2[Poste],$A50,Tableau2[Date],Q$43,Tableau2[Calendrier absence],"o")=0,"",-SUMIFS(Tableau2[Temps],Tableau2[Poste],$A50,Tableau2[Date],Q$43,Tableau2[Calendrier absence],"o"))</f>
        <v/>
      </c>
      <c r="R50" s="35" t="str">
        <f>IF(SUMIFS(Tableau2[Temps],Tableau2[Poste],$A50,Tableau2[Date],R$43,Tableau2[Calendrier absence],"o")=0,"",-SUMIFS(Tableau2[Temps],Tableau2[Poste],$A50,Tableau2[Date],R$43,Tableau2[Calendrier absence],"o"))</f>
        <v/>
      </c>
      <c r="S50" s="35" t="str">
        <f>IF(SUMIFS(Tableau2[Temps],Tableau2[Poste],$A50,Tableau2[Date],S$43,Tableau2[Calendrier absence],"o")=0,"",-SUMIFS(Tableau2[Temps],Tableau2[Poste],$A50,Tableau2[Date],S$43,Tableau2[Calendrier absence],"o"))</f>
        <v/>
      </c>
      <c r="T50" s="35" t="str">
        <f>IF(SUMIFS(Tableau2[Temps],Tableau2[Poste],$A50,Tableau2[Date],T$43,Tableau2[Calendrier absence],"o")=0,"",-SUMIFS(Tableau2[Temps],Tableau2[Poste],$A50,Tableau2[Date],T$43,Tableau2[Calendrier absence],"o"))</f>
        <v/>
      </c>
      <c r="U50" s="35" t="str">
        <f>IF(SUMIFS(Tableau2[Temps],Tableau2[Poste],$A50,Tableau2[Date],U$43,Tableau2[Calendrier absence],"o")=0,"",-SUMIFS(Tableau2[Temps],Tableau2[Poste],$A50,Tableau2[Date],U$43,Tableau2[Calendrier absence],"o"))</f>
        <v/>
      </c>
      <c r="V50" s="35" t="str">
        <f>IF(SUMIFS(Tableau2[Temps],Tableau2[Poste],$A50,Tableau2[Date],V$43,Tableau2[Calendrier absence],"o")=0,"",-SUMIFS(Tableau2[Temps],Tableau2[Poste],$A50,Tableau2[Date],V$43,Tableau2[Calendrier absence],"o"))</f>
        <v/>
      </c>
      <c r="W50" s="35" t="str">
        <f>IF(SUMIFS(Tableau2[Temps],Tableau2[Poste],$A50,Tableau2[Date],W$43,Tableau2[Calendrier absence],"o")=0,"",-SUMIFS(Tableau2[Temps],Tableau2[Poste],$A50,Tableau2[Date],W$43,Tableau2[Calendrier absence],"o"))</f>
        <v/>
      </c>
      <c r="X50" s="35" t="str">
        <f>IF(SUMIFS(Tableau2[Temps],Tableau2[Poste],$A50,Tableau2[Date],X$43,Tableau2[Calendrier absence],"o")=0,"",-SUMIFS(Tableau2[Temps],Tableau2[Poste],$A50,Tableau2[Date],X$43,Tableau2[Calendrier absence],"o"))</f>
        <v/>
      </c>
      <c r="Y50" s="35" t="str">
        <f>IF(SUMIFS(Tableau2[Temps],Tableau2[Poste],$A50,Tableau2[Date],Y$43,Tableau2[Calendrier absence],"o")=0,"",-SUMIFS(Tableau2[Temps],Tableau2[Poste],$A50,Tableau2[Date],Y$43,Tableau2[Calendrier absence],"o"))</f>
        <v/>
      </c>
      <c r="Z50" s="35" t="str">
        <f>IF(SUMIFS(Tableau2[Temps],Tableau2[Poste],$A50,Tableau2[Date],Z$43,Tableau2[Calendrier absence],"o")=0,"",-SUMIFS(Tableau2[Temps],Tableau2[Poste],$A50,Tableau2[Date],Z$43,Tableau2[Calendrier absence],"o"))</f>
        <v/>
      </c>
      <c r="AA50" s="35" t="str">
        <f>IF(SUMIFS(Tableau2[Temps],Tableau2[Poste],$A50,Tableau2[Date],AA$43,Tableau2[Calendrier absence],"o")=0,"",-SUMIFS(Tableau2[Temps],Tableau2[Poste],$A50,Tableau2[Date],AA$43,Tableau2[Calendrier absence],"o"))</f>
        <v/>
      </c>
      <c r="AB50" s="35" t="str">
        <f>IF(SUMIFS(Tableau2[Temps],Tableau2[Poste],$A50,Tableau2[Date],AB$43,Tableau2[Calendrier absence],"o")=0,"",-SUMIFS(Tableau2[Temps],Tableau2[Poste],$A50,Tableau2[Date],AB$43,Tableau2[Calendrier absence],"o"))</f>
        <v/>
      </c>
      <c r="AC50" s="35" t="str">
        <f>IF(SUMIFS(Tableau2[Temps],Tableau2[Poste],$A50,Tableau2[Date],AC$43,Tableau2[Calendrier absence],"o")=0,"",-SUMIFS(Tableau2[Temps],Tableau2[Poste],$A50,Tableau2[Date],AC$43,Tableau2[Calendrier absence],"o"))</f>
        <v/>
      </c>
      <c r="AD50" s="35" t="str">
        <f>IF(SUMIFS(Tableau2[Temps],Tableau2[Poste],$A50,Tableau2[Date],AD$43,Tableau2[Calendrier absence],"o")=0,"",-SUMIFS(Tableau2[Temps],Tableau2[Poste],$A50,Tableau2[Date],AD$43,Tableau2[Calendrier absence],"o"))</f>
        <v/>
      </c>
      <c r="AE50" s="35" t="str">
        <f>IF(SUMIFS(Tableau2[Temps],Tableau2[Poste],$A50,Tableau2[Date],AE$43,Tableau2[Calendrier absence],"o")=0,"",-SUMIFS(Tableau2[Temps],Tableau2[Poste],$A50,Tableau2[Date],AE$43,Tableau2[Calendrier absence],"o"))</f>
        <v/>
      </c>
      <c r="AF50" s="35" t="str">
        <f>IF(SUMIFS(Tableau2[Temps],Tableau2[Poste],$A50,Tableau2[Date],AF$43,Tableau2[Calendrier absence],"o")=0,"",-SUMIFS(Tableau2[Temps],Tableau2[Poste],$A50,Tableau2[Date],AF$43,Tableau2[Calendrier absence],"o"))</f>
        <v/>
      </c>
      <c r="AG50" s="44" t="str">
        <f>IF(SUMIFS(Tableau2[Temps],Tableau2[Poste],$A50,Tableau2[Date],AG$43,Tableau2[Calendrier absence],"o")=0,"",-SUMIFS(Tableau2[Temps],Tableau2[Poste],$A50,Tableau2[Date],AG$43,Tableau2[Calendrier absence],"o"))</f>
        <v/>
      </c>
      <c r="AH50" s="10">
        <f t="shared" si="11"/>
        <v>0</v>
      </c>
    </row>
    <row r="51" spans="1:34" x14ac:dyDescent="0.3">
      <c r="A51" s="45" t="s">
        <v>10</v>
      </c>
      <c r="B51" s="34">
        <f>COUNTIFS(TableauEmployés[Actif / Inactif],"Actif",TableauEmployés[Poste],A51)</f>
        <v>2</v>
      </c>
      <c r="C51" s="35" t="str">
        <f>IF(SUMIFS(Tableau2[Temps],Tableau2[Poste],$A51,Tableau2[Date],C$43,Tableau2[Calendrier absence],"o")=0,"",-SUMIFS(Tableau2[Temps],Tableau2[Poste],$A51,Tableau2[Date],C$43,Tableau2[Calendrier absence],"o"))</f>
        <v/>
      </c>
      <c r="D51" s="67" t="str">
        <f>IF(SUMIFS(Tableau2[Temps],Tableau2[Poste],$A51,Tableau2[Date],D$43,Tableau2[Calendrier absence],"o")=0,"",-SUMIFS(Tableau2[Temps],Tableau2[Poste],$A51,Tableau2[Date],D$43,Tableau2[Calendrier absence],"o"))</f>
        <v/>
      </c>
      <c r="E51" s="35" t="str">
        <f>IF(SUMIFS(Tableau2[Temps],Tableau2[Poste],$A51,Tableau2[Date],E$43,Tableau2[Calendrier absence],"o")=0,"",-SUMIFS(Tableau2[Temps],Tableau2[Poste],$A51,Tableau2[Date],E$43,Tableau2[Calendrier absence],"o"))</f>
        <v/>
      </c>
      <c r="F51" s="35" t="str">
        <f>IF(SUMIFS(Tableau2[Temps],Tableau2[Poste],$A51,Tableau2[Date],F$43,Tableau2[Calendrier absence],"o")=0,"",-SUMIFS(Tableau2[Temps],Tableau2[Poste],$A51,Tableau2[Date],F$43,Tableau2[Calendrier absence],"o"))</f>
        <v/>
      </c>
      <c r="G51" s="67" t="str">
        <f>IF(SUMIFS(Tableau2[Temps],Tableau2[Poste],$A51,Tableau2[Date],G$43,Tableau2[Calendrier absence],"o")=0,"",-SUMIFS(Tableau2[Temps],Tableau2[Poste],$A51,Tableau2[Date],G$43,Tableau2[Calendrier absence],"o"))</f>
        <v/>
      </c>
      <c r="H51" s="35" t="str">
        <f>IF(SUMIFS(Tableau2[Temps],Tableau2[Poste],$A51,Tableau2[Date],H$43,Tableau2[Calendrier absence],"o")=0,"",-SUMIFS(Tableau2[Temps],Tableau2[Poste],$A51,Tableau2[Date],H$43,Tableau2[Calendrier absence],"o"))</f>
        <v/>
      </c>
      <c r="I51" s="35" t="str">
        <f>IF(SUMIFS(Tableau2[Temps],Tableau2[Poste],$A51,Tableau2[Date],I$43,Tableau2[Calendrier absence],"o")=0,"",-SUMIFS(Tableau2[Temps],Tableau2[Poste],$A51,Tableau2[Date],I$43,Tableau2[Calendrier absence],"o"))</f>
        <v/>
      </c>
      <c r="J51" s="35" t="str">
        <f>IF(SUMIFS(Tableau2[Temps],Tableau2[Poste],$A51,Tableau2[Date],J$43,Tableau2[Calendrier absence],"o")=0,"",-SUMIFS(Tableau2[Temps],Tableau2[Poste],$A51,Tableau2[Date],J$43,Tableau2[Calendrier absence],"o"))</f>
        <v/>
      </c>
      <c r="K51" s="35" t="str">
        <f>IF(SUMIFS(Tableau2[Temps],Tableau2[Poste],$A51,Tableau2[Date],K$43,Tableau2[Calendrier absence],"o")=0,"",-SUMIFS(Tableau2[Temps],Tableau2[Poste],$A51,Tableau2[Date],K$43,Tableau2[Calendrier absence],"o"))</f>
        <v/>
      </c>
      <c r="L51" s="35" t="str">
        <f>IF(SUMIFS(Tableau2[Temps],Tableau2[Poste],$A51,Tableau2[Date],L$43,Tableau2[Calendrier absence],"o")=0,"",-SUMIFS(Tableau2[Temps],Tableau2[Poste],$A51,Tableau2[Date],L$43,Tableau2[Calendrier absence],"o"))</f>
        <v/>
      </c>
      <c r="M51" s="35" t="str">
        <f>IF(SUMIFS(Tableau2[Temps],Tableau2[Poste],$A51,Tableau2[Date],M$43,Tableau2[Calendrier absence],"o")=0,"",-SUMIFS(Tableau2[Temps],Tableau2[Poste],$A51,Tableau2[Date],M$43,Tableau2[Calendrier absence],"o"))</f>
        <v/>
      </c>
      <c r="N51" s="35" t="str">
        <f>IF(SUMIFS(Tableau2[Temps],Tableau2[Poste],$A51,Tableau2[Date],N$43,Tableau2[Calendrier absence],"o")=0,"",-SUMIFS(Tableau2[Temps],Tableau2[Poste],$A51,Tableau2[Date],N$43,Tableau2[Calendrier absence],"o"))</f>
        <v/>
      </c>
      <c r="O51" s="35" t="str">
        <f>IF(SUMIFS(Tableau2[Temps],Tableau2[Poste],$A51,Tableau2[Date],O$43,Tableau2[Calendrier absence],"o")=0,"",-SUMIFS(Tableau2[Temps],Tableau2[Poste],$A51,Tableau2[Date],O$43,Tableau2[Calendrier absence],"o"))</f>
        <v/>
      </c>
      <c r="P51" s="35" t="str">
        <f>IF(SUMIFS(Tableau2[Temps],Tableau2[Poste],$A51,Tableau2[Date],P$43,Tableau2[Calendrier absence],"o")=0,"",-SUMIFS(Tableau2[Temps],Tableau2[Poste],$A51,Tableau2[Date],P$43,Tableau2[Calendrier absence],"o"))</f>
        <v/>
      </c>
      <c r="Q51" s="35" t="str">
        <f>IF(SUMIFS(Tableau2[Temps],Tableau2[Poste],$A51,Tableau2[Date],Q$43,Tableau2[Calendrier absence],"o")=0,"",-SUMIFS(Tableau2[Temps],Tableau2[Poste],$A51,Tableau2[Date],Q$43,Tableau2[Calendrier absence],"o"))</f>
        <v/>
      </c>
      <c r="R51" s="35" t="str">
        <f>IF(SUMIFS(Tableau2[Temps],Tableau2[Poste],$A51,Tableau2[Date],R$43,Tableau2[Calendrier absence],"o")=0,"",-SUMIFS(Tableau2[Temps],Tableau2[Poste],$A51,Tableau2[Date],R$43,Tableau2[Calendrier absence],"o"))</f>
        <v/>
      </c>
      <c r="S51" s="35" t="str">
        <f>IF(SUMIFS(Tableau2[Temps],Tableau2[Poste],$A51,Tableau2[Date],S$43,Tableau2[Calendrier absence],"o")=0,"",-SUMIFS(Tableau2[Temps],Tableau2[Poste],$A51,Tableau2[Date],S$43,Tableau2[Calendrier absence],"o"))</f>
        <v/>
      </c>
      <c r="T51" s="35" t="str">
        <f>IF(SUMIFS(Tableau2[Temps],Tableau2[Poste],$A51,Tableau2[Date],T$43,Tableau2[Calendrier absence],"o")=0,"",-SUMIFS(Tableau2[Temps],Tableau2[Poste],$A51,Tableau2[Date],T$43,Tableau2[Calendrier absence],"o"))</f>
        <v/>
      </c>
      <c r="U51" s="35" t="str">
        <f>IF(SUMIFS(Tableau2[Temps],Tableau2[Poste],$A51,Tableau2[Date],U$43,Tableau2[Calendrier absence],"o")=0,"",-SUMIFS(Tableau2[Temps],Tableau2[Poste],$A51,Tableau2[Date],U$43,Tableau2[Calendrier absence],"o"))</f>
        <v/>
      </c>
      <c r="V51" s="35" t="str">
        <f>IF(SUMIFS(Tableau2[Temps],Tableau2[Poste],$A51,Tableau2[Date],V$43,Tableau2[Calendrier absence],"o")=0,"",-SUMIFS(Tableau2[Temps],Tableau2[Poste],$A51,Tableau2[Date],V$43,Tableau2[Calendrier absence],"o"))</f>
        <v/>
      </c>
      <c r="W51" s="35" t="str">
        <f>IF(SUMIFS(Tableau2[Temps],Tableau2[Poste],$A51,Tableau2[Date],W$43,Tableau2[Calendrier absence],"o")=0,"",-SUMIFS(Tableau2[Temps],Tableau2[Poste],$A51,Tableau2[Date],W$43,Tableau2[Calendrier absence],"o"))</f>
        <v/>
      </c>
      <c r="X51" s="35" t="str">
        <f>IF(SUMIFS(Tableau2[Temps],Tableau2[Poste],$A51,Tableau2[Date],X$43,Tableau2[Calendrier absence],"o")=0,"",-SUMIFS(Tableau2[Temps],Tableau2[Poste],$A51,Tableau2[Date],X$43,Tableau2[Calendrier absence],"o"))</f>
        <v/>
      </c>
      <c r="Y51" s="35" t="str">
        <f>IF(SUMIFS(Tableau2[Temps],Tableau2[Poste],$A51,Tableau2[Date],Y$43,Tableau2[Calendrier absence],"o")=0,"",-SUMIFS(Tableau2[Temps],Tableau2[Poste],$A51,Tableau2[Date],Y$43,Tableau2[Calendrier absence],"o"))</f>
        <v/>
      </c>
      <c r="Z51" s="35" t="str">
        <f>IF(SUMIFS(Tableau2[Temps],Tableau2[Poste],$A51,Tableau2[Date],Z$43,Tableau2[Calendrier absence],"o")=0,"",-SUMIFS(Tableau2[Temps],Tableau2[Poste],$A51,Tableau2[Date],Z$43,Tableau2[Calendrier absence],"o"))</f>
        <v/>
      </c>
      <c r="AA51" s="35" t="str">
        <f>IF(SUMIFS(Tableau2[Temps],Tableau2[Poste],$A51,Tableau2[Date],AA$43,Tableau2[Calendrier absence],"o")=0,"",-SUMIFS(Tableau2[Temps],Tableau2[Poste],$A51,Tableau2[Date],AA$43,Tableau2[Calendrier absence],"o"))</f>
        <v/>
      </c>
      <c r="AB51" s="35" t="str">
        <f>IF(SUMIFS(Tableau2[Temps],Tableau2[Poste],$A51,Tableau2[Date],AB$43,Tableau2[Calendrier absence],"o")=0,"",-SUMIFS(Tableau2[Temps],Tableau2[Poste],$A51,Tableau2[Date],AB$43,Tableau2[Calendrier absence],"o"))</f>
        <v/>
      </c>
      <c r="AC51" s="35" t="str">
        <f>IF(SUMIFS(Tableau2[Temps],Tableau2[Poste],$A51,Tableau2[Date],AC$43,Tableau2[Calendrier absence],"o")=0,"",-SUMIFS(Tableau2[Temps],Tableau2[Poste],$A51,Tableau2[Date],AC$43,Tableau2[Calendrier absence],"o"))</f>
        <v/>
      </c>
      <c r="AD51" s="35" t="str">
        <f>IF(SUMIFS(Tableau2[Temps],Tableau2[Poste],$A51,Tableau2[Date],AD$43,Tableau2[Calendrier absence],"o")=0,"",-SUMIFS(Tableau2[Temps],Tableau2[Poste],$A51,Tableau2[Date],AD$43,Tableau2[Calendrier absence],"o"))</f>
        <v/>
      </c>
      <c r="AE51" s="35" t="str">
        <f>IF(SUMIFS(Tableau2[Temps],Tableau2[Poste],$A51,Tableau2[Date],AE$43,Tableau2[Calendrier absence],"o")=0,"",-SUMIFS(Tableau2[Temps],Tableau2[Poste],$A51,Tableau2[Date],AE$43,Tableau2[Calendrier absence],"o"))</f>
        <v/>
      </c>
      <c r="AF51" s="35" t="str">
        <f>IF(SUMIFS(Tableau2[Temps],Tableau2[Poste],$A51,Tableau2[Date],AF$43,Tableau2[Calendrier absence],"o")=0,"",-SUMIFS(Tableau2[Temps],Tableau2[Poste],$A51,Tableau2[Date],AF$43,Tableau2[Calendrier absence],"o"))</f>
        <v/>
      </c>
      <c r="AG51" s="44" t="str">
        <f>IF(SUMIFS(Tableau2[Temps],Tableau2[Poste],$A51,Tableau2[Date],AG$43,Tableau2[Calendrier absence],"o")=0,"",-SUMIFS(Tableau2[Temps],Tableau2[Poste],$A51,Tableau2[Date],AG$43,Tableau2[Calendrier absence],"o"))</f>
        <v/>
      </c>
      <c r="AH51" s="10">
        <f t="shared" si="11"/>
        <v>0</v>
      </c>
    </row>
    <row r="52" spans="1:34" x14ac:dyDescent="0.3">
      <c r="A52" s="45" t="s">
        <v>11</v>
      </c>
      <c r="B52" s="34">
        <f>COUNTIFS(TableauEmployés[Actif / Inactif],"Actif",TableauEmployés[Poste],A52)</f>
        <v>0</v>
      </c>
      <c r="C52" s="35" t="str">
        <f>IF(SUMIFS(Tableau2[Temps],Tableau2[Poste],$A52,Tableau2[Date],C$43,Tableau2[Calendrier absence],"o")=0,"",-SUMIFS(Tableau2[Temps],Tableau2[Poste],$A52,Tableau2[Date],C$43,Tableau2[Calendrier absence],"o"))</f>
        <v/>
      </c>
      <c r="D52" s="67" t="str">
        <f>IF(SUMIFS(Tableau2[Temps],Tableau2[Poste],$A52,Tableau2[Date],D$43,Tableau2[Calendrier absence],"o")=0,"",-SUMIFS(Tableau2[Temps],Tableau2[Poste],$A52,Tableau2[Date],D$43,Tableau2[Calendrier absence],"o"))</f>
        <v/>
      </c>
      <c r="E52" s="35" t="str">
        <f>IF(SUMIFS(Tableau2[Temps],Tableau2[Poste],$A52,Tableau2[Date],E$43,Tableau2[Calendrier absence],"o")=0,"",-SUMIFS(Tableau2[Temps],Tableau2[Poste],$A52,Tableau2[Date],E$43,Tableau2[Calendrier absence],"o"))</f>
        <v/>
      </c>
      <c r="F52" s="35" t="str">
        <f>IF(SUMIFS(Tableau2[Temps],Tableau2[Poste],$A52,Tableau2[Date],F$43,Tableau2[Calendrier absence],"o")=0,"",-SUMIFS(Tableau2[Temps],Tableau2[Poste],$A52,Tableau2[Date],F$43,Tableau2[Calendrier absence],"o"))</f>
        <v/>
      </c>
      <c r="G52" s="67" t="str">
        <f>IF(SUMIFS(Tableau2[Temps],Tableau2[Poste],$A52,Tableau2[Date],G$43,Tableau2[Calendrier absence],"o")=0,"",-SUMIFS(Tableau2[Temps],Tableau2[Poste],$A52,Tableau2[Date],G$43,Tableau2[Calendrier absence],"o"))</f>
        <v/>
      </c>
      <c r="H52" s="35" t="str">
        <f>IF(SUMIFS(Tableau2[Temps],Tableau2[Poste],$A52,Tableau2[Date],H$43,Tableau2[Calendrier absence],"o")=0,"",-SUMIFS(Tableau2[Temps],Tableau2[Poste],$A52,Tableau2[Date],H$43,Tableau2[Calendrier absence],"o"))</f>
        <v/>
      </c>
      <c r="I52" s="35" t="str">
        <f>IF(SUMIFS(Tableau2[Temps],Tableau2[Poste],$A52,Tableau2[Date],I$43,Tableau2[Calendrier absence],"o")=0,"",-SUMIFS(Tableau2[Temps],Tableau2[Poste],$A52,Tableau2[Date],I$43,Tableau2[Calendrier absence],"o"))</f>
        <v/>
      </c>
      <c r="J52" s="35" t="str">
        <f>IF(SUMIFS(Tableau2[Temps],Tableau2[Poste],$A52,Tableau2[Date],J$43,Tableau2[Calendrier absence],"o")=0,"",-SUMIFS(Tableau2[Temps],Tableau2[Poste],$A52,Tableau2[Date],J$43,Tableau2[Calendrier absence],"o"))</f>
        <v/>
      </c>
      <c r="K52" s="35" t="str">
        <f>IF(SUMIFS(Tableau2[Temps],Tableau2[Poste],$A52,Tableau2[Date],K$43,Tableau2[Calendrier absence],"o")=0,"",-SUMIFS(Tableau2[Temps],Tableau2[Poste],$A52,Tableau2[Date],K$43,Tableau2[Calendrier absence],"o"))</f>
        <v/>
      </c>
      <c r="L52" s="35" t="str">
        <f>IF(SUMIFS(Tableau2[Temps],Tableau2[Poste],$A52,Tableau2[Date],L$43,Tableau2[Calendrier absence],"o")=0,"",-SUMIFS(Tableau2[Temps],Tableau2[Poste],$A52,Tableau2[Date],L$43,Tableau2[Calendrier absence],"o"))</f>
        <v/>
      </c>
      <c r="M52" s="35" t="str">
        <f>IF(SUMIFS(Tableau2[Temps],Tableau2[Poste],$A52,Tableau2[Date],M$43,Tableau2[Calendrier absence],"o")=0,"",-SUMIFS(Tableau2[Temps],Tableau2[Poste],$A52,Tableau2[Date],M$43,Tableau2[Calendrier absence],"o"))</f>
        <v/>
      </c>
      <c r="N52" s="35" t="str">
        <f>IF(SUMIFS(Tableau2[Temps],Tableau2[Poste],$A52,Tableau2[Date],N$43,Tableau2[Calendrier absence],"o")=0,"",-SUMIFS(Tableau2[Temps],Tableau2[Poste],$A52,Tableau2[Date],N$43,Tableau2[Calendrier absence],"o"))</f>
        <v/>
      </c>
      <c r="O52" s="35" t="str">
        <f>IF(SUMIFS(Tableau2[Temps],Tableau2[Poste],$A52,Tableau2[Date],O$43,Tableau2[Calendrier absence],"o")=0,"",-SUMIFS(Tableau2[Temps],Tableau2[Poste],$A52,Tableau2[Date],O$43,Tableau2[Calendrier absence],"o"))</f>
        <v/>
      </c>
      <c r="P52" s="35" t="str">
        <f>IF(SUMIFS(Tableau2[Temps],Tableau2[Poste],$A52,Tableau2[Date],P$43,Tableau2[Calendrier absence],"o")=0,"",-SUMIFS(Tableau2[Temps],Tableau2[Poste],$A52,Tableau2[Date],P$43,Tableau2[Calendrier absence],"o"))</f>
        <v/>
      </c>
      <c r="Q52" s="35" t="str">
        <f>IF(SUMIFS(Tableau2[Temps],Tableau2[Poste],$A52,Tableau2[Date],Q$43,Tableau2[Calendrier absence],"o")=0,"",-SUMIFS(Tableau2[Temps],Tableau2[Poste],$A52,Tableau2[Date],Q$43,Tableau2[Calendrier absence],"o"))</f>
        <v/>
      </c>
      <c r="R52" s="35" t="str">
        <f>IF(SUMIFS(Tableau2[Temps],Tableau2[Poste],$A52,Tableau2[Date],R$43,Tableau2[Calendrier absence],"o")=0,"",-SUMIFS(Tableau2[Temps],Tableau2[Poste],$A52,Tableau2[Date],R$43,Tableau2[Calendrier absence],"o"))</f>
        <v/>
      </c>
      <c r="S52" s="35" t="str">
        <f>IF(SUMIFS(Tableau2[Temps],Tableau2[Poste],$A52,Tableau2[Date],S$43,Tableau2[Calendrier absence],"o")=0,"",-SUMIFS(Tableau2[Temps],Tableau2[Poste],$A52,Tableau2[Date],S$43,Tableau2[Calendrier absence],"o"))</f>
        <v/>
      </c>
      <c r="T52" s="35" t="str">
        <f>IF(SUMIFS(Tableau2[Temps],Tableau2[Poste],$A52,Tableau2[Date],T$43,Tableau2[Calendrier absence],"o")=0,"",-SUMIFS(Tableau2[Temps],Tableau2[Poste],$A52,Tableau2[Date],T$43,Tableau2[Calendrier absence],"o"))</f>
        <v/>
      </c>
      <c r="U52" s="35" t="str">
        <f>IF(SUMIFS(Tableau2[Temps],Tableau2[Poste],$A52,Tableau2[Date],U$43,Tableau2[Calendrier absence],"o")=0,"",-SUMIFS(Tableau2[Temps],Tableau2[Poste],$A52,Tableau2[Date],U$43,Tableau2[Calendrier absence],"o"))</f>
        <v/>
      </c>
      <c r="V52" s="35" t="str">
        <f>IF(SUMIFS(Tableau2[Temps],Tableau2[Poste],$A52,Tableau2[Date],V$43,Tableau2[Calendrier absence],"o")=0,"",-SUMIFS(Tableau2[Temps],Tableau2[Poste],$A52,Tableau2[Date],V$43,Tableau2[Calendrier absence],"o"))</f>
        <v/>
      </c>
      <c r="W52" s="35" t="str">
        <f>IF(SUMIFS(Tableau2[Temps],Tableau2[Poste],$A52,Tableau2[Date],W$43,Tableau2[Calendrier absence],"o")=0,"",-SUMIFS(Tableau2[Temps],Tableau2[Poste],$A52,Tableau2[Date],W$43,Tableau2[Calendrier absence],"o"))</f>
        <v/>
      </c>
      <c r="X52" s="35" t="str">
        <f>IF(SUMIFS(Tableau2[Temps],Tableau2[Poste],$A52,Tableau2[Date],X$43,Tableau2[Calendrier absence],"o")=0,"",-SUMIFS(Tableau2[Temps],Tableau2[Poste],$A52,Tableau2[Date],X$43,Tableau2[Calendrier absence],"o"))</f>
        <v/>
      </c>
      <c r="Y52" s="35" t="str">
        <f>IF(SUMIFS(Tableau2[Temps],Tableau2[Poste],$A52,Tableau2[Date],Y$43,Tableau2[Calendrier absence],"o")=0,"",-SUMIFS(Tableau2[Temps],Tableau2[Poste],$A52,Tableau2[Date],Y$43,Tableau2[Calendrier absence],"o"))</f>
        <v/>
      </c>
      <c r="Z52" s="35" t="str">
        <f>IF(SUMIFS(Tableau2[Temps],Tableau2[Poste],$A52,Tableau2[Date],Z$43,Tableau2[Calendrier absence],"o")=0,"",-SUMIFS(Tableau2[Temps],Tableau2[Poste],$A52,Tableau2[Date],Z$43,Tableau2[Calendrier absence],"o"))</f>
        <v/>
      </c>
      <c r="AA52" s="35" t="str">
        <f>IF(SUMIFS(Tableau2[Temps],Tableau2[Poste],$A52,Tableau2[Date],AA$43,Tableau2[Calendrier absence],"o")=0,"",-SUMIFS(Tableau2[Temps],Tableau2[Poste],$A52,Tableau2[Date],AA$43,Tableau2[Calendrier absence],"o"))</f>
        <v/>
      </c>
      <c r="AB52" s="35" t="str">
        <f>IF(SUMIFS(Tableau2[Temps],Tableau2[Poste],$A52,Tableau2[Date],AB$43,Tableau2[Calendrier absence],"o")=0,"",-SUMIFS(Tableau2[Temps],Tableau2[Poste],$A52,Tableau2[Date],AB$43,Tableau2[Calendrier absence],"o"))</f>
        <v/>
      </c>
      <c r="AC52" s="35" t="str">
        <f>IF(SUMIFS(Tableau2[Temps],Tableau2[Poste],$A52,Tableau2[Date],AC$43,Tableau2[Calendrier absence],"o")=0,"",-SUMIFS(Tableau2[Temps],Tableau2[Poste],$A52,Tableau2[Date],AC$43,Tableau2[Calendrier absence],"o"))</f>
        <v/>
      </c>
      <c r="AD52" s="35" t="str">
        <f>IF(SUMIFS(Tableau2[Temps],Tableau2[Poste],$A52,Tableau2[Date],AD$43,Tableau2[Calendrier absence],"o")=0,"",-SUMIFS(Tableau2[Temps],Tableau2[Poste],$A52,Tableau2[Date],AD$43,Tableau2[Calendrier absence],"o"))</f>
        <v/>
      </c>
      <c r="AE52" s="35" t="str">
        <f>IF(SUMIFS(Tableau2[Temps],Tableau2[Poste],$A52,Tableau2[Date],AE$43,Tableau2[Calendrier absence],"o")=0,"",-SUMIFS(Tableau2[Temps],Tableau2[Poste],$A52,Tableau2[Date],AE$43,Tableau2[Calendrier absence],"o"))</f>
        <v/>
      </c>
      <c r="AF52" s="35" t="str">
        <f>IF(SUMIFS(Tableau2[Temps],Tableau2[Poste],$A52,Tableau2[Date],AF$43,Tableau2[Calendrier absence],"o")=0,"",-SUMIFS(Tableau2[Temps],Tableau2[Poste],$A52,Tableau2[Date],AF$43,Tableau2[Calendrier absence],"o"))</f>
        <v/>
      </c>
      <c r="AG52" s="44" t="str">
        <f>IF(SUMIFS(Tableau2[Temps],Tableau2[Poste],$A52,Tableau2[Date],AG$43,Tableau2[Calendrier absence],"o")=0,"",-SUMIFS(Tableau2[Temps],Tableau2[Poste],$A52,Tableau2[Date],AG$43,Tableau2[Calendrier absence],"o"))</f>
        <v/>
      </c>
      <c r="AH52" s="10">
        <f t="shared" si="11"/>
        <v>0</v>
      </c>
    </row>
    <row r="53" spans="1:34" ht="17.25" thickBot="1" x14ac:dyDescent="0.35">
      <c r="A53" s="46" t="s">
        <v>13</v>
      </c>
      <c r="B53" s="47">
        <f>COUNTIFS(TableauEmployés[Actif / Inactif],"Actif",TableauEmployés[Poste],A53)</f>
        <v>1</v>
      </c>
      <c r="C53" s="48" t="str">
        <f>IF(SUMIFS(Tableau2[Temps],Tableau2[Poste],$A53,Tableau2[Date],C$43,Tableau2[Calendrier absence],"o")=0,"",-SUMIFS(Tableau2[Temps],Tableau2[Poste],$A53,Tableau2[Date],C$43,Tableau2[Calendrier absence],"o"))</f>
        <v/>
      </c>
      <c r="D53" s="68" t="str">
        <f>IF(SUMIFS(Tableau2[Temps],Tableau2[Poste],$A53,Tableau2[Date],D$43,Tableau2[Calendrier absence],"o")=0,"",-SUMIFS(Tableau2[Temps],Tableau2[Poste],$A53,Tableau2[Date],D$43,Tableau2[Calendrier absence],"o"))</f>
        <v/>
      </c>
      <c r="E53" s="48" t="str">
        <f>IF(SUMIFS(Tableau2[Temps],Tableau2[Poste],$A53,Tableau2[Date],E$43,Tableau2[Calendrier absence],"o")=0,"",-SUMIFS(Tableau2[Temps],Tableau2[Poste],$A53,Tableau2[Date],E$43,Tableau2[Calendrier absence],"o"))</f>
        <v/>
      </c>
      <c r="F53" s="48" t="str">
        <f>IF(SUMIFS(Tableau2[Temps],Tableau2[Poste],$A53,Tableau2[Date],F$43,Tableau2[Calendrier absence],"o")=0,"",-SUMIFS(Tableau2[Temps],Tableau2[Poste],$A53,Tableau2[Date],F$43,Tableau2[Calendrier absence],"o"))</f>
        <v/>
      </c>
      <c r="G53" s="68" t="str">
        <f>IF(SUMIFS(Tableau2[Temps],Tableau2[Poste],$A53,Tableau2[Date],G$43,Tableau2[Calendrier absence],"o")=0,"",-SUMIFS(Tableau2[Temps],Tableau2[Poste],$A53,Tableau2[Date],G$43,Tableau2[Calendrier absence],"o"))</f>
        <v/>
      </c>
      <c r="H53" s="48" t="str">
        <f>IF(SUMIFS(Tableau2[Temps],Tableau2[Poste],$A53,Tableau2[Date],H$43,Tableau2[Calendrier absence],"o")=0,"",-SUMIFS(Tableau2[Temps],Tableau2[Poste],$A53,Tableau2[Date],H$43,Tableau2[Calendrier absence],"o"))</f>
        <v/>
      </c>
      <c r="I53" s="48" t="str">
        <f>IF(SUMIFS(Tableau2[Temps],Tableau2[Poste],$A53,Tableau2[Date],I$43,Tableau2[Calendrier absence],"o")=0,"",-SUMIFS(Tableau2[Temps],Tableau2[Poste],$A53,Tableau2[Date],I$43,Tableau2[Calendrier absence],"o"))</f>
        <v/>
      </c>
      <c r="J53" s="48" t="str">
        <f>IF(SUMIFS(Tableau2[Temps],Tableau2[Poste],$A53,Tableau2[Date],J$43,Tableau2[Calendrier absence],"o")=0,"",-SUMIFS(Tableau2[Temps],Tableau2[Poste],$A53,Tableau2[Date],J$43,Tableau2[Calendrier absence],"o"))</f>
        <v/>
      </c>
      <c r="K53" s="48" t="str">
        <f>IF(SUMIFS(Tableau2[Temps],Tableau2[Poste],$A53,Tableau2[Date],K$43,Tableau2[Calendrier absence],"o")=0,"",-SUMIFS(Tableau2[Temps],Tableau2[Poste],$A53,Tableau2[Date],K$43,Tableau2[Calendrier absence],"o"))</f>
        <v/>
      </c>
      <c r="L53" s="48" t="str">
        <f>IF(SUMIFS(Tableau2[Temps],Tableau2[Poste],$A53,Tableau2[Date],L$43,Tableau2[Calendrier absence],"o")=0,"",-SUMIFS(Tableau2[Temps],Tableau2[Poste],$A53,Tableau2[Date],L$43,Tableau2[Calendrier absence],"o"))</f>
        <v/>
      </c>
      <c r="M53" s="48" t="str">
        <f>IF(SUMIFS(Tableau2[Temps],Tableau2[Poste],$A53,Tableau2[Date],M$43,Tableau2[Calendrier absence],"o")=0,"",-SUMIFS(Tableau2[Temps],Tableau2[Poste],$A53,Tableau2[Date],M$43,Tableau2[Calendrier absence],"o"))</f>
        <v/>
      </c>
      <c r="N53" s="48" t="str">
        <f>IF(SUMIFS(Tableau2[Temps],Tableau2[Poste],$A53,Tableau2[Date],N$43,Tableau2[Calendrier absence],"o")=0,"",-SUMIFS(Tableau2[Temps],Tableau2[Poste],$A53,Tableau2[Date],N$43,Tableau2[Calendrier absence],"o"))</f>
        <v/>
      </c>
      <c r="O53" s="48" t="str">
        <f>IF(SUMIFS(Tableau2[Temps],Tableau2[Poste],$A53,Tableau2[Date],O$43,Tableau2[Calendrier absence],"o")=0,"",-SUMIFS(Tableau2[Temps],Tableau2[Poste],$A53,Tableau2[Date],O$43,Tableau2[Calendrier absence],"o"))</f>
        <v/>
      </c>
      <c r="P53" s="48" t="str">
        <f>IF(SUMIFS(Tableau2[Temps],Tableau2[Poste],$A53,Tableau2[Date],P$43,Tableau2[Calendrier absence],"o")=0,"",-SUMIFS(Tableau2[Temps],Tableau2[Poste],$A53,Tableau2[Date],P$43,Tableau2[Calendrier absence],"o"))</f>
        <v/>
      </c>
      <c r="Q53" s="48" t="str">
        <f>IF(SUMIFS(Tableau2[Temps],Tableau2[Poste],$A53,Tableau2[Date],Q$43,Tableau2[Calendrier absence],"o")=0,"",-SUMIFS(Tableau2[Temps],Tableau2[Poste],$A53,Tableau2[Date],Q$43,Tableau2[Calendrier absence],"o"))</f>
        <v/>
      </c>
      <c r="R53" s="48" t="str">
        <f>IF(SUMIFS(Tableau2[Temps],Tableau2[Poste],$A53,Tableau2[Date],R$43,Tableau2[Calendrier absence],"o")=0,"",-SUMIFS(Tableau2[Temps],Tableau2[Poste],$A53,Tableau2[Date],R$43,Tableau2[Calendrier absence],"o"))</f>
        <v/>
      </c>
      <c r="S53" s="48" t="str">
        <f>IF(SUMIFS(Tableau2[Temps],Tableau2[Poste],$A53,Tableau2[Date],S$43,Tableau2[Calendrier absence],"o")=0,"",-SUMIFS(Tableau2[Temps],Tableau2[Poste],$A53,Tableau2[Date],S$43,Tableau2[Calendrier absence],"o"))</f>
        <v/>
      </c>
      <c r="T53" s="48" t="str">
        <f>IF(SUMIFS(Tableau2[Temps],Tableau2[Poste],$A53,Tableau2[Date],T$43,Tableau2[Calendrier absence],"o")=0,"",-SUMIFS(Tableau2[Temps],Tableau2[Poste],$A53,Tableau2[Date],T$43,Tableau2[Calendrier absence],"o"))</f>
        <v/>
      </c>
      <c r="U53" s="48" t="str">
        <f>IF(SUMIFS(Tableau2[Temps],Tableau2[Poste],$A53,Tableau2[Date],U$43,Tableau2[Calendrier absence],"o")=0,"",-SUMIFS(Tableau2[Temps],Tableau2[Poste],$A53,Tableau2[Date],U$43,Tableau2[Calendrier absence],"o"))</f>
        <v/>
      </c>
      <c r="V53" s="48" t="str">
        <f>IF(SUMIFS(Tableau2[Temps],Tableau2[Poste],$A53,Tableau2[Date],V$43,Tableau2[Calendrier absence],"o")=0,"",-SUMIFS(Tableau2[Temps],Tableau2[Poste],$A53,Tableau2[Date],V$43,Tableau2[Calendrier absence],"o"))</f>
        <v/>
      </c>
      <c r="W53" s="48" t="str">
        <f>IF(SUMIFS(Tableau2[Temps],Tableau2[Poste],$A53,Tableau2[Date],W$43,Tableau2[Calendrier absence],"o")=0,"",-SUMIFS(Tableau2[Temps],Tableau2[Poste],$A53,Tableau2[Date],W$43,Tableau2[Calendrier absence],"o"))</f>
        <v/>
      </c>
      <c r="X53" s="48" t="str">
        <f>IF(SUMIFS(Tableau2[Temps],Tableau2[Poste],$A53,Tableau2[Date],X$43,Tableau2[Calendrier absence],"o")=0,"",-SUMIFS(Tableau2[Temps],Tableau2[Poste],$A53,Tableau2[Date],X$43,Tableau2[Calendrier absence],"o"))</f>
        <v/>
      </c>
      <c r="Y53" s="48" t="str">
        <f>IF(SUMIFS(Tableau2[Temps],Tableau2[Poste],$A53,Tableau2[Date],Y$43,Tableau2[Calendrier absence],"o")=0,"",-SUMIFS(Tableau2[Temps],Tableau2[Poste],$A53,Tableau2[Date],Y$43,Tableau2[Calendrier absence],"o"))</f>
        <v/>
      </c>
      <c r="Z53" s="48" t="str">
        <f>IF(SUMIFS(Tableau2[Temps],Tableau2[Poste],$A53,Tableau2[Date],Z$43,Tableau2[Calendrier absence],"o")=0,"",-SUMIFS(Tableau2[Temps],Tableau2[Poste],$A53,Tableau2[Date],Z$43,Tableau2[Calendrier absence],"o"))</f>
        <v/>
      </c>
      <c r="AA53" s="48" t="str">
        <f>IF(SUMIFS(Tableau2[Temps],Tableau2[Poste],$A53,Tableau2[Date],AA$43,Tableau2[Calendrier absence],"o")=0,"",-SUMIFS(Tableau2[Temps],Tableau2[Poste],$A53,Tableau2[Date],AA$43,Tableau2[Calendrier absence],"o"))</f>
        <v/>
      </c>
      <c r="AB53" s="48" t="str">
        <f>IF(SUMIFS(Tableau2[Temps],Tableau2[Poste],$A53,Tableau2[Date],AB$43,Tableau2[Calendrier absence],"o")=0,"",-SUMIFS(Tableau2[Temps],Tableau2[Poste],$A53,Tableau2[Date],AB$43,Tableau2[Calendrier absence],"o"))</f>
        <v/>
      </c>
      <c r="AC53" s="48" t="str">
        <f>IF(SUMIFS(Tableau2[Temps],Tableau2[Poste],$A53,Tableau2[Date],AC$43,Tableau2[Calendrier absence],"o")=0,"",-SUMIFS(Tableau2[Temps],Tableau2[Poste],$A53,Tableau2[Date],AC$43,Tableau2[Calendrier absence],"o"))</f>
        <v/>
      </c>
      <c r="AD53" s="48" t="str">
        <f>IF(SUMIFS(Tableau2[Temps],Tableau2[Poste],$A53,Tableau2[Date],AD$43,Tableau2[Calendrier absence],"o")=0,"",-SUMIFS(Tableau2[Temps],Tableau2[Poste],$A53,Tableau2[Date],AD$43,Tableau2[Calendrier absence],"o"))</f>
        <v/>
      </c>
      <c r="AE53" s="48" t="str">
        <f>IF(SUMIFS(Tableau2[Temps],Tableau2[Poste],$A53,Tableau2[Date],AE$43,Tableau2[Calendrier absence],"o")=0,"",-SUMIFS(Tableau2[Temps],Tableau2[Poste],$A53,Tableau2[Date],AE$43,Tableau2[Calendrier absence],"o"))</f>
        <v/>
      </c>
      <c r="AF53" s="48" t="str">
        <f>IF(SUMIFS(Tableau2[Temps],Tableau2[Poste],$A53,Tableau2[Date],AF$43,Tableau2[Calendrier absence],"o")=0,"",-SUMIFS(Tableau2[Temps],Tableau2[Poste],$A53,Tableau2[Date],AF$43,Tableau2[Calendrier absence],"o"))</f>
        <v/>
      </c>
      <c r="AG53" s="49" t="str">
        <f>IF(SUMIFS(Tableau2[Temps],Tableau2[Poste],$A53,Tableau2[Date],AG$43,Tableau2[Calendrier absence],"o")=0,"",-SUMIFS(Tableau2[Temps],Tableau2[Poste],$A53,Tableau2[Date],AG$43,Tableau2[Calendrier absence],"o"))</f>
        <v/>
      </c>
      <c r="AH53" s="11">
        <f t="shared" si="11"/>
        <v>0</v>
      </c>
    </row>
    <row r="54" spans="1:34" ht="10.5" customHeight="1" thickBot="1" x14ac:dyDescent="0.35"/>
    <row r="55" spans="1:34" ht="22.5" x14ac:dyDescent="0.3">
      <c r="A55" s="91" t="s">
        <v>34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3"/>
    </row>
    <row r="56" spans="1:34" s="15" customFormat="1" ht="57" customHeight="1" x14ac:dyDescent="0.25">
      <c r="A56" s="39"/>
      <c r="B56" s="37"/>
      <c r="C56" s="38">
        <v>44317</v>
      </c>
      <c r="D56" s="38">
        <f t="shared" ref="D56:AG56" si="12">C56+1</f>
        <v>44318</v>
      </c>
      <c r="E56" s="38">
        <f t="shared" si="12"/>
        <v>44319</v>
      </c>
      <c r="F56" s="38">
        <f t="shared" si="12"/>
        <v>44320</v>
      </c>
      <c r="G56" s="38">
        <f t="shared" si="12"/>
        <v>44321</v>
      </c>
      <c r="H56" s="38">
        <f t="shared" si="12"/>
        <v>44322</v>
      </c>
      <c r="I56" s="38">
        <f t="shared" si="12"/>
        <v>44323</v>
      </c>
      <c r="J56" s="38">
        <f t="shared" si="12"/>
        <v>44324</v>
      </c>
      <c r="K56" s="38">
        <f t="shared" si="12"/>
        <v>44325</v>
      </c>
      <c r="L56" s="38">
        <f t="shared" si="12"/>
        <v>44326</v>
      </c>
      <c r="M56" s="38">
        <f t="shared" si="12"/>
        <v>44327</v>
      </c>
      <c r="N56" s="38">
        <f t="shared" si="12"/>
        <v>44328</v>
      </c>
      <c r="O56" s="38">
        <f t="shared" si="12"/>
        <v>44329</v>
      </c>
      <c r="P56" s="38">
        <f t="shared" si="12"/>
        <v>44330</v>
      </c>
      <c r="Q56" s="38">
        <f t="shared" si="12"/>
        <v>44331</v>
      </c>
      <c r="R56" s="38">
        <f t="shared" si="12"/>
        <v>44332</v>
      </c>
      <c r="S56" s="64">
        <f t="shared" si="12"/>
        <v>44333</v>
      </c>
      <c r="T56" s="38">
        <f t="shared" si="12"/>
        <v>44334</v>
      </c>
      <c r="U56" s="38">
        <f t="shared" si="12"/>
        <v>44335</v>
      </c>
      <c r="V56" s="38">
        <f t="shared" si="12"/>
        <v>44336</v>
      </c>
      <c r="W56" s="38">
        <f t="shared" si="12"/>
        <v>44337</v>
      </c>
      <c r="X56" s="38">
        <f t="shared" si="12"/>
        <v>44338</v>
      </c>
      <c r="Y56" s="38">
        <f t="shared" si="12"/>
        <v>44339</v>
      </c>
      <c r="Z56" s="38">
        <f t="shared" si="12"/>
        <v>44340</v>
      </c>
      <c r="AA56" s="38">
        <f t="shared" si="12"/>
        <v>44341</v>
      </c>
      <c r="AB56" s="38">
        <f t="shared" si="12"/>
        <v>44342</v>
      </c>
      <c r="AC56" s="38">
        <f t="shared" si="12"/>
        <v>44343</v>
      </c>
      <c r="AD56" s="38">
        <f t="shared" si="12"/>
        <v>44344</v>
      </c>
      <c r="AE56" s="38">
        <f t="shared" si="12"/>
        <v>44345</v>
      </c>
      <c r="AF56" s="38">
        <f t="shared" si="12"/>
        <v>44346</v>
      </c>
      <c r="AG56" s="40">
        <f t="shared" si="12"/>
        <v>44347</v>
      </c>
      <c r="AH56" s="16" t="s">
        <v>42</v>
      </c>
    </row>
    <row r="57" spans="1:34" ht="12.75" hidden="1" customHeight="1" x14ac:dyDescent="0.3">
      <c r="A57" s="41" t="s">
        <v>29</v>
      </c>
      <c r="B57" s="32"/>
      <c r="C57" s="33">
        <f>WEEKDAY(C56,1)</f>
        <v>7</v>
      </c>
      <c r="D57" s="33">
        <f t="shared" ref="D57:AG57" si="13">WEEKDAY(D56,1)</f>
        <v>1</v>
      </c>
      <c r="E57" s="33">
        <f t="shared" si="13"/>
        <v>2</v>
      </c>
      <c r="F57" s="33">
        <f t="shared" si="13"/>
        <v>3</v>
      </c>
      <c r="G57" s="33">
        <f t="shared" si="13"/>
        <v>4</v>
      </c>
      <c r="H57" s="33">
        <f t="shared" si="13"/>
        <v>5</v>
      </c>
      <c r="I57" s="33">
        <f t="shared" si="13"/>
        <v>6</v>
      </c>
      <c r="J57" s="33">
        <f t="shared" si="13"/>
        <v>7</v>
      </c>
      <c r="K57" s="33">
        <f t="shared" si="13"/>
        <v>1</v>
      </c>
      <c r="L57" s="33">
        <f t="shared" si="13"/>
        <v>2</v>
      </c>
      <c r="M57" s="33">
        <f t="shared" si="13"/>
        <v>3</v>
      </c>
      <c r="N57" s="33">
        <f t="shared" si="13"/>
        <v>4</v>
      </c>
      <c r="O57" s="33">
        <f t="shared" si="13"/>
        <v>5</v>
      </c>
      <c r="P57" s="33">
        <f t="shared" si="13"/>
        <v>6</v>
      </c>
      <c r="Q57" s="33">
        <f t="shared" si="13"/>
        <v>7</v>
      </c>
      <c r="R57" s="33">
        <f t="shared" si="13"/>
        <v>1</v>
      </c>
      <c r="S57" s="65">
        <f t="shared" si="13"/>
        <v>2</v>
      </c>
      <c r="T57" s="33">
        <f t="shared" si="13"/>
        <v>3</v>
      </c>
      <c r="U57" s="33">
        <f t="shared" si="13"/>
        <v>4</v>
      </c>
      <c r="V57" s="33">
        <f t="shared" si="13"/>
        <v>5</v>
      </c>
      <c r="W57" s="33">
        <f t="shared" si="13"/>
        <v>6</v>
      </c>
      <c r="X57" s="33">
        <f t="shared" si="13"/>
        <v>7</v>
      </c>
      <c r="Y57" s="33">
        <f t="shared" si="13"/>
        <v>1</v>
      </c>
      <c r="Z57" s="33">
        <f t="shared" si="13"/>
        <v>2</v>
      </c>
      <c r="AA57" s="33">
        <f t="shared" si="13"/>
        <v>3</v>
      </c>
      <c r="AB57" s="33">
        <f t="shared" si="13"/>
        <v>4</v>
      </c>
      <c r="AC57" s="33">
        <f t="shared" si="13"/>
        <v>5</v>
      </c>
      <c r="AD57" s="33">
        <f t="shared" si="13"/>
        <v>6</v>
      </c>
      <c r="AE57" s="33">
        <f t="shared" si="13"/>
        <v>7</v>
      </c>
      <c r="AF57" s="33">
        <f t="shared" si="13"/>
        <v>1</v>
      </c>
      <c r="AG57" s="42">
        <f t="shared" si="13"/>
        <v>2</v>
      </c>
      <c r="AH57" s="6"/>
    </row>
    <row r="58" spans="1:34" ht="15" hidden="1" customHeight="1" x14ac:dyDescent="0.3">
      <c r="A58" s="43"/>
      <c r="B58" s="34"/>
      <c r="C58" s="36" t="e">
        <f>_xlfn.IFS(C56=Source!$R$3,1,C56=Source!$R$4,1,C56=Source!$R$5,1,C56=Source!$R$6,1,C56=Source!$R$8,1,C56=Source!#REF!,1,C56=Source!$R$9,1,C56=Source!$R$10,1,C56=Source!$R$7,1,C56=Source!$R$14,1,C56=Source!$R$15,1)</f>
        <v>#REF!</v>
      </c>
      <c r="D58" s="36" t="e">
        <f>_xlfn.IFS(D56=Source!$R$3,1,D56=Source!$R$4,1,D56=Source!$R$5,1,D56=Source!$R$6,1,D56=Source!$R$8,1,D56=Source!#REF!,1,D56=Source!$R$9,1,D56=Source!$R$10,1,D56=Source!$R$7,1,D56=Source!$R$14,1,D56=Source!$R$15,1)</f>
        <v>#REF!</v>
      </c>
      <c r="E58" s="36" t="e">
        <f>_xlfn.IFS(E56=Source!$R$3,1,E56=Source!$R$4,1,E56=Source!$R$5,1,E56=Source!$R$6,1,E56=Source!$R$8,1,E56=Source!#REF!,1,E56=Source!$R$9,1,E56=Source!$R$10,1,E56=Source!$R$7,1,E56=Source!$R$14,1,E56=Source!$R$15,1)</f>
        <v>#REF!</v>
      </c>
      <c r="F58" s="36" t="e">
        <f>_xlfn.IFS(F56=Source!$R$3,1,F56=Source!$R$4,1,F56=Source!$R$5,1,F56=Source!$R$6,1,F56=Source!$R$8,1,F56=Source!#REF!,1,F56=Source!$R$9,1,F56=Source!$R$10,1,F56=Source!$R$7,1,F56=Source!$R$14,1,F56=Source!$R$15,1)</f>
        <v>#REF!</v>
      </c>
      <c r="G58" s="36" t="e">
        <f>_xlfn.IFS(G56=Source!$R$3,1,G56=Source!$R$4,1,G56=Source!$R$5,1,G56=Source!$R$6,1,G56=Source!$R$8,1,G56=Source!#REF!,1,G56=Source!$R$9,1,G56=Source!$R$10,1,G56=Source!$R$7,1,G56=Source!$R$14,1,G56=Source!$R$15,1)</f>
        <v>#REF!</v>
      </c>
      <c r="H58" s="36" t="e">
        <f>_xlfn.IFS(H56=Source!$R$3,1,H56=Source!$R$4,1,H56=Source!$R$5,1,H56=Source!$R$6,1,H56=Source!$R$8,1,H56=Source!#REF!,1,H56=Source!$R$9,1,H56=Source!$R$10,1,H56=Source!$R$7,1,H56=Source!$R$14,1,H56=Source!$R$15,1)</f>
        <v>#REF!</v>
      </c>
      <c r="I58" s="36" t="e">
        <f>_xlfn.IFS(I56=Source!$R$3,1,I56=Source!$R$4,1,I56=Source!$R$5,1,I56=Source!$R$6,1,I56=Source!$R$8,1,I56=Source!#REF!,1,I56=Source!$R$9,1,I56=Source!$R$10,1,I56=Source!$R$7,1,I56=Source!$R$14,1,I56=Source!$R$15,1)</f>
        <v>#REF!</v>
      </c>
      <c r="J58" s="36" t="e">
        <f>_xlfn.IFS(J56=Source!$R$3,1,J56=Source!$R$4,1,J56=Source!$R$5,1,J56=Source!$R$6,1,J56=Source!$R$8,1,J56=Source!#REF!,1,J56=Source!$R$9,1,J56=Source!$R$10,1,J56=Source!$R$7,1,J56=Source!$R$14,1,J56=Source!$R$15,1)</f>
        <v>#REF!</v>
      </c>
      <c r="K58" s="36" t="e">
        <f>_xlfn.IFS(K56=Source!$R$3,1,K56=Source!$R$4,1,K56=Source!$R$5,1,K56=Source!$R$6,1,K56=Source!$R$8,1,K56=Source!#REF!,1,K56=Source!$R$9,1,K56=Source!$R$10,1,K56=Source!$R$7,1,K56=Source!$R$14,1,K56=Source!$R$15,1)</f>
        <v>#REF!</v>
      </c>
      <c r="L58" s="36" t="e">
        <f>_xlfn.IFS(L56=Source!$R$3,1,L56=Source!$R$4,1,L56=Source!$R$5,1,L56=Source!$R$6,1,L56=Source!$R$8,1,L56=Source!#REF!,1,L56=Source!$R$9,1,L56=Source!$R$10,1,L56=Source!$R$7,1,L56=Source!$R$14,1,L56=Source!$R$15,1)</f>
        <v>#REF!</v>
      </c>
      <c r="M58" s="36" t="e">
        <f>_xlfn.IFS(M56=Source!$R$3,1,M56=Source!$R$4,1,M56=Source!$R$5,1,M56=Source!$R$6,1,M56=Source!$R$8,1,M56=Source!#REF!,1,M56=Source!$R$9,1,M56=Source!$R$10,1,M56=Source!$R$7,1,M56=Source!$R$14,1,M56=Source!$R$15,1)</f>
        <v>#REF!</v>
      </c>
      <c r="N58" s="36" t="e">
        <f>_xlfn.IFS(N56=Source!$R$3,1,N56=Source!$R$4,1,N56=Source!$R$5,1,N56=Source!$R$6,1,N56=Source!$R$8,1,N56=Source!#REF!,1,N56=Source!$R$9,1,N56=Source!$R$10,1,N56=Source!$R$7,1,N56=Source!$R$14,1,N56=Source!$R$15,1)</f>
        <v>#REF!</v>
      </c>
      <c r="O58" s="36" t="e">
        <f>_xlfn.IFS(O56=Source!$R$3,1,O56=Source!$R$4,1,O56=Source!$R$5,1,O56=Source!$R$6,1,O56=Source!$R$8,1,O56=Source!#REF!,1,O56=Source!$R$9,1,O56=Source!$R$10,1,O56=Source!$R$7,1,O56=Source!$R$14,1,O56=Source!$R$15,1)</f>
        <v>#REF!</v>
      </c>
      <c r="P58" s="36" t="e">
        <f>_xlfn.IFS(P56=Source!$R$3,1,P56=Source!$R$4,1,P56=Source!$R$5,1,P56=Source!$R$6,1,P56=Source!$R$8,1,P56=Source!#REF!,1,P56=Source!$R$9,1,P56=Source!$R$10,1,P56=Source!$R$7,1,P56=Source!$R$14,1,P56=Source!$R$15,1)</f>
        <v>#REF!</v>
      </c>
      <c r="Q58" s="36" t="e">
        <f>_xlfn.IFS(Q56=Source!$R$3,1,Q56=Source!$R$4,1,Q56=Source!$R$5,1,Q56=Source!$R$6,1,Q56=Source!$R$8,1,Q56=Source!#REF!,1,Q56=Source!$R$9,1,Q56=Source!$R$10,1,Q56=Source!$R$7,1,Q56=Source!$R$14,1,Q56=Source!$R$15,1)</f>
        <v>#REF!</v>
      </c>
      <c r="R58" s="36" t="e">
        <f>_xlfn.IFS(R56=Source!$R$3,1,R56=Source!$R$4,1,R56=Source!$R$5,1,R56=Source!$R$6,1,R56=Source!$R$8,1,R56=Source!#REF!,1,R56=Source!$R$9,1,R56=Source!$R$10,1,R56=Source!$R$7,1,R56=Source!$R$14,1,R56=Source!$R$15,1)</f>
        <v>#REF!</v>
      </c>
      <c r="S58" s="66" t="e">
        <f>_xlfn.IFS(S56=Source!$R$3,1,S56=Source!$R$4,1,S56=Source!$R$5,1,S56=Source!$R$6,1,S56=Source!$R$8,1,S56=Source!#REF!,1,S56=Source!$R$9,1,S56=Source!$R$10,1,S56=Source!$R$7,1,S56=Source!$R$14,1,S56=Source!$R$15,1)</f>
        <v>#REF!</v>
      </c>
      <c r="T58" s="36" t="e">
        <f>_xlfn.IFS(T56=Source!$R$3,1,T56=Source!$R$4,1,T56=Source!$R$5,1,T56=Source!$R$6,1,T56=Source!$R$8,1,T56=Source!#REF!,1,T56=Source!$R$9,1,T56=Source!$R$10,1,T56=Source!$R$7,1,T56=Source!$R$14,1,T56=Source!$R$15,1)</f>
        <v>#REF!</v>
      </c>
      <c r="U58" s="36" t="e">
        <f>_xlfn.IFS(U56=Source!$R$3,1,U56=Source!$R$4,1,U56=Source!$R$5,1,U56=Source!$R$6,1,U56=Source!$R$8,1,U56=Source!#REF!,1,U56=Source!$R$9,1,U56=Source!$R$10,1,U56=Source!$R$7,1,U56=Source!$R$14,1,U56=Source!$R$15,1)</f>
        <v>#REF!</v>
      </c>
      <c r="V58" s="36" t="e">
        <f>_xlfn.IFS(V56=Source!$R$3,1,V56=Source!$R$4,1,V56=Source!$R$5,1,V56=Source!$R$6,1,V56=Source!$R$8,1,V56=Source!#REF!,1,V56=Source!$R$9,1,V56=Source!$R$10,1,V56=Source!$R$7,1,V56=Source!$R$14,1,V56=Source!$R$15,1)</f>
        <v>#REF!</v>
      </c>
      <c r="W58" s="36" t="e">
        <f>_xlfn.IFS(W56=Source!$R$3,1,W56=Source!$R$4,1,W56=Source!$R$5,1,W56=Source!$R$6,1,W56=Source!$R$8,1,W56=Source!#REF!,1,W56=Source!$R$9,1,W56=Source!$R$10,1,W56=Source!$R$7,1,W56=Source!$R$14,1,W56=Source!$R$15,1)</f>
        <v>#REF!</v>
      </c>
      <c r="X58" s="36" t="e">
        <f>_xlfn.IFS(X56=Source!$R$3,1,X56=Source!$R$4,1,X56=Source!$R$5,1,X56=Source!$R$6,1,X56=Source!$R$8,1,X56=Source!#REF!,1,X56=Source!$R$9,1,X56=Source!$R$10,1,X56=Source!$R$7,1,X56=Source!$R$14,1,X56=Source!$R$15,1)</f>
        <v>#REF!</v>
      </c>
      <c r="Y58" s="36" t="e">
        <f>_xlfn.IFS(Y56=Source!$R$3,1,Y56=Source!$R$4,1,Y56=Source!$R$5,1,Y56=Source!$R$6,1,Y56=Source!$R$8,1,Y56=Source!#REF!,1,Y56=Source!$R$9,1,Y56=Source!$R$10,1,Y56=Source!$R$7,1,Y56=Source!$R$14,1,Y56=Source!$R$15,1)</f>
        <v>#REF!</v>
      </c>
      <c r="Z58" s="36" t="e">
        <f>_xlfn.IFS(Z56=Source!$R$3,1,Z56=Source!$R$4,1,Z56=Source!$R$5,1,Z56=Source!$R$6,1,Z56=Source!$R$8,1,Z56=Source!#REF!,1,Z56=Source!$R$9,1,Z56=Source!$R$10,1,Z56=Source!$R$7,1,Z56=Source!$R$14,1,Z56=Source!$R$15,1)</f>
        <v>#REF!</v>
      </c>
      <c r="AA58" s="36" t="e">
        <f>_xlfn.IFS(AA56=Source!$R$3,1,AA56=Source!$R$4,1,AA56=Source!$R$5,1,AA56=Source!$R$6,1,AA56=Source!$R$8,1,AA56=Source!#REF!,1,AA56=Source!$R$9,1,AA56=Source!$R$10,1,AA56=Source!$R$7,1,AA56=Source!$R$14,1,AA56=Source!$R$15,1)</f>
        <v>#REF!</v>
      </c>
      <c r="AB58" s="36" t="e">
        <f>_xlfn.IFS(AB56=Source!$R$3,1,AB56=Source!$R$4,1,AB56=Source!$R$5,1,AB56=Source!$R$6,1,AB56=Source!$R$8,1,AB56=Source!#REF!,1,AB56=Source!$R$9,1,AB56=Source!$R$10,1,AB56=Source!$R$7,1,AB56=Source!$R$14,1,AB56=Source!$R$15,1)</f>
        <v>#REF!</v>
      </c>
      <c r="AC58" s="36" t="e">
        <f>_xlfn.IFS(AC56=Source!$R$3,1,AC56=Source!$R$4,1,AC56=Source!$R$5,1,AC56=Source!$R$6,1,AC56=Source!$R$8,1,AC56=Source!#REF!,1,AC56=Source!$R$9,1,AC56=Source!$R$10,1,AC56=Source!$R$7,1,AC56=Source!$R$14,1,AC56=Source!$R$15,1)</f>
        <v>#REF!</v>
      </c>
      <c r="AD58" s="36" t="e">
        <f>_xlfn.IFS(AD56=Source!$R$3,1,AD56=Source!$R$4,1,AD56=Source!$R$5,1,AD56=Source!$R$6,1,AD56=Source!$R$8,1,AD56=Source!#REF!,1,AD56=Source!$R$9,1,AD56=Source!$R$10,1,AD56=Source!$R$7,1,AD56=Source!$R$14,1,AD56=Source!$R$15,1)</f>
        <v>#REF!</v>
      </c>
      <c r="AE58" s="36" t="e">
        <f>_xlfn.IFS(AE56=Source!$R$3,1,AE56=Source!$R$4,1,AE56=Source!$R$5,1,AE56=Source!$R$6,1,AE56=Source!$R$8,1,AE56=Source!#REF!,1,AE56=Source!$R$9,1,AE56=Source!$R$10,1,AE56=Source!$R$7,1,AE56=Source!$R$14,1,AE56=Source!$R$15,1)</f>
        <v>#REF!</v>
      </c>
      <c r="AF58" s="36" t="e">
        <f>_xlfn.IFS(AF56=Source!$R$3,1,AF56=Source!$R$4,1,AF56=Source!$R$5,1,AF56=Source!$R$6,1,AF56=Source!$R$8,1,AF56=Source!#REF!,1,AF56=Source!$R$9,1,AF56=Source!$R$10,1,AF56=Source!$R$7,1,AF56=Source!$R$14,1,AF56=Source!$R$15,1)</f>
        <v>#REF!</v>
      </c>
      <c r="AG58" s="50" t="e">
        <f>_xlfn.IFS(AG56=Source!$R$3,1,AG56=Source!$R$4,1,AG56=Source!$R$5,1,AG56=Source!$R$6,1,AG56=Source!$R$8,1,AG56=Source!#REF!,1,AG56=Source!$R$9,1,AG56=Source!$R$10,1,AG56=Source!$R$7,1,AG56=Source!$R$14,1,AG56=Source!$R$15,1)</f>
        <v>#REF!</v>
      </c>
      <c r="AH58" s="13"/>
    </row>
    <row r="59" spans="1:34" x14ac:dyDescent="0.3">
      <c r="A59" s="43" t="s">
        <v>12</v>
      </c>
      <c r="B59" s="34">
        <f>COUNTIFS(TableauEmployés[Actif / Inactif],"Actif",TableauEmployés[Poste],A59)</f>
        <v>5</v>
      </c>
      <c r="C59" s="35" t="str">
        <f>IF(SUMIFS(Tableau2[Temps],Tableau2[Poste],$A59,Tableau2[Date],C$56,Tableau2[Calendrier absence],"o")=0,"",-SUMIFS(Tableau2[Temps],Tableau2[Poste],$A59,Tableau2[Date],C$56,Tableau2[Calendrier absence],"o"))</f>
        <v/>
      </c>
      <c r="D59" s="35" t="str">
        <f>IF(SUMIFS(Tableau2[Temps],Tableau2[Poste],$A59,Tableau2[Date],D$56,Tableau2[Calendrier absence],"o")=0,"",-SUMIFS(Tableau2[Temps],Tableau2[Poste],$A59,Tableau2[Date],D$56,Tableau2[Calendrier absence],"o"))</f>
        <v/>
      </c>
      <c r="E59" s="35" t="str">
        <f>IF(SUMIFS(Tableau2[Temps],Tableau2[Poste],$A59,Tableau2[Date],E$56,Tableau2[Calendrier absence],"o")=0,"",-SUMIFS(Tableau2[Temps],Tableau2[Poste],$A59,Tableau2[Date],E$56,Tableau2[Calendrier absence],"o"))</f>
        <v/>
      </c>
      <c r="F59" s="35" t="str">
        <f>IF(SUMIFS(Tableau2[Temps],Tableau2[Poste],$A59,Tableau2[Date],F$56,Tableau2[Calendrier absence],"o")=0,"",-SUMIFS(Tableau2[Temps],Tableau2[Poste],$A59,Tableau2[Date],F$56,Tableau2[Calendrier absence],"o"))</f>
        <v/>
      </c>
      <c r="G59" s="35" t="str">
        <f>IF(SUMIFS(Tableau2[Temps],Tableau2[Poste],$A59,Tableau2[Date],G$56,Tableau2[Calendrier absence],"o")=0,"",-SUMIFS(Tableau2[Temps],Tableau2[Poste],$A59,Tableau2[Date],G$56,Tableau2[Calendrier absence],"o"))</f>
        <v/>
      </c>
      <c r="H59" s="35" t="str">
        <f>IF(SUMIFS(Tableau2[Temps],Tableau2[Poste],$A59,Tableau2[Date],H$56,Tableau2[Calendrier absence],"o")=0,"",-SUMIFS(Tableau2[Temps],Tableau2[Poste],$A59,Tableau2[Date],H$56,Tableau2[Calendrier absence],"o"))</f>
        <v/>
      </c>
      <c r="I59" s="35" t="str">
        <f>IF(SUMIFS(Tableau2[Temps],Tableau2[Poste],$A59,Tableau2[Date],I$56,Tableau2[Calendrier absence],"o")=0,"",-SUMIFS(Tableau2[Temps],Tableau2[Poste],$A59,Tableau2[Date],I$56,Tableau2[Calendrier absence],"o"))</f>
        <v/>
      </c>
      <c r="J59" s="35" t="str">
        <f>IF(SUMIFS(Tableau2[Temps],Tableau2[Poste],$A59,Tableau2[Date],J$56,Tableau2[Calendrier absence],"o")=0,"",-SUMIFS(Tableau2[Temps],Tableau2[Poste],$A59,Tableau2[Date],J$56,Tableau2[Calendrier absence],"o"))</f>
        <v/>
      </c>
      <c r="K59" s="35" t="str">
        <f>IF(SUMIFS(Tableau2[Temps],Tableau2[Poste],$A59,Tableau2[Date],K$56,Tableau2[Calendrier absence],"o")=0,"",-SUMIFS(Tableau2[Temps],Tableau2[Poste],$A59,Tableau2[Date],K$56,Tableau2[Calendrier absence],"o"))</f>
        <v/>
      </c>
      <c r="L59" s="35" t="str">
        <f>IF(SUMIFS(Tableau2[Temps],Tableau2[Poste],$A59,Tableau2[Date],L$56,Tableau2[Calendrier absence],"o")=0,"",-SUMIFS(Tableau2[Temps],Tableau2[Poste],$A59,Tableau2[Date],L$56,Tableau2[Calendrier absence],"o"))</f>
        <v/>
      </c>
      <c r="M59" s="35" t="str">
        <f>IF(SUMIFS(Tableau2[Temps],Tableau2[Poste],$A59,Tableau2[Date],M$56,Tableau2[Calendrier absence],"o")=0,"",-SUMIFS(Tableau2[Temps],Tableau2[Poste],$A59,Tableau2[Date],M$56,Tableau2[Calendrier absence],"o"))</f>
        <v/>
      </c>
      <c r="N59" s="35" t="str">
        <f>IF(SUMIFS(Tableau2[Temps],Tableau2[Poste],$A59,Tableau2[Date],N$56,Tableau2[Calendrier absence],"o")=0,"",-SUMIFS(Tableau2[Temps],Tableau2[Poste],$A59,Tableau2[Date],N$56,Tableau2[Calendrier absence],"o"))</f>
        <v/>
      </c>
      <c r="O59" s="35" t="str">
        <f>IF(SUMIFS(Tableau2[Temps],Tableau2[Poste],$A59,Tableau2[Date],O$56,Tableau2[Calendrier absence],"o")=0,"",-SUMIFS(Tableau2[Temps],Tableau2[Poste],$A59,Tableau2[Date],O$56,Tableau2[Calendrier absence],"o"))</f>
        <v/>
      </c>
      <c r="P59" s="35" t="str">
        <f>IF(SUMIFS(Tableau2[Temps],Tableau2[Poste],$A59,Tableau2[Date],P$56,Tableau2[Calendrier absence],"o")=0,"",-SUMIFS(Tableau2[Temps],Tableau2[Poste],$A59,Tableau2[Date],P$56,Tableau2[Calendrier absence],"o"))</f>
        <v/>
      </c>
      <c r="Q59" s="35" t="str">
        <f>IF(SUMIFS(Tableau2[Temps],Tableau2[Poste],$A59,Tableau2[Date],Q$56,Tableau2[Calendrier absence],"o")=0,"",-SUMIFS(Tableau2[Temps],Tableau2[Poste],$A59,Tableau2[Date],Q$56,Tableau2[Calendrier absence],"o"))</f>
        <v/>
      </c>
      <c r="R59" s="35" t="str">
        <f>IF(SUMIFS(Tableau2[Temps],Tableau2[Poste],$A59,Tableau2[Date],R$56,Tableau2[Calendrier absence],"o")=0,"",-SUMIFS(Tableau2[Temps],Tableau2[Poste],$A59,Tableau2[Date],R$56,Tableau2[Calendrier absence],"o"))</f>
        <v/>
      </c>
      <c r="S59" s="67" t="str">
        <f>IF(SUMIFS(Tableau2[Temps],Tableau2[Poste],$A59,Tableau2[Date],S$56,Tableau2[Calendrier absence],"o")=0,"",-SUMIFS(Tableau2[Temps],Tableau2[Poste],$A59,Tableau2[Date],S$56,Tableau2[Calendrier absence],"o"))</f>
        <v/>
      </c>
      <c r="T59" s="35" t="str">
        <f>IF(SUMIFS(Tableau2[Temps],Tableau2[Poste],$A59,Tableau2[Date],T$56,Tableau2[Calendrier absence],"o")=0,"",-SUMIFS(Tableau2[Temps],Tableau2[Poste],$A59,Tableau2[Date],T$56,Tableau2[Calendrier absence],"o"))</f>
        <v/>
      </c>
      <c r="U59" s="35" t="str">
        <f>IF(SUMIFS(Tableau2[Temps],Tableau2[Poste],$A59,Tableau2[Date],U$56,Tableau2[Calendrier absence],"o")=0,"",-SUMIFS(Tableau2[Temps],Tableau2[Poste],$A59,Tableau2[Date],U$56,Tableau2[Calendrier absence],"o"))</f>
        <v/>
      </c>
      <c r="V59" s="35" t="str">
        <f>IF(SUMIFS(Tableau2[Temps],Tableau2[Poste],$A59,Tableau2[Date],V$56,Tableau2[Calendrier absence],"o")=0,"",-SUMIFS(Tableau2[Temps],Tableau2[Poste],$A59,Tableau2[Date],V$56,Tableau2[Calendrier absence],"o"))</f>
        <v/>
      </c>
      <c r="W59" s="35" t="str">
        <f>IF(SUMIFS(Tableau2[Temps],Tableau2[Poste],$A59,Tableau2[Date],W$56,Tableau2[Calendrier absence],"o")=0,"",-SUMIFS(Tableau2[Temps],Tableau2[Poste],$A59,Tableau2[Date],W$56,Tableau2[Calendrier absence],"o"))</f>
        <v/>
      </c>
      <c r="X59" s="35" t="str">
        <f>IF(SUMIFS(Tableau2[Temps],Tableau2[Poste],$A59,Tableau2[Date],X$56,Tableau2[Calendrier absence],"o")=0,"",-SUMIFS(Tableau2[Temps],Tableau2[Poste],$A59,Tableau2[Date],X$56,Tableau2[Calendrier absence],"o"))</f>
        <v/>
      </c>
      <c r="Y59" s="35" t="str">
        <f>IF(SUMIFS(Tableau2[Temps],Tableau2[Poste],$A59,Tableau2[Date],Y$56,Tableau2[Calendrier absence],"o")=0,"",-SUMIFS(Tableau2[Temps],Tableau2[Poste],$A59,Tableau2[Date],Y$56,Tableau2[Calendrier absence],"o"))</f>
        <v/>
      </c>
      <c r="Z59" s="35" t="str">
        <f>IF(SUMIFS(Tableau2[Temps],Tableau2[Poste],$A59,Tableau2[Date],Z$56,Tableau2[Calendrier absence],"o")=0,"",-SUMIFS(Tableau2[Temps],Tableau2[Poste],$A59,Tableau2[Date],Z$56,Tableau2[Calendrier absence],"o"))</f>
        <v/>
      </c>
      <c r="AA59" s="35" t="str">
        <f>IF(SUMIFS(Tableau2[Temps],Tableau2[Poste],$A59,Tableau2[Date],AA$56,Tableau2[Calendrier absence],"o")=0,"",-SUMIFS(Tableau2[Temps],Tableau2[Poste],$A59,Tableau2[Date],AA$56,Tableau2[Calendrier absence],"o"))</f>
        <v/>
      </c>
      <c r="AB59" s="35" t="str">
        <f>IF(SUMIFS(Tableau2[Temps],Tableau2[Poste],$A59,Tableau2[Date],AB$56,Tableau2[Calendrier absence],"o")=0,"",-SUMIFS(Tableau2[Temps],Tableau2[Poste],$A59,Tableau2[Date],AB$56,Tableau2[Calendrier absence],"o"))</f>
        <v/>
      </c>
      <c r="AC59" s="35" t="str">
        <f>IF(SUMIFS(Tableau2[Temps],Tableau2[Poste],$A59,Tableau2[Date],AC$56,Tableau2[Calendrier absence],"o")=0,"",-SUMIFS(Tableau2[Temps],Tableau2[Poste],$A59,Tableau2[Date],AC$56,Tableau2[Calendrier absence],"o"))</f>
        <v/>
      </c>
      <c r="AD59" s="35" t="str">
        <f>IF(SUMIFS(Tableau2[Temps],Tableau2[Poste],$A59,Tableau2[Date],AD$56,Tableau2[Calendrier absence],"o")=0,"",-SUMIFS(Tableau2[Temps],Tableau2[Poste],$A59,Tableau2[Date],AD$56,Tableau2[Calendrier absence],"o"))</f>
        <v/>
      </c>
      <c r="AE59" s="35" t="str">
        <f>IF(SUMIFS(Tableau2[Temps],Tableau2[Poste],$A59,Tableau2[Date],AE$56,Tableau2[Calendrier absence],"o")=0,"",-SUMIFS(Tableau2[Temps],Tableau2[Poste],$A59,Tableau2[Date],AE$56,Tableau2[Calendrier absence],"o"))</f>
        <v/>
      </c>
      <c r="AF59" s="35" t="str">
        <f>IF(SUMIFS(Tableau2[Temps],Tableau2[Poste],$A59,Tableau2[Date],AF$56,Tableau2[Calendrier absence],"o")=0,"",-SUMIFS(Tableau2[Temps],Tableau2[Poste],$A59,Tableau2[Date],AF$56,Tableau2[Calendrier absence],"o"))</f>
        <v/>
      </c>
      <c r="AG59" s="44" t="str">
        <f>IF(SUMIFS(Tableau2[Temps],Tableau2[Poste],$A59,Tableau2[Date],AG$56,Tableau2[Calendrier absence],"o")=0,"",-SUMIFS(Tableau2[Temps],Tableau2[Poste],$A59,Tableau2[Date],AG$56,Tableau2[Calendrier absence],"o"))</f>
        <v/>
      </c>
      <c r="AH59" s="13">
        <f t="shared" ref="AH59:AH66" si="14">SUM(C59:AG59)</f>
        <v>0</v>
      </c>
    </row>
    <row r="60" spans="1:34" x14ac:dyDescent="0.3">
      <c r="A60" s="43" t="s">
        <v>25</v>
      </c>
      <c r="B60" s="34">
        <f>COUNTIFS(TableauEmployés[Actif / Inactif],"Actif",TableauEmployés[Poste],A60)</f>
        <v>0</v>
      </c>
      <c r="C60" s="35" t="str">
        <f>IF(SUMIFS(Tableau2[Temps],Tableau2[Poste],$A60,Tableau2[Date],C$56,Tableau2[Calendrier absence],"o")=0,"",-SUMIFS(Tableau2[Temps],Tableau2[Poste],$A60,Tableau2[Date],C$56,Tableau2[Calendrier absence],"o"))</f>
        <v/>
      </c>
      <c r="D60" s="35" t="str">
        <f>IF(SUMIFS(Tableau2[Temps],Tableau2[Poste],$A60,Tableau2[Date],D$56,Tableau2[Calendrier absence],"o")=0,"",-SUMIFS(Tableau2[Temps],Tableau2[Poste],$A60,Tableau2[Date],D$56,Tableau2[Calendrier absence],"o"))</f>
        <v/>
      </c>
      <c r="E60" s="35" t="str">
        <f>IF(SUMIFS(Tableau2[Temps],Tableau2[Poste],$A60,Tableau2[Date],E$56,Tableau2[Calendrier absence],"o")=0,"",-SUMIFS(Tableau2[Temps],Tableau2[Poste],$A60,Tableau2[Date],E$56,Tableau2[Calendrier absence],"o"))</f>
        <v/>
      </c>
      <c r="F60" s="35" t="str">
        <f>IF(SUMIFS(Tableau2[Temps],Tableau2[Poste],$A60,Tableau2[Date],F$56,Tableau2[Calendrier absence],"o")=0,"",-SUMIFS(Tableau2[Temps],Tableau2[Poste],$A60,Tableau2[Date],F$56,Tableau2[Calendrier absence],"o"))</f>
        <v/>
      </c>
      <c r="G60" s="35" t="str">
        <f>IF(SUMIFS(Tableau2[Temps],Tableau2[Poste],$A60,Tableau2[Date],G$56,Tableau2[Calendrier absence],"o")=0,"",-SUMIFS(Tableau2[Temps],Tableau2[Poste],$A60,Tableau2[Date],G$56,Tableau2[Calendrier absence],"o"))</f>
        <v/>
      </c>
      <c r="H60" s="35" t="str">
        <f>IF(SUMIFS(Tableau2[Temps],Tableau2[Poste],$A60,Tableau2[Date],H$56,Tableau2[Calendrier absence],"o")=0,"",-SUMIFS(Tableau2[Temps],Tableau2[Poste],$A60,Tableau2[Date],H$56,Tableau2[Calendrier absence],"o"))</f>
        <v/>
      </c>
      <c r="I60" s="35" t="str">
        <f>IF(SUMIFS(Tableau2[Temps],Tableau2[Poste],$A60,Tableau2[Date],I$56,Tableau2[Calendrier absence],"o")=0,"",-SUMIFS(Tableau2[Temps],Tableau2[Poste],$A60,Tableau2[Date],I$56,Tableau2[Calendrier absence],"o"))</f>
        <v/>
      </c>
      <c r="J60" s="35" t="str">
        <f>IF(SUMIFS(Tableau2[Temps],Tableau2[Poste],$A60,Tableau2[Date],J$56,Tableau2[Calendrier absence],"o")=0,"",-SUMIFS(Tableau2[Temps],Tableau2[Poste],$A60,Tableau2[Date],J$56,Tableau2[Calendrier absence],"o"))</f>
        <v/>
      </c>
      <c r="K60" s="35" t="str">
        <f>IF(SUMIFS(Tableau2[Temps],Tableau2[Poste],$A60,Tableau2[Date],K$56,Tableau2[Calendrier absence],"o")=0,"",-SUMIFS(Tableau2[Temps],Tableau2[Poste],$A60,Tableau2[Date],K$56,Tableau2[Calendrier absence],"o"))</f>
        <v/>
      </c>
      <c r="L60" s="35" t="str">
        <f>IF(SUMIFS(Tableau2[Temps],Tableau2[Poste],$A60,Tableau2[Date],L$56,Tableau2[Calendrier absence],"o")=0,"",-SUMIFS(Tableau2[Temps],Tableau2[Poste],$A60,Tableau2[Date],L$56,Tableau2[Calendrier absence],"o"))</f>
        <v/>
      </c>
      <c r="M60" s="35" t="str">
        <f>IF(SUMIFS(Tableau2[Temps],Tableau2[Poste],$A60,Tableau2[Date],M$56,Tableau2[Calendrier absence],"o")=0,"",-SUMIFS(Tableau2[Temps],Tableau2[Poste],$A60,Tableau2[Date],M$56,Tableau2[Calendrier absence],"o"))</f>
        <v/>
      </c>
      <c r="N60" s="35" t="str">
        <f>IF(SUMIFS(Tableau2[Temps],Tableau2[Poste],$A60,Tableau2[Date],N$56,Tableau2[Calendrier absence],"o")=0,"",-SUMIFS(Tableau2[Temps],Tableau2[Poste],$A60,Tableau2[Date],N$56,Tableau2[Calendrier absence],"o"))</f>
        <v/>
      </c>
      <c r="O60" s="35" t="str">
        <f>IF(SUMIFS(Tableau2[Temps],Tableau2[Poste],$A60,Tableau2[Date],O$56,Tableau2[Calendrier absence],"o")=0,"",-SUMIFS(Tableau2[Temps],Tableau2[Poste],$A60,Tableau2[Date],O$56,Tableau2[Calendrier absence],"o"))</f>
        <v/>
      </c>
      <c r="P60" s="35" t="str">
        <f>IF(SUMIFS(Tableau2[Temps],Tableau2[Poste],$A60,Tableau2[Date],P$56,Tableau2[Calendrier absence],"o")=0,"",-SUMIFS(Tableau2[Temps],Tableau2[Poste],$A60,Tableau2[Date],P$56,Tableau2[Calendrier absence],"o"))</f>
        <v/>
      </c>
      <c r="Q60" s="35" t="str">
        <f>IF(SUMIFS(Tableau2[Temps],Tableau2[Poste],$A60,Tableau2[Date],Q$56,Tableau2[Calendrier absence],"o")=0,"",-SUMIFS(Tableau2[Temps],Tableau2[Poste],$A60,Tableau2[Date],Q$56,Tableau2[Calendrier absence],"o"))</f>
        <v/>
      </c>
      <c r="R60" s="35" t="str">
        <f>IF(SUMIFS(Tableau2[Temps],Tableau2[Poste],$A60,Tableau2[Date],R$56,Tableau2[Calendrier absence],"o")=0,"",-SUMIFS(Tableau2[Temps],Tableau2[Poste],$A60,Tableau2[Date],R$56,Tableau2[Calendrier absence],"o"))</f>
        <v/>
      </c>
      <c r="S60" s="67" t="str">
        <f>IF(SUMIFS(Tableau2[Temps],Tableau2[Poste],$A60,Tableau2[Date],S$56,Tableau2[Calendrier absence],"o")=0,"",-SUMIFS(Tableau2[Temps],Tableau2[Poste],$A60,Tableau2[Date],S$56,Tableau2[Calendrier absence],"o"))</f>
        <v/>
      </c>
      <c r="T60" s="35" t="str">
        <f>IF(SUMIFS(Tableau2[Temps],Tableau2[Poste],$A60,Tableau2[Date],T$56,Tableau2[Calendrier absence],"o")=0,"",-SUMIFS(Tableau2[Temps],Tableau2[Poste],$A60,Tableau2[Date],T$56,Tableau2[Calendrier absence],"o"))</f>
        <v/>
      </c>
      <c r="U60" s="35" t="str">
        <f>IF(SUMIFS(Tableau2[Temps],Tableau2[Poste],$A60,Tableau2[Date],U$56,Tableau2[Calendrier absence],"o")=0,"",-SUMIFS(Tableau2[Temps],Tableau2[Poste],$A60,Tableau2[Date],U$56,Tableau2[Calendrier absence],"o"))</f>
        <v/>
      </c>
      <c r="V60" s="35" t="str">
        <f>IF(SUMIFS(Tableau2[Temps],Tableau2[Poste],$A60,Tableau2[Date],V$56,Tableau2[Calendrier absence],"o")=0,"",-SUMIFS(Tableau2[Temps],Tableau2[Poste],$A60,Tableau2[Date],V$56,Tableau2[Calendrier absence],"o"))</f>
        <v/>
      </c>
      <c r="W60" s="35" t="str">
        <f>IF(SUMIFS(Tableau2[Temps],Tableau2[Poste],$A60,Tableau2[Date],W$56,Tableau2[Calendrier absence],"o")=0,"",-SUMIFS(Tableau2[Temps],Tableau2[Poste],$A60,Tableau2[Date],W$56,Tableau2[Calendrier absence],"o"))</f>
        <v/>
      </c>
      <c r="X60" s="35" t="str">
        <f>IF(SUMIFS(Tableau2[Temps],Tableau2[Poste],$A60,Tableau2[Date],X$56,Tableau2[Calendrier absence],"o")=0,"",-SUMIFS(Tableau2[Temps],Tableau2[Poste],$A60,Tableau2[Date],X$56,Tableau2[Calendrier absence],"o"))</f>
        <v/>
      </c>
      <c r="Y60" s="35" t="str">
        <f>IF(SUMIFS(Tableau2[Temps],Tableau2[Poste],$A60,Tableau2[Date],Y$56,Tableau2[Calendrier absence],"o")=0,"",-SUMIFS(Tableau2[Temps],Tableau2[Poste],$A60,Tableau2[Date],Y$56,Tableau2[Calendrier absence],"o"))</f>
        <v/>
      </c>
      <c r="Z60" s="35" t="str">
        <f>IF(SUMIFS(Tableau2[Temps],Tableau2[Poste],$A60,Tableau2[Date],Z$56,Tableau2[Calendrier absence],"o")=0,"",-SUMIFS(Tableau2[Temps],Tableau2[Poste],$A60,Tableau2[Date],Z$56,Tableau2[Calendrier absence],"o"))</f>
        <v/>
      </c>
      <c r="AA60" s="35" t="str">
        <f>IF(SUMIFS(Tableau2[Temps],Tableau2[Poste],$A60,Tableau2[Date],AA$56,Tableau2[Calendrier absence],"o")=0,"",-SUMIFS(Tableau2[Temps],Tableau2[Poste],$A60,Tableau2[Date],AA$56,Tableau2[Calendrier absence],"o"))</f>
        <v/>
      </c>
      <c r="AB60" s="35" t="str">
        <f>IF(SUMIFS(Tableau2[Temps],Tableau2[Poste],$A60,Tableau2[Date],AB$56,Tableau2[Calendrier absence],"o")=0,"",-SUMIFS(Tableau2[Temps],Tableau2[Poste],$A60,Tableau2[Date],AB$56,Tableau2[Calendrier absence],"o"))</f>
        <v/>
      </c>
      <c r="AC60" s="35" t="str">
        <f>IF(SUMIFS(Tableau2[Temps],Tableau2[Poste],$A60,Tableau2[Date],AC$56,Tableau2[Calendrier absence],"o")=0,"",-SUMIFS(Tableau2[Temps],Tableau2[Poste],$A60,Tableau2[Date],AC$56,Tableau2[Calendrier absence],"o"))</f>
        <v/>
      </c>
      <c r="AD60" s="35" t="str">
        <f>IF(SUMIFS(Tableau2[Temps],Tableau2[Poste],$A60,Tableau2[Date],AD$56,Tableau2[Calendrier absence],"o")=0,"",-SUMIFS(Tableau2[Temps],Tableau2[Poste],$A60,Tableau2[Date],AD$56,Tableau2[Calendrier absence],"o"))</f>
        <v/>
      </c>
      <c r="AE60" s="35" t="str">
        <f>IF(SUMIFS(Tableau2[Temps],Tableau2[Poste],$A60,Tableau2[Date],AE$56,Tableau2[Calendrier absence],"o")=0,"",-SUMIFS(Tableau2[Temps],Tableau2[Poste],$A60,Tableau2[Date],AE$56,Tableau2[Calendrier absence],"o"))</f>
        <v/>
      </c>
      <c r="AF60" s="35" t="str">
        <f>IF(SUMIFS(Tableau2[Temps],Tableau2[Poste],$A60,Tableau2[Date],AF$56,Tableau2[Calendrier absence],"o")=0,"",-SUMIFS(Tableau2[Temps],Tableau2[Poste],$A60,Tableau2[Date],AF$56,Tableau2[Calendrier absence],"o"))</f>
        <v/>
      </c>
      <c r="AG60" s="44" t="str">
        <f>IF(SUMIFS(Tableau2[Temps],Tableau2[Poste],$A60,Tableau2[Date],AG$56,Tableau2[Calendrier absence],"o")=0,"",-SUMIFS(Tableau2[Temps],Tableau2[Poste],$A60,Tableau2[Date],AG$56,Tableau2[Calendrier absence],"o"))</f>
        <v/>
      </c>
      <c r="AH60" s="13">
        <f t="shared" si="14"/>
        <v>0</v>
      </c>
    </row>
    <row r="61" spans="1:34" x14ac:dyDescent="0.3">
      <c r="A61" s="45" t="s">
        <v>7</v>
      </c>
      <c r="B61" s="34">
        <f>COUNTIFS(TableauEmployés[Actif / Inactif],"Actif",TableauEmployés[Poste],A61)</f>
        <v>1</v>
      </c>
      <c r="C61" s="35" t="str">
        <f>IF(SUMIFS(Tableau2[Temps],Tableau2[Poste],$A61,Tableau2[Date],C$56,Tableau2[Calendrier absence],"o")=0,"",-SUMIFS(Tableau2[Temps],Tableau2[Poste],$A61,Tableau2[Date],C$56,Tableau2[Calendrier absence],"o"))</f>
        <v/>
      </c>
      <c r="D61" s="35" t="str">
        <f>IF(SUMIFS(Tableau2[Temps],Tableau2[Poste],$A61,Tableau2[Date],D$56,Tableau2[Calendrier absence],"o")=0,"",-SUMIFS(Tableau2[Temps],Tableau2[Poste],$A61,Tableau2[Date],D$56,Tableau2[Calendrier absence],"o"))</f>
        <v/>
      </c>
      <c r="E61" s="35" t="str">
        <f>IF(SUMIFS(Tableau2[Temps],Tableau2[Poste],$A61,Tableau2[Date],E$56,Tableau2[Calendrier absence],"o")=0,"",-SUMIFS(Tableau2[Temps],Tableau2[Poste],$A61,Tableau2[Date],E$56,Tableau2[Calendrier absence],"o"))</f>
        <v/>
      </c>
      <c r="F61" s="35" t="str">
        <f>IF(SUMIFS(Tableau2[Temps],Tableau2[Poste],$A61,Tableau2[Date],F$56,Tableau2[Calendrier absence],"o")=0,"",-SUMIFS(Tableau2[Temps],Tableau2[Poste],$A61,Tableau2[Date],F$56,Tableau2[Calendrier absence],"o"))</f>
        <v/>
      </c>
      <c r="G61" s="35" t="str">
        <f>IF(SUMIFS(Tableau2[Temps],Tableau2[Poste],$A61,Tableau2[Date],G$56,Tableau2[Calendrier absence],"o")=0,"",-SUMIFS(Tableau2[Temps],Tableau2[Poste],$A61,Tableau2[Date],G$56,Tableau2[Calendrier absence],"o"))</f>
        <v/>
      </c>
      <c r="H61" s="35" t="str">
        <f>IF(SUMIFS(Tableau2[Temps],Tableau2[Poste],$A61,Tableau2[Date],H$56,Tableau2[Calendrier absence],"o")=0,"",-SUMIFS(Tableau2[Temps],Tableau2[Poste],$A61,Tableau2[Date],H$56,Tableau2[Calendrier absence],"o"))</f>
        <v/>
      </c>
      <c r="I61" s="35" t="str">
        <f>IF(SUMIFS(Tableau2[Temps],Tableau2[Poste],$A61,Tableau2[Date],I$56,Tableau2[Calendrier absence],"o")=0,"",-SUMIFS(Tableau2[Temps],Tableau2[Poste],$A61,Tableau2[Date],I$56,Tableau2[Calendrier absence],"o"))</f>
        <v/>
      </c>
      <c r="J61" s="35" t="str">
        <f>IF(SUMIFS(Tableau2[Temps],Tableau2[Poste],$A61,Tableau2[Date],J$56,Tableau2[Calendrier absence],"o")=0,"",-SUMIFS(Tableau2[Temps],Tableau2[Poste],$A61,Tableau2[Date],J$56,Tableau2[Calendrier absence],"o"))</f>
        <v/>
      </c>
      <c r="K61" s="35" t="str">
        <f>IF(SUMIFS(Tableau2[Temps],Tableau2[Poste],$A61,Tableau2[Date],K$56,Tableau2[Calendrier absence],"o")=0,"",-SUMIFS(Tableau2[Temps],Tableau2[Poste],$A61,Tableau2[Date],K$56,Tableau2[Calendrier absence],"o"))</f>
        <v/>
      </c>
      <c r="L61" s="35" t="str">
        <f>IF(SUMIFS(Tableau2[Temps],Tableau2[Poste],$A61,Tableau2[Date],L$56,Tableau2[Calendrier absence],"o")=0,"",-SUMIFS(Tableau2[Temps],Tableau2[Poste],$A61,Tableau2[Date],L$56,Tableau2[Calendrier absence],"o"))</f>
        <v/>
      </c>
      <c r="M61" s="35" t="str">
        <f>IF(SUMIFS(Tableau2[Temps],Tableau2[Poste],$A61,Tableau2[Date],M$56,Tableau2[Calendrier absence],"o")=0,"",-SUMIFS(Tableau2[Temps],Tableau2[Poste],$A61,Tableau2[Date],M$56,Tableau2[Calendrier absence],"o"))</f>
        <v/>
      </c>
      <c r="N61" s="35" t="str">
        <f>IF(SUMIFS(Tableau2[Temps],Tableau2[Poste],$A61,Tableau2[Date],N$56,Tableau2[Calendrier absence],"o")=0,"",-SUMIFS(Tableau2[Temps],Tableau2[Poste],$A61,Tableau2[Date],N$56,Tableau2[Calendrier absence],"o"))</f>
        <v/>
      </c>
      <c r="O61" s="35" t="str">
        <f>IF(SUMIFS(Tableau2[Temps],Tableau2[Poste],$A61,Tableau2[Date],O$56,Tableau2[Calendrier absence],"o")=0,"",-SUMIFS(Tableau2[Temps],Tableau2[Poste],$A61,Tableau2[Date],O$56,Tableau2[Calendrier absence],"o"))</f>
        <v/>
      </c>
      <c r="P61" s="35" t="str">
        <f>IF(SUMIFS(Tableau2[Temps],Tableau2[Poste],$A61,Tableau2[Date],P$56,Tableau2[Calendrier absence],"o")=0,"",-SUMIFS(Tableau2[Temps],Tableau2[Poste],$A61,Tableau2[Date],P$56,Tableau2[Calendrier absence],"o"))</f>
        <v/>
      </c>
      <c r="Q61" s="35" t="str">
        <f>IF(SUMIFS(Tableau2[Temps],Tableau2[Poste],$A61,Tableau2[Date],Q$56,Tableau2[Calendrier absence],"o")=0,"",-SUMIFS(Tableau2[Temps],Tableau2[Poste],$A61,Tableau2[Date],Q$56,Tableau2[Calendrier absence],"o"))</f>
        <v/>
      </c>
      <c r="R61" s="35" t="str">
        <f>IF(SUMIFS(Tableau2[Temps],Tableau2[Poste],$A61,Tableau2[Date],R$56,Tableau2[Calendrier absence],"o")=0,"",-SUMIFS(Tableau2[Temps],Tableau2[Poste],$A61,Tableau2[Date],R$56,Tableau2[Calendrier absence],"o"))</f>
        <v/>
      </c>
      <c r="S61" s="67" t="str">
        <f>IF(SUMIFS(Tableau2[Temps],Tableau2[Poste],$A61,Tableau2[Date],S$56,Tableau2[Calendrier absence],"o")=0,"",-SUMIFS(Tableau2[Temps],Tableau2[Poste],$A61,Tableau2[Date],S$56,Tableau2[Calendrier absence],"o"))</f>
        <v/>
      </c>
      <c r="T61" s="35" t="str">
        <f>IF(SUMIFS(Tableau2[Temps],Tableau2[Poste],$A61,Tableau2[Date],T$56,Tableau2[Calendrier absence],"o")=0,"",-SUMIFS(Tableau2[Temps],Tableau2[Poste],$A61,Tableau2[Date],T$56,Tableau2[Calendrier absence],"o"))</f>
        <v/>
      </c>
      <c r="U61" s="35" t="str">
        <f>IF(SUMIFS(Tableau2[Temps],Tableau2[Poste],$A61,Tableau2[Date],U$56,Tableau2[Calendrier absence],"o")=0,"",-SUMIFS(Tableau2[Temps],Tableau2[Poste],$A61,Tableau2[Date],U$56,Tableau2[Calendrier absence],"o"))</f>
        <v/>
      </c>
      <c r="V61" s="35" t="str">
        <f>IF(SUMIFS(Tableau2[Temps],Tableau2[Poste],$A61,Tableau2[Date],V$56,Tableau2[Calendrier absence],"o")=0,"",-SUMIFS(Tableau2[Temps],Tableau2[Poste],$A61,Tableau2[Date],V$56,Tableau2[Calendrier absence],"o"))</f>
        <v/>
      </c>
      <c r="W61" s="35" t="str">
        <f>IF(SUMIFS(Tableau2[Temps],Tableau2[Poste],$A61,Tableau2[Date],W$56,Tableau2[Calendrier absence],"o")=0,"",-SUMIFS(Tableau2[Temps],Tableau2[Poste],$A61,Tableau2[Date],W$56,Tableau2[Calendrier absence],"o"))</f>
        <v/>
      </c>
      <c r="X61" s="35" t="str">
        <f>IF(SUMIFS(Tableau2[Temps],Tableau2[Poste],$A61,Tableau2[Date],X$56,Tableau2[Calendrier absence],"o")=0,"",-SUMIFS(Tableau2[Temps],Tableau2[Poste],$A61,Tableau2[Date],X$56,Tableau2[Calendrier absence],"o"))</f>
        <v/>
      </c>
      <c r="Y61" s="35" t="str">
        <f>IF(SUMIFS(Tableau2[Temps],Tableau2[Poste],$A61,Tableau2[Date],Y$56,Tableau2[Calendrier absence],"o")=0,"",-SUMIFS(Tableau2[Temps],Tableau2[Poste],$A61,Tableau2[Date],Y$56,Tableau2[Calendrier absence],"o"))</f>
        <v/>
      </c>
      <c r="Z61" s="35" t="str">
        <f>IF(SUMIFS(Tableau2[Temps],Tableau2[Poste],$A61,Tableau2[Date],Z$56,Tableau2[Calendrier absence],"o")=0,"",-SUMIFS(Tableau2[Temps],Tableau2[Poste],$A61,Tableau2[Date],Z$56,Tableau2[Calendrier absence],"o"))</f>
        <v/>
      </c>
      <c r="AA61" s="35" t="str">
        <f>IF(SUMIFS(Tableau2[Temps],Tableau2[Poste],$A61,Tableau2[Date],AA$56,Tableau2[Calendrier absence],"o")=0,"",-SUMIFS(Tableau2[Temps],Tableau2[Poste],$A61,Tableau2[Date],AA$56,Tableau2[Calendrier absence],"o"))</f>
        <v/>
      </c>
      <c r="AB61" s="35" t="str">
        <f>IF(SUMIFS(Tableau2[Temps],Tableau2[Poste],$A61,Tableau2[Date],AB$56,Tableau2[Calendrier absence],"o")=0,"",-SUMIFS(Tableau2[Temps],Tableau2[Poste],$A61,Tableau2[Date],AB$56,Tableau2[Calendrier absence],"o"))</f>
        <v/>
      </c>
      <c r="AC61" s="35" t="str">
        <f>IF(SUMIFS(Tableau2[Temps],Tableau2[Poste],$A61,Tableau2[Date],AC$56,Tableau2[Calendrier absence],"o")=0,"",-SUMIFS(Tableau2[Temps],Tableau2[Poste],$A61,Tableau2[Date],AC$56,Tableau2[Calendrier absence],"o"))</f>
        <v/>
      </c>
      <c r="AD61" s="35" t="str">
        <f>IF(SUMIFS(Tableau2[Temps],Tableau2[Poste],$A61,Tableau2[Date],AD$56,Tableau2[Calendrier absence],"o")=0,"",-SUMIFS(Tableau2[Temps],Tableau2[Poste],$A61,Tableau2[Date],AD$56,Tableau2[Calendrier absence],"o"))</f>
        <v/>
      </c>
      <c r="AE61" s="35" t="str">
        <f>IF(SUMIFS(Tableau2[Temps],Tableau2[Poste],$A61,Tableau2[Date],AE$56,Tableau2[Calendrier absence],"o")=0,"",-SUMIFS(Tableau2[Temps],Tableau2[Poste],$A61,Tableau2[Date],AE$56,Tableau2[Calendrier absence],"o"))</f>
        <v/>
      </c>
      <c r="AF61" s="35" t="str">
        <f>IF(SUMIFS(Tableau2[Temps],Tableau2[Poste],$A61,Tableau2[Date],AF$56,Tableau2[Calendrier absence],"o")=0,"",-SUMIFS(Tableau2[Temps],Tableau2[Poste],$A61,Tableau2[Date],AF$56,Tableau2[Calendrier absence],"o"))</f>
        <v/>
      </c>
      <c r="AG61" s="44" t="str">
        <f>IF(SUMIFS(Tableau2[Temps],Tableau2[Poste],$A61,Tableau2[Date],AG$56,Tableau2[Calendrier absence],"o")=0,"",-SUMIFS(Tableau2[Temps],Tableau2[Poste],$A61,Tableau2[Date],AG$56,Tableau2[Calendrier absence],"o"))</f>
        <v/>
      </c>
      <c r="AH61" s="13">
        <f t="shared" si="14"/>
        <v>0</v>
      </c>
    </row>
    <row r="62" spans="1:34" x14ac:dyDescent="0.3">
      <c r="A62" s="45" t="s">
        <v>8</v>
      </c>
      <c r="B62" s="34">
        <f>COUNTIFS(TableauEmployés[Actif / Inactif],"Actif",TableauEmployés[Poste],A62)</f>
        <v>4</v>
      </c>
      <c r="C62" s="35" t="str">
        <f>IF(SUMIFS(Tableau2[Temps],Tableau2[Poste],$A62,Tableau2[Date],C$56,Tableau2[Calendrier absence],"o")=0,"",-SUMIFS(Tableau2[Temps],Tableau2[Poste],$A62,Tableau2[Date],C$56,Tableau2[Calendrier absence],"o"))</f>
        <v/>
      </c>
      <c r="D62" s="35" t="str">
        <f>IF(SUMIFS(Tableau2[Temps],Tableau2[Poste],$A62,Tableau2[Date],D$56,Tableau2[Calendrier absence],"o")=0,"",-SUMIFS(Tableau2[Temps],Tableau2[Poste],$A62,Tableau2[Date],D$56,Tableau2[Calendrier absence],"o"))</f>
        <v/>
      </c>
      <c r="E62" s="35" t="str">
        <f>IF(SUMIFS(Tableau2[Temps],Tableau2[Poste],$A62,Tableau2[Date],E$56,Tableau2[Calendrier absence],"o")=0,"",-SUMIFS(Tableau2[Temps],Tableau2[Poste],$A62,Tableau2[Date],E$56,Tableau2[Calendrier absence],"o"))</f>
        <v/>
      </c>
      <c r="F62" s="35" t="str">
        <f>IF(SUMIFS(Tableau2[Temps],Tableau2[Poste],$A62,Tableau2[Date],F$56,Tableau2[Calendrier absence],"o")=0,"",-SUMIFS(Tableau2[Temps],Tableau2[Poste],$A62,Tableau2[Date],F$56,Tableau2[Calendrier absence],"o"))</f>
        <v/>
      </c>
      <c r="G62" s="35" t="str">
        <f>IF(SUMIFS(Tableau2[Temps],Tableau2[Poste],$A62,Tableau2[Date],G$56,Tableau2[Calendrier absence],"o")=0,"",-SUMIFS(Tableau2[Temps],Tableau2[Poste],$A62,Tableau2[Date],G$56,Tableau2[Calendrier absence],"o"))</f>
        <v/>
      </c>
      <c r="H62" s="35" t="str">
        <f>IF(SUMIFS(Tableau2[Temps],Tableau2[Poste],$A62,Tableau2[Date],H$56,Tableau2[Calendrier absence],"o")=0,"",-SUMIFS(Tableau2[Temps],Tableau2[Poste],$A62,Tableau2[Date],H$56,Tableau2[Calendrier absence],"o"))</f>
        <v/>
      </c>
      <c r="I62" s="35" t="str">
        <f>IF(SUMIFS(Tableau2[Temps],Tableau2[Poste],$A62,Tableau2[Date],I$56,Tableau2[Calendrier absence],"o")=0,"",-SUMIFS(Tableau2[Temps],Tableau2[Poste],$A62,Tableau2[Date],I$56,Tableau2[Calendrier absence],"o"))</f>
        <v/>
      </c>
      <c r="J62" s="35" t="str">
        <f>IF(SUMIFS(Tableau2[Temps],Tableau2[Poste],$A62,Tableau2[Date],J$56,Tableau2[Calendrier absence],"o")=0,"",-SUMIFS(Tableau2[Temps],Tableau2[Poste],$A62,Tableau2[Date],J$56,Tableau2[Calendrier absence],"o"))</f>
        <v/>
      </c>
      <c r="K62" s="35" t="str">
        <f>IF(SUMIFS(Tableau2[Temps],Tableau2[Poste],$A62,Tableau2[Date],K$56,Tableau2[Calendrier absence],"o")=0,"",-SUMIFS(Tableau2[Temps],Tableau2[Poste],$A62,Tableau2[Date],K$56,Tableau2[Calendrier absence],"o"))</f>
        <v/>
      </c>
      <c r="L62" s="35" t="str">
        <f>IF(SUMIFS(Tableau2[Temps],Tableau2[Poste],$A62,Tableau2[Date],L$56,Tableau2[Calendrier absence],"o")=0,"",-SUMIFS(Tableau2[Temps],Tableau2[Poste],$A62,Tableau2[Date],L$56,Tableau2[Calendrier absence],"o"))</f>
        <v/>
      </c>
      <c r="M62" s="35" t="str">
        <f>IF(SUMIFS(Tableau2[Temps],Tableau2[Poste],$A62,Tableau2[Date],M$56,Tableau2[Calendrier absence],"o")=0,"",-SUMIFS(Tableau2[Temps],Tableau2[Poste],$A62,Tableau2[Date],M$56,Tableau2[Calendrier absence],"o"))</f>
        <v/>
      </c>
      <c r="N62" s="35" t="str">
        <f>IF(SUMIFS(Tableau2[Temps],Tableau2[Poste],$A62,Tableau2[Date],N$56,Tableau2[Calendrier absence],"o")=0,"",-SUMIFS(Tableau2[Temps],Tableau2[Poste],$A62,Tableau2[Date],N$56,Tableau2[Calendrier absence],"o"))</f>
        <v/>
      </c>
      <c r="O62" s="35" t="str">
        <f>IF(SUMIFS(Tableau2[Temps],Tableau2[Poste],$A62,Tableau2[Date],O$56,Tableau2[Calendrier absence],"o")=0,"",-SUMIFS(Tableau2[Temps],Tableau2[Poste],$A62,Tableau2[Date],O$56,Tableau2[Calendrier absence],"o"))</f>
        <v/>
      </c>
      <c r="P62" s="35" t="str">
        <f>IF(SUMIFS(Tableau2[Temps],Tableau2[Poste],$A62,Tableau2[Date],P$56,Tableau2[Calendrier absence],"o")=0,"",-SUMIFS(Tableau2[Temps],Tableau2[Poste],$A62,Tableau2[Date],P$56,Tableau2[Calendrier absence],"o"))</f>
        <v/>
      </c>
      <c r="Q62" s="35" t="str">
        <f>IF(SUMIFS(Tableau2[Temps],Tableau2[Poste],$A62,Tableau2[Date],Q$56,Tableau2[Calendrier absence],"o")=0,"",-SUMIFS(Tableau2[Temps],Tableau2[Poste],$A62,Tableau2[Date],Q$56,Tableau2[Calendrier absence],"o"))</f>
        <v/>
      </c>
      <c r="R62" s="35" t="str">
        <f>IF(SUMIFS(Tableau2[Temps],Tableau2[Poste],$A62,Tableau2[Date],R$56,Tableau2[Calendrier absence],"o")=0,"",-SUMIFS(Tableau2[Temps],Tableau2[Poste],$A62,Tableau2[Date],R$56,Tableau2[Calendrier absence],"o"))</f>
        <v/>
      </c>
      <c r="S62" s="67" t="str">
        <f>IF(SUMIFS(Tableau2[Temps],Tableau2[Poste],$A62,Tableau2[Date],S$56,Tableau2[Calendrier absence],"o")=0,"",-SUMIFS(Tableau2[Temps],Tableau2[Poste],$A62,Tableau2[Date],S$56,Tableau2[Calendrier absence],"o"))</f>
        <v/>
      </c>
      <c r="T62" s="35" t="str">
        <f>IF(SUMIFS(Tableau2[Temps],Tableau2[Poste],$A62,Tableau2[Date],T$56,Tableau2[Calendrier absence],"o")=0,"",-SUMIFS(Tableau2[Temps],Tableau2[Poste],$A62,Tableau2[Date],T$56,Tableau2[Calendrier absence],"o"))</f>
        <v/>
      </c>
      <c r="U62" s="35" t="str">
        <f>IF(SUMIFS(Tableau2[Temps],Tableau2[Poste],$A62,Tableau2[Date],U$56,Tableau2[Calendrier absence],"o")=0,"",-SUMIFS(Tableau2[Temps],Tableau2[Poste],$A62,Tableau2[Date],U$56,Tableau2[Calendrier absence],"o"))</f>
        <v/>
      </c>
      <c r="V62" s="35" t="str">
        <f>IF(SUMIFS(Tableau2[Temps],Tableau2[Poste],$A62,Tableau2[Date],V$56,Tableau2[Calendrier absence],"o")=0,"",-SUMIFS(Tableau2[Temps],Tableau2[Poste],$A62,Tableau2[Date],V$56,Tableau2[Calendrier absence],"o"))</f>
        <v/>
      </c>
      <c r="W62" s="35" t="str">
        <f>IF(SUMIFS(Tableau2[Temps],Tableau2[Poste],$A62,Tableau2[Date],W$56,Tableau2[Calendrier absence],"o")=0,"",-SUMIFS(Tableau2[Temps],Tableau2[Poste],$A62,Tableau2[Date],W$56,Tableau2[Calendrier absence],"o"))</f>
        <v/>
      </c>
      <c r="X62" s="35" t="str">
        <f>IF(SUMIFS(Tableau2[Temps],Tableau2[Poste],$A62,Tableau2[Date],X$56,Tableau2[Calendrier absence],"o")=0,"",-SUMIFS(Tableau2[Temps],Tableau2[Poste],$A62,Tableau2[Date],X$56,Tableau2[Calendrier absence],"o"))</f>
        <v/>
      </c>
      <c r="Y62" s="35" t="str">
        <f>IF(SUMIFS(Tableau2[Temps],Tableau2[Poste],$A62,Tableau2[Date],Y$56,Tableau2[Calendrier absence],"o")=0,"",-SUMIFS(Tableau2[Temps],Tableau2[Poste],$A62,Tableau2[Date],Y$56,Tableau2[Calendrier absence],"o"))</f>
        <v/>
      </c>
      <c r="Z62" s="35" t="str">
        <f>IF(SUMIFS(Tableau2[Temps],Tableau2[Poste],$A62,Tableau2[Date],Z$56,Tableau2[Calendrier absence],"o")=0,"",-SUMIFS(Tableau2[Temps],Tableau2[Poste],$A62,Tableau2[Date],Z$56,Tableau2[Calendrier absence],"o"))</f>
        <v/>
      </c>
      <c r="AA62" s="35" t="str">
        <f>IF(SUMIFS(Tableau2[Temps],Tableau2[Poste],$A62,Tableau2[Date],AA$56,Tableau2[Calendrier absence],"o")=0,"",-SUMIFS(Tableau2[Temps],Tableau2[Poste],$A62,Tableau2[Date],AA$56,Tableau2[Calendrier absence],"o"))</f>
        <v/>
      </c>
      <c r="AB62" s="35" t="str">
        <f>IF(SUMIFS(Tableau2[Temps],Tableau2[Poste],$A62,Tableau2[Date],AB$56,Tableau2[Calendrier absence],"o")=0,"",-SUMIFS(Tableau2[Temps],Tableau2[Poste],$A62,Tableau2[Date],AB$56,Tableau2[Calendrier absence],"o"))</f>
        <v/>
      </c>
      <c r="AC62" s="35" t="str">
        <f>IF(SUMIFS(Tableau2[Temps],Tableau2[Poste],$A62,Tableau2[Date],AC$56,Tableau2[Calendrier absence],"o")=0,"",-SUMIFS(Tableau2[Temps],Tableau2[Poste],$A62,Tableau2[Date],AC$56,Tableau2[Calendrier absence],"o"))</f>
        <v/>
      </c>
      <c r="AD62" s="35" t="str">
        <f>IF(SUMIFS(Tableau2[Temps],Tableau2[Poste],$A62,Tableau2[Date],AD$56,Tableau2[Calendrier absence],"o")=0,"",-SUMIFS(Tableau2[Temps],Tableau2[Poste],$A62,Tableau2[Date],AD$56,Tableau2[Calendrier absence],"o"))</f>
        <v/>
      </c>
      <c r="AE62" s="35" t="str">
        <f>IF(SUMIFS(Tableau2[Temps],Tableau2[Poste],$A62,Tableau2[Date],AE$56,Tableau2[Calendrier absence],"o")=0,"",-SUMIFS(Tableau2[Temps],Tableau2[Poste],$A62,Tableau2[Date],AE$56,Tableau2[Calendrier absence],"o"))</f>
        <v/>
      </c>
      <c r="AF62" s="35" t="str">
        <f>IF(SUMIFS(Tableau2[Temps],Tableau2[Poste],$A62,Tableau2[Date],AF$56,Tableau2[Calendrier absence],"o")=0,"",-SUMIFS(Tableau2[Temps],Tableau2[Poste],$A62,Tableau2[Date],AF$56,Tableau2[Calendrier absence],"o"))</f>
        <v/>
      </c>
      <c r="AG62" s="44" t="str">
        <f>IF(SUMIFS(Tableau2[Temps],Tableau2[Poste],$A62,Tableau2[Date],AG$56,Tableau2[Calendrier absence],"o")=0,"",-SUMIFS(Tableau2[Temps],Tableau2[Poste],$A62,Tableau2[Date],AG$56,Tableau2[Calendrier absence],"o"))</f>
        <v/>
      </c>
      <c r="AH62" s="13">
        <f t="shared" si="14"/>
        <v>0</v>
      </c>
    </row>
    <row r="63" spans="1:34" x14ac:dyDescent="0.3">
      <c r="A63" s="45" t="s">
        <v>9</v>
      </c>
      <c r="B63" s="34">
        <f>COUNTIFS(TableauEmployés[Actif / Inactif],"Actif",TableauEmployés[Poste],A63)</f>
        <v>0</v>
      </c>
      <c r="C63" s="35" t="str">
        <f>IF(SUMIFS(Tableau2[Temps],Tableau2[Poste],$A63,Tableau2[Date],C$56,Tableau2[Calendrier absence],"o")=0,"",-SUMIFS(Tableau2[Temps],Tableau2[Poste],$A63,Tableau2[Date],C$56,Tableau2[Calendrier absence],"o"))</f>
        <v/>
      </c>
      <c r="D63" s="35" t="str">
        <f>IF(SUMIFS(Tableau2[Temps],Tableau2[Poste],$A63,Tableau2[Date],D$56,Tableau2[Calendrier absence],"o")=0,"",-SUMIFS(Tableau2[Temps],Tableau2[Poste],$A63,Tableau2[Date],D$56,Tableau2[Calendrier absence],"o"))</f>
        <v/>
      </c>
      <c r="E63" s="35" t="str">
        <f>IF(SUMIFS(Tableau2[Temps],Tableau2[Poste],$A63,Tableau2[Date],E$56,Tableau2[Calendrier absence],"o")=0,"",-SUMIFS(Tableau2[Temps],Tableau2[Poste],$A63,Tableau2[Date],E$56,Tableau2[Calendrier absence],"o"))</f>
        <v/>
      </c>
      <c r="F63" s="35" t="str">
        <f>IF(SUMIFS(Tableau2[Temps],Tableau2[Poste],$A63,Tableau2[Date],F$56,Tableau2[Calendrier absence],"o")=0,"",-SUMIFS(Tableau2[Temps],Tableau2[Poste],$A63,Tableau2[Date],F$56,Tableau2[Calendrier absence],"o"))</f>
        <v/>
      </c>
      <c r="G63" s="35" t="str">
        <f>IF(SUMIFS(Tableau2[Temps],Tableau2[Poste],$A63,Tableau2[Date],G$56,Tableau2[Calendrier absence],"o")=0,"",-SUMIFS(Tableau2[Temps],Tableau2[Poste],$A63,Tableau2[Date],G$56,Tableau2[Calendrier absence],"o"))</f>
        <v/>
      </c>
      <c r="H63" s="35" t="str">
        <f>IF(SUMIFS(Tableau2[Temps],Tableau2[Poste],$A63,Tableau2[Date],H$56,Tableau2[Calendrier absence],"o")=0,"",-SUMIFS(Tableau2[Temps],Tableau2[Poste],$A63,Tableau2[Date],H$56,Tableau2[Calendrier absence],"o"))</f>
        <v/>
      </c>
      <c r="I63" s="35" t="str">
        <f>IF(SUMIFS(Tableau2[Temps],Tableau2[Poste],$A63,Tableau2[Date],I$56,Tableau2[Calendrier absence],"o")=0,"",-SUMIFS(Tableau2[Temps],Tableau2[Poste],$A63,Tableau2[Date],I$56,Tableau2[Calendrier absence],"o"))</f>
        <v/>
      </c>
      <c r="J63" s="35" t="str">
        <f>IF(SUMIFS(Tableau2[Temps],Tableau2[Poste],$A63,Tableau2[Date],J$56,Tableau2[Calendrier absence],"o")=0,"",-SUMIFS(Tableau2[Temps],Tableau2[Poste],$A63,Tableau2[Date],J$56,Tableau2[Calendrier absence],"o"))</f>
        <v/>
      </c>
      <c r="K63" s="35" t="str">
        <f>IF(SUMIFS(Tableau2[Temps],Tableau2[Poste],$A63,Tableau2[Date],K$56,Tableau2[Calendrier absence],"o")=0,"",-SUMIFS(Tableau2[Temps],Tableau2[Poste],$A63,Tableau2[Date],K$56,Tableau2[Calendrier absence],"o"))</f>
        <v/>
      </c>
      <c r="L63" s="35" t="str">
        <f>IF(SUMIFS(Tableau2[Temps],Tableau2[Poste],$A63,Tableau2[Date],L$56,Tableau2[Calendrier absence],"o")=0,"",-SUMIFS(Tableau2[Temps],Tableau2[Poste],$A63,Tableau2[Date],L$56,Tableau2[Calendrier absence],"o"))</f>
        <v/>
      </c>
      <c r="M63" s="35" t="str">
        <f>IF(SUMIFS(Tableau2[Temps],Tableau2[Poste],$A63,Tableau2[Date],M$56,Tableau2[Calendrier absence],"o")=0,"",-SUMIFS(Tableau2[Temps],Tableau2[Poste],$A63,Tableau2[Date],M$56,Tableau2[Calendrier absence],"o"))</f>
        <v/>
      </c>
      <c r="N63" s="35" t="str">
        <f>IF(SUMIFS(Tableau2[Temps],Tableau2[Poste],$A63,Tableau2[Date],N$56,Tableau2[Calendrier absence],"o")=0,"",-SUMIFS(Tableau2[Temps],Tableau2[Poste],$A63,Tableau2[Date],N$56,Tableau2[Calendrier absence],"o"))</f>
        <v/>
      </c>
      <c r="O63" s="35" t="str">
        <f>IF(SUMIFS(Tableau2[Temps],Tableau2[Poste],$A63,Tableau2[Date],O$56,Tableau2[Calendrier absence],"o")=0,"",-SUMIFS(Tableau2[Temps],Tableau2[Poste],$A63,Tableau2[Date],O$56,Tableau2[Calendrier absence],"o"))</f>
        <v/>
      </c>
      <c r="P63" s="35" t="str">
        <f>IF(SUMIFS(Tableau2[Temps],Tableau2[Poste],$A63,Tableau2[Date],P$56,Tableau2[Calendrier absence],"o")=0,"",-SUMIFS(Tableau2[Temps],Tableau2[Poste],$A63,Tableau2[Date],P$56,Tableau2[Calendrier absence],"o"))</f>
        <v/>
      </c>
      <c r="Q63" s="35" t="str">
        <f>IF(SUMIFS(Tableau2[Temps],Tableau2[Poste],$A63,Tableau2[Date],Q$56,Tableau2[Calendrier absence],"o")=0,"",-SUMIFS(Tableau2[Temps],Tableau2[Poste],$A63,Tableau2[Date],Q$56,Tableau2[Calendrier absence],"o"))</f>
        <v/>
      </c>
      <c r="R63" s="35" t="str">
        <f>IF(SUMIFS(Tableau2[Temps],Tableau2[Poste],$A63,Tableau2[Date],R$56,Tableau2[Calendrier absence],"o")=0,"",-SUMIFS(Tableau2[Temps],Tableau2[Poste],$A63,Tableau2[Date],R$56,Tableau2[Calendrier absence],"o"))</f>
        <v/>
      </c>
      <c r="S63" s="67" t="str">
        <f>IF(SUMIFS(Tableau2[Temps],Tableau2[Poste],$A63,Tableau2[Date],S$56,Tableau2[Calendrier absence],"o")=0,"",-SUMIFS(Tableau2[Temps],Tableau2[Poste],$A63,Tableau2[Date],S$56,Tableau2[Calendrier absence],"o"))</f>
        <v/>
      </c>
      <c r="T63" s="35" t="str">
        <f>IF(SUMIFS(Tableau2[Temps],Tableau2[Poste],$A63,Tableau2[Date],T$56,Tableau2[Calendrier absence],"o")=0,"",-SUMIFS(Tableau2[Temps],Tableau2[Poste],$A63,Tableau2[Date],T$56,Tableau2[Calendrier absence],"o"))</f>
        <v/>
      </c>
      <c r="U63" s="35" t="str">
        <f>IF(SUMIFS(Tableau2[Temps],Tableau2[Poste],$A63,Tableau2[Date],U$56,Tableau2[Calendrier absence],"o")=0,"",-SUMIFS(Tableau2[Temps],Tableau2[Poste],$A63,Tableau2[Date],U$56,Tableau2[Calendrier absence],"o"))</f>
        <v/>
      </c>
      <c r="V63" s="35" t="str">
        <f>IF(SUMIFS(Tableau2[Temps],Tableau2[Poste],$A63,Tableau2[Date],V$56,Tableau2[Calendrier absence],"o")=0,"",-SUMIFS(Tableau2[Temps],Tableau2[Poste],$A63,Tableau2[Date],V$56,Tableau2[Calendrier absence],"o"))</f>
        <v/>
      </c>
      <c r="W63" s="35" t="str">
        <f>IF(SUMIFS(Tableau2[Temps],Tableau2[Poste],$A63,Tableau2[Date],W$56,Tableau2[Calendrier absence],"o")=0,"",-SUMIFS(Tableau2[Temps],Tableau2[Poste],$A63,Tableau2[Date],W$56,Tableau2[Calendrier absence],"o"))</f>
        <v/>
      </c>
      <c r="X63" s="35" t="str">
        <f>IF(SUMIFS(Tableau2[Temps],Tableau2[Poste],$A63,Tableau2[Date],X$56,Tableau2[Calendrier absence],"o")=0,"",-SUMIFS(Tableau2[Temps],Tableau2[Poste],$A63,Tableau2[Date],X$56,Tableau2[Calendrier absence],"o"))</f>
        <v/>
      </c>
      <c r="Y63" s="35" t="str">
        <f>IF(SUMIFS(Tableau2[Temps],Tableau2[Poste],$A63,Tableau2[Date],Y$56,Tableau2[Calendrier absence],"o")=0,"",-SUMIFS(Tableau2[Temps],Tableau2[Poste],$A63,Tableau2[Date],Y$56,Tableau2[Calendrier absence],"o"))</f>
        <v/>
      </c>
      <c r="Z63" s="35" t="str">
        <f>IF(SUMIFS(Tableau2[Temps],Tableau2[Poste],$A63,Tableau2[Date],Z$56,Tableau2[Calendrier absence],"o")=0,"",-SUMIFS(Tableau2[Temps],Tableau2[Poste],$A63,Tableau2[Date],Z$56,Tableau2[Calendrier absence],"o"))</f>
        <v/>
      </c>
      <c r="AA63" s="35" t="str">
        <f>IF(SUMIFS(Tableau2[Temps],Tableau2[Poste],$A63,Tableau2[Date],AA$56,Tableau2[Calendrier absence],"o")=0,"",-SUMIFS(Tableau2[Temps],Tableau2[Poste],$A63,Tableau2[Date],AA$56,Tableau2[Calendrier absence],"o"))</f>
        <v/>
      </c>
      <c r="AB63" s="35" t="str">
        <f>IF(SUMIFS(Tableau2[Temps],Tableau2[Poste],$A63,Tableau2[Date],AB$56,Tableau2[Calendrier absence],"o")=0,"",-SUMIFS(Tableau2[Temps],Tableau2[Poste],$A63,Tableau2[Date],AB$56,Tableau2[Calendrier absence],"o"))</f>
        <v/>
      </c>
      <c r="AC63" s="35" t="str">
        <f>IF(SUMIFS(Tableau2[Temps],Tableau2[Poste],$A63,Tableau2[Date],AC$56,Tableau2[Calendrier absence],"o")=0,"",-SUMIFS(Tableau2[Temps],Tableau2[Poste],$A63,Tableau2[Date],AC$56,Tableau2[Calendrier absence],"o"))</f>
        <v/>
      </c>
      <c r="AD63" s="35" t="str">
        <f>IF(SUMIFS(Tableau2[Temps],Tableau2[Poste],$A63,Tableau2[Date],AD$56,Tableau2[Calendrier absence],"o")=0,"",-SUMIFS(Tableau2[Temps],Tableau2[Poste],$A63,Tableau2[Date],AD$56,Tableau2[Calendrier absence],"o"))</f>
        <v/>
      </c>
      <c r="AE63" s="35" t="str">
        <f>IF(SUMIFS(Tableau2[Temps],Tableau2[Poste],$A63,Tableau2[Date],AE$56,Tableau2[Calendrier absence],"o")=0,"",-SUMIFS(Tableau2[Temps],Tableau2[Poste],$A63,Tableau2[Date],AE$56,Tableau2[Calendrier absence],"o"))</f>
        <v/>
      </c>
      <c r="AF63" s="35" t="str">
        <f>IF(SUMIFS(Tableau2[Temps],Tableau2[Poste],$A63,Tableau2[Date],AF$56,Tableau2[Calendrier absence],"o")=0,"",-SUMIFS(Tableau2[Temps],Tableau2[Poste],$A63,Tableau2[Date],AF$56,Tableau2[Calendrier absence],"o"))</f>
        <v/>
      </c>
      <c r="AG63" s="44" t="str">
        <f>IF(SUMIFS(Tableau2[Temps],Tableau2[Poste],$A63,Tableau2[Date],AG$56,Tableau2[Calendrier absence],"o")=0,"",-SUMIFS(Tableau2[Temps],Tableau2[Poste],$A63,Tableau2[Date],AG$56,Tableau2[Calendrier absence],"o"))</f>
        <v/>
      </c>
      <c r="AH63" s="13">
        <f t="shared" si="14"/>
        <v>0</v>
      </c>
    </row>
    <row r="64" spans="1:34" x14ac:dyDescent="0.3">
      <c r="A64" s="45" t="s">
        <v>10</v>
      </c>
      <c r="B64" s="34">
        <f>COUNTIFS(TableauEmployés[Actif / Inactif],"Actif",TableauEmployés[Poste],A64)</f>
        <v>2</v>
      </c>
      <c r="C64" s="35" t="str">
        <f>IF(SUMIFS(Tableau2[Temps],Tableau2[Poste],$A64,Tableau2[Date],C$56,Tableau2[Calendrier absence],"o")=0,"",-SUMIFS(Tableau2[Temps],Tableau2[Poste],$A64,Tableau2[Date],C$56,Tableau2[Calendrier absence],"o"))</f>
        <v/>
      </c>
      <c r="D64" s="35" t="str">
        <f>IF(SUMIFS(Tableau2[Temps],Tableau2[Poste],$A64,Tableau2[Date],D$56,Tableau2[Calendrier absence],"o")=0,"",-SUMIFS(Tableau2[Temps],Tableau2[Poste],$A64,Tableau2[Date],D$56,Tableau2[Calendrier absence],"o"))</f>
        <v/>
      </c>
      <c r="E64" s="35" t="str">
        <f>IF(SUMIFS(Tableau2[Temps],Tableau2[Poste],$A64,Tableau2[Date],E$56,Tableau2[Calendrier absence],"o")=0,"",-SUMIFS(Tableau2[Temps],Tableau2[Poste],$A64,Tableau2[Date],E$56,Tableau2[Calendrier absence],"o"))</f>
        <v/>
      </c>
      <c r="F64" s="35" t="str">
        <f>IF(SUMIFS(Tableau2[Temps],Tableau2[Poste],$A64,Tableau2[Date],F$56,Tableau2[Calendrier absence],"o")=0,"",-SUMIFS(Tableau2[Temps],Tableau2[Poste],$A64,Tableau2[Date],F$56,Tableau2[Calendrier absence],"o"))</f>
        <v/>
      </c>
      <c r="G64" s="35" t="str">
        <f>IF(SUMIFS(Tableau2[Temps],Tableau2[Poste],$A64,Tableau2[Date],G$56,Tableau2[Calendrier absence],"o")=0,"",-SUMIFS(Tableau2[Temps],Tableau2[Poste],$A64,Tableau2[Date],G$56,Tableau2[Calendrier absence],"o"))</f>
        <v/>
      </c>
      <c r="H64" s="35" t="str">
        <f>IF(SUMIFS(Tableau2[Temps],Tableau2[Poste],$A64,Tableau2[Date],H$56,Tableau2[Calendrier absence],"o")=0,"",-SUMIFS(Tableau2[Temps],Tableau2[Poste],$A64,Tableau2[Date],H$56,Tableau2[Calendrier absence],"o"))</f>
        <v/>
      </c>
      <c r="I64" s="35" t="str">
        <f>IF(SUMIFS(Tableau2[Temps],Tableau2[Poste],$A64,Tableau2[Date],I$56,Tableau2[Calendrier absence],"o")=0,"",-SUMIFS(Tableau2[Temps],Tableau2[Poste],$A64,Tableau2[Date],I$56,Tableau2[Calendrier absence],"o"))</f>
        <v/>
      </c>
      <c r="J64" s="35" t="str">
        <f>IF(SUMIFS(Tableau2[Temps],Tableau2[Poste],$A64,Tableau2[Date],J$56,Tableau2[Calendrier absence],"o")=0,"",-SUMIFS(Tableau2[Temps],Tableau2[Poste],$A64,Tableau2[Date],J$56,Tableau2[Calendrier absence],"o"))</f>
        <v/>
      </c>
      <c r="K64" s="35" t="str">
        <f>IF(SUMIFS(Tableau2[Temps],Tableau2[Poste],$A64,Tableau2[Date],K$56,Tableau2[Calendrier absence],"o")=0,"",-SUMIFS(Tableau2[Temps],Tableau2[Poste],$A64,Tableau2[Date],K$56,Tableau2[Calendrier absence],"o"))</f>
        <v/>
      </c>
      <c r="L64" s="35" t="str">
        <f>IF(SUMIFS(Tableau2[Temps],Tableau2[Poste],$A64,Tableau2[Date],L$56,Tableau2[Calendrier absence],"o")=0,"",-SUMIFS(Tableau2[Temps],Tableau2[Poste],$A64,Tableau2[Date],L$56,Tableau2[Calendrier absence],"o"))</f>
        <v/>
      </c>
      <c r="M64" s="35" t="str">
        <f>IF(SUMIFS(Tableau2[Temps],Tableau2[Poste],$A64,Tableau2[Date],M$56,Tableau2[Calendrier absence],"o")=0,"",-SUMIFS(Tableau2[Temps],Tableau2[Poste],$A64,Tableau2[Date],M$56,Tableau2[Calendrier absence],"o"))</f>
        <v/>
      </c>
      <c r="N64" s="35" t="str">
        <f>IF(SUMIFS(Tableau2[Temps],Tableau2[Poste],$A64,Tableau2[Date],N$56,Tableau2[Calendrier absence],"o")=0,"",-SUMIFS(Tableau2[Temps],Tableau2[Poste],$A64,Tableau2[Date],N$56,Tableau2[Calendrier absence],"o"))</f>
        <v/>
      </c>
      <c r="O64" s="35" t="str">
        <f>IF(SUMIFS(Tableau2[Temps],Tableau2[Poste],$A64,Tableau2[Date],O$56,Tableau2[Calendrier absence],"o")=0,"",-SUMIFS(Tableau2[Temps],Tableau2[Poste],$A64,Tableau2[Date],O$56,Tableau2[Calendrier absence],"o"))</f>
        <v/>
      </c>
      <c r="P64" s="35" t="str">
        <f>IF(SUMIFS(Tableau2[Temps],Tableau2[Poste],$A64,Tableau2[Date],P$56,Tableau2[Calendrier absence],"o")=0,"",-SUMIFS(Tableau2[Temps],Tableau2[Poste],$A64,Tableau2[Date],P$56,Tableau2[Calendrier absence],"o"))</f>
        <v/>
      </c>
      <c r="Q64" s="35" t="str">
        <f>IF(SUMIFS(Tableau2[Temps],Tableau2[Poste],$A64,Tableau2[Date],Q$56,Tableau2[Calendrier absence],"o")=0,"",-SUMIFS(Tableau2[Temps],Tableau2[Poste],$A64,Tableau2[Date],Q$56,Tableau2[Calendrier absence],"o"))</f>
        <v/>
      </c>
      <c r="R64" s="35" t="str">
        <f>IF(SUMIFS(Tableau2[Temps],Tableau2[Poste],$A64,Tableau2[Date],R$56,Tableau2[Calendrier absence],"o")=0,"",-SUMIFS(Tableau2[Temps],Tableau2[Poste],$A64,Tableau2[Date],R$56,Tableau2[Calendrier absence],"o"))</f>
        <v/>
      </c>
      <c r="S64" s="67" t="str">
        <f>IF(SUMIFS(Tableau2[Temps],Tableau2[Poste],$A64,Tableau2[Date],S$56,Tableau2[Calendrier absence],"o")=0,"",-SUMIFS(Tableau2[Temps],Tableau2[Poste],$A64,Tableau2[Date],S$56,Tableau2[Calendrier absence],"o"))</f>
        <v/>
      </c>
      <c r="T64" s="35" t="str">
        <f>IF(SUMIFS(Tableau2[Temps],Tableau2[Poste],$A64,Tableau2[Date],T$56,Tableau2[Calendrier absence],"o")=0,"",-SUMIFS(Tableau2[Temps],Tableau2[Poste],$A64,Tableau2[Date],T$56,Tableau2[Calendrier absence],"o"))</f>
        <v/>
      </c>
      <c r="U64" s="35" t="str">
        <f>IF(SUMIFS(Tableau2[Temps],Tableau2[Poste],$A64,Tableau2[Date],U$56,Tableau2[Calendrier absence],"o")=0,"",-SUMIFS(Tableau2[Temps],Tableau2[Poste],$A64,Tableau2[Date],U$56,Tableau2[Calendrier absence],"o"))</f>
        <v/>
      </c>
      <c r="V64" s="35" t="str">
        <f>IF(SUMIFS(Tableau2[Temps],Tableau2[Poste],$A64,Tableau2[Date],V$56,Tableau2[Calendrier absence],"o")=0,"",-SUMIFS(Tableau2[Temps],Tableau2[Poste],$A64,Tableau2[Date],V$56,Tableau2[Calendrier absence],"o"))</f>
        <v/>
      </c>
      <c r="W64" s="35" t="str">
        <f>IF(SUMIFS(Tableau2[Temps],Tableau2[Poste],$A64,Tableau2[Date],W$56,Tableau2[Calendrier absence],"o")=0,"",-SUMIFS(Tableau2[Temps],Tableau2[Poste],$A64,Tableau2[Date],W$56,Tableau2[Calendrier absence],"o"))</f>
        <v/>
      </c>
      <c r="X64" s="35" t="str">
        <f>IF(SUMIFS(Tableau2[Temps],Tableau2[Poste],$A64,Tableau2[Date],X$56,Tableau2[Calendrier absence],"o")=0,"",-SUMIFS(Tableau2[Temps],Tableau2[Poste],$A64,Tableau2[Date],X$56,Tableau2[Calendrier absence],"o"))</f>
        <v/>
      </c>
      <c r="Y64" s="35" t="str">
        <f>IF(SUMIFS(Tableau2[Temps],Tableau2[Poste],$A64,Tableau2[Date],Y$56,Tableau2[Calendrier absence],"o")=0,"",-SUMIFS(Tableau2[Temps],Tableau2[Poste],$A64,Tableau2[Date],Y$56,Tableau2[Calendrier absence],"o"))</f>
        <v/>
      </c>
      <c r="Z64" s="35" t="str">
        <f>IF(SUMIFS(Tableau2[Temps],Tableau2[Poste],$A64,Tableau2[Date],Z$56,Tableau2[Calendrier absence],"o")=0,"",-SUMIFS(Tableau2[Temps],Tableau2[Poste],$A64,Tableau2[Date],Z$56,Tableau2[Calendrier absence],"o"))</f>
        <v/>
      </c>
      <c r="AA64" s="35" t="str">
        <f>IF(SUMIFS(Tableau2[Temps],Tableau2[Poste],$A64,Tableau2[Date],AA$56,Tableau2[Calendrier absence],"o")=0,"",-SUMIFS(Tableau2[Temps],Tableau2[Poste],$A64,Tableau2[Date],AA$56,Tableau2[Calendrier absence],"o"))</f>
        <v/>
      </c>
      <c r="AB64" s="35" t="str">
        <f>IF(SUMIFS(Tableau2[Temps],Tableau2[Poste],$A64,Tableau2[Date],AB$56,Tableau2[Calendrier absence],"o")=0,"",-SUMIFS(Tableau2[Temps],Tableau2[Poste],$A64,Tableau2[Date],AB$56,Tableau2[Calendrier absence],"o"))</f>
        <v/>
      </c>
      <c r="AC64" s="35" t="str">
        <f>IF(SUMIFS(Tableau2[Temps],Tableau2[Poste],$A64,Tableau2[Date],AC$56,Tableau2[Calendrier absence],"o")=0,"",-SUMIFS(Tableau2[Temps],Tableau2[Poste],$A64,Tableau2[Date],AC$56,Tableau2[Calendrier absence],"o"))</f>
        <v/>
      </c>
      <c r="AD64" s="35" t="str">
        <f>IF(SUMIFS(Tableau2[Temps],Tableau2[Poste],$A64,Tableau2[Date],AD$56,Tableau2[Calendrier absence],"o")=0,"",-SUMIFS(Tableau2[Temps],Tableau2[Poste],$A64,Tableau2[Date],AD$56,Tableau2[Calendrier absence],"o"))</f>
        <v/>
      </c>
      <c r="AE64" s="35" t="str">
        <f>IF(SUMIFS(Tableau2[Temps],Tableau2[Poste],$A64,Tableau2[Date],AE$56,Tableau2[Calendrier absence],"o")=0,"",-SUMIFS(Tableau2[Temps],Tableau2[Poste],$A64,Tableau2[Date],AE$56,Tableau2[Calendrier absence],"o"))</f>
        <v/>
      </c>
      <c r="AF64" s="35" t="str">
        <f>IF(SUMIFS(Tableau2[Temps],Tableau2[Poste],$A64,Tableau2[Date],AF$56,Tableau2[Calendrier absence],"o")=0,"",-SUMIFS(Tableau2[Temps],Tableau2[Poste],$A64,Tableau2[Date],AF$56,Tableau2[Calendrier absence],"o"))</f>
        <v/>
      </c>
      <c r="AG64" s="44" t="str">
        <f>IF(SUMIFS(Tableau2[Temps],Tableau2[Poste],$A64,Tableau2[Date],AG$56,Tableau2[Calendrier absence],"o")=0,"",-SUMIFS(Tableau2[Temps],Tableau2[Poste],$A64,Tableau2[Date],AG$56,Tableau2[Calendrier absence],"o"))</f>
        <v/>
      </c>
      <c r="AH64" s="13">
        <f t="shared" si="14"/>
        <v>0</v>
      </c>
    </row>
    <row r="65" spans="1:34" x14ac:dyDescent="0.3">
      <c r="A65" s="45" t="s">
        <v>11</v>
      </c>
      <c r="B65" s="34">
        <f>COUNTIFS(TableauEmployés[Actif / Inactif],"Actif",TableauEmployés[Poste],A65)</f>
        <v>0</v>
      </c>
      <c r="C65" s="35" t="str">
        <f>IF(SUMIFS(Tableau2[Temps],Tableau2[Poste],$A65,Tableau2[Date],C$56,Tableau2[Calendrier absence],"o")=0,"",-SUMIFS(Tableau2[Temps],Tableau2[Poste],$A65,Tableau2[Date],C$56,Tableau2[Calendrier absence],"o"))</f>
        <v/>
      </c>
      <c r="D65" s="35" t="str">
        <f>IF(SUMIFS(Tableau2[Temps],Tableau2[Poste],$A65,Tableau2[Date],D$56,Tableau2[Calendrier absence],"o")=0,"",-SUMIFS(Tableau2[Temps],Tableau2[Poste],$A65,Tableau2[Date],D$56,Tableau2[Calendrier absence],"o"))</f>
        <v/>
      </c>
      <c r="E65" s="35" t="str">
        <f>IF(SUMIFS(Tableau2[Temps],Tableau2[Poste],$A65,Tableau2[Date],E$56,Tableau2[Calendrier absence],"o")=0,"",-SUMIFS(Tableau2[Temps],Tableau2[Poste],$A65,Tableau2[Date],E$56,Tableau2[Calendrier absence],"o"))</f>
        <v/>
      </c>
      <c r="F65" s="35" t="str">
        <f>IF(SUMIFS(Tableau2[Temps],Tableau2[Poste],$A65,Tableau2[Date],F$56,Tableau2[Calendrier absence],"o")=0,"",-SUMIFS(Tableau2[Temps],Tableau2[Poste],$A65,Tableau2[Date],F$56,Tableau2[Calendrier absence],"o"))</f>
        <v/>
      </c>
      <c r="G65" s="35" t="str">
        <f>IF(SUMIFS(Tableau2[Temps],Tableau2[Poste],$A65,Tableau2[Date],G$56,Tableau2[Calendrier absence],"o")=0,"",-SUMIFS(Tableau2[Temps],Tableau2[Poste],$A65,Tableau2[Date],G$56,Tableau2[Calendrier absence],"o"))</f>
        <v/>
      </c>
      <c r="H65" s="35" t="str">
        <f>IF(SUMIFS(Tableau2[Temps],Tableau2[Poste],$A65,Tableau2[Date],H$56,Tableau2[Calendrier absence],"o")=0,"",-SUMIFS(Tableau2[Temps],Tableau2[Poste],$A65,Tableau2[Date],H$56,Tableau2[Calendrier absence],"o"))</f>
        <v/>
      </c>
      <c r="I65" s="35" t="str">
        <f>IF(SUMIFS(Tableau2[Temps],Tableau2[Poste],$A65,Tableau2[Date],I$56,Tableau2[Calendrier absence],"o")=0,"",-SUMIFS(Tableau2[Temps],Tableau2[Poste],$A65,Tableau2[Date],I$56,Tableau2[Calendrier absence],"o"))</f>
        <v/>
      </c>
      <c r="J65" s="35" t="str">
        <f>IF(SUMIFS(Tableau2[Temps],Tableau2[Poste],$A65,Tableau2[Date],J$56,Tableau2[Calendrier absence],"o")=0,"",-SUMIFS(Tableau2[Temps],Tableau2[Poste],$A65,Tableau2[Date],J$56,Tableau2[Calendrier absence],"o"))</f>
        <v/>
      </c>
      <c r="K65" s="35" t="str">
        <f>IF(SUMIFS(Tableau2[Temps],Tableau2[Poste],$A65,Tableau2[Date],K$56,Tableau2[Calendrier absence],"o")=0,"",-SUMIFS(Tableau2[Temps],Tableau2[Poste],$A65,Tableau2[Date],K$56,Tableau2[Calendrier absence],"o"))</f>
        <v/>
      </c>
      <c r="L65" s="35" t="str">
        <f>IF(SUMIFS(Tableau2[Temps],Tableau2[Poste],$A65,Tableau2[Date],L$56,Tableau2[Calendrier absence],"o")=0,"",-SUMIFS(Tableau2[Temps],Tableau2[Poste],$A65,Tableau2[Date],L$56,Tableau2[Calendrier absence],"o"))</f>
        <v/>
      </c>
      <c r="M65" s="35" t="str">
        <f>IF(SUMIFS(Tableau2[Temps],Tableau2[Poste],$A65,Tableau2[Date],M$56,Tableau2[Calendrier absence],"o")=0,"",-SUMIFS(Tableau2[Temps],Tableau2[Poste],$A65,Tableau2[Date],M$56,Tableau2[Calendrier absence],"o"))</f>
        <v/>
      </c>
      <c r="N65" s="35" t="str">
        <f>IF(SUMIFS(Tableau2[Temps],Tableau2[Poste],$A65,Tableau2[Date],N$56,Tableau2[Calendrier absence],"o")=0,"",-SUMIFS(Tableau2[Temps],Tableau2[Poste],$A65,Tableau2[Date],N$56,Tableau2[Calendrier absence],"o"))</f>
        <v/>
      </c>
      <c r="O65" s="35" t="str">
        <f>IF(SUMIFS(Tableau2[Temps],Tableau2[Poste],$A65,Tableau2[Date],O$56,Tableau2[Calendrier absence],"o")=0,"",-SUMIFS(Tableau2[Temps],Tableau2[Poste],$A65,Tableau2[Date],O$56,Tableau2[Calendrier absence],"o"))</f>
        <v/>
      </c>
      <c r="P65" s="35" t="str">
        <f>IF(SUMIFS(Tableau2[Temps],Tableau2[Poste],$A65,Tableau2[Date],P$56,Tableau2[Calendrier absence],"o")=0,"",-SUMIFS(Tableau2[Temps],Tableau2[Poste],$A65,Tableau2[Date],P$56,Tableau2[Calendrier absence],"o"))</f>
        <v/>
      </c>
      <c r="Q65" s="35" t="str">
        <f>IF(SUMIFS(Tableau2[Temps],Tableau2[Poste],$A65,Tableau2[Date],Q$56,Tableau2[Calendrier absence],"o")=0,"",-SUMIFS(Tableau2[Temps],Tableau2[Poste],$A65,Tableau2[Date],Q$56,Tableau2[Calendrier absence],"o"))</f>
        <v/>
      </c>
      <c r="R65" s="35" t="str">
        <f>IF(SUMIFS(Tableau2[Temps],Tableau2[Poste],$A65,Tableau2[Date],R$56,Tableau2[Calendrier absence],"o")=0,"",-SUMIFS(Tableau2[Temps],Tableau2[Poste],$A65,Tableau2[Date],R$56,Tableau2[Calendrier absence],"o"))</f>
        <v/>
      </c>
      <c r="S65" s="67" t="str">
        <f>IF(SUMIFS(Tableau2[Temps],Tableau2[Poste],$A65,Tableau2[Date],S$56,Tableau2[Calendrier absence],"o")=0,"",-SUMIFS(Tableau2[Temps],Tableau2[Poste],$A65,Tableau2[Date],S$56,Tableau2[Calendrier absence],"o"))</f>
        <v/>
      </c>
      <c r="T65" s="35" t="str">
        <f>IF(SUMIFS(Tableau2[Temps],Tableau2[Poste],$A65,Tableau2[Date],T$56,Tableau2[Calendrier absence],"o")=0,"",-SUMIFS(Tableau2[Temps],Tableau2[Poste],$A65,Tableau2[Date],T$56,Tableau2[Calendrier absence],"o"))</f>
        <v/>
      </c>
      <c r="U65" s="35" t="str">
        <f>IF(SUMIFS(Tableau2[Temps],Tableau2[Poste],$A65,Tableau2[Date],U$56,Tableau2[Calendrier absence],"o")=0,"",-SUMIFS(Tableau2[Temps],Tableau2[Poste],$A65,Tableau2[Date],U$56,Tableau2[Calendrier absence],"o"))</f>
        <v/>
      </c>
      <c r="V65" s="35" t="str">
        <f>IF(SUMIFS(Tableau2[Temps],Tableau2[Poste],$A65,Tableau2[Date],V$56,Tableau2[Calendrier absence],"o")=0,"",-SUMIFS(Tableau2[Temps],Tableau2[Poste],$A65,Tableau2[Date],V$56,Tableau2[Calendrier absence],"o"))</f>
        <v/>
      </c>
      <c r="W65" s="35" t="str">
        <f>IF(SUMIFS(Tableau2[Temps],Tableau2[Poste],$A65,Tableau2[Date],W$56,Tableau2[Calendrier absence],"o")=0,"",-SUMIFS(Tableau2[Temps],Tableau2[Poste],$A65,Tableau2[Date],W$56,Tableau2[Calendrier absence],"o"))</f>
        <v/>
      </c>
      <c r="X65" s="35" t="str">
        <f>IF(SUMIFS(Tableau2[Temps],Tableau2[Poste],$A65,Tableau2[Date],X$56,Tableau2[Calendrier absence],"o")=0,"",-SUMIFS(Tableau2[Temps],Tableau2[Poste],$A65,Tableau2[Date],X$56,Tableau2[Calendrier absence],"o"))</f>
        <v/>
      </c>
      <c r="Y65" s="35" t="str">
        <f>IF(SUMIFS(Tableau2[Temps],Tableau2[Poste],$A65,Tableau2[Date],Y$56,Tableau2[Calendrier absence],"o")=0,"",-SUMIFS(Tableau2[Temps],Tableau2[Poste],$A65,Tableau2[Date],Y$56,Tableau2[Calendrier absence],"o"))</f>
        <v/>
      </c>
      <c r="Z65" s="35" t="str">
        <f>IF(SUMIFS(Tableau2[Temps],Tableau2[Poste],$A65,Tableau2[Date],Z$56,Tableau2[Calendrier absence],"o")=0,"",-SUMIFS(Tableau2[Temps],Tableau2[Poste],$A65,Tableau2[Date],Z$56,Tableau2[Calendrier absence],"o"))</f>
        <v/>
      </c>
      <c r="AA65" s="35" t="str">
        <f>IF(SUMIFS(Tableau2[Temps],Tableau2[Poste],$A65,Tableau2[Date],AA$56,Tableau2[Calendrier absence],"o")=0,"",-SUMIFS(Tableau2[Temps],Tableau2[Poste],$A65,Tableau2[Date],AA$56,Tableau2[Calendrier absence],"o"))</f>
        <v/>
      </c>
      <c r="AB65" s="35" t="str">
        <f>IF(SUMIFS(Tableau2[Temps],Tableau2[Poste],$A65,Tableau2[Date],AB$56,Tableau2[Calendrier absence],"o")=0,"",-SUMIFS(Tableau2[Temps],Tableau2[Poste],$A65,Tableau2[Date],AB$56,Tableau2[Calendrier absence],"o"))</f>
        <v/>
      </c>
      <c r="AC65" s="35" t="str">
        <f>IF(SUMIFS(Tableau2[Temps],Tableau2[Poste],$A65,Tableau2[Date],AC$56,Tableau2[Calendrier absence],"o")=0,"",-SUMIFS(Tableau2[Temps],Tableau2[Poste],$A65,Tableau2[Date],AC$56,Tableau2[Calendrier absence],"o"))</f>
        <v/>
      </c>
      <c r="AD65" s="35" t="str">
        <f>IF(SUMIFS(Tableau2[Temps],Tableau2[Poste],$A65,Tableau2[Date],AD$56,Tableau2[Calendrier absence],"o")=0,"",-SUMIFS(Tableau2[Temps],Tableau2[Poste],$A65,Tableau2[Date],AD$56,Tableau2[Calendrier absence],"o"))</f>
        <v/>
      </c>
      <c r="AE65" s="35" t="str">
        <f>IF(SUMIFS(Tableau2[Temps],Tableau2[Poste],$A65,Tableau2[Date],AE$56,Tableau2[Calendrier absence],"o")=0,"",-SUMIFS(Tableau2[Temps],Tableau2[Poste],$A65,Tableau2[Date],AE$56,Tableau2[Calendrier absence],"o"))</f>
        <v/>
      </c>
      <c r="AF65" s="35" t="str">
        <f>IF(SUMIFS(Tableau2[Temps],Tableau2[Poste],$A65,Tableau2[Date],AF$56,Tableau2[Calendrier absence],"o")=0,"",-SUMIFS(Tableau2[Temps],Tableau2[Poste],$A65,Tableau2[Date],AF$56,Tableau2[Calendrier absence],"o"))</f>
        <v/>
      </c>
      <c r="AG65" s="44" t="str">
        <f>IF(SUMIFS(Tableau2[Temps],Tableau2[Poste],$A65,Tableau2[Date],AG$56,Tableau2[Calendrier absence],"o")=0,"",-SUMIFS(Tableau2[Temps],Tableau2[Poste],$A65,Tableau2[Date],AG$56,Tableau2[Calendrier absence],"o"))</f>
        <v/>
      </c>
      <c r="AH65" s="13">
        <f t="shared" si="14"/>
        <v>0</v>
      </c>
    </row>
    <row r="66" spans="1:34" ht="17.25" thickBot="1" x14ac:dyDescent="0.35">
      <c r="A66" s="46" t="s">
        <v>13</v>
      </c>
      <c r="B66" s="47">
        <f>COUNTIFS(TableauEmployés[Actif / Inactif],"Actif",TableauEmployés[Poste],A66)</f>
        <v>1</v>
      </c>
      <c r="C66" s="48" t="str">
        <f>IF(SUMIFS(Tableau2[Temps],Tableau2[Poste],$A66,Tableau2[Date],C$56,Tableau2[Calendrier absence],"o")=0,"",-SUMIFS(Tableau2[Temps],Tableau2[Poste],$A66,Tableau2[Date],C$56,Tableau2[Calendrier absence],"o"))</f>
        <v/>
      </c>
      <c r="D66" s="48" t="str">
        <f>IF(SUMIFS(Tableau2[Temps],Tableau2[Poste],$A66,Tableau2[Date],D$56,Tableau2[Calendrier absence],"o")=0,"",-SUMIFS(Tableau2[Temps],Tableau2[Poste],$A66,Tableau2[Date],D$56,Tableau2[Calendrier absence],"o"))</f>
        <v/>
      </c>
      <c r="E66" s="48" t="str">
        <f>IF(SUMIFS(Tableau2[Temps],Tableau2[Poste],$A66,Tableau2[Date],E$56,Tableau2[Calendrier absence],"o")=0,"",-SUMIFS(Tableau2[Temps],Tableau2[Poste],$A66,Tableau2[Date],E$56,Tableau2[Calendrier absence],"o"))</f>
        <v/>
      </c>
      <c r="F66" s="48" t="str">
        <f>IF(SUMIFS(Tableau2[Temps],Tableau2[Poste],$A66,Tableau2[Date],F$56,Tableau2[Calendrier absence],"o")=0,"",-SUMIFS(Tableau2[Temps],Tableau2[Poste],$A66,Tableau2[Date],F$56,Tableau2[Calendrier absence],"o"))</f>
        <v/>
      </c>
      <c r="G66" s="48" t="str">
        <f>IF(SUMIFS(Tableau2[Temps],Tableau2[Poste],$A66,Tableau2[Date],G$56,Tableau2[Calendrier absence],"o")=0,"",-SUMIFS(Tableau2[Temps],Tableau2[Poste],$A66,Tableau2[Date],G$56,Tableau2[Calendrier absence],"o"))</f>
        <v/>
      </c>
      <c r="H66" s="48" t="str">
        <f>IF(SUMIFS(Tableau2[Temps],Tableau2[Poste],$A66,Tableau2[Date],H$56,Tableau2[Calendrier absence],"o")=0,"",-SUMIFS(Tableau2[Temps],Tableau2[Poste],$A66,Tableau2[Date],H$56,Tableau2[Calendrier absence],"o"))</f>
        <v/>
      </c>
      <c r="I66" s="48" t="str">
        <f>IF(SUMIFS(Tableau2[Temps],Tableau2[Poste],$A66,Tableau2[Date],I$56,Tableau2[Calendrier absence],"o")=0,"",-SUMIFS(Tableau2[Temps],Tableau2[Poste],$A66,Tableau2[Date],I$56,Tableau2[Calendrier absence],"o"))</f>
        <v/>
      </c>
      <c r="J66" s="48" t="str">
        <f>IF(SUMIFS(Tableau2[Temps],Tableau2[Poste],$A66,Tableau2[Date],J$56,Tableau2[Calendrier absence],"o")=0,"",-SUMIFS(Tableau2[Temps],Tableau2[Poste],$A66,Tableau2[Date],J$56,Tableau2[Calendrier absence],"o"))</f>
        <v/>
      </c>
      <c r="K66" s="48" t="str">
        <f>IF(SUMIFS(Tableau2[Temps],Tableau2[Poste],$A66,Tableau2[Date],K$56,Tableau2[Calendrier absence],"o")=0,"",-SUMIFS(Tableau2[Temps],Tableau2[Poste],$A66,Tableau2[Date],K$56,Tableau2[Calendrier absence],"o"))</f>
        <v/>
      </c>
      <c r="L66" s="48" t="str">
        <f>IF(SUMIFS(Tableau2[Temps],Tableau2[Poste],$A66,Tableau2[Date],L$56,Tableau2[Calendrier absence],"o")=0,"",-SUMIFS(Tableau2[Temps],Tableau2[Poste],$A66,Tableau2[Date],L$56,Tableau2[Calendrier absence],"o"))</f>
        <v/>
      </c>
      <c r="M66" s="48" t="str">
        <f>IF(SUMIFS(Tableau2[Temps],Tableau2[Poste],$A66,Tableau2[Date],M$56,Tableau2[Calendrier absence],"o")=0,"",-SUMIFS(Tableau2[Temps],Tableau2[Poste],$A66,Tableau2[Date],M$56,Tableau2[Calendrier absence],"o"))</f>
        <v/>
      </c>
      <c r="N66" s="48" t="str">
        <f>IF(SUMIFS(Tableau2[Temps],Tableau2[Poste],$A66,Tableau2[Date],N$56,Tableau2[Calendrier absence],"o")=0,"",-SUMIFS(Tableau2[Temps],Tableau2[Poste],$A66,Tableau2[Date],N$56,Tableau2[Calendrier absence],"o"))</f>
        <v/>
      </c>
      <c r="O66" s="48" t="str">
        <f>IF(SUMIFS(Tableau2[Temps],Tableau2[Poste],$A66,Tableau2[Date],O$56,Tableau2[Calendrier absence],"o")=0,"",-SUMIFS(Tableau2[Temps],Tableau2[Poste],$A66,Tableau2[Date],O$56,Tableau2[Calendrier absence],"o"))</f>
        <v/>
      </c>
      <c r="P66" s="48" t="str">
        <f>IF(SUMIFS(Tableau2[Temps],Tableau2[Poste],$A66,Tableau2[Date],P$56,Tableau2[Calendrier absence],"o")=0,"",-SUMIFS(Tableau2[Temps],Tableau2[Poste],$A66,Tableau2[Date],P$56,Tableau2[Calendrier absence],"o"))</f>
        <v/>
      </c>
      <c r="Q66" s="48" t="str">
        <f>IF(SUMIFS(Tableau2[Temps],Tableau2[Poste],$A66,Tableau2[Date],Q$56,Tableau2[Calendrier absence],"o")=0,"",-SUMIFS(Tableau2[Temps],Tableau2[Poste],$A66,Tableau2[Date],Q$56,Tableau2[Calendrier absence],"o"))</f>
        <v/>
      </c>
      <c r="R66" s="48" t="str">
        <f>IF(SUMIFS(Tableau2[Temps],Tableau2[Poste],$A66,Tableau2[Date],R$56,Tableau2[Calendrier absence],"o")=0,"",-SUMIFS(Tableau2[Temps],Tableau2[Poste],$A66,Tableau2[Date],R$56,Tableau2[Calendrier absence],"o"))</f>
        <v/>
      </c>
      <c r="S66" s="68" t="str">
        <f>IF(SUMIFS(Tableau2[Temps],Tableau2[Poste],$A66,Tableau2[Date],S$56,Tableau2[Calendrier absence],"o")=0,"",-SUMIFS(Tableau2[Temps],Tableau2[Poste],$A66,Tableau2[Date],S$56,Tableau2[Calendrier absence],"o"))</f>
        <v/>
      </c>
      <c r="T66" s="48" t="str">
        <f>IF(SUMIFS(Tableau2[Temps],Tableau2[Poste],$A66,Tableau2[Date],T$56,Tableau2[Calendrier absence],"o")=0,"",-SUMIFS(Tableau2[Temps],Tableau2[Poste],$A66,Tableau2[Date],T$56,Tableau2[Calendrier absence],"o"))</f>
        <v/>
      </c>
      <c r="U66" s="48" t="str">
        <f>IF(SUMIFS(Tableau2[Temps],Tableau2[Poste],$A66,Tableau2[Date],U$56,Tableau2[Calendrier absence],"o")=0,"",-SUMIFS(Tableau2[Temps],Tableau2[Poste],$A66,Tableau2[Date],U$56,Tableau2[Calendrier absence],"o"))</f>
        <v/>
      </c>
      <c r="V66" s="48" t="str">
        <f>IF(SUMIFS(Tableau2[Temps],Tableau2[Poste],$A66,Tableau2[Date],V$56,Tableau2[Calendrier absence],"o")=0,"",-SUMIFS(Tableau2[Temps],Tableau2[Poste],$A66,Tableau2[Date],V$56,Tableau2[Calendrier absence],"o"))</f>
        <v/>
      </c>
      <c r="W66" s="48" t="str">
        <f>IF(SUMIFS(Tableau2[Temps],Tableau2[Poste],$A66,Tableau2[Date],W$56,Tableau2[Calendrier absence],"o")=0,"",-SUMIFS(Tableau2[Temps],Tableau2[Poste],$A66,Tableau2[Date],W$56,Tableau2[Calendrier absence],"o"))</f>
        <v/>
      </c>
      <c r="X66" s="48" t="str">
        <f>IF(SUMIFS(Tableau2[Temps],Tableau2[Poste],$A66,Tableau2[Date],X$56,Tableau2[Calendrier absence],"o")=0,"",-SUMIFS(Tableau2[Temps],Tableau2[Poste],$A66,Tableau2[Date],X$56,Tableau2[Calendrier absence],"o"))</f>
        <v/>
      </c>
      <c r="Y66" s="48" t="str">
        <f>IF(SUMIFS(Tableau2[Temps],Tableau2[Poste],$A66,Tableau2[Date],Y$56,Tableau2[Calendrier absence],"o")=0,"",-SUMIFS(Tableau2[Temps],Tableau2[Poste],$A66,Tableau2[Date],Y$56,Tableau2[Calendrier absence],"o"))</f>
        <v/>
      </c>
      <c r="Z66" s="48" t="str">
        <f>IF(SUMIFS(Tableau2[Temps],Tableau2[Poste],$A66,Tableau2[Date],Z$56,Tableau2[Calendrier absence],"o")=0,"",-SUMIFS(Tableau2[Temps],Tableau2[Poste],$A66,Tableau2[Date],Z$56,Tableau2[Calendrier absence],"o"))</f>
        <v/>
      </c>
      <c r="AA66" s="48" t="str">
        <f>IF(SUMIFS(Tableau2[Temps],Tableau2[Poste],$A66,Tableau2[Date],AA$56,Tableau2[Calendrier absence],"o")=0,"",-SUMIFS(Tableau2[Temps],Tableau2[Poste],$A66,Tableau2[Date],AA$56,Tableau2[Calendrier absence],"o"))</f>
        <v/>
      </c>
      <c r="AB66" s="48" t="str">
        <f>IF(SUMIFS(Tableau2[Temps],Tableau2[Poste],$A66,Tableau2[Date],AB$56,Tableau2[Calendrier absence],"o")=0,"",-SUMIFS(Tableau2[Temps],Tableau2[Poste],$A66,Tableau2[Date],AB$56,Tableau2[Calendrier absence],"o"))</f>
        <v/>
      </c>
      <c r="AC66" s="48" t="str">
        <f>IF(SUMIFS(Tableau2[Temps],Tableau2[Poste],$A66,Tableau2[Date],AC$56,Tableau2[Calendrier absence],"o")=0,"",-SUMIFS(Tableau2[Temps],Tableau2[Poste],$A66,Tableau2[Date],AC$56,Tableau2[Calendrier absence],"o"))</f>
        <v/>
      </c>
      <c r="AD66" s="48" t="str">
        <f>IF(SUMIFS(Tableau2[Temps],Tableau2[Poste],$A66,Tableau2[Date],AD$56,Tableau2[Calendrier absence],"o")=0,"",-SUMIFS(Tableau2[Temps],Tableau2[Poste],$A66,Tableau2[Date],AD$56,Tableau2[Calendrier absence],"o"))</f>
        <v/>
      </c>
      <c r="AE66" s="48" t="str">
        <f>IF(SUMIFS(Tableau2[Temps],Tableau2[Poste],$A66,Tableau2[Date],AE$56,Tableau2[Calendrier absence],"o")=0,"",-SUMIFS(Tableau2[Temps],Tableau2[Poste],$A66,Tableau2[Date],AE$56,Tableau2[Calendrier absence],"o"))</f>
        <v/>
      </c>
      <c r="AF66" s="48" t="str">
        <f>IF(SUMIFS(Tableau2[Temps],Tableau2[Poste],$A66,Tableau2[Date],AF$56,Tableau2[Calendrier absence],"o")=0,"",-SUMIFS(Tableau2[Temps],Tableau2[Poste],$A66,Tableau2[Date],AF$56,Tableau2[Calendrier absence],"o"))</f>
        <v/>
      </c>
      <c r="AG66" s="49" t="str">
        <f>IF(SUMIFS(Tableau2[Temps],Tableau2[Poste],$A66,Tableau2[Date],AG$56,Tableau2[Calendrier absence],"o")=0,"",-SUMIFS(Tableau2[Temps],Tableau2[Poste],$A66,Tableau2[Date],AG$56,Tableau2[Calendrier absence],"o"))</f>
        <v/>
      </c>
      <c r="AH66" s="13">
        <f t="shared" si="14"/>
        <v>0</v>
      </c>
    </row>
    <row r="67" spans="1:34" ht="10.5" customHeight="1" thickBot="1" x14ac:dyDescent="0.35"/>
    <row r="68" spans="1:34" ht="22.5" x14ac:dyDescent="0.3">
      <c r="A68" s="91" t="s">
        <v>35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3"/>
      <c r="AH68" s="12" t="s">
        <v>42</v>
      </c>
    </row>
    <row r="69" spans="1:34" ht="61.5" customHeight="1" x14ac:dyDescent="0.3">
      <c r="A69" s="39"/>
      <c r="B69" s="37"/>
      <c r="C69" s="38">
        <v>44348</v>
      </c>
      <c r="D69" s="38">
        <f t="shared" ref="D69:AG69" si="15">C69+1</f>
        <v>44349</v>
      </c>
      <c r="E69" s="38">
        <f t="shared" si="15"/>
        <v>44350</v>
      </c>
      <c r="F69" s="38">
        <f t="shared" si="15"/>
        <v>44351</v>
      </c>
      <c r="G69" s="38">
        <f t="shared" si="15"/>
        <v>44352</v>
      </c>
      <c r="H69" s="38">
        <f t="shared" si="15"/>
        <v>44353</v>
      </c>
      <c r="I69" s="38">
        <f t="shared" si="15"/>
        <v>44354</v>
      </c>
      <c r="J69" s="38">
        <f t="shared" si="15"/>
        <v>44355</v>
      </c>
      <c r="K69" s="38">
        <f t="shared" si="15"/>
        <v>44356</v>
      </c>
      <c r="L69" s="38">
        <f t="shared" si="15"/>
        <v>44357</v>
      </c>
      <c r="M69" s="38">
        <f t="shared" si="15"/>
        <v>44358</v>
      </c>
      <c r="N69" s="38">
        <f t="shared" si="15"/>
        <v>44359</v>
      </c>
      <c r="O69" s="38">
        <f t="shared" si="15"/>
        <v>44360</v>
      </c>
      <c r="P69" s="38">
        <f t="shared" si="15"/>
        <v>44361</v>
      </c>
      <c r="Q69" s="38">
        <f t="shared" si="15"/>
        <v>44362</v>
      </c>
      <c r="R69" s="38">
        <f t="shared" si="15"/>
        <v>44363</v>
      </c>
      <c r="S69" s="38">
        <f t="shared" si="15"/>
        <v>44364</v>
      </c>
      <c r="T69" s="38">
        <f t="shared" si="15"/>
        <v>44365</v>
      </c>
      <c r="U69" s="38">
        <f t="shared" si="15"/>
        <v>44366</v>
      </c>
      <c r="V69" s="38">
        <f t="shared" si="15"/>
        <v>44367</v>
      </c>
      <c r="W69" s="38">
        <f t="shared" si="15"/>
        <v>44368</v>
      </c>
      <c r="X69" s="38">
        <f t="shared" si="15"/>
        <v>44369</v>
      </c>
      <c r="Y69" s="38">
        <f t="shared" si="15"/>
        <v>44370</v>
      </c>
      <c r="Z69" s="64">
        <f t="shared" si="15"/>
        <v>44371</v>
      </c>
      <c r="AA69" s="38">
        <f t="shared" si="15"/>
        <v>44372</v>
      </c>
      <c r="AB69" s="38">
        <f t="shared" si="15"/>
        <v>44373</v>
      </c>
      <c r="AC69" s="38">
        <f t="shared" si="15"/>
        <v>44374</v>
      </c>
      <c r="AD69" s="38">
        <f t="shared" si="15"/>
        <v>44375</v>
      </c>
      <c r="AE69" s="38">
        <f t="shared" si="15"/>
        <v>44376</v>
      </c>
      <c r="AF69" s="38">
        <f t="shared" si="15"/>
        <v>44377</v>
      </c>
      <c r="AG69" s="69">
        <f t="shared" si="15"/>
        <v>44378</v>
      </c>
      <c r="AH69" s="6"/>
    </row>
    <row r="70" spans="1:34" ht="9.75" hidden="1" customHeight="1" x14ac:dyDescent="0.3">
      <c r="A70" s="41" t="s">
        <v>29</v>
      </c>
      <c r="B70" s="32"/>
      <c r="C70" s="33">
        <f>WEEKDAY(C69,1)</f>
        <v>3</v>
      </c>
      <c r="D70" s="33">
        <f t="shared" ref="D70:AG70" si="16">WEEKDAY(D69,1)</f>
        <v>4</v>
      </c>
      <c r="E70" s="33">
        <f t="shared" si="16"/>
        <v>5</v>
      </c>
      <c r="F70" s="33">
        <f t="shared" si="16"/>
        <v>6</v>
      </c>
      <c r="G70" s="33">
        <f t="shared" si="16"/>
        <v>7</v>
      </c>
      <c r="H70" s="33">
        <f t="shared" si="16"/>
        <v>1</v>
      </c>
      <c r="I70" s="33">
        <f t="shared" si="16"/>
        <v>2</v>
      </c>
      <c r="J70" s="33">
        <f t="shared" si="16"/>
        <v>3</v>
      </c>
      <c r="K70" s="33">
        <f t="shared" si="16"/>
        <v>4</v>
      </c>
      <c r="L70" s="33">
        <f t="shared" si="16"/>
        <v>5</v>
      </c>
      <c r="M70" s="33">
        <f t="shared" si="16"/>
        <v>6</v>
      </c>
      <c r="N70" s="33">
        <f t="shared" si="16"/>
        <v>7</v>
      </c>
      <c r="O70" s="33">
        <f t="shared" si="16"/>
        <v>1</v>
      </c>
      <c r="P70" s="33">
        <f t="shared" si="16"/>
        <v>2</v>
      </c>
      <c r="Q70" s="33">
        <f t="shared" si="16"/>
        <v>3</v>
      </c>
      <c r="R70" s="33">
        <f t="shared" si="16"/>
        <v>4</v>
      </c>
      <c r="S70" s="33">
        <f t="shared" si="16"/>
        <v>5</v>
      </c>
      <c r="T70" s="33">
        <f t="shared" si="16"/>
        <v>6</v>
      </c>
      <c r="U70" s="33">
        <f t="shared" si="16"/>
        <v>7</v>
      </c>
      <c r="V70" s="33">
        <f t="shared" si="16"/>
        <v>1</v>
      </c>
      <c r="W70" s="33">
        <f t="shared" si="16"/>
        <v>2</v>
      </c>
      <c r="X70" s="33">
        <f t="shared" si="16"/>
        <v>3</v>
      </c>
      <c r="Y70" s="33">
        <f t="shared" si="16"/>
        <v>4</v>
      </c>
      <c r="Z70" s="65">
        <f t="shared" si="16"/>
        <v>5</v>
      </c>
      <c r="AA70" s="33">
        <f t="shared" si="16"/>
        <v>6</v>
      </c>
      <c r="AB70" s="33">
        <f t="shared" si="16"/>
        <v>7</v>
      </c>
      <c r="AC70" s="33">
        <f t="shared" si="16"/>
        <v>1</v>
      </c>
      <c r="AD70" s="33">
        <f t="shared" si="16"/>
        <v>2</v>
      </c>
      <c r="AE70" s="33">
        <f t="shared" si="16"/>
        <v>3</v>
      </c>
      <c r="AF70" s="33">
        <f t="shared" si="16"/>
        <v>4</v>
      </c>
      <c r="AG70" s="70">
        <f t="shared" si="16"/>
        <v>5</v>
      </c>
      <c r="AH70" s="13">
        <f>SUM(C70:AG70)</f>
        <v>124</v>
      </c>
    </row>
    <row r="71" spans="1:34" ht="15.75" hidden="1" customHeight="1" x14ac:dyDescent="0.3">
      <c r="A71" s="43"/>
      <c r="B71" s="34"/>
      <c r="C71" s="36" t="e">
        <f>_xlfn.IFS(C69=Source!$R$3,1,C69=Source!$R$4,1,C69=Source!$R$5,1,C69=Source!$R$6,1,C69=Source!$R$7,1,C69=Source!$R$8,1,C69=Source!$R$9,1,C69=Source!$R$10,1,C69=Source!$R$11,1,C69=Source!$R$12,1,C69=Source!$R$13,1,C69=Source!$R$14,1)</f>
        <v>#N/A</v>
      </c>
      <c r="D71" s="36" t="e">
        <f>_xlfn.IFS(D69=Source!$R$3,1,D69=Source!$R$4,1,D69=Source!$R$5,1,D69=Source!$R$6,1,D69=Source!$R$7,1,D69=Source!$R$8,1,D69=Source!$R$9,1,D69=Source!$R$10,1,D69=Source!$R$11,1,D69=Source!$R$12,1,D69=Source!$R$13,1,D69=Source!$R$14,1)</f>
        <v>#N/A</v>
      </c>
      <c r="E71" s="36" t="e">
        <f>_xlfn.IFS(E69=Source!$R$3,1,E69=Source!$R$4,1,E69=Source!$R$5,1,E69=Source!$R$6,1,E69=Source!$R$7,1,E69=Source!$R$8,1,E69=Source!$R$9,1,E69=Source!$R$10,1,E69=Source!$R$11,1,E69=Source!$R$12,1,E69=Source!$R$13,1,E69=Source!$R$14,1)</f>
        <v>#N/A</v>
      </c>
      <c r="F71" s="36" t="e">
        <f>_xlfn.IFS(F69=Source!$R$3,1,F69=Source!$R$4,1,F69=Source!$R$5,1,F69=Source!$R$6,1,F69=Source!$R$7,1,F69=Source!$R$8,1,F69=Source!$R$9,1,F69=Source!$R$10,1,F69=Source!$R$11,1,F69=Source!$R$12,1,F69=Source!$R$13,1,F69=Source!$R$14,1)</f>
        <v>#N/A</v>
      </c>
      <c r="G71" s="36" t="e">
        <f>_xlfn.IFS(G69=Source!$R$3,1,G69=Source!$R$4,1,G69=Source!$R$5,1,G69=Source!$R$6,1,G69=Source!$R$7,1,G69=Source!$R$8,1,G69=Source!$R$9,1,G69=Source!$R$10,1,G69=Source!$R$11,1,G69=Source!$R$12,1,G69=Source!$R$13,1,G69=Source!$R$14,1)</f>
        <v>#N/A</v>
      </c>
      <c r="H71" s="36" t="e">
        <f>_xlfn.IFS(H69=Source!$R$3,1,H69=Source!$R$4,1,H69=Source!$R$5,1,H69=Source!$R$6,1,H69=Source!$R$7,1,H69=Source!$R$8,1,H69=Source!$R$9,1,H69=Source!$R$10,1,H69=Source!$R$11,1,H69=Source!$R$12,1,H69=Source!$R$13,1,H69=Source!$R$14,1)</f>
        <v>#N/A</v>
      </c>
      <c r="I71" s="36" t="e">
        <f>_xlfn.IFS(I69=Source!$R$3,1,I69=Source!$R$4,1,I69=Source!$R$5,1,I69=Source!$R$6,1,I69=Source!$R$7,1,I69=Source!$R$8,1,I69=Source!$R$9,1,I69=Source!$R$10,1,I69=Source!$R$11,1,I69=Source!$R$12,1,I69=Source!$R$13,1,I69=Source!$R$14,1)</f>
        <v>#N/A</v>
      </c>
      <c r="J71" s="36" t="e">
        <f>_xlfn.IFS(J69=Source!$R$3,1,J69=Source!$R$4,1,J69=Source!$R$5,1,J69=Source!$R$6,1,J69=Source!$R$7,1,J69=Source!$R$8,1,J69=Source!$R$9,1,J69=Source!$R$10,1,J69=Source!$R$11,1,J69=Source!$R$12,1,J69=Source!$R$13,1,J69=Source!$R$14,1)</f>
        <v>#N/A</v>
      </c>
      <c r="K71" s="36" t="e">
        <f>_xlfn.IFS(K69=Source!$R$3,1,K69=Source!$R$4,1,K69=Source!$R$5,1,K69=Source!$R$6,1,K69=Source!$R$7,1,K69=Source!$R$8,1,K69=Source!$R$9,1,K69=Source!$R$10,1,K69=Source!$R$11,1,K69=Source!$R$12,1,K69=Source!$R$13,1,K69=Source!$R$14,1)</f>
        <v>#N/A</v>
      </c>
      <c r="L71" s="36" t="e">
        <f>_xlfn.IFS(L69=Source!$R$3,1,L69=Source!$R$4,1,L69=Source!$R$5,1,L69=Source!$R$6,1,L69=Source!$R$7,1,L69=Source!$R$8,1,L69=Source!$R$9,1,L69=Source!$R$10,1,L69=Source!$R$11,1,L69=Source!$R$12,1,L69=Source!$R$13,1,L69=Source!$R$14,1)</f>
        <v>#N/A</v>
      </c>
      <c r="M71" s="36" t="e">
        <f>_xlfn.IFS(M69=Source!$R$3,1,M69=Source!$R$4,1,M69=Source!$R$5,1,M69=Source!$R$6,1,M69=Source!$R$7,1,M69=Source!$R$8,1,M69=Source!$R$9,1,M69=Source!$R$10,1,M69=Source!$R$11,1,M69=Source!$R$12,1,M69=Source!$R$13,1,M69=Source!$R$14,1)</f>
        <v>#N/A</v>
      </c>
      <c r="N71" s="36" t="e">
        <f>_xlfn.IFS(N69=Source!$R$3,1,N69=Source!$R$4,1,N69=Source!$R$5,1,N69=Source!$R$6,1,N69=Source!$R$7,1,N69=Source!$R$8,1,N69=Source!$R$9,1,N69=Source!$R$10,1,N69=Source!$R$11,1,N69=Source!$R$12,1,N69=Source!$R$13,1,N69=Source!$R$14,1)</f>
        <v>#N/A</v>
      </c>
      <c r="O71" s="36" t="e">
        <f>_xlfn.IFS(O69=Source!$R$3,1,O69=Source!$R$4,1,O69=Source!$R$5,1,O69=Source!$R$6,1,O69=Source!$R$7,1,O69=Source!$R$8,1,O69=Source!$R$9,1,O69=Source!$R$10,1,O69=Source!$R$11,1,O69=Source!$R$12,1,O69=Source!$R$13,1,O69=Source!$R$14,1)</f>
        <v>#N/A</v>
      </c>
      <c r="P71" s="36" t="e">
        <f>_xlfn.IFS(P69=Source!$R$3,1,P69=Source!$R$4,1,P69=Source!$R$5,1,P69=Source!$R$6,1,P69=Source!$R$7,1,P69=Source!$R$8,1,P69=Source!$R$9,1,P69=Source!$R$10,1,P69=Source!$R$11,1,P69=Source!$R$12,1,P69=Source!$R$13,1,P69=Source!$R$14,1)</f>
        <v>#N/A</v>
      </c>
      <c r="Q71" s="36" t="e">
        <f>_xlfn.IFS(Q69=Source!$R$3,1,Q69=Source!$R$4,1,Q69=Source!$R$5,1,Q69=Source!$R$6,1,Q69=Source!$R$7,1,Q69=Source!$R$8,1,Q69=Source!$R$9,1,Q69=Source!$R$10,1,Q69=Source!$R$11,1,Q69=Source!$R$12,1,Q69=Source!$R$13,1,Q69=Source!$R$14,1)</f>
        <v>#N/A</v>
      </c>
      <c r="R71" s="36" t="e">
        <f>_xlfn.IFS(R69=Source!$R$3,1,R69=Source!$R$4,1,R69=Source!$R$5,1,R69=Source!$R$6,1,R69=Source!$R$7,1,R69=Source!$R$8,1,R69=Source!$R$9,1,R69=Source!$R$10,1,R69=Source!$R$11,1,R69=Source!$R$12,1,R69=Source!$R$13,1,R69=Source!$R$14,1)</f>
        <v>#N/A</v>
      </c>
      <c r="S71" s="36" t="e">
        <f>_xlfn.IFS(S69=Source!$R$3,1,S69=Source!$R$4,1,S69=Source!$R$5,1,S69=Source!$R$6,1,S69=Source!$R$7,1,S69=Source!$R$8,1,S69=Source!$R$9,1,S69=Source!$R$10,1,S69=Source!$R$11,1,S69=Source!$R$12,1,S69=Source!$R$13,1,S69=Source!$R$14,1)</f>
        <v>#N/A</v>
      </c>
      <c r="T71" s="36" t="e">
        <f>_xlfn.IFS(T69=Source!$R$3,1,T69=Source!$R$4,1,T69=Source!$R$5,1,T69=Source!$R$6,1,T69=Source!$R$7,1,T69=Source!$R$8,1,T69=Source!$R$9,1,T69=Source!$R$10,1,T69=Source!$R$11,1,T69=Source!$R$12,1,T69=Source!$R$13,1,T69=Source!$R$14,1)</f>
        <v>#N/A</v>
      </c>
      <c r="U71" s="36" t="e">
        <f>_xlfn.IFS(U69=Source!$R$3,1,U69=Source!$R$4,1,U69=Source!$R$5,1,U69=Source!$R$6,1,U69=Source!$R$7,1,U69=Source!$R$8,1,U69=Source!$R$9,1,U69=Source!$R$10,1,U69=Source!$R$11,1,U69=Source!$R$12,1,U69=Source!$R$13,1,U69=Source!$R$14,1)</f>
        <v>#N/A</v>
      </c>
      <c r="V71" s="36" t="e">
        <f>_xlfn.IFS(V69=Source!$R$3,1,V69=Source!$R$4,1,V69=Source!$R$5,1,V69=Source!$R$6,1,V69=Source!$R$7,1,V69=Source!$R$8,1,V69=Source!$R$9,1,V69=Source!$R$10,1,V69=Source!$R$11,1,V69=Source!$R$12,1,V69=Source!$R$13,1,V69=Source!$R$14,1)</f>
        <v>#N/A</v>
      </c>
      <c r="W71" s="36" t="e">
        <f>_xlfn.IFS(W69=Source!$R$3,1,W69=Source!$R$4,1,W69=Source!$R$5,1,W69=Source!$R$6,1,W69=Source!$R$7,1,W69=Source!$R$8,1,W69=Source!$R$9,1,W69=Source!$R$10,1,W69=Source!$R$11,1,W69=Source!$R$12,1,W69=Source!$R$13,1,W69=Source!$R$14,1)</f>
        <v>#N/A</v>
      </c>
      <c r="X71" s="36" t="e">
        <f>_xlfn.IFS(X69=Source!$R$3,1,X69=Source!$R$4,1,X69=Source!$R$5,1,X69=Source!$R$6,1,X69=Source!$R$7,1,X69=Source!$R$8,1,X69=Source!$R$9,1,X69=Source!$R$10,1,X69=Source!$R$11,1,X69=Source!$R$12,1,X69=Source!$R$13,1,X69=Source!$R$14,1)</f>
        <v>#N/A</v>
      </c>
      <c r="Y71" s="36" t="e">
        <f>_xlfn.IFS(Y69=Source!$R$3,1,Y69=Source!$R$4,1,Y69=Source!$R$5,1,Y69=Source!$R$6,1,Y69=Source!$R$7,1,Y69=Source!$R$8,1,Y69=Source!$R$9,1,Y69=Source!$R$10,1,Y69=Source!$R$11,1,Y69=Source!$R$12,1,Y69=Source!$R$13,1,Y69=Source!$R$14,1)</f>
        <v>#N/A</v>
      </c>
      <c r="Z71" s="66" t="e">
        <f>_xlfn.IFS(Z69=Source!$R$3,1,Z69=Source!$R$4,1,Z69=Source!$R$5,1,Z69=Source!$R$6,1,Z69=Source!$R$7,1,Z69=Source!$R$8,1,Z69=Source!$R$9,1,Z69=Source!$R$10,1,Z69=Source!$R$11,1,Z69=Source!$R$12,1,Z69=Source!$R$13,1,Z69=Source!$R$14,1)</f>
        <v>#N/A</v>
      </c>
      <c r="AA71" s="36" t="e">
        <f>_xlfn.IFS(AA69=Source!$R$3,1,AA69=Source!$R$4,1,AA69=Source!$R$5,1,AA69=Source!$R$6,1,AA69=Source!$R$7,1,AA69=Source!$R$8,1,AA69=Source!$R$9,1,AA69=Source!$R$10,1,AA69=Source!$R$11,1,AA69=Source!$R$12,1,AA69=Source!$R$13,1,AA69=Source!$R$14,1)</f>
        <v>#N/A</v>
      </c>
      <c r="AB71" s="36" t="e">
        <f>_xlfn.IFS(AB69=Source!$R$3,1,AB69=Source!$R$4,1,AB69=Source!$R$5,1,AB69=Source!$R$6,1,AB69=Source!$R$7,1,AB69=Source!$R$8,1,AB69=Source!$R$9,1,AB69=Source!$R$10,1,AB69=Source!$R$11,1,AB69=Source!$R$12,1,AB69=Source!$R$13,1,AB69=Source!$R$14,1)</f>
        <v>#N/A</v>
      </c>
      <c r="AC71" s="36" t="e">
        <f>_xlfn.IFS(AC69=Source!$R$3,1,AC69=Source!$R$4,1,AC69=Source!$R$5,1,AC69=Source!$R$6,1,AC69=Source!$R$7,1,AC69=Source!$R$8,1,AC69=Source!$R$9,1,AC69=Source!$R$10,1,AC69=Source!$R$11,1,AC69=Source!$R$12,1,AC69=Source!$R$13,1,AC69=Source!$R$14,1)</f>
        <v>#N/A</v>
      </c>
      <c r="AD71" s="36" t="e">
        <f>_xlfn.IFS(AD69=Source!$R$3,1,AD69=Source!$R$4,1,AD69=Source!$R$5,1,AD69=Source!$R$6,1,AD69=Source!$R$7,1,AD69=Source!$R$8,1,AD69=Source!$R$9,1,AD69=Source!$R$10,1,AD69=Source!$R$11,1,AD69=Source!$R$12,1,AD69=Source!$R$13,1,AD69=Source!$R$14,1)</f>
        <v>#N/A</v>
      </c>
      <c r="AE71" s="36" t="e">
        <f>_xlfn.IFS(AE69=Source!$R$3,1,AE69=Source!$R$4,1,AE69=Source!$R$5,1,AE69=Source!$R$6,1,AE69=Source!$R$7,1,AE69=Source!$R$8,1,AE69=Source!$R$9,1,AE69=Source!$R$10,1,AE69=Source!$R$11,1,AE69=Source!$R$12,1,AE69=Source!$R$13,1,AE69=Source!$R$14,1)</f>
        <v>#N/A</v>
      </c>
      <c r="AF71" s="36" t="e">
        <f>_xlfn.IFS(AF69=Source!$R$3,1,AF69=Source!$R$4,1,AF69=Source!$R$5,1,AF69=Source!$R$6,1,AF69=Source!$R$7,1,AF69=Source!$R$8,1,AF69=Source!$R$9,1,AF69=Source!$R$10,1,AF69=Source!$R$11,1,AF69=Source!$R$12,1,AF69=Source!$R$13,1,AF69=Source!$R$14,1)</f>
        <v>#N/A</v>
      </c>
      <c r="AG71" s="71" t="e">
        <f>_xlfn.IFS(AG69=Source!$R$3,1,AG69=Source!$R$4,1,AG69=Source!$R$5,1,AG69=Source!$R$6,1,AG69=Source!$R$7,1,AG69=Source!$R$8,1,AG69=Source!$R$9,1,AG69=Source!$R$10,1,AG69=Source!$R$11,1,AG69=Source!$R$12,1,AG69=Source!$R$13,1,AG69=Source!$R$14,1)</f>
        <v>#N/A</v>
      </c>
      <c r="AH71" s="13"/>
    </row>
    <row r="72" spans="1:34" x14ac:dyDescent="0.3">
      <c r="A72" s="43" t="s">
        <v>12</v>
      </c>
      <c r="B72" s="34">
        <f>COUNTIFS(TableauEmployés[Actif / Inactif],"Actif",TableauEmployés[Poste],A72)</f>
        <v>5</v>
      </c>
      <c r="C72" s="35" t="str">
        <f>IF(SUMIFS(Tableau2[Temps],Tableau2[Poste],$A72,Tableau2[Date],C$69,Tableau2[Calendrier absence],"o")=0,"",-SUMIFS(Tableau2[Temps],Tableau2[Poste],$A72,Tableau2[Date],C$69,Tableau2[Calendrier absence],"o"))</f>
        <v/>
      </c>
      <c r="D72" s="35" t="str">
        <f>IF(SUMIFS(Tableau2[Temps],Tableau2[Poste],$A72,Tableau2[Date],D$69,Tableau2[Calendrier absence],"o")=0,"",-SUMIFS(Tableau2[Temps],Tableau2[Poste],$A72,Tableau2[Date],D$69,Tableau2[Calendrier absence],"o"))</f>
        <v/>
      </c>
      <c r="E72" s="35" t="str">
        <f>IF(SUMIFS(Tableau2[Temps],Tableau2[Poste],$A72,Tableau2[Date],E$69,Tableau2[Calendrier absence],"o")=0,"",-SUMIFS(Tableau2[Temps],Tableau2[Poste],$A72,Tableau2[Date],E$69,Tableau2[Calendrier absence],"o"))</f>
        <v/>
      </c>
      <c r="F72" s="35" t="str">
        <f>IF(SUMIFS(Tableau2[Temps],Tableau2[Poste],$A72,Tableau2[Date],F$69,Tableau2[Calendrier absence],"o")=0,"",-SUMIFS(Tableau2[Temps],Tableau2[Poste],$A72,Tableau2[Date],F$69,Tableau2[Calendrier absence],"o"))</f>
        <v/>
      </c>
      <c r="G72" s="35" t="str">
        <f>IF(SUMIFS(Tableau2[Temps],Tableau2[Poste],$A72,Tableau2[Date],G$69,Tableau2[Calendrier absence],"o")=0,"",-SUMIFS(Tableau2[Temps],Tableau2[Poste],$A72,Tableau2[Date],G$69,Tableau2[Calendrier absence],"o"))</f>
        <v/>
      </c>
      <c r="H72" s="35" t="str">
        <f>IF(SUMIFS(Tableau2[Temps],Tableau2[Poste],$A72,Tableau2[Date],H$69,Tableau2[Calendrier absence],"o")=0,"",-SUMIFS(Tableau2[Temps],Tableau2[Poste],$A72,Tableau2[Date],H$69,Tableau2[Calendrier absence],"o"))</f>
        <v/>
      </c>
      <c r="I72" s="35" t="str">
        <f>IF(SUMIFS(Tableau2[Temps],Tableau2[Poste],$A72,Tableau2[Date],I$69,Tableau2[Calendrier absence],"o")=0,"",-SUMIFS(Tableau2[Temps],Tableau2[Poste],$A72,Tableau2[Date],I$69,Tableau2[Calendrier absence],"o"))</f>
        <v/>
      </c>
      <c r="J72" s="35" t="str">
        <f>IF(SUMIFS(Tableau2[Temps],Tableau2[Poste],$A72,Tableau2[Date],J$69,Tableau2[Calendrier absence],"o")=0,"",-SUMIFS(Tableau2[Temps],Tableau2[Poste],$A72,Tableau2[Date],J$69,Tableau2[Calendrier absence],"o"))</f>
        <v/>
      </c>
      <c r="K72" s="35" t="str">
        <f>IF(SUMIFS(Tableau2[Temps],Tableau2[Poste],$A72,Tableau2[Date],K$69,Tableau2[Calendrier absence],"o")=0,"",-SUMIFS(Tableau2[Temps],Tableau2[Poste],$A72,Tableau2[Date],K$69,Tableau2[Calendrier absence],"o"))</f>
        <v/>
      </c>
      <c r="L72" s="35" t="str">
        <f>IF(SUMIFS(Tableau2[Temps],Tableau2[Poste],$A72,Tableau2[Date],L$69,Tableau2[Calendrier absence],"o")=0,"",-SUMIFS(Tableau2[Temps],Tableau2[Poste],$A72,Tableau2[Date],L$69,Tableau2[Calendrier absence],"o"))</f>
        <v/>
      </c>
      <c r="M72" s="35" t="str">
        <f>IF(SUMIFS(Tableau2[Temps],Tableau2[Poste],$A72,Tableau2[Date],M$69,Tableau2[Calendrier absence],"o")=0,"",-SUMIFS(Tableau2[Temps],Tableau2[Poste],$A72,Tableau2[Date],M$69,Tableau2[Calendrier absence],"o"))</f>
        <v/>
      </c>
      <c r="N72" s="35" t="str">
        <f>IF(SUMIFS(Tableau2[Temps],Tableau2[Poste],$A72,Tableau2[Date],N$69,Tableau2[Calendrier absence],"o")=0,"",-SUMIFS(Tableau2[Temps],Tableau2[Poste],$A72,Tableau2[Date],N$69,Tableau2[Calendrier absence],"o"))</f>
        <v/>
      </c>
      <c r="O72" s="35" t="str">
        <f>IF(SUMIFS(Tableau2[Temps],Tableau2[Poste],$A72,Tableau2[Date],O$69,Tableau2[Calendrier absence],"o")=0,"",-SUMIFS(Tableau2[Temps],Tableau2[Poste],$A72,Tableau2[Date],O$69,Tableau2[Calendrier absence],"o"))</f>
        <v/>
      </c>
      <c r="P72" s="35" t="str">
        <f>IF(SUMIFS(Tableau2[Temps],Tableau2[Poste],$A72,Tableau2[Date],P$69,Tableau2[Calendrier absence],"o")=0,"",-SUMIFS(Tableau2[Temps],Tableau2[Poste],$A72,Tableau2[Date],P$69,Tableau2[Calendrier absence],"o"))</f>
        <v/>
      </c>
      <c r="Q72" s="35" t="str">
        <f>IF(SUMIFS(Tableau2[Temps],Tableau2[Poste],$A72,Tableau2[Date],Q$69,Tableau2[Calendrier absence],"o")=0,"",-SUMIFS(Tableau2[Temps],Tableau2[Poste],$A72,Tableau2[Date],Q$69,Tableau2[Calendrier absence],"o"))</f>
        <v/>
      </c>
      <c r="R72" s="35" t="str">
        <f>IF(SUMIFS(Tableau2[Temps],Tableau2[Poste],$A72,Tableau2[Date],R$69,Tableau2[Calendrier absence],"o")=0,"",-SUMIFS(Tableau2[Temps],Tableau2[Poste],$A72,Tableau2[Date],R$69,Tableau2[Calendrier absence],"o"))</f>
        <v/>
      </c>
      <c r="S72" s="35" t="str">
        <f>IF(SUMIFS(Tableau2[Temps],Tableau2[Poste],$A72,Tableau2[Date],S$69,Tableau2[Calendrier absence],"o")=0,"",-SUMIFS(Tableau2[Temps],Tableau2[Poste],$A72,Tableau2[Date],S$69,Tableau2[Calendrier absence],"o"))</f>
        <v/>
      </c>
      <c r="T72" s="35" t="str">
        <f>IF(SUMIFS(Tableau2[Temps],Tableau2[Poste],$A72,Tableau2[Date],T$69,Tableau2[Calendrier absence],"o")=0,"",-SUMIFS(Tableau2[Temps],Tableau2[Poste],$A72,Tableau2[Date],T$69,Tableau2[Calendrier absence],"o"))</f>
        <v/>
      </c>
      <c r="U72" s="35" t="str">
        <f>IF(SUMIFS(Tableau2[Temps],Tableau2[Poste],$A72,Tableau2[Date],U$69,Tableau2[Calendrier absence],"o")=0,"",-SUMIFS(Tableau2[Temps],Tableau2[Poste],$A72,Tableau2[Date],U$69,Tableau2[Calendrier absence],"o"))</f>
        <v/>
      </c>
      <c r="V72" s="35" t="str">
        <f>IF(SUMIFS(Tableau2[Temps],Tableau2[Poste],$A72,Tableau2[Date],V$69,Tableau2[Calendrier absence],"o")=0,"",-SUMIFS(Tableau2[Temps],Tableau2[Poste],$A72,Tableau2[Date],V$69,Tableau2[Calendrier absence],"o"))</f>
        <v/>
      </c>
      <c r="W72" s="35" t="str">
        <f>IF(SUMIFS(Tableau2[Temps],Tableau2[Poste],$A72,Tableau2[Date],W$69,Tableau2[Calendrier absence],"o")=0,"",-SUMIFS(Tableau2[Temps],Tableau2[Poste],$A72,Tableau2[Date],W$69,Tableau2[Calendrier absence],"o"))</f>
        <v/>
      </c>
      <c r="X72" s="35" t="str">
        <f>IF(SUMIFS(Tableau2[Temps],Tableau2[Poste],$A72,Tableau2[Date],X$69,Tableau2[Calendrier absence],"o")=0,"",-SUMIFS(Tableau2[Temps],Tableau2[Poste],$A72,Tableau2[Date],X$69,Tableau2[Calendrier absence],"o"))</f>
        <v/>
      </c>
      <c r="Y72" s="35" t="str">
        <f>IF(SUMIFS(Tableau2[Temps],Tableau2[Poste],$A72,Tableau2[Date],Y$69,Tableau2[Calendrier absence],"o")=0,"",-SUMIFS(Tableau2[Temps],Tableau2[Poste],$A72,Tableau2[Date],Y$69,Tableau2[Calendrier absence],"o"))</f>
        <v/>
      </c>
      <c r="Z72" s="67" t="str">
        <f>IF(SUMIFS(Tableau2[Temps],Tableau2[Poste],$A72,Tableau2[Date],Z$69,Tableau2[Calendrier absence],"o")=0,"",-SUMIFS(Tableau2[Temps],Tableau2[Poste],$A72,Tableau2[Date],Z$69,Tableau2[Calendrier absence],"o"))</f>
        <v/>
      </c>
      <c r="AA72" s="35" t="str">
        <f>IF(SUMIFS(Tableau2[Temps],Tableau2[Poste],$A72,Tableau2[Date],AA$69,Tableau2[Calendrier absence],"o")=0,"",-SUMIFS(Tableau2[Temps],Tableau2[Poste],$A72,Tableau2[Date],AA$69,Tableau2[Calendrier absence],"o"))</f>
        <v/>
      </c>
      <c r="AB72" s="35" t="str">
        <f>IF(SUMIFS(Tableau2[Temps],Tableau2[Poste],$A72,Tableau2[Date],AB$69,Tableau2[Calendrier absence],"o")=0,"",-SUMIFS(Tableau2[Temps],Tableau2[Poste],$A72,Tableau2[Date],AB$69,Tableau2[Calendrier absence],"o"))</f>
        <v/>
      </c>
      <c r="AC72" s="35" t="str">
        <f>IF(SUMIFS(Tableau2[Temps],Tableau2[Poste],$A72,Tableau2[Date],AC$69,Tableau2[Calendrier absence],"o")=0,"",-SUMIFS(Tableau2[Temps],Tableau2[Poste],$A72,Tableau2[Date],AC$69,Tableau2[Calendrier absence],"o"))</f>
        <v/>
      </c>
      <c r="AD72" s="35" t="str">
        <f>IF(SUMIFS(Tableau2[Temps],Tableau2[Poste],$A72,Tableau2[Date],AD$69,Tableau2[Calendrier absence],"o")=0,"",-SUMIFS(Tableau2[Temps],Tableau2[Poste],$A72,Tableau2[Date],AD$69,Tableau2[Calendrier absence],"o"))</f>
        <v/>
      </c>
      <c r="AE72" s="35" t="str">
        <f>IF(SUMIFS(Tableau2[Temps],Tableau2[Poste],$A72,Tableau2[Date],AE$69,Tableau2[Calendrier absence],"o")=0,"",-SUMIFS(Tableau2[Temps],Tableau2[Poste],$A72,Tableau2[Date],AE$69,Tableau2[Calendrier absence],"o"))</f>
        <v/>
      </c>
      <c r="AF72" s="35" t="str">
        <f>IF(SUMIFS(Tableau2[Temps],Tableau2[Poste],$A72,Tableau2[Date],AF$69,Tableau2[Calendrier absence],"o")=0,"",-SUMIFS(Tableau2[Temps],Tableau2[Poste],$A72,Tableau2[Date],AF$69,Tableau2[Calendrier absence],"o"))</f>
        <v/>
      </c>
      <c r="AG72" s="72" t="str">
        <f>IF(SUMIFS(Tableau2[Temps],Tableau2[Poste],$A72,Tableau2[Date],AG$69,Tableau2[Calendrier absence],"o")=0,"",-SUMIFS(Tableau2[Temps],Tableau2[Poste],$A72,Tableau2[Date],AG$69,Tableau2[Calendrier absence],"o"))</f>
        <v/>
      </c>
      <c r="AH72" s="13">
        <f t="shared" ref="AH72:AH78" si="17">SUM(C72:AG72)</f>
        <v>0</v>
      </c>
    </row>
    <row r="73" spans="1:34" x14ac:dyDescent="0.3">
      <c r="A73" s="43" t="s">
        <v>25</v>
      </c>
      <c r="B73" s="34">
        <f>COUNTIFS(TableauEmployés[Actif / Inactif],"Actif",TableauEmployés[Poste],A73)</f>
        <v>0</v>
      </c>
      <c r="C73" s="35" t="str">
        <f>IF(SUMIFS(Tableau2[Temps],Tableau2[Poste],$A73,Tableau2[Date],C$69,Tableau2[Calendrier absence],"o")=0,"",-SUMIFS(Tableau2[Temps],Tableau2[Poste],$A73,Tableau2[Date],C$69,Tableau2[Calendrier absence],"o"))</f>
        <v/>
      </c>
      <c r="D73" s="35" t="str">
        <f>IF(SUMIFS(Tableau2[Temps],Tableau2[Poste],$A73,Tableau2[Date],D$69,Tableau2[Calendrier absence],"o")=0,"",-SUMIFS(Tableau2[Temps],Tableau2[Poste],$A73,Tableau2[Date],D$69,Tableau2[Calendrier absence],"o"))</f>
        <v/>
      </c>
      <c r="E73" s="35" t="str">
        <f>IF(SUMIFS(Tableau2[Temps],Tableau2[Poste],$A73,Tableau2[Date],E$69,Tableau2[Calendrier absence],"o")=0,"",-SUMIFS(Tableau2[Temps],Tableau2[Poste],$A73,Tableau2[Date],E$69,Tableau2[Calendrier absence],"o"))</f>
        <v/>
      </c>
      <c r="F73" s="35" t="str">
        <f>IF(SUMIFS(Tableau2[Temps],Tableau2[Poste],$A73,Tableau2[Date],F$69,Tableau2[Calendrier absence],"o")=0,"",-SUMIFS(Tableau2[Temps],Tableau2[Poste],$A73,Tableau2[Date],F$69,Tableau2[Calendrier absence],"o"))</f>
        <v/>
      </c>
      <c r="G73" s="35" t="str">
        <f>IF(SUMIFS(Tableau2[Temps],Tableau2[Poste],$A73,Tableau2[Date],G$69,Tableau2[Calendrier absence],"o")=0,"",-SUMIFS(Tableau2[Temps],Tableau2[Poste],$A73,Tableau2[Date],G$69,Tableau2[Calendrier absence],"o"))</f>
        <v/>
      </c>
      <c r="H73" s="35" t="str">
        <f>IF(SUMIFS(Tableau2[Temps],Tableau2[Poste],$A73,Tableau2[Date],H$69,Tableau2[Calendrier absence],"o")=0,"",-SUMIFS(Tableau2[Temps],Tableau2[Poste],$A73,Tableau2[Date],H$69,Tableau2[Calendrier absence],"o"))</f>
        <v/>
      </c>
      <c r="I73" s="35" t="str">
        <f>IF(SUMIFS(Tableau2[Temps],Tableau2[Poste],$A73,Tableau2[Date],I$69,Tableau2[Calendrier absence],"o")=0,"",-SUMIFS(Tableau2[Temps],Tableau2[Poste],$A73,Tableau2[Date],I$69,Tableau2[Calendrier absence],"o"))</f>
        <v/>
      </c>
      <c r="J73" s="35" t="str">
        <f>IF(SUMIFS(Tableau2[Temps],Tableau2[Poste],$A73,Tableau2[Date],J$69,Tableau2[Calendrier absence],"o")=0,"",-SUMIFS(Tableau2[Temps],Tableau2[Poste],$A73,Tableau2[Date],J$69,Tableau2[Calendrier absence],"o"))</f>
        <v/>
      </c>
      <c r="K73" s="35" t="str">
        <f>IF(SUMIFS(Tableau2[Temps],Tableau2[Poste],$A73,Tableau2[Date],K$69,Tableau2[Calendrier absence],"o")=0,"",-SUMIFS(Tableau2[Temps],Tableau2[Poste],$A73,Tableau2[Date],K$69,Tableau2[Calendrier absence],"o"))</f>
        <v/>
      </c>
      <c r="L73" s="35" t="str">
        <f>IF(SUMIFS(Tableau2[Temps],Tableau2[Poste],$A73,Tableau2[Date],L$69,Tableau2[Calendrier absence],"o")=0,"",-SUMIFS(Tableau2[Temps],Tableau2[Poste],$A73,Tableau2[Date],L$69,Tableau2[Calendrier absence],"o"))</f>
        <v/>
      </c>
      <c r="M73" s="35" t="str">
        <f>IF(SUMIFS(Tableau2[Temps],Tableau2[Poste],$A73,Tableau2[Date],M$69,Tableau2[Calendrier absence],"o")=0,"",-SUMIFS(Tableau2[Temps],Tableau2[Poste],$A73,Tableau2[Date],M$69,Tableau2[Calendrier absence],"o"))</f>
        <v/>
      </c>
      <c r="N73" s="35" t="str">
        <f>IF(SUMIFS(Tableau2[Temps],Tableau2[Poste],$A73,Tableau2[Date],N$69,Tableau2[Calendrier absence],"o")=0,"",-SUMIFS(Tableau2[Temps],Tableau2[Poste],$A73,Tableau2[Date],N$69,Tableau2[Calendrier absence],"o"))</f>
        <v/>
      </c>
      <c r="O73" s="35" t="str">
        <f>IF(SUMIFS(Tableau2[Temps],Tableau2[Poste],$A73,Tableau2[Date],O$69,Tableau2[Calendrier absence],"o")=0,"",-SUMIFS(Tableau2[Temps],Tableau2[Poste],$A73,Tableau2[Date],O$69,Tableau2[Calendrier absence],"o"))</f>
        <v/>
      </c>
      <c r="P73" s="35" t="str">
        <f>IF(SUMIFS(Tableau2[Temps],Tableau2[Poste],$A73,Tableau2[Date],P$69,Tableau2[Calendrier absence],"o")=0,"",-SUMIFS(Tableau2[Temps],Tableau2[Poste],$A73,Tableau2[Date],P$69,Tableau2[Calendrier absence],"o"))</f>
        <v/>
      </c>
      <c r="Q73" s="35" t="str">
        <f>IF(SUMIFS(Tableau2[Temps],Tableau2[Poste],$A73,Tableau2[Date],Q$69,Tableau2[Calendrier absence],"o")=0,"",-SUMIFS(Tableau2[Temps],Tableau2[Poste],$A73,Tableau2[Date],Q$69,Tableau2[Calendrier absence],"o"))</f>
        <v/>
      </c>
      <c r="R73" s="35" t="str">
        <f>IF(SUMIFS(Tableau2[Temps],Tableau2[Poste],$A73,Tableau2[Date],R$69,Tableau2[Calendrier absence],"o")=0,"",-SUMIFS(Tableau2[Temps],Tableau2[Poste],$A73,Tableau2[Date],R$69,Tableau2[Calendrier absence],"o"))</f>
        <v/>
      </c>
      <c r="S73" s="35" t="str">
        <f>IF(SUMIFS(Tableau2[Temps],Tableau2[Poste],$A73,Tableau2[Date],S$69,Tableau2[Calendrier absence],"o")=0,"",-SUMIFS(Tableau2[Temps],Tableau2[Poste],$A73,Tableau2[Date],S$69,Tableau2[Calendrier absence],"o"))</f>
        <v/>
      </c>
      <c r="T73" s="35" t="str">
        <f>IF(SUMIFS(Tableau2[Temps],Tableau2[Poste],$A73,Tableau2[Date],T$69,Tableau2[Calendrier absence],"o")=0,"",-SUMIFS(Tableau2[Temps],Tableau2[Poste],$A73,Tableau2[Date],T$69,Tableau2[Calendrier absence],"o"))</f>
        <v/>
      </c>
      <c r="U73" s="35" t="str">
        <f>IF(SUMIFS(Tableau2[Temps],Tableau2[Poste],$A73,Tableau2[Date],U$69,Tableau2[Calendrier absence],"o")=0,"",-SUMIFS(Tableau2[Temps],Tableau2[Poste],$A73,Tableau2[Date],U$69,Tableau2[Calendrier absence],"o"))</f>
        <v/>
      </c>
      <c r="V73" s="35" t="str">
        <f>IF(SUMIFS(Tableau2[Temps],Tableau2[Poste],$A73,Tableau2[Date],V$69,Tableau2[Calendrier absence],"o")=0,"",-SUMIFS(Tableau2[Temps],Tableau2[Poste],$A73,Tableau2[Date],V$69,Tableau2[Calendrier absence],"o"))</f>
        <v/>
      </c>
      <c r="W73" s="35" t="str">
        <f>IF(SUMIFS(Tableau2[Temps],Tableau2[Poste],$A73,Tableau2[Date],W$69,Tableau2[Calendrier absence],"o")=0,"",-SUMIFS(Tableau2[Temps],Tableau2[Poste],$A73,Tableau2[Date],W$69,Tableau2[Calendrier absence],"o"))</f>
        <v/>
      </c>
      <c r="X73" s="35" t="str">
        <f>IF(SUMIFS(Tableau2[Temps],Tableau2[Poste],$A73,Tableau2[Date],X$69,Tableau2[Calendrier absence],"o")=0,"",-SUMIFS(Tableau2[Temps],Tableau2[Poste],$A73,Tableau2[Date],X$69,Tableau2[Calendrier absence],"o"))</f>
        <v/>
      </c>
      <c r="Y73" s="35" t="str">
        <f>IF(SUMIFS(Tableau2[Temps],Tableau2[Poste],$A73,Tableau2[Date],Y$69,Tableau2[Calendrier absence],"o")=0,"",-SUMIFS(Tableau2[Temps],Tableau2[Poste],$A73,Tableau2[Date],Y$69,Tableau2[Calendrier absence],"o"))</f>
        <v/>
      </c>
      <c r="Z73" s="67" t="str">
        <f>IF(SUMIFS(Tableau2[Temps],Tableau2[Poste],$A73,Tableau2[Date],Z$69,Tableau2[Calendrier absence],"o")=0,"",-SUMIFS(Tableau2[Temps],Tableau2[Poste],$A73,Tableau2[Date],Z$69,Tableau2[Calendrier absence],"o"))</f>
        <v/>
      </c>
      <c r="AA73" s="35" t="str">
        <f>IF(SUMIFS(Tableau2[Temps],Tableau2[Poste],$A73,Tableau2[Date],AA$69,Tableau2[Calendrier absence],"o")=0,"",-SUMIFS(Tableau2[Temps],Tableau2[Poste],$A73,Tableau2[Date],AA$69,Tableau2[Calendrier absence],"o"))</f>
        <v/>
      </c>
      <c r="AB73" s="35" t="str">
        <f>IF(SUMIFS(Tableau2[Temps],Tableau2[Poste],$A73,Tableau2[Date],AB$69,Tableau2[Calendrier absence],"o")=0,"",-SUMIFS(Tableau2[Temps],Tableau2[Poste],$A73,Tableau2[Date],AB$69,Tableau2[Calendrier absence],"o"))</f>
        <v/>
      </c>
      <c r="AC73" s="35" t="str">
        <f>IF(SUMIFS(Tableau2[Temps],Tableau2[Poste],$A73,Tableau2[Date],AC$69,Tableau2[Calendrier absence],"o")=0,"",-SUMIFS(Tableau2[Temps],Tableau2[Poste],$A73,Tableau2[Date],AC$69,Tableau2[Calendrier absence],"o"))</f>
        <v/>
      </c>
      <c r="AD73" s="35" t="str">
        <f>IF(SUMIFS(Tableau2[Temps],Tableau2[Poste],$A73,Tableau2[Date],AD$69,Tableau2[Calendrier absence],"o")=0,"",-SUMIFS(Tableau2[Temps],Tableau2[Poste],$A73,Tableau2[Date],AD$69,Tableau2[Calendrier absence],"o"))</f>
        <v/>
      </c>
      <c r="AE73" s="35" t="str">
        <f>IF(SUMIFS(Tableau2[Temps],Tableau2[Poste],$A73,Tableau2[Date],AE$69,Tableau2[Calendrier absence],"o")=0,"",-SUMIFS(Tableau2[Temps],Tableau2[Poste],$A73,Tableau2[Date],AE$69,Tableau2[Calendrier absence],"o"))</f>
        <v/>
      </c>
      <c r="AF73" s="35" t="str">
        <f>IF(SUMIFS(Tableau2[Temps],Tableau2[Poste],$A73,Tableau2[Date],AF$69,Tableau2[Calendrier absence],"o")=0,"",-SUMIFS(Tableau2[Temps],Tableau2[Poste],$A73,Tableau2[Date],AF$69,Tableau2[Calendrier absence],"o"))</f>
        <v/>
      </c>
      <c r="AG73" s="72" t="str">
        <f>IF(SUMIFS(Tableau2[Temps],Tableau2[Poste],$A73,Tableau2[Date],AG$69,Tableau2[Calendrier absence],"o")=0,"",-SUMIFS(Tableau2[Temps],Tableau2[Poste],$A73,Tableau2[Date],AG$69,Tableau2[Calendrier absence],"o"))</f>
        <v/>
      </c>
      <c r="AH73" s="13">
        <f t="shared" si="17"/>
        <v>0</v>
      </c>
    </row>
    <row r="74" spans="1:34" x14ac:dyDescent="0.3">
      <c r="A74" s="45" t="s">
        <v>7</v>
      </c>
      <c r="B74" s="34">
        <f>COUNTIFS(TableauEmployés[Actif / Inactif],"Actif",TableauEmployés[Poste],A74)</f>
        <v>1</v>
      </c>
      <c r="C74" s="35" t="str">
        <f>IF(SUMIFS(Tableau2[Temps],Tableau2[Poste],$A74,Tableau2[Date],C$69,Tableau2[Calendrier absence],"o")=0,"",-SUMIFS(Tableau2[Temps],Tableau2[Poste],$A74,Tableau2[Date],C$69,Tableau2[Calendrier absence],"o"))</f>
        <v/>
      </c>
      <c r="D74" s="35" t="str">
        <f>IF(SUMIFS(Tableau2[Temps],Tableau2[Poste],$A74,Tableau2[Date],D$69,Tableau2[Calendrier absence],"o")=0,"",-SUMIFS(Tableau2[Temps],Tableau2[Poste],$A74,Tableau2[Date],D$69,Tableau2[Calendrier absence],"o"))</f>
        <v/>
      </c>
      <c r="E74" s="35" t="str">
        <f>IF(SUMIFS(Tableau2[Temps],Tableau2[Poste],$A74,Tableau2[Date],E$69,Tableau2[Calendrier absence],"o")=0,"",-SUMIFS(Tableau2[Temps],Tableau2[Poste],$A74,Tableau2[Date],E$69,Tableau2[Calendrier absence],"o"))</f>
        <v/>
      </c>
      <c r="F74" s="35" t="str">
        <f>IF(SUMIFS(Tableau2[Temps],Tableau2[Poste],$A74,Tableau2[Date],F$69,Tableau2[Calendrier absence],"o")=0,"",-SUMIFS(Tableau2[Temps],Tableau2[Poste],$A74,Tableau2[Date],F$69,Tableau2[Calendrier absence],"o"))</f>
        <v/>
      </c>
      <c r="G74" s="35" t="str">
        <f>IF(SUMIFS(Tableau2[Temps],Tableau2[Poste],$A74,Tableau2[Date],G$69,Tableau2[Calendrier absence],"o")=0,"",-SUMIFS(Tableau2[Temps],Tableau2[Poste],$A74,Tableau2[Date],G$69,Tableau2[Calendrier absence],"o"))</f>
        <v/>
      </c>
      <c r="H74" s="35" t="str">
        <f>IF(SUMIFS(Tableau2[Temps],Tableau2[Poste],$A74,Tableau2[Date],H$69,Tableau2[Calendrier absence],"o")=0,"",-SUMIFS(Tableau2[Temps],Tableau2[Poste],$A74,Tableau2[Date],H$69,Tableau2[Calendrier absence],"o"))</f>
        <v/>
      </c>
      <c r="I74" s="35" t="str">
        <f>IF(SUMIFS(Tableau2[Temps],Tableau2[Poste],$A74,Tableau2[Date],I$69,Tableau2[Calendrier absence],"o")=0,"",-SUMIFS(Tableau2[Temps],Tableau2[Poste],$A74,Tableau2[Date],I$69,Tableau2[Calendrier absence],"o"))</f>
        <v/>
      </c>
      <c r="J74" s="35" t="str">
        <f>IF(SUMIFS(Tableau2[Temps],Tableau2[Poste],$A74,Tableau2[Date],J$69,Tableau2[Calendrier absence],"o")=0,"",-SUMIFS(Tableau2[Temps],Tableau2[Poste],$A74,Tableau2[Date],J$69,Tableau2[Calendrier absence],"o"))</f>
        <v/>
      </c>
      <c r="K74" s="35" t="str">
        <f>IF(SUMIFS(Tableau2[Temps],Tableau2[Poste],$A74,Tableau2[Date],K$69,Tableau2[Calendrier absence],"o")=0,"",-SUMIFS(Tableau2[Temps],Tableau2[Poste],$A74,Tableau2[Date],K$69,Tableau2[Calendrier absence],"o"))</f>
        <v/>
      </c>
      <c r="L74" s="35" t="str">
        <f>IF(SUMIFS(Tableau2[Temps],Tableau2[Poste],$A74,Tableau2[Date],L$69,Tableau2[Calendrier absence],"o")=0,"",-SUMIFS(Tableau2[Temps],Tableau2[Poste],$A74,Tableau2[Date],L$69,Tableau2[Calendrier absence],"o"))</f>
        <v/>
      </c>
      <c r="M74" s="35" t="str">
        <f>IF(SUMIFS(Tableau2[Temps],Tableau2[Poste],$A74,Tableau2[Date],M$69,Tableau2[Calendrier absence],"o")=0,"",-SUMIFS(Tableau2[Temps],Tableau2[Poste],$A74,Tableau2[Date],M$69,Tableau2[Calendrier absence],"o"))</f>
        <v/>
      </c>
      <c r="N74" s="35" t="str">
        <f>IF(SUMIFS(Tableau2[Temps],Tableau2[Poste],$A74,Tableau2[Date],N$69,Tableau2[Calendrier absence],"o")=0,"",-SUMIFS(Tableau2[Temps],Tableau2[Poste],$A74,Tableau2[Date],N$69,Tableau2[Calendrier absence],"o"))</f>
        <v/>
      </c>
      <c r="O74" s="35" t="str">
        <f>IF(SUMIFS(Tableau2[Temps],Tableau2[Poste],$A74,Tableau2[Date],O$69,Tableau2[Calendrier absence],"o")=0,"",-SUMIFS(Tableau2[Temps],Tableau2[Poste],$A74,Tableau2[Date],O$69,Tableau2[Calendrier absence],"o"))</f>
        <v/>
      </c>
      <c r="P74" s="35" t="str">
        <f>IF(SUMIFS(Tableau2[Temps],Tableau2[Poste],$A74,Tableau2[Date],P$69,Tableau2[Calendrier absence],"o")=0,"",-SUMIFS(Tableau2[Temps],Tableau2[Poste],$A74,Tableau2[Date],P$69,Tableau2[Calendrier absence],"o"))</f>
        <v/>
      </c>
      <c r="Q74" s="35" t="str">
        <f>IF(SUMIFS(Tableau2[Temps],Tableau2[Poste],$A74,Tableau2[Date],Q$69,Tableau2[Calendrier absence],"o")=0,"",-SUMIFS(Tableau2[Temps],Tableau2[Poste],$A74,Tableau2[Date],Q$69,Tableau2[Calendrier absence],"o"))</f>
        <v/>
      </c>
      <c r="R74" s="35" t="str">
        <f>IF(SUMIFS(Tableau2[Temps],Tableau2[Poste],$A74,Tableau2[Date],R$69,Tableau2[Calendrier absence],"o")=0,"",-SUMIFS(Tableau2[Temps],Tableau2[Poste],$A74,Tableau2[Date],R$69,Tableau2[Calendrier absence],"o"))</f>
        <v/>
      </c>
      <c r="S74" s="35" t="str">
        <f>IF(SUMIFS(Tableau2[Temps],Tableau2[Poste],$A74,Tableau2[Date],S$69,Tableau2[Calendrier absence],"o")=0,"",-SUMIFS(Tableau2[Temps],Tableau2[Poste],$A74,Tableau2[Date],S$69,Tableau2[Calendrier absence],"o"))</f>
        <v/>
      </c>
      <c r="T74" s="35" t="str">
        <f>IF(SUMIFS(Tableau2[Temps],Tableau2[Poste],$A74,Tableau2[Date],T$69,Tableau2[Calendrier absence],"o")=0,"",-SUMIFS(Tableau2[Temps],Tableau2[Poste],$A74,Tableau2[Date],T$69,Tableau2[Calendrier absence],"o"))</f>
        <v/>
      </c>
      <c r="U74" s="35" t="str">
        <f>IF(SUMIFS(Tableau2[Temps],Tableau2[Poste],$A74,Tableau2[Date],U$69,Tableau2[Calendrier absence],"o")=0,"",-SUMIFS(Tableau2[Temps],Tableau2[Poste],$A74,Tableau2[Date],U$69,Tableau2[Calendrier absence],"o"))</f>
        <v/>
      </c>
      <c r="V74" s="35" t="str">
        <f>IF(SUMIFS(Tableau2[Temps],Tableau2[Poste],$A74,Tableau2[Date],V$69,Tableau2[Calendrier absence],"o")=0,"",-SUMIFS(Tableau2[Temps],Tableau2[Poste],$A74,Tableau2[Date],V$69,Tableau2[Calendrier absence],"o"))</f>
        <v/>
      </c>
      <c r="W74" s="35" t="str">
        <f>IF(SUMIFS(Tableau2[Temps],Tableau2[Poste],$A74,Tableau2[Date],W$69,Tableau2[Calendrier absence],"o")=0,"",-SUMIFS(Tableau2[Temps],Tableau2[Poste],$A74,Tableau2[Date],W$69,Tableau2[Calendrier absence],"o"))</f>
        <v/>
      </c>
      <c r="X74" s="35" t="str">
        <f>IF(SUMIFS(Tableau2[Temps],Tableau2[Poste],$A74,Tableau2[Date],X$69,Tableau2[Calendrier absence],"o")=0,"",-SUMIFS(Tableau2[Temps],Tableau2[Poste],$A74,Tableau2[Date],X$69,Tableau2[Calendrier absence],"o"))</f>
        <v/>
      </c>
      <c r="Y74" s="35" t="str">
        <f>IF(SUMIFS(Tableau2[Temps],Tableau2[Poste],$A74,Tableau2[Date],Y$69,Tableau2[Calendrier absence],"o")=0,"",-SUMIFS(Tableau2[Temps],Tableau2[Poste],$A74,Tableau2[Date],Y$69,Tableau2[Calendrier absence],"o"))</f>
        <v/>
      </c>
      <c r="Z74" s="67" t="str">
        <f>IF(SUMIFS(Tableau2[Temps],Tableau2[Poste],$A74,Tableau2[Date],Z$69,Tableau2[Calendrier absence],"o")=0,"",-SUMIFS(Tableau2[Temps],Tableau2[Poste],$A74,Tableau2[Date],Z$69,Tableau2[Calendrier absence],"o"))</f>
        <v/>
      </c>
      <c r="AA74" s="35" t="str">
        <f>IF(SUMIFS(Tableau2[Temps],Tableau2[Poste],$A74,Tableau2[Date],AA$69,Tableau2[Calendrier absence],"o")=0,"",-SUMIFS(Tableau2[Temps],Tableau2[Poste],$A74,Tableau2[Date],AA$69,Tableau2[Calendrier absence],"o"))</f>
        <v/>
      </c>
      <c r="AB74" s="35" t="str">
        <f>IF(SUMIFS(Tableau2[Temps],Tableau2[Poste],$A74,Tableau2[Date],AB$69,Tableau2[Calendrier absence],"o")=0,"",-SUMIFS(Tableau2[Temps],Tableau2[Poste],$A74,Tableau2[Date],AB$69,Tableau2[Calendrier absence],"o"))</f>
        <v/>
      </c>
      <c r="AC74" s="35" t="str">
        <f>IF(SUMIFS(Tableau2[Temps],Tableau2[Poste],$A74,Tableau2[Date],AC$69,Tableau2[Calendrier absence],"o")=0,"",-SUMIFS(Tableau2[Temps],Tableau2[Poste],$A74,Tableau2[Date],AC$69,Tableau2[Calendrier absence],"o"))</f>
        <v/>
      </c>
      <c r="AD74" s="35" t="str">
        <f>IF(SUMIFS(Tableau2[Temps],Tableau2[Poste],$A74,Tableau2[Date],AD$69,Tableau2[Calendrier absence],"o")=0,"",-SUMIFS(Tableau2[Temps],Tableau2[Poste],$A74,Tableau2[Date],AD$69,Tableau2[Calendrier absence],"o"))</f>
        <v/>
      </c>
      <c r="AE74" s="35" t="str">
        <f>IF(SUMIFS(Tableau2[Temps],Tableau2[Poste],$A74,Tableau2[Date],AE$69,Tableau2[Calendrier absence],"o")=0,"",-SUMIFS(Tableau2[Temps],Tableau2[Poste],$A74,Tableau2[Date],AE$69,Tableau2[Calendrier absence],"o"))</f>
        <v/>
      </c>
      <c r="AF74" s="35" t="str">
        <f>IF(SUMIFS(Tableau2[Temps],Tableau2[Poste],$A74,Tableau2[Date],AF$69,Tableau2[Calendrier absence],"o")=0,"",-SUMIFS(Tableau2[Temps],Tableau2[Poste],$A74,Tableau2[Date],AF$69,Tableau2[Calendrier absence],"o"))</f>
        <v/>
      </c>
      <c r="AG74" s="72" t="str">
        <f>IF(SUMIFS(Tableau2[Temps],Tableau2[Poste],$A74,Tableau2[Date],AG$69,Tableau2[Calendrier absence],"o")=0,"",-SUMIFS(Tableau2[Temps],Tableau2[Poste],$A74,Tableau2[Date],AG$69,Tableau2[Calendrier absence],"o"))</f>
        <v/>
      </c>
      <c r="AH74" s="13">
        <f t="shared" si="17"/>
        <v>0</v>
      </c>
    </row>
    <row r="75" spans="1:34" x14ac:dyDescent="0.3">
      <c r="A75" s="45" t="s">
        <v>8</v>
      </c>
      <c r="B75" s="34">
        <f>COUNTIFS(TableauEmployés[Actif / Inactif],"Actif",TableauEmployés[Poste],A75)</f>
        <v>4</v>
      </c>
      <c r="C75" s="35" t="str">
        <f>IF(SUMIFS(Tableau2[Temps],Tableau2[Poste],$A75,Tableau2[Date],C$69,Tableau2[Calendrier absence],"o")=0,"",-SUMIFS(Tableau2[Temps],Tableau2[Poste],$A75,Tableau2[Date],C$69,Tableau2[Calendrier absence],"o"))</f>
        <v/>
      </c>
      <c r="D75" s="35" t="str">
        <f>IF(SUMIFS(Tableau2[Temps],Tableau2[Poste],$A75,Tableau2[Date],D$69,Tableau2[Calendrier absence],"o")=0,"",-SUMIFS(Tableau2[Temps],Tableau2[Poste],$A75,Tableau2[Date],D$69,Tableau2[Calendrier absence],"o"))</f>
        <v/>
      </c>
      <c r="E75" s="35" t="str">
        <f>IF(SUMIFS(Tableau2[Temps],Tableau2[Poste],$A75,Tableau2[Date],E$69,Tableau2[Calendrier absence],"o")=0,"",-SUMIFS(Tableau2[Temps],Tableau2[Poste],$A75,Tableau2[Date],E$69,Tableau2[Calendrier absence],"o"))</f>
        <v/>
      </c>
      <c r="F75" s="35" t="str">
        <f>IF(SUMIFS(Tableau2[Temps],Tableau2[Poste],$A75,Tableau2[Date],F$69,Tableau2[Calendrier absence],"o")=0,"",-SUMIFS(Tableau2[Temps],Tableau2[Poste],$A75,Tableau2[Date],F$69,Tableau2[Calendrier absence],"o"))</f>
        <v/>
      </c>
      <c r="G75" s="35" t="str">
        <f>IF(SUMIFS(Tableau2[Temps],Tableau2[Poste],$A75,Tableau2[Date],G$69,Tableau2[Calendrier absence],"o")=0,"",-SUMIFS(Tableau2[Temps],Tableau2[Poste],$A75,Tableau2[Date],G$69,Tableau2[Calendrier absence],"o"))</f>
        <v/>
      </c>
      <c r="H75" s="35" t="str">
        <f>IF(SUMIFS(Tableau2[Temps],Tableau2[Poste],$A75,Tableau2[Date],H$69,Tableau2[Calendrier absence],"o")=0,"",-SUMIFS(Tableau2[Temps],Tableau2[Poste],$A75,Tableau2[Date],H$69,Tableau2[Calendrier absence],"o"))</f>
        <v/>
      </c>
      <c r="I75" s="35" t="str">
        <f>IF(SUMIFS(Tableau2[Temps],Tableau2[Poste],$A75,Tableau2[Date],I$69,Tableau2[Calendrier absence],"o")=0,"",-SUMIFS(Tableau2[Temps],Tableau2[Poste],$A75,Tableau2[Date],I$69,Tableau2[Calendrier absence],"o"))</f>
        <v/>
      </c>
      <c r="J75" s="35" t="str">
        <f>IF(SUMIFS(Tableau2[Temps],Tableau2[Poste],$A75,Tableau2[Date],J$69,Tableau2[Calendrier absence],"o")=0,"",-SUMIFS(Tableau2[Temps],Tableau2[Poste],$A75,Tableau2[Date],J$69,Tableau2[Calendrier absence],"o"))</f>
        <v/>
      </c>
      <c r="K75" s="35" t="str">
        <f>IF(SUMIFS(Tableau2[Temps],Tableau2[Poste],$A75,Tableau2[Date],K$69,Tableau2[Calendrier absence],"o")=0,"",-SUMIFS(Tableau2[Temps],Tableau2[Poste],$A75,Tableau2[Date],K$69,Tableau2[Calendrier absence],"o"))</f>
        <v/>
      </c>
      <c r="L75" s="35" t="str">
        <f>IF(SUMIFS(Tableau2[Temps],Tableau2[Poste],$A75,Tableau2[Date],L$69,Tableau2[Calendrier absence],"o")=0,"",-SUMIFS(Tableau2[Temps],Tableau2[Poste],$A75,Tableau2[Date],L$69,Tableau2[Calendrier absence],"o"))</f>
        <v/>
      </c>
      <c r="M75" s="35" t="str">
        <f>IF(SUMIFS(Tableau2[Temps],Tableau2[Poste],$A75,Tableau2[Date],M$69,Tableau2[Calendrier absence],"o")=0,"",-SUMIFS(Tableau2[Temps],Tableau2[Poste],$A75,Tableau2[Date],M$69,Tableau2[Calendrier absence],"o"))</f>
        <v/>
      </c>
      <c r="N75" s="35" t="str">
        <f>IF(SUMIFS(Tableau2[Temps],Tableau2[Poste],$A75,Tableau2[Date],N$69,Tableau2[Calendrier absence],"o")=0,"",-SUMIFS(Tableau2[Temps],Tableau2[Poste],$A75,Tableau2[Date],N$69,Tableau2[Calendrier absence],"o"))</f>
        <v/>
      </c>
      <c r="O75" s="35" t="str">
        <f>IF(SUMIFS(Tableau2[Temps],Tableau2[Poste],$A75,Tableau2[Date],O$69,Tableau2[Calendrier absence],"o")=0,"",-SUMIFS(Tableau2[Temps],Tableau2[Poste],$A75,Tableau2[Date],O$69,Tableau2[Calendrier absence],"o"))</f>
        <v/>
      </c>
      <c r="P75" s="35" t="str">
        <f>IF(SUMIFS(Tableau2[Temps],Tableau2[Poste],$A75,Tableau2[Date],P$69,Tableau2[Calendrier absence],"o")=0,"",-SUMIFS(Tableau2[Temps],Tableau2[Poste],$A75,Tableau2[Date],P$69,Tableau2[Calendrier absence],"o"))</f>
        <v/>
      </c>
      <c r="Q75" s="35" t="str">
        <f>IF(SUMIFS(Tableau2[Temps],Tableau2[Poste],$A75,Tableau2[Date],Q$69,Tableau2[Calendrier absence],"o")=0,"",-SUMIFS(Tableau2[Temps],Tableau2[Poste],$A75,Tableau2[Date],Q$69,Tableau2[Calendrier absence],"o"))</f>
        <v/>
      </c>
      <c r="R75" s="35" t="str">
        <f>IF(SUMIFS(Tableau2[Temps],Tableau2[Poste],$A75,Tableau2[Date],R$69,Tableau2[Calendrier absence],"o")=0,"",-SUMIFS(Tableau2[Temps],Tableau2[Poste],$A75,Tableau2[Date],R$69,Tableau2[Calendrier absence],"o"))</f>
        <v/>
      </c>
      <c r="S75" s="35" t="str">
        <f>IF(SUMIFS(Tableau2[Temps],Tableau2[Poste],$A75,Tableau2[Date],S$69,Tableau2[Calendrier absence],"o")=0,"",-SUMIFS(Tableau2[Temps],Tableau2[Poste],$A75,Tableau2[Date],S$69,Tableau2[Calendrier absence],"o"))</f>
        <v/>
      </c>
      <c r="T75" s="35" t="str">
        <f>IF(SUMIFS(Tableau2[Temps],Tableau2[Poste],$A75,Tableau2[Date],T$69,Tableau2[Calendrier absence],"o")=0,"",-SUMIFS(Tableau2[Temps],Tableau2[Poste],$A75,Tableau2[Date],T$69,Tableau2[Calendrier absence],"o"))</f>
        <v/>
      </c>
      <c r="U75" s="35" t="str">
        <f>IF(SUMIFS(Tableau2[Temps],Tableau2[Poste],$A75,Tableau2[Date],U$69,Tableau2[Calendrier absence],"o")=0,"",-SUMIFS(Tableau2[Temps],Tableau2[Poste],$A75,Tableau2[Date],U$69,Tableau2[Calendrier absence],"o"))</f>
        <v/>
      </c>
      <c r="V75" s="35" t="str">
        <f>IF(SUMIFS(Tableau2[Temps],Tableau2[Poste],$A75,Tableau2[Date],V$69,Tableau2[Calendrier absence],"o")=0,"",-SUMIFS(Tableau2[Temps],Tableau2[Poste],$A75,Tableau2[Date],V$69,Tableau2[Calendrier absence],"o"))</f>
        <v/>
      </c>
      <c r="W75" s="35" t="str">
        <f>IF(SUMIFS(Tableau2[Temps],Tableau2[Poste],$A75,Tableau2[Date],W$69,Tableau2[Calendrier absence],"o")=0,"",-SUMIFS(Tableau2[Temps],Tableau2[Poste],$A75,Tableau2[Date],W$69,Tableau2[Calendrier absence],"o"))</f>
        <v/>
      </c>
      <c r="X75" s="35" t="str">
        <f>IF(SUMIFS(Tableau2[Temps],Tableau2[Poste],$A75,Tableau2[Date],X$69,Tableau2[Calendrier absence],"o")=0,"",-SUMIFS(Tableau2[Temps],Tableau2[Poste],$A75,Tableau2[Date],X$69,Tableau2[Calendrier absence],"o"))</f>
        <v/>
      </c>
      <c r="Y75" s="35" t="str">
        <f>IF(SUMIFS(Tableau2[Temps],Tableau2[Poste],$A75,Tableau2[Date],Y$69,Tableau2[Calendrier absence],"o")=0,"",-SUMIFS(Tableau2[Temps],Tableau2[Poste],$A75,Tableau2[Date],Y$69,Tableau2[Calendrier absence],"o"))</f>
        <v/>
      </c>
      <c r="Z75" s="67" t="str">
        <f>IF(SUMIFS(Tableau2[Temps],Tableau2[Poste],$A75,Tableau2[Date],Z$69,Tableau2[Calendrier absence],"o")=0,"",-SUMIFS(Tableau2[Temps],Tableau2[Poste],$A75,Tableau2[Date],Z$69,Tableau2[Calendrier absence],"o"))</f>
        <v/>
      </c>
      <c r="AA75" s="35" t="str">
        <f>IF(SUMIFS(Tableau2[Temps],Tableau2[Poste],$A75,Tableau2[Date],AA$69,Tableau2[Calendrier absence],"o")=0,"",-SUMIFS(Tableau2[Temps],Tableau2[Poste],$A75,Tableau2[Date],AA$69,Tableau2[Calendrier absence],"o"))</f>
        <v/>
      </c>
      <c r="AB75" s="35" t="str">
        <f>IF(SUMIFS(Tableau2[Temps],Tableau2[Poste],$A75,Tableau2[Date],AB$69,Tableau2[Calendrier absence],"o")=0,"",-SUMIFS(Tableau2[Temps],Tableau2[Poste],$A75,Tableau2[Date],AB$69,Tableau2[Calendrier absence],"o"))</f>
        <v/>
      </c>
      <c r="AC75" s="35" t="str">
        <f>IF(SUMIFS(Tableau2[Temps],Tableau2[Poste],$A75,Tableau2[Date],AC$69,Tableau2[Calendrier absence],"o")=0,"",-SUMIFS(Tableau2[Temps],Tableau2[Poste],$A75,Tableau2[Date],AC$69,Tableau2[Calendrier absence],"o"))</f>
        <v/>
      </c>
      <c r="AD75" s="35" t="str">
        <f>IF(SUMIFS(Tableau2[Temps],Tableau2[Poste],$A75,Tableau2[Date],AD$69,Tableau2[Calendrier absence],"o")=0,"",-SUMIFS(Tableau2[Temps],Tableau2[Poste],$A75,Tableau2[Date],AD$69,Tableau2[Calendrier absence],"o"))</f>
        <v/>
      </c>
      <c r="AE75" s="35" t="str">
        <f>IF(SUMIFS(Tableau2[Temps],Tableau2[Poste],$A75,Tableau2[Date],AE$69,Tableau2[Calendrier absence],"o")=0,"",-SUMIFS(Tableau2[Temps],Tableau2[Poste],$A75,Tableau2[Date],AE$69,Tableau2[Calendrier absence],"o"))</f>
        <v/>
      </c>
      <c r="AF75" s="35" t="str">
        <f>IF(SUMIFS(Tableau2[Temps],Tableau2[Poste],$A75,Tableau2[Date],AF$69,Tableau2[Calendrier absence],"o")=0,"",-SUMIFS(Tableau2[Temps],Tableau2[Poste],$A75,Tableau2[Date],AF$69,Tableau2[Calendrier absence],"o"))</f>
        <v/>
      </c>
      <c r="AG75" s="72" t="str">
        <f>IF(SUMIFS(Tableau2[Temps],Tableau2[Poste],$A75,Tableau2[Date],AG$69,Tableau2[Calendrier absence],"o")=0,"",-SUMIFS(Tableau2[Temps],Tableau2[Poste],$A75,Tableau2[Date],AG$69,Tableau2[Calendrier absence],"o"))</f>
        <v/>
      </c>
      <c r="AH75" s="13">
        <f t="shared" si="17"/>
        <v>0</v>
      </c>
    </row>
    <row r="76" spans="1:34" x14ac:dyDescent="0.3">
      <c r="A76" s="45" t="s">
        <v>9</v>
      </c>
      <c r="B76" s="34">
        <f>COUNTIFS(TableauEmployés[Actif / Inactif],"Actif",TableauEmployés[Poste],A76)</f>
        <v>0</v>
      </c>
      <c r="C76" s="35" t="str">
        <f>IF(SUMIFS(Tableau2[Temps],Tableau2[Poste],$A76,Tableau2[Date],C$69,Tableau2[Calendrier absence],"o")=0,"",-SUMIFS(Tableau2[Temps],Tableau2[Poste],$A76,Tableau2[Date],C$69,Tableau2[Calendrier absence],"o"))</f>
        <v/>
      </c>
      <c r="D76" s="35" t="str">
        <f>IF(SUMIFS(Tableau2[Temps],Tableau2[Poste],$A76,Tableau2[Date],D$69,Tableau2[Calendrier absence],"o")=0,"",-SUMIFS(Tableau2[Temps],Tableau2[Poste],$A76,Tableau2[Date],D$69,Tableau2[Calendrier absence],"o"))</f>
        <v/>
      </c>
      <c r="E76" s="35" t="str">
        <f>IF(SUMIFS(Tableau2[Temps],Tableau2[Poste],$A76,Tableau2[Date],E$69,Tableau2[Calendrier absence],"o")=0,"",-SUMIFS(Tableau2[Temps],Tableau2[Poste],$A76,Tableau2[Date],E$69,Tableau2[Calendrier absence],"o"))</f>
        <v/>
      </c>
      <c r="F76" s="35" t="str">
        <f>IF(SUMIFS(Tableau2[Temps],Tableau2[Poste],$A76,Tableau2[Date],F$69,Tableau2[Calendrier absence],"o")=0,"",-SUMIFS(Tableau2[Temps],Tableau2[Poste],$A76,Tableau2[Date],F$69,Tableau2[Calendrier absence],"o"))</f>
        <v/>
      </c>
      <c r="G76" s="35" t="str">
        <f>IF(SUMIFS(Tableau2[Temps],Tableau2[Poste],$A76,Tableau2[Date],G$69,Tableau2[Calendrier absence],"o")=0,"",-SUMIFS(Tableau2[Temps],Tableau2[Poste],$A76,Tableau2[Date],G$69,Tableau2[Calendrier absence],"o"))</f>
        <v/>
      </c>
      <c r="H76" s="35" t="str">
        <f>IF(SUMIFS(Tableau2[Temps],Tableau2[Poste],$A76,Tableau2[Date],H$69,Tableau2[Calendrier absence],"o")=0,"",-SUMIFS(Tableau2[Temps],Tableau2[Poste],$A76,Tableau2[Date],H$69,Tableau2[Calendrier absence],"o"))</f>
        <v/>
      </c>
      <c r="I76" s="35" t="str">
        <f>IF(SUMIFS(Tableau2[Temps],Tableau2[Poste],$A76,Tableau2[Date],I$69,Tableau2[Calendrier absence],"o")=0,"",-SUMIFS(Tableau2[Temps],Tableau2[Poste],$A76,Tableau2[Date],I$69,Tableau2[Calendrier absence],"o"))</f>
        <v/>
      </c>
      <c r="J76" s="35" t="str">
        <f>IF(SUMIFS(Tableau2[Temps],Tableau2[Poste],$A76,Tableau2[Date],J$69,Tableau2[Calendrier absence],"o")=0,"",-SUMIFS(Tableau2[Temps],Tableau2[Poste],$A76,Tableau2[Date],J$69,Tableau2[Calendrier absence],"o"))</f>
        <v/>
      </c>
      <c r="K76" s="35" t="str">
        <f>IF(SUMIFS(Tableau2[Temps],Tableau2[Poste],$A76,Tableau2[Date],K$69,Tableau2[Calendrier absence],"o")=0,"",-SUMIFS(Tableau2[Temps],Tableau2[Poste],$A76,Tableau2[Date],K$69,Tableau2[Calendrier absence],"o"))</f>
        <v/>
      </c>
      <c r="L76" s="35" t="str">
        <f>IF(SUMIFS(Tableau2[Temps],Tableau2[Poste],$A76,Tableau2[Date],L$69,Tableau2[Calendrier absence],"o")=0,"",-SUMIFS(Tableau2[Temps],Tableau2[Poste],$A76,Tableau2[Date],L$69,Tableau2[Calendrier absence],"o"))</f>
        <v/>
      </c>
      <c r="M76" s="35" t="str">
        <f>IF(SUMIFS(Tableau2[Temps],Tableau2[Poste],$A76,Tableau2[Date],M$69,Tableau2[Calendrier absence],"o")=0,"",-SUMIFS(Tableau2[Temps],Tableau2[Poste],$A76,Tableau2[Date],M$69,Tableau2[Calendrier absence],"o"))</f>
        <v/>
      </c>
      <c r="N76" s="35" t="str">
        <f>IF(SUMIFS(Tableau2[Temps],Tableau2[Poste],$A76,Tableau2[Date],N$69,Tableau2[Calendrier absence],"o")=0,"",-SUMIFS(Tableau2[Temps],Tableau2[Poste],$A76,Tableau2[Date],N$69,Tableau2[Calendrier absence],"o"))</f>
        <v/>
      </c>
      <c r="O76" s="35" t="str">
        <f>IF(SUMIFS(Tableau2[Temps],Tableau2[Poste],$A76,Tableau2[Date],O$69,Tableau2[Calendrier absence],"o")=0,"",-SUMIFS(Tableau2[Temps],Tableau2[Poste],$A76,Tableau2[Date],O$69,Tableau2[Calendrier absence],"o"))</f>
        <v/>
      </c>
      <c r="P76" s="35" t="str">
        <f>IF(SUMIFS(Tableau2[Temps],Tableau2[Poste],$A76,Tableau2[Date],P$69,Tableau2[Calendrier absence],"o")=0,"",-SUMIFS(Tableau2[Temps],Tableau2[Poste],$A76,Tableau2[Date],P$69,Tableau2[Calendrier absence],"o"))</f>
        <v/>
      </c>
      <c r="Q76" s="35" t="str">
        <f>IF(SUMIFS(Tableau2[Temps],Tableau2[Poste],$A76,Tableau2[Date],Q$69,Tableau2[Calendrier absence],"o")=0,"",-SUMIFS(Tableau2[Temps],Tableau2[Poste],$A76,Tableau2[Date],Q$69,Tableau2[Calendrier absence],"o"))</f>
        <v/>
      </c>
      <c r="R76" s="35" t="str">
        <f>IF(SUMIFS(Tableau2[Temps],Tableau2[Poste],$A76,Tableau2[Date],R$69,Tableau2[Calendrier absence],"o")=0,"",-SUMIFS(Tableau2[Temps],Tableau2[Poste],$A76,Tableau2[Date],R$69,Tableau2[Calendrier absence],"o"))</f>
        <v/>
      </c>
      <c r="S76" s="35" t="str">
        <f>IF(SUMIFS(Tableau2[Temps],Tableau2[Poste],$A76,Tableau2[Date],S$69,Tableau2[Calendrier absence],"o")=0,"",-SUMIFS(Tableau2[Temps],Tableau2[Poste],$A76,Tableau2[Date],S$69,Tableau2[Calendrier absence],"o"))</f>
        <v/>
      </c>
      <c r="T76" s="35" t="str">
        <f>IF(SUMIFS(Tableau2[Temps],Tableau2[Poste],$A76,Tableau2[Date],T$69,Tableau2[Calendrier absence],"o")=0,"",-SUMIFS(Tableau2[Temps],Tableau2[Poste],$A76,Tableau2[Date],T$69,Tableau2[Calendrier absence],"o"))</f>
        <v/>
      </c>
      <c r="U76" s="35" t="str">
        <f>IF(SUMIFS(Tableau2[Temps],Tableau2[Poste],$A76,Tableau2[Date],U$69,Tableau2[Calendrier absence],"o")=0,"",-SUMIFS(Tableau2[Temps],Tableau2[Poste],$A76,Tableau2[Date],U$69,Tableau2[Calendrier absence],"o"))</f>
        <v/>
      </c>
      <c r="V76" s="35" t="str">
        <f>IF(SUMIFS(Tableau2[Temps],Tableau2[Poste],$A76,Tableau2[Date],V$69,Tableau2[Calendrier absence],"o")=0,"",-SUMIFS(Tableau2[Temps],Tableau2[Poste],$A76,Tableau2[Date],V$69,Tableau2[Calendrier absence],"o"))</f>
        <v/>
      </c>
      <c r="W76" s="35" t="str">
        <f>IF(SUMIFS(Tableau2[Temps],Tableau2[Poste],$A76,Tableau2[Date],W$69,Tableau2[Calendrier absence],"o")=0,"",-SUMIFS(Tableau2[Temps],Tableau2[Poste],$A76,Tableau2[Date],W$69,Tableau2[Calendrier absence],"o"))</f>
        <v/>
      </c>
      <c r="X76" s="35" t="str">
        <f>IF(SUMIFS(Tableau2[Temps],Tableau2[Poste],$A76,Tableau2[Date],X$69,Tableau2[Calendrier absence],"o")=0,"",-SUMIFS(Tableau2[Temps],Tableau2[Poste],$A76,Tableau2[Date],X$69,Tableau2[Calendrier absence],"o"))</f>
        <v/>
      </c>
      <c r="Y76" s="35" t="str">
        <f>IF(SUMIFS(Tableau2[Temps],Tableau2[Poste],$A76,Tableau2[Date],Y$69,Tableau2[Calendrier absence],"o")=0,"",-SUMIFS(Tableau2[Temps],Tableau2[Poste],$A76,Tableau2[Date],Y$69,Tableau2[Calendrier absence],"o"))</f>
        <v/>
      </c>
      <c r="Z76" s="67" t="str">
        <f>IF(SUMIFS(Tableau2[Temps],Tableau2[Poste],$A76,Tableau2[Date],Z$69,Tableau2[Calendrier absence],"o")=0,"",-SUMIFS(Tableau2[Temps],Tableau2[Poste],$A76,Tableau2[Date],Z$69,Tableau2[Calendrier absence],"o"))</f>
        <v/>
      </c>
      <c r="AA76" s="35" t="str">
        <f>IF(SUMIFS(Tableau2[Temps],Tableau2[Poste],$A76,Tableau2[Date],AA$69,Tableau2[Calendrier absence],"o")=0,"",-SUMIFS(Tableau2[Temps],Tableau2[Poste],$A76,Tableau2[Date],AA$69,Tableau2[Calendrier absence],"o"))</f>
        <v/>
      </c>
      <c r="AB76" s="35" t="str">
        <f>IF(SUMIFS(Tableau2[Temps],Tableau2[Poste],$A76,Tableau2[Date],AB$69,Tableau2[Calendrier absence],"o")=0,"",-SUMIFS(Tableau2[Temps],Tableau2[Poste],$A76,Tableau2[Date],AB$69,Tableau2[Calendrier absence],"o"))</f>
        <v/>
      </c>
      <c r="AC76" s="35" t="str">
        <f>IF(SUMIFS(Tableau2[Temps],Tableau2[Poste],$A76,Tableau2[Date],AC$69,Tableau2[Calendrier absence],"o")=0,"",-SUMIFS(Tableau2[Temps],Tableau2[Poste],$A76,Tableau2[Date],AC$69,Tableau2[Calendrier absence],"o"))</f>
        <v/>
      </c>
      <c r="AD76" s="35" t="str">
        <f>IF(SUMIFS(Tableau2[Temps],Tableau2[Poste],$A76,Tableau2[Date],AD$69,Tableau2[Calendrier absence],"o")=0,"",-SUMIFS(Tableau2[Temps],Tableau2[Poste],$A76,Tableau2[Date],AD$69,Tableau2[Calendrier absence],"o"))</f>
        <v/>
      </c>
      <c r="AE76" s="35" t="str">
        <f>IF(SUMIFS(Tableau2[Temps],Tableau2[Poste],$A76,Tableau2[Date],AE$69,Tableau2[Calendrier absence],"o")=0,"",-SUMIFS(Tableau2[Temps],Tableau2[Poste],$A76,Tableau2[Date],AE$69,Tableau2[Calendrier absence],"o"))</f>
        <v/>
      </c>
      <c r="AF76" s="35" t="str">
        <f>IF(SUMIFS(Tableau2[Temps],Tableau2[Poste],$A76,Tableau2[Date],AF$69,Tableau2[Calendrier absence],"o")=0,"",-SUMIFS(Tableau2[Temps],Tableau2[Poste],$A76,Tableau2[Date],AF$69,Tableau2[Calendrier absence],"o"))</f>
        <v/>
      </c>
      <c r="AG76" s="72" t="str">
        <f>IF(SUMIFS(Tableau2[Temps],Tableau2[Poste],$A76,Tableau2[Date],AG$69,Tableau2[Calendrier absence],"o")=0,"",-SUMIFS(Tableau2[Temps],Tableau2[Poste],$A76,Tableau2[Date],AG$69,Tableau2[Calendrier absence],"o"))</f>
        <v/>
      </c>
      <c r="AH76" s="13">
        <f t="shared" si="17"/>
        <v>0</v>
      </c>
    </row>
    <row r="77" spans="1:34" x14ac:dyDescent="0.3">
      <c r="A77" s="45" t="s">
        <v>10</v>
      </c>
      <c r="B77" s="34">
        <f>COUNTIFS(TableauEmployés[Actif / Inactif],"Actif",TableauEmployés[Poste],A77)</f>
        <v>2</v>
      </c>
      <c r="C77" s="35" t="str">
        <f>IF(SUMIFS(Tableau2[Temps],Tableau2[Poste],$A77,Tableau2[Date],C$69,Tableau2[Calendrier absence],"o")=0,"",-SUMIFS(Tableau2[Temps],Tableau2[Poste],$A77,Tableau2[Date],C$69,Tableau2[Calendrier absence],"o"))</f>
        <v/>
      </c>
      <c r="D77" s="35" t="str">
        <f>IF(SUMIFS(Tableau2[Temps],Tableau2[Poste],$A77,Tableau2[Date],D$69,Tableau2[Calendrier absence],"o")=0,"",-SUMIFS(Tableau2[Temps],Tableau2[Poste],$A77,Tableau2[Date],D$69,Tableau2[Calendrier absence],"o"))</f>
        <v/>
      </c>
      <c r="E77" s="35" t="str">
        <f>IF(SUMIFS(Tableau2[Temps],Tableau2[Poste],$A77,Tableau2[Date],E$69,Tableau2[Calendrier absence],"o")=0,"",-SUMIFS(Tableau2[Temps],Tableau2[Poste],$A77,Tableau2[Date],E$69,Tableau2[Calendrier absence],"o"))</f>
        <v/>
      </c>
      <c r="F77" s="35" t="str">
        <f>IF(SUMIFS(Tableau2[Temps],Tableau2[Poste],$A77,Tableau2[Date],F$69,Tableau2[Calendrier absence],"o")=0,"",-SUMIFS(Tableau2[Temps],Tableau2[Poste],$A77,Tableau2[Date],F$69,Tableau2[Calendrier absence],"o"))</f>
        <v/>
      </c>
      <c r="G77" s="35" t="str">
        <f>IF(SUMIFS(Tableau2[Temps],Tableau2[Poste],$A77,Tableau2[Date],G$69,Tableau2[Calendrier absence],"o")=0,"",-SUMIFS(Tableau2[Temps],Tableau2[Poste],$A77,Tableau2[Date],G$69,Tableau2[Calendrier absence],"o"))</f>
        <v/>
      </c>
      <c r="H77" s="35" t="str">
        <f>IF(SUMIFS(Tableau2[Temps],Tableau2[Poste],$A77,Tableau2[Date],H$69,Tableau2[Calendrier absence],"o")=0,"",-SUMIFS(Tableau2[Temps],Tableau2[Poste],$A77,Tableau2[Date],H$69,Tableau2[Calendrier absence],"o"))</f>
        <v/>
      </c>
      <c r="I77" s="35" t="str">
        <f>IF(SUMIFS(Tableau2[Temps],Tableau2[Poste],$A77,Tableau2[Date],I$69,Tableau2[Calendrier absence],"o")=0,"",-SUMIFS(Tableau2[Temps],Tableau2[Poste],$A77,Tableau2[Date],I$69,Tableau2[Calendrier absence],"o"))</f>
        <v/>
      </c>
      <c r="J77" s="35" t="str">
        <f>IF(SUMIFS(Tableau2[Temps],Tableau2[Poste],$A77,Tableau2[Date],J$69,Tableau2[Calendrier absence],"o")=0,"",-SUMIFS(Tableau2[Temps],Tableau2[Poste],$A77,Tableau2[Date],J$69,Tableau2[Calendrier absence],"o"))</f>
        <v/>
      </c>
      <c r="K77" s="35" t="str">
        <f>IF(SUMIFS(Tableau2[Temps],Tableau2[Poste],$A77,Tableau2[Date],K$69,Tableau2[Calendrier absence],"o")=0,"",-SUMIFS(Tableau2[Temps],Tableau2[Poste],$A77,Tableau2[Date],K$69,Tableau2[Calendrier absence],"o"))</f>
        <v/>
      </c>
      <c r="L77" s="35" t="str">
        <f>IF(SUMIFS(Tableau2[Temps],Tableau2[Poste],$A77,Tableau2[Date],L$69,Tableau2[Calendrier absence],"o")=0,"",-SUMIFS(Tableau2[Temps],Tableau2[Poste],$A77,Tableau2[Date],L$69,Tableau2[Calendrier absence],"o"))</f>
        <v/>
      </c>
      <c r="M77" s="35" t="str">
        <f>IF(SUMIFS(Tableau2[Temps],Tableau2[Poste],$A77,Tableau2[Date],M$69,Tableau2[Calendrier absence],"o")=0,"",-SUMIFS(Tableau2[Temps],Tableau2[Poste],$A77,Tableau2[Date],M$69,Tableau2[Calendrier absence],"o"))</f>
        <v/>
      </c>
      <c r="N77" s="35" t="str">
        <f>IF(SUMIFS(Tableau2[Temps],Tableau2[Poste],$A77,Tableau2[Date],N$69,Tableau2[Calendrier absence],"o")=0,"",-SUMIFS(Tableau2[Temps],Tableau2[Poste],$A77,Tableau2[Date],N$69,Tableau2[Calendrier absence],"o"))</f>
        <v/>
      </c>
      <c r="O77" s="35" t="str">
        <f>IF(SUMIFS(Tableau2[Temps],Tableau2[Poste],$A77,Tableau2[Date],O$69,Tableau2[Calendrier absence],"o")=0,"",-SUMIFS(Tableau2[Temps],Tableau2[Poste],$A77,Tableau2[Date],O$69,Tableau2[Calendrier absence],"o"))</f>
        <v/>
      </c>
      <c r="P77" s="35" t="str">
        <f>IF(SUMIFS(Tableau2[Temps],Tableau2[Poste],$A77,Tableau2[Date],P$69,Tableau2[Calendrier absence],"o")=0,"",-SUMIFS(Tableau2[Temps],Tableau2[Poste],$A77,Tableau2[Date],P$69,Tableau2[Calendrier absence],"o"))</f>
        <v/>
      </c>
      <c r="Q77" s="35" t="str">
        <f>IF(SUMIFS(Tableau2[Temps],Tableau2[Poste],$A77,Tableau2[Date],Q$69,Tableau2[Calendrier absence],"o")=0,"",-SUMIFS(Tableau2[Temps],Tableau2[Poste],$A77,Tableau2[Date],Q$69,Tableau2[Calendrier absence],"o"))</f>
        <v/>
      </c>
      <c r="R77" s="35" t="str">
        <f>IF(SUMIFS(Tableau2[Temps],Tableau2[Poste],$A77,Tableau2[Date],R$69,Tableau2[Calendrier absence],"o")=0,"",-SUMIFS(Tableau2[Temps],Tableau2[Poste],$A77,Tableau2[Date],R$69,Tableau2[Calendrier absence],"o"))</f>
        <v/>
      </c>
      <c r="S77" s="35" t="str">
        <f>IF(SUMIFS(Tableau2[Temps],Tableau2[Poste],$A77,Tableau2[Date],S$69,Tableau2[Calendrier absence],"o")=0,"",-SUMIFS(Tableau2[Temps],Tableau2[Poste],$A77,Tableau2[Date],S$69,Tableau2[Calendrier absence],"o"))</f>
        <v/>
      </c>
      <c r="T77" s="35" t="str">
        <f>IF(SUMIFS(Tableau2[Temps],Tableau2[Poste],$A77,Tableau2[Date],T$69,Tableau2[Calendrier absence],"o")=0,"",-SUMIFS(Tableau2[Temps],Tableau2[Poste],$A77,Tableau2[Date],T$69,Tableau2[Calendrier absence],"o"))</f>
        <v/>
      </c>
      <c r="U77" s="35" t="str">
        <f>IF(SUMIFS(Tableau2[Temps],Tableau2[Poste],$A77,Tableau2[Date],U$69,Tableau2[Calendrier absence],"o")=0,"",-SUMIFS(Tableau2[Temps],Tableau2[Poste],$A77,Tableau2[Date],U$69,Tableau2[Calendrier absence],"o"))</f>
        <v/>
      </c>
      <c r="V77" s="35" t="str">
        <f>IF(SUMIFS(Tableau2[Temps],Tableau2[Poste],$A77,Tableau2[Date],V$69,Tableau2[Calendrier absence],"o")=0,"",-SUMIFS(Tableau2[Temps],Tableau2[Poste],$A77,Tableau2[Date],V$69,Tableau2[Calendrier absence],"o"))</f>
        <v/>
      </c>
      <c r="W77" s="35" t="str">
        <f>IF(SUMIFS(Tableau2[Temps],Tableau2[Poste],$A77,Tableau2[Date],W$69,Tableau2[Calendrier absence],"o")=0,"",-SUMIFS(Tableau2[Temps],Tableau2[Poste],$A77,Tableau2[Date],W$69,Tableau2[Calendrier absence],"o"))</f>
        <v/>
      </c>
      <c r="X77" s="35" t="str">
        <f>IF(SUMIFS(Tableau2[Temps],Tableau2[Poste],$A77,Tableau2[Date],X$69,Tableau2[Calendrier absence],"o")=0,"",-SUMIFS(Tableau2[Temps],Tableau2[Poste],$A77,Tableau2[Date],X$69,Tableau2[Calendrier absence],"o"))</f>
        <v/>
      </c>
      <c r="Y77" s="35" t="str">
        <f>IF(SUMIFS(Tableau2[Temps],Tableau2[Poste],$A77,Tableau2[Date],Y$69,Tableau2[Calendrier absence],"o")=0,"",-SUMIFS(Tableau2[Temps],Tableau2[Poste],$A77,Tableau2[Date],Y$69,Tableau2[Calendrier absence],"o"))</f>
        <v/>
      </c>
      <c r="Z77" s="67" t="str">
        <f>IF(SUMIFS(Tableau2[Temps],Tableau2[Poste],$A77,Tableau2[Date],Z$69,Tableau2[Calendrier absence],"o")=0,"",-SUMIFS(Tableau2[Temps],Tableau2[Poste],$A77,Tableau2[Date],Z$69,Tableau2[Calendrier absence],"o"))</f>
        <v/>
      </c>
      <c r="AA77" s="35" t="str">
        <f>IF(SUMIFS(Tableau2[Temps],Tableau2[Poste],$A77,Tableau2[Date],AA$69,Tableau2[Calendrier absence],"o")=0,"",-SUMIFS(Tableau2[Temps],Tableau2[Poste],$A77,Tableau2[Date],AA$69,Tableau2[Calendrier absence],"o"))</f>
        <v/>
      </c>
      <c r="AB77" s="35" t="str">
        <f>IF(SUMIFS(Tableau2[Temps],Tableau2[Poste],$A77,Tableau2[Date],AB$69,Tableau2[Calendrier absence],"o")=0,"",-SUMIFS(Tableau2[Temps],Tableau2[Poste],$A77,Tableau2[Date],AB$69,Tableau2[Calendrier absence],"o"))</f>
        <v/>
      </c>
      <c r="AC77" s="35" t="str">
        <f>IF(SUMIFS(Tableau2[Temps],Tableau2[Poste],$A77,Tableau2[Date],AC$69,Tableau2[Calendrier absence],"o")=0,"",-SUMIFS(Tableau2[Temps],Tableau2[Poste],$A77,Tableau2[Date],AC$69,Tableau2[Calendrier absence],"o"))</f>
        <v/>
      </c>
      <c r="AD77" s="35" t="str">
        <f>IF(SUMIFS(Tableau2[Temps],Tableau2[Poste],$A77,Tableau2[Date],AD$69,Tableau2[Calendrier absence],"o")=0,"",-SUMIFS(Tableau2[Temps],Tableau2[Poste],$A77,Tableau2[Date],AD$69,Tableau2[Calendrier absence],"o"))</f>
        <v/>
      </c>
      <c r="AE77" s="35" t="str">
        <f>IF(SUMIFS(Tableau2[Temps],Tableau2[Poste],$A77,Tableau2[Date],AE$69,Tableau2[Calendrier absence],"o")=0,"",-SUMIFS(Tableau2[Temps],Tableau2[Poste],$A77,Tableau2[Date],AE$69,Tableau2[Calendrier absence],"o"))</f>
        <v/>
      </c>
      <c r="AF77" s="35" t="str">
        <f>IF(SUMIFS(Tableau2[Temps],Tableau2[Poste],$A77,Tableau2[Date],AF$69,Tableau2[Calendrier absence],"o")=0,"",-SUMIFS(Tableau2[Temps],Tableau2[Poste],$A77,Tableau2[Date],AF$69,Tableau2[Calendrier absence],"o"))</f>
        <v/>
      </c>
      <c r="AG77" s="72" t="str">
        <f>IF(SUMIFS(Tableau2[Temps],Tableau2[Poste],$A77,Tableau2[Date],AG$69,Tableau2[Calendrier absence],"o")=0,"",-SUMIFS(Tableau2[Temps],Tableau2[Poste],$A77,Tableau2[Date],AG$69,Tableau2[Calendrier absence],"o"))</f>
        <v/>
      </c>
      <c r="AH77" s="13">
        <f t="shared" si="17"/>
        <v>0</v>
      </c>
    </row>
    <row r="78" spans="1:34" x14ac:dyDescent="0.3">
      <c r="A78" s="45" t="s">
        <v>11</v>
      </c>
      <c r="B78" s="34">
        <f>COUNTIFS(TableauEmployés[Actif / Inactif],"Actif",TableauEmployés[Poste],A78)</f>
        <v>0</v>
      </c>
      <c r="C78" s="35" t="str">
        <f>IF(SUMIFS(Tableau2[Temps],Tableau2[Poste],$A78,Tableau2[Date],C$69,Tableau2[Calendrier absence],"o")=0,"",-SUMIFS(Tableau2[Temps],Tableau2[Poste],$A78,Tableau2[Date],C$69,Tableau2[Calendrier absence],"o"))</f>
        <v/>
      </c>
      <c r="D78" s="35" t="str">
        <f>IF(SUMIFS(Tableau2[Temps],Tableau2[Poste],$A78,Tableau2[Date],D$69,Tableau2[Calendrier absence],"o")=0,"",-SUMIFS(Tableau2[Temps],Tableau2[Poste],$A78,Tableau2[Date],D$69,Tableau2[Calendrier absence],"o"))</f>
        <v/>
      </c>
      <c r="E78" s="35" t="str">
        <f>IF(SUMIFS(Tableau2[Temps],Tableau2[Poste],$A78,Tableau2[Date],E$69,Tableau2[Calendrier absence],"o")=0,"",-SUMIFS(Tableau2[Temps],Tableau2[Poste],$A78,Tableau2[Date],E$69,Tableau2[Calendrier absence],"o"))</f>
        <v/>
      </c>
      <c r="F78" s="35" t="str">
        <f>IF(SUMIFS(Tableau2[Temps],Tableau2[Poste],$A78,Tableau2[Date],F$69,Tableau2[Calendrier absence],"o")=0,"",-SUMIFS(Tableau2[Temps],Tableau2[Poste],$A78,Tableau2[Date],F$69,Tableau2[Calendrier absence],"o"))</f>
        <v/>
      </c>
      <c r="G78" s="35" t="str">
        <f>IF(SUMIFS(Tableau2[Temps],Tableau2[Poste],$A78,Tableau2[Date],G$69,Tableau2[Calendrier absence],"o")=0,"",-SUMIFS(Tableau2[Temps],Tableau2[Poste],$A78,Tableau2[Date],G$69,Tableau2[Calendrier absence],"o"))</f>
        <v/>
      </c>
      <c r="H78" s="35" t="str">
        <f>IF(SUMIFS(Tableau2[Temps],Tableau2[Poste],$A78,Tableau2[Date],H$69,Tableau2[Calendrier absence],"o")=0,"",-SUMIFS(Tableau2[Temps],Tableau2[Poste],$A78,Tableau2[Date],H$69,Tableau2[Calendrier absence],"o"))</f>
        <v/>
      </c>
      <c r="I78" s="35" t="str">
        <f>IF(SUMIFS(Tableau2[Temps],Tableau2[Poste],$A78,Tableau2[Date],I$69,Tableau2[Calendrier absence],"o")=0,"",-SUMIFS(Tableau2[Temps],Tableau2[Poste],$A78,Tableau2[Date],I$69,Tableau2[Calendrier absence],"o"))</f>
        <v/>
      </c>
      <c r="J78" s="35" t="str">
        <f>IF(SUMIFS(Tableau2[Temps],Tableau2[Poste],$A78,Tableau2[Date],J$69,Tableau2[Calendrier absence],"o")=0,"",-SUMIFS(Tableau2[Temps],Tableau2[Poste],$A78,Tableau2[Date],J$69,Tableau2[Calendrier absence],"o"))</f>
        <v/>
      </c>
      <c r="K78" s="35" t="str">
        <f>IF(SUMIFS(Tableau2[Temps],Tableau2[Poste],$A78,Tableau2[Date],K$69,Tableau2[Calendrier absence],"o")=0,"",-SUMIFS(Tableau2[Temps],Tableau2[Poste],$A78,Tableau2[Date],K$69,Tableau2[Calendrier absence],"o"))</f>
        <v/>
      </c>
      <c r="L78" s="35" t="str">
        <f>IF(SUMIFS(Tableau2[Temps],Tableau2[Poste],$A78,Tableau2[Date],L$69,Tableau2[Calendrier absence],"o")=0,"",-SUMIFS(Tableau2[Temps],Tableau2[Poste],$A78,Tableau2[Date],L$69,Tableau2[Calendrier absence],"o"))</f>
        <v/>
      </c>
      <c r="M78" s="35" t="str">
        <f>IF(SUMIFS(Tableau2[Temps],Tableau2[Poste],$A78,Tableau2[Date],M$69,Tableau2[Calendrier absence],"o")=0,"",-SUMIFS(Tableau2[Temps],Tableau2[Poste],$A78,Tableau2[Date],M$69,Tableau2[Calendrier absence],"o"))</f>
        <v/>
      </c>
      <c r="N78" s="35" t="str">
        <f>IF(SUMIFS(Tableau2[Temps],Tableau2[Poste],$A78,Tableau2[Date],N$69,Tableau2[Calendrier absence],"o")=0,"",-SUMIFS(Tableau2[Temps],Tableau2[Poste],$A78,Tableau2[Date],N$69,Tableau2[Calendrier absence],"o"))</f>
        <v/>
      </c>
      <c r="O78" s="35" t="str">
        <f>IF(SUMIFS(Tableau2[Temps],Tableau2[Poste],$A78,Tableau2[Date],O$69,Tableau2[Calendrier absence],"o")=0,"",-SUMIFS(Tableau2[Temps],Tableau2[Poste],$A78,Tableau2[Date],O$69,Tableau2[Calendrier absence],"o"))</f>
        <v/>
      </c>
      <c r="P78" s="35" t="str">
        <f>IF(SUMIFS(Tableau2[Temps],Tableau2[Poste],$A78,Tableau2[Date],P$69,Tableau2[Calendrier absence],"o")=0,"",-SUMIFS(Tableau2[Temps],Tableau2[Poste],$A78,Tableau2[Date],P$69,Tableau2[Calendrier absence],"o"))</f>
        <v/>
      </c>
      <c r="Q78" s="35" t="str">
        <f>IF(SUMIFS(Tableau2[Temps],Tableau2[Poste],$A78,Tableau2[Date],Q$69,Tableau2[Calendrier absence],"o")=0,"",-SUMIFS(Tableau2[Temps],Tableau2[Poste],$A78,Tableau2[Date],Q$69,Tableau2[Calendrier absence],"o"))</f>
        <v/>
      </c>
      <c r="R78" s="35" t="str">
        <f>IF(SUMIFS(Tableau2[Temps],Tableau2[Poste],$A78,Tableau2[Date],R$69,Tableau2[Calendrier absence],"o")=0,"",-SUMIFS(Tableau2[Temps],Tableau2[Poste],$A78,Tableau2[Date],R$69,Tableau2[Calendrier absence],"o"))</f>
        <v/>
      </c>
      <c r="S78" s="35" t="str">
        <f>IF(SUMIFS(Tableau2[Temps],Tableau2[Poste],$A78,Tableau2[Date],S$69,Tableau2[Calendrier absence],"o")=0,"",-SUMIFS(Tableau2[Temps],Tableau2[Poste],$A78,Tableau2[Date],S$69,Tableau2[Calendrier absence],"o"))</f>
        <v/>
      </c>
      <c r="T78" s="35" t="str">
        <f>IF(SUMIFS(Tableau2[Temps],Tableau2[Poste],$A78,Tableau2[Date],T$69,Tableau2[Calendrier absence],"o")=0,"",-SUMIFS(Tableau2[Temps],Tableau2[Poste],$A78,Tableau2[Date],T$69,Tableau2[Calendrier absence],"o"))</f>
        <v/>
      </c>
      <c r="U78" s="35" t="str">
        <f>IF(SUMIFS(Tableau2[Temps],Tableau2[Poste],$A78,Tableau2[Date],U$69,Tableau2[Calendrier absence],"o")=0,"",-SUMIFS(Tableau2[Temps],Tableau2[Poste],$A78,Tableau2[Date],U$69,Tableau2[Calendrier absence],"o"))</f>
        <v/>
      </c>
      <c r="V78" s="35" t="str">
        <f>IF(SUMIFS(Tableau2[Temps],Tableau2[Poste],$A78,Tableau2[Date],V$69,Tableau2[Calendrier absence],"o")=0,"",-SUMIFS(Tableau2[Temps],Tableau2[Poste],$A78,Tableau2[Date],V$69,Tableau2[Calendrier absence],"o"))</f>
        <v/>
      </c>
      <c r="W78" s="35" t="str">
        <f>IF(SUMIFS(Tableau2[Temps],Tableau2[Poste],$A78,Tableau2[Date],W$69,Tableau2[Calendrier absence],"o")=0,"",-SUMIFS(Tableau2[Temps],Tableau2[Poste],$A78,Tableau2[Date],W$69,Tableau2[Calendrier absence],"o"))</f>
        <v/>
      </c>
      <c r="X78" s="35" t="str">
        <f>IF(SUMIFS(Tableau2[Temps],Tableau2[Poste],$A78,Tableau2[Date],X$69,Tableau2[Calendrier absence],"o")=0,"",-SUMIFS(Tableau2[Temps],Tableau2[Poste],$A78,Tableau2[Date],X$69,Tableau2[Calendrier absence],"o"))</f>
        <v/>
      </c>
      <c r="Y78" s="35" t="str">
        <f>IF(SUMIFS(Tableau2[Temps],Tableau2[Poste],$A78,Tableau2[Date],Y$69,Tableau2[Calendrier absence],"o")=0,"",-SUMIFS(Tableau2[Temps],Tableau2[Poste],$A78,Tableau2[Date],Y$69,Tableau2[Calendrier absence],"o"))</f>
        <v/>
      </c>
      <c r="Z78" s="67" t="str">
        <f>IF(SUMIFS(Tableau2[Temps],Tableau2[Poste],$A78,Tableau2[Date],Z$69,Tableau2[Calendrier absence],"o")=0,"",-SUMIFS(Tableau2[Temps],Tableau2[Poste],$A78,Tableau2[Date],Z$69,Tableau2[Calendrier absence],"o"))</f>
        <v/>
      </c>
      <c r="AA78" s="35" t="str">
        <f>IF(SUMIFS(Tableau2[Temps],Tableau2[Poste],$A78,Tableau2[Date],AA$69,Tableau2[Calendrier absence],"o")=0,"",-SUMIFS(Tableau2[Temps],Tableau2[Poste],$A78,Tableau2[Date],AA$69,Tableau2[Calendrier absence],"o"))</f>
        <v/>
      </c>
      <c r="AB78" s="35" t="str">
        <f>IF(SUMIFS(Tableau2[Temps],Tableau2[Poste],$A78,Tableau2[Date],AB$69,Tableau2[Calendrier absence],"o")=0,"",-SUMIFS(Tableau2[Temps],Tableau2[Poste],$A78,Tableau2[Date],AB$69,Tableau2[Calendrier absence],"o"))</f>
        <v/>
      </c>
      <c r="AC78" s="35" t="str">
        <f>IF(SUMIFS(Tableau2[Temps],Tableau2[Poste],$A78,Tableau2[Date],AC$69,Tableau2[Calendrier absence],"o")=0,"",-SUMIFS(Tableau2[Temps],Tableau2[Poste],$A78,Tableau2[Date],AC$69,Tableau2[Calendrier absence],"o"))</f>
        <v/>
      </c>
      <c r="AD78" s="35" t="str">
        <f>IF(SUMIFS(Tableau2[Temps],Tableau2[Poste],$A78,Tableau2[Date],AD$69,Tableau2[Calendrier absence],"o")=0,"",-SUMIFS(Tableau2[Temps],Tableau2[Poste],$A78,Tableau2[Date],AD$69,Tableau2[Calendrier absence],"o"))</f>
        <v/>
      </c>
      <c r="AE78" s="35" t="str">
        <f>IF(SUMIFS(Tableau2[Temps],Tableau2[Poste],$A78,Tableau2[Date],AE$69,Tableau2[Calendrier absence],"o")=0,"",-SUMIFS(Tableau2[Temps],Tableau2[Poste],$A78,Tableau2[Date],AE$69,Tableau2[Calendrier absence],"o"))</f>
        <v/>
      </c>
      <c r="AF78" s="35" t="str">
        <f>IF(SUMIFS(Tableau2[Temps],Tableau2[Poste],$A78,Tableau2[Date],AF$69,Tableau2[Calendrier absence],"o")=0,"",-SUMIFS(Tableau2[Temps],Tableau2[Poste],$A78,Tableau2[Date],AF$69,Tableau2[Calendrier absence],"o"))</f>
        <v/>
      </c>
      <c r="AG78" s="72" t="str">
        <f>IF(SUMIFS(Tableau2[Temps],Tableau2[Poste],$A78,Tableau2[Date],AG$69,Tableau2[Calendrier absence],"o")=0,"",-SUMIFS(Tableau2[Temps],Tableau2[Poste],$A78,Tableau2[Date],AG$69,Tableau2[Calendrier absence],"o"))</f>
        <v/>
      </c>
      <c r="AH78" s="13">
        <f t="shared" si="17"/>
        <v>0</v>
      </c>
    </row>
    <row r="79" spans="1:34" ht="17.25" thickBot="1" x14ac:dyDescent="0.35">
      <c r="A79" s="46" t="s">
        <v>13</v>
      </c>
      <c r="B79" s="47">
        <f>COUNTIFS(TableauEmployés[Actif / Inactif],"Actif",TableauEmployés[Poste],A79)</f>
        <v>1</v>
      </c>
      <c r="C79" s="48" t="str">
        <f>IF(SUMIFS(Tableau2[Temps],Tableau2[Poste],$A79,Tableau2[Date],C$69,Tableau2[Calendrier absence],"o")=0,"",-SUMIFS(Tableau2[Temps],Tableau2[Poste],$A79,Tableau2[Date],C$69,Tableau2[Calendrier absence],"o"))</f>
        <v/>
      </c>
      <c r="D79" s="48" t="str">
        <f>IF(SUMIFS(Tableau2[Temps],Tableau2[Poste],$A79,Tableau2[Date],D$69,Tableau2[Calendrier absence],"o")=0,"",-SUMIFS(Tableau2[Temps],Tableau2[Poste],$A79,Tableau2[Date],D$69,Tableau2[Calendrier absence],"o"))</f>
        <v/>
      </c>
      <c r="E79" s="48" t="str">
        <f>IF(SUMIFS(Tableau2[Temps],Tableau2[Poste],$A79,Tableau2[Date],E$69,Tableau2[Calendrier absence],"o")=0,"",-SUMIFS(Tableau2[Temps],Tableau2[Poste],$A79,Tableau2[Date],E$69,Tableau2[Calendrier absence],"o"))</f>
        <v/>
      </c>
      <c r="F79" s="48" t="str">
        <f>IF(SUMIFS(Tableau2[Temps],Tableau2[Poste],$A79,Tableau2[Date],F$69,Tableau2[Calendrier absence],"o")=0,"",-SUMIFS(Tableau2[Temps],Tableau2[Poste],$A79,Tableau2[Date],F$69,Tableau2[Calendrier absence],"o"))</f>
        <v/>
      </c>
      <c r="G79" s="48" t="str">
        <f>IF(SUMIFS(Tableau2[Temps],Tableau2[Poste],$A79,Tableau2[Date],G$69,Tableau2[Calendrier absence],"o")=0,"",-SUMIFS(Tableau2[Temps],Tableau2[Poste],$A79,Tableau2[Date],G$69,Tableau2[Calendrier absence],"o"))</f>
        <v/>
      </c>
      <c r="H79" s="48" t="str">
        <f>IF(SUMIFS(Tableau2[Temps],Tableau2[Poste],$A79,Tableau2[Date],H$69,Tableau2[Calendrier absence],"o")=0,"",-SUMIFS(Tableau2[Temps],Tableau2[Poste],$A79,Tableau2[Date],H$69,Tableau2[Calendrier absence],"o"))</f>
        <v/>
      </c>
      <c r="I79" s="48" t="str">
        <f>IF(SUMIFS(Tableau2[Temps],Tableau2[Poste],$A79,Tableau2[Date],I$69,Tableau2[Calendrier absence],"o")=0,"",-SUMIFS(Tableau2[Temps],Tableau2[Poste],$A79,Tableau2[Date],I$69,Tableau2[Calendrier absence],"o"))</f>
        <v/>
      </c>
      <c r="J79" s="48" t="str">
        <f>IF(SUMIFS(Tableau2[Temps],Tableau2[Poste],$A79,Tableau2[Date],J$69,Tableau2[Calendrier absence],"o")=0,"",-SUMIFS(Tableau2[Temps],Tableau2[Poste],$A79,Tableau2[Date],J$69,Tableau2[Calendrier absence],"o"))</f>
        <v/>
      </c>
      <c r="K79" s="48" t="str">
        <f>IF(SUMIFS(Tableau2[Temps],Tableau2[Poste],$A79,Tableau2[Date],K$69,Tableau2[Calendrier absence],"o")=0,"",-SUMIFS(Tableau2[Temps],Tableau2[Poste],$A79,Tableau2[Date],K$69,Tableau2[Calendrier absence],"o"))</f>
        <v/>
      </c>
      <c r="L79" s="48" t="str">
        <f>IF(SUMIFS(Tableau2[Temps],Tableau2[Poste],$A79,Tableau2[Date],L$69,Tableau2[Calendrier absence],"o")=0,"",-SUMIFS(Tableau2[Temps],Tableau2[Poste],$A79,Tableau2[Date],L$69,Tableau2[Calendrier absence],"o"))</f>
        <v/>
      </c>
      <c r="M79" s="48" t="str">
        <f>IF(SUMIFS(Tableau2[Temps],Tableau2[Poste],$A79,Tableau2[Date],M$69,Tableau2[Calendrier absence],"o")=0,"",-SUMIFS(Tableau2[Temps],Tableau2[Poste],$A79,Tableau2[Date],M$69,Tableau2[Calendrier absence],"o"))</f>
        <v/>
      </c>
      <c r="N79" s="48" t="str">
        <f>IF(SUMIFS(Tableau2[Temps],Tableau2[Poste],$A79,Tableau2[Date],N$69,Tableau2[Calendrier absence],"o")=0,"",-SUMIFS(Tableau2[Temps],Tableau2[Poste],$A79,Tableau2[Date],N$69,Tableau2[Calendrier absence],"o"))</f>
        <v/>
      </c>
      <c r="O79" s="48" t="str">
        <f>IF(SUMIFS(Tableau2[Temps],Tableau2[Poste],$A79,Tableau2[Date],O$69,Tableau2[Calendrier absence],"o")=0,"",-SUMIFS(Tableau2[Temps],Tableau2[Poste],$A79,Tableau2[Date],O$69,Tableau2[Calendrier absence],"o"))</f>
        <v/>
      </c>
      <c r="P79" s="48" t="str">
        <f>IF(SUMIFS(Tableau2[Temps],Tableau2[Poste],$A79,Tableau2[Date],P$69,Tableau2[Calendrier absence],"o")=0,"",-SUMIFS(Tableau2[Temps],Tableau2[Poste],$A79,Tableau2[Date],P$69,Tableau2[Calendrier absence],"o"))</f>
        <v/>
      </c>
      <c r="Q79" s="48" t="str">
        <f>IF(SUMIFS(Tableau2[Temps],Tableau2[Poste],$A79,Tableau2[Date],Q$69,Tableau2[Calendrier absence],"o")=0,"",-SUMIFS(Tableau2[Temps],Tableau2[Poste],$A79,Tableau2[Date],Q$69,Tableau2[Calendrier absence],"o"))</f>
        <v/>
      </c>
      <c r="R79" s="48" t="str">
        <f>IF(SUMIFS(Tableau2[Temps],Tableau2[Poste],$A79,Tableau2[Date],R$69,Tableau2[Calendrier absence],"o")=0,"",-SUMIFS(Tableau2[Temps],Tableau2[Poste],$A79,Tableau2[Date],R$69,Tableau2[Calendrier absence],"o"))</f>
        <v/>
      </c>
      <c r="S79" s="48" t="str">
        <f>IF(SUMIFS(Tableau2[Temps],Tableau2[Poste],$A79,Tableau2[Date],S$69,Tableau2[Calendrier absence],"o")=0,"",-SUMIFS(Tableau2[Temps],Tableau2[Poste],$A79,Tableau2[Date],S$69,Tableau2[Calendrier absence],"o"))</f>
        <v/>
      </c>
      <c r="T79" s="48" t="str">
        <f>IF(SUMIFS(Tableau2[Temps],Tableau2[Poste],$A79,Tableau2[Date],T$69,Tableau2[Calendrier absence],"o")=0,"",-SUMIFS(Tableau2[Temps],Tableau2[Poste],$A79,Tableau2[Date],T$69,Tableau2[Calendrier absence],"o"))</f>
        <v/>
      </c>
      <c r="U79" s="48" t="str">
        <f>IF(SUMIFS(Tableau2[Temps],Tableau2[Poste],$A79,Tableau2[Date],U$69,Tableau2[Calendrier absence],"o")=0,"",-SUMIFS(Tableau2[Temps],Tableau2[Poste],$A79,Tableau2[Date],U$69,Tableau2[Calendrier absence],"o"))</f>
        <v/>
      </c>
      <c r="V79" s="48" t="str">
        <f>IF(SUMIFS(Tableau2[Temps],Tableau2[Poste],$A79,Tableau2[Date],V$69,Tableau2[Calendrier absence],"o")=0,"",-SUMIFS(Tableau2[Temps],Tableau2[Poste],$A79,Tableau2[Date],V$69,Tableau2[Calendrier absence],"o"))</f>
        <v/>
      </c>
      <c r="W79" s="48" t="str">
        <f>IF(SUMIFS(Tableau2[Temps],Tableau2[Poste],$A79,Tableau2[Date],W$69,Tableau2[Calendrier absence],"o")=0,"",-SUMIFS(Tableau2[Temps],Tableau2[Poste],$A79,Tableau2[Date],W$69,Tableau2[Calendrier absence],"o"))</f>
        <v/>
      </c>
      <c r="X79" s="48" t="str">
        <f>IF(SUMIFS(Tableau2[Temps],Tableau2[Poste],$A79,Tableau2[Date],X$69,Tableau2[Calendrier absence],"o")=0,"",-SUMIFS(Tableau2[Temps],Tableau2[Poste],$A79,Tableau2[Date],X$69,Tableau2[Calendrier absence],"o"))</f>
        <v/>
      </c>
      <c r="Y79" s="48" t="str">
        <f>IF(SUMIFS(Tableau2[Temps],Tableau2[Poste],$A79,Tableau2[Date],Y$69,Tableau2[Calendrier absence],"o")=0,"",-SUMIFS(Tableau2[Temps],Tableau2[Poste],$A79,Tableau2[Date],Y$69,Tableau2[Calendrier absence],"o"))</f>
        <v/>
      </c>
      <c r="Z79" s="68" t="str">
        <f>IF(SUMIFS(Tableau2[Temps],Tableau2[Poste],$A79,Tableau2[Date],Z$69,Tableau2[Calendrier absence],"o")=0,"",-SUMIFS(Tableau2[Temps],Tableau2[Poste],$A79,Tableau2[Date],Z$69,Tableau2[Calendrier absence],"o"))</f>
        <v/>
      </c>
      <c r="AA79" s="48" t="str">
        <f>IF(SUMIFS(Tableau2[Temps],Tableau2[Poste],$A79,Tableau2[Date],AA$69,Tableau2[Calendrier absence],"o")=0,"",-SUMIFS(Tableau2[Temps],Tableau2[Poste],$A79,Tableau2[Date],AA$69,Tableau2[Calendrier absence],"o"))</f>
        <v/>
      </c>
      <c r="AB79" s="48" t="str">
        <f>IF(SUMIFS(Tableau2[Temps],Tableau2[Poste],$A79,Tableau2[Date],AB$69,Tableau2[Calendrier absence],"o")=0,"",-SUMIFS(Tableau2[Temps],Tableau2[Poste],$A79,Tableau2[Date],AB$69,Tableau2[Calendrier absence],"o"))</f>
        <v/>
      </c>
      <c r="AC79" s="48" t="str">
        <f>IF(SUMIFS(Tableau2[Temps],Tableau2[Poste],$A79,Tableau2[Date],AC$69,Tableau2[Calendrier absence],"o")=0,"",-SUMIFS(Tableau2[Temps],Tableau2[Poste],$A79,Tableau2[Date],AC$69,Tableau2[Calendrier absence],"o"))</f>
        <v/>
      </c>
      <c r="AD79" s="48" t="str">
        <f>IF(SUMIFS(Tableau2[Temps],Tableau2[Poste],$A79,Tableau2[Date],AD$69,Tableau2[Calendrier absence],"o")=0,"",-SUMIFS(Tableau2[Temps],Tableau2[Poste],$A79,Tableau2[Date],AD$69,Tableau2[Calendrier absence],"o"))</f>
        <v/>
      </c>
      <c r="AE79" s="48" t="str">
        <f>IF(SUMIFS(Tableau2[Temps],Tableau2[Poste],$A79,Tableau2[Date],AE$69,Tableau2[Calendrier absence],"o")=0,"",-SUMIFS(Tableau2[Temps],Tableau2[Poste],$A79,Tableau2[Date],AE$69,Tableau2[Calendrier absence],"o"))</f>
        <v/>
      </c>
      <c r="AF79" s="48" t="str">
        <f>IF(SUMIFS(Tableau2[Temps],Tableau2[Poste],$A79,Tableau2[Date],AF$69,Tableau2[Calendrier absence],"o")=0,"",-SUMIFS(Tableau2[Temps],Tableau2[Poste],$A79,Tableau2[Date],AF$69,Tableau2[Calendrier absence],"o"))</f>
        <v/>
      </c>
      <c r="AG79" s="73" t="str">
        <f>IF(SUMIFS(Tableau2[Temps],Tableau2[Poste],$A79,Tableau2[Date],AG$69,Tableau2[Calendrier absence],"o")=0,"",-SUMIFS(Tableau2[Temps],Tableau2[Poste],$A79,Tableau2[Date],AG$69,Tableau2[Calendrier absence],"o"))</f>
        <v/>
      </c>
    </row>
    <row r="80" spans="1:34" ht="10.5" customHeight="1" thickBot="1" x14ac:dyDescent="0.35"/>
    <row r="81" spans="1:34" ht="22.5" x14ac:dyDescent="0.3">
      <c r="A81" s="91" t="s">
        <v>36</v>
      </c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3"/>
      <c r="AH81" s="12" t="s">
        <v>42</v>
      </c>
    </row>
    <row r="82" spans="1:34" ht="62.25" customHeight="1" x14ac:dyDescent="0.3">
      <c r="A82" s="39"/>
      <c r="B82" s="37"/>
      <c r="C82" s="64">
        <v>44378</v>
      </c>
      <c r="D82" s="38">
        <f t="shared" ref="D82:AG82" si="18">C82+1</f>
        <v>44379</v>
      </c>
      <c r="E82" s="38">
        <f t="shared" si="18"/>
        <v>44380</v>
      </c>
      <c r="F82" s="38">
        <f t="shared" si="18"/>
        <v>44381</v>
      </c>
      <c r="G82" s="38">
        <f t="shared" si="18"/>
        <v>44382</v>
      </c>
      <c r="H82" s="38">
        <f t="shared" si="18"/>
        <v>44383</v>
      </c>
      <c r="I82" s="38">
        <f t="shared" si="18"/>
        <v>44384</v>
      </c>
      <c r="J82" s="38">
        <f t="shared" si="18"/>
        <v>44385</v>
      </c>
      <c r="K82" s="38">
        <f t="shared" si="18"/>
        <v>44386</v>
      </c>
      <c r="L82" s="38">
        <f t="shared" si="18"/>
        <v>44387</v>
      </c>
      <c r="M82" s="38">
        <f t="shared" si="18"/>
        <v>44388</v>
      </c>
      <c r="N82" s="38">
        <f t="shared" si="18"/>
        <v>44389</v>
      </c>
      <c r="O82" s="38">
        <f t="shared" si="18"/>
        <v>44390</v>
      </c>
      <c r="P82" s="38">
        <f t="shared" si="18"/>
        <v>44391</v>
      </c>
      <c r="Q82" s="38">
        <f t="shared" si="18"/>
        <v>44392</v>
      </c>
      <c r="R82" s="38">
        <f t="shared" si="18"/>
        <v>44393</v>
      </c>
      <c r="S82" s="38">
        <f t="shared" si="18"/>
        <v>44394</v>
      </c>
      <c r="T82" s="38">
        <f t="shared" si="18"/>
        <v>44395</v>
      </c>
      <c r="U82" s="38">
        <f t="shared" si="18"/>
        <v>44396</v>
      </c>
      <c r="V82" s="38">
        <f t="shared" si="18"/>
        <v>44397</v>
      </c>
      <c r="W82" s="38">
        <f t="shared" si="18"/>
        <v>44398</v>
      </c>
      <c r="X82" s="38">
        <f t="shared" si="18"/>
        <v>44399</v>
      </c>
      <c r="Y82" s="38">
        <f t="shared" si="18"/>
        <v>44400</v>
      </c>
      <c r="Z82" s="38">
        <f t="shared" si="18"/>
        <v>44401</v>
      </c>
      <c r="AA82" s="38">
        <f t="shared" si="18"/>
        <v>44402</v>
      </c>
      <c r="AB82" s="38">
        <f t="shared" si="18"/>
        <v>44403</v>
      </c>
      <c r="AC82" s="38">
        <f t="shared" si="18"/>
        <v>44404</v>
      </c>
      <c r="AD82" s="38">
        <f t="shared" si="18"/>
        <v>44405</v>
      </c>
      <c r="AE82" s="38">
        <f t="shared" si="18"/>
        <v>44406</v>
      </c>
      <c r="AF82" s="38">
        <f t="shared" si="18"/>
        <v>44407</v>
      </c>
      <c r="AG82" s="40">
        <f t="shared" si="18"/>
        <v>44408</v>
      </c>
      <c r="AH82" s="6"/>
    </row>
    <row r="83" spans="1:34" ht="12" hidden="1" customHeight="1" x14ac:dyDescent="0.3">
      <c r="A83" s="41" t="s">
        <v>29</v>
      </c>
      <c r="B83" s="32"/>
      <c r="C83" s="65">
        <f>WEEKDAY(C82,1)</f>
        <v>5</v>
      </c>
      <c r="D83" s="33">
        <f t="shared" ref="D83:AG83" si="19">WEEKDAY(D82,1)</f>
        <v>6</v>
      </c>
      <c r="E83" s="33">
        <f t="shared" si="19"/>
        <v>7</v>
      </c>
      <c r="F83" s="33">
        <f t="shared" si="19"/>
        <v>1</v>
      </c>
      <c r="G83" s="33">
        <f t="shared" si="19"/>
        <v>2</v>
      </c>
      <c r="H83" s="33">
        <f t="shared" si="19"/>
        <v>3</v>
      </c>
      <c r="I83" s="33">
        <f t="shared" si="19"/>
        <v>4</v>
      </c>
      <c r="J83" s="33">
        <f t="shared" si="19"/>
        <v>5</v>
      </c>
      <c r="K83" s="33">
        <f t="shared" si="19"/>
        <v>6</v>
      </c>
      <c r="L83" s="33">
        <f t="shared" si="19"/>
        <v>7</v>
      </c>
      <c r="M83" s="33">
        <f t="shared" si="19"/>
        <v>1</v>
      </c>
      <c r="N83" s="33">
        <f t="shared" si="19"/>
        <v>2</v>
      </c>
      <c r="O83" s="33">
        <f t="shared" si="19"/>
        <v>3</v>
      </c>
      <c r="P83" s="33">
        <f t="shared" si="19"/>
        <v>4</v>
      </c>
      <c r="Q83" s="33">
        <f t="shared" si="19"/>
        <v>5</v>
      </c>
      <c r="R83" s="33">
        <f t="shared" si="19"/>
        <v>6</v>
      </c>
      <c r="S83" s="33">
        <f t="shared" si="19"/>
        <v>7</v>
      </c>
      <c r="T83" s="33">
        <f t="shared" si="19"/>
        <v>1</v>
      </c>
      <c r="U83" s="33">
        <f t="shared" si="19"/>
        <v>2</v>
      </c>
      <c r="V83" s="33">
        <f t="shared" si="19"/>
        <v>3</v>
      </c>
      <c r="W83" s="33">
        <f t="shared" si="19"/>
        <v>4</v>
      </c>
      <c r="X83" s="33">
        <f t="shared" si="19"/>
        <v>5</v>
      </c>
      <c r="Y83" s="33">
        <f t="shared" si="19"/>
        <v>6</v>
      </c>
      <c r="Z83" s="33">
        <f t="shared" si="19"/>
        <v>7</v>
      </c>
      <c r="AA83" s="33">
        <f t="shared" si="19"/>
        <v>1</v>
      </c>
      <c r="AB83" s="33">
        <f t="shared" si="19"/>
        <v>2</v>
      </c>
      <c r="AC83" s="33">
        <f t="shared" si="19"/>
        <v>3</v>
      </c>
      <c r="AD83" s="33">
        <f t="shared" si="19"/>
        <v>4</v>
      </c>
      <c r="AE83" s="33">
        <f t="shared" si="19"/>
        <v>5</v>
      </c>
      <c r="AF83" s="33">
        <f t="shared" si="19"/>
        <v>6</v>
      </c>
      <c r="AG83" s="42">
        <f t="shared" si="19"/>
        <v>7</v>
      </c>
      <c r="AH83" s="13">
        <f>SUM(C83:AG83)</f>
        <v>130</v>
      </c>
    </row>
    <row r="84" spans="1:34" ht="12" hidden="1" customHeight="1" x14ac:dyDescent="0.3">
      <c r="A84" s="41"/>
      <c r="B84" s="32"/>
      <c r="C84" s="65" t="e">
        <f>_xlfn.IFS(C82=Source!$R$3,1,C82=Source!$R$4,1,C82=Source!$R$5,1,C82=Source!$R$6,1,C82=Source!$R$7,1,C82=Source!$R$8,1,C82=Source!$R$9,1,C82=Source!$R$10,1,C82=Source!$R$11,1,C82=Source!$R$12,1,C82=Source!$R$13,1,C82=Source!$R$14,1)</f>
        <v>#N/A</v>
      </c>
      <c r="D84" s="33" t="e">
        <f>_xlfn.IFS(D82=Source!$R$3,1,D82=Source!$R$4,1,D82=Source!$R$5,1,D82=Source!$R$6,1,D82=Source!$R$7,1,D82=Source!$R$8,1,D82=Source!$R$9,1,D82=Source!$R$10,1,D82=Source!$R$11,1,D82=Source!$R$12,1,D82=Source!$R$13,1,D82=Source!$R$14,1)</f>
        <v>#N/A</v>
      </c>
      <c r="E84" s="33" t="e">
        <f>_xlfn.IFS(E82=Source!$R$3,1,E82=Source!$R$4,1,E82=Source!$R$5,1,E82=Source!$R$6,1,E82=Source!$R$7,1,E82=Source!$R$8,1,E82=Source!$R$9,1,E82=Source!$R$10,1,E82=Source!$R$11,1,E82=Source!$R$12,1,E82=Source!$R$13,1,E82=Source!$R$14,1)</f>
        <v>#N/A</v>
      </c>
      <c r="F84" s="33" t="e">
        <f>_xlfn.IFS(F82=Source!$R$3,1,F82=Source!$R$4,1,F82=Source!$R$5,1,F82=Source!$R$6,1,F82=Source!$R$7,1,F82=Source!$R$8,1,F82=Source!$R$9,1,F82=Source!$R$10,1,F82=Source!$R$11,1,F82=Source!$R$12,1,F82=Source!$R$13,1,F82=Source!$R$14,1)</f>
        <v>#N/A</v>
      </c>
      <c r="G84" s="33" t="e">
        <f>_xlfn.IFS(G82=Source!$R$3,1,G82=Source!$R$4,1,G82=Source!$R$5,1,G82=Source!$R$6,1,G82=Source!$R$7,1,G82=Source!$R$8,1,G82=Source!$R$9,1,G82=Source!$R$10,1,G82=Source!$R$11,1,G82=Source!$R$12,1,G82=Source!$R$13,1,G82=Source!$R$14,1)</f>
        <v>#N/A</v>
      </c>
      <c r="H84" s="33" t="e">
        <f>_xlfn.IFS(H82=Source!$R$3,1,H82=Source!$R$4,1,H82=Source!$R$5,1,H82=Source!$R$6,1,H82=Source!$R$7,1,H82=Source!$R$8,1,H82=Source!$R$9,1,H82=Source!$R$10,1,H82=Source!$R$11,1,H82=Source!$R$12,1,H82=Source!$R$13,1,H82=Source!$R$14,1)</f>
        <v>#N/A</v>
      </c>
      <c r="I84" s="33" t="e">
        <f>_xlfn.IFS(I82=Source!$R$3,1,I82=Source!$R$4,1,I82=Source!$R$5,1,I82=Source!$R$6,1,I82=Source!$R$7,1,I82=Source!$R$8,1,I82=Source!$R$9,1,I82=Source!$R$10,1,I82=Source!$R$11,1,I82=Source!$R$12,1,I82=Source!$R$13,1,I82=Source!$R$14,1)</f>
        <v>#N/A</v>
      </c>
      <c r="J84" s="33" t="e">
        <f>_xlfn.IFS(J82=Source!$R$3,1,J82=Source!$R$4,1,J82=Source!$R$5,1,J82=Source!$R$6,1,J82=Source!$R$7,1,J82=Source!$R$8,1,J82=Source!$R$9,1,J82=Source!$R$10,1,J82=Source!$R$11,1,J82=Source!$R$12,1,J82=Source!$R$13,1,J82=Source!$R$14,1)</f>
        <v>#N/A</v>
      </c>
      <c r="K84" s="33" t="e">
        <f>_xlfn.IFS(K82=Source!$R$3,1,K82=Source!$R$4,1,K82=Source!$R$5,1,K82=Source!$R$6,1,K82=Source!$R$7,1,K82=Source!$R$8,1,K82=Source!$R$9,1,K82=Source!$R$10,1,K82=Source!$R$11,1,K82=Source!$R$12,1,K82=Source!$R$13,1,K82=Source!$R$14,1)</f>
        <v>#N/A</v>
      </c>
      <c r="L84" s="33" t="e">
        <f>_xlfn.IFS(L82=Source!$R$3,1,L82=Source!$R$4,1,L82=Source!$R$5,1,L82=Source!$R$6,1,L82=Source!$R$7,1,L82=Source!$R$8,1,L82=Source!$R$9,1,L82=Source!$R$10,1,L82=Source!$R$11,1,L82=Source!$R$12,1,L82=Source!$R$13,1,L82=Source!$R$14,1)</f>
        <v>#N/A</v>
      </c>
      <c r="M84" s="33" t="e">
        <f>_xlfn.IFS(M82=Source!$R$3,1,M82=Source!$R$4,1,M82=Source!$R$5,1,M82=Source!$R$6,1,M82=Source!$R$7,1,M82=Source!$R$8,1,M82=Source!$R$9,1,M82=Source!$R$10,1,M82=Source!$R$11,1,M82=Source!$R$12,1,M82=Source!$R$13,1,M82=Source!$R$14,1)</f>
        <v>#N/A</v>
      </c>
      <c r="N84" s="33" t="e">
        <f>_xlfn.IFS(N82=Source!$R$3,1,N82=Source!$R$4,1,N82=Source!$R$5,1,N82=Source!$R$6,1,N82=Source!$R$7,1,N82=Source!$R$8,1,N82=Source!$R$9,1,N82=Source!$R$10,1,N82=Source!$R$11,1,N82=Source!$R$12,1,N82=Source!$R$13,1,N82=Source!$R$14,1)</f>
        <v>#N/A</v>
      </c>
      <c r="O84" s="33" t="e">
        <f>_xlfn.IFS(O82=Source!$R$3,1,O82=Source!$R$4,1,O82=Source!$R$5,1,O82=Source!$R$6,1,O82=Source!$R$7,1,O82=Source!$R$8,1,O82=Source!$R$9,1,O82=Source!$R$10,1,O82=Source!$R$11,1,O82=Source!$R$12,1,O82=Source!$R$13,1,O82=Source!$R$14,1)</f>
        <v>#N/A</v>
      </c>
      <c r="P84" s="33" t="e">
        <f>_xlfn.IFS(P82=Source!$R$3,1,P82=Source!$R$4,1,P82=Source!$R$5,1,P82=Source!$R$6,1,P82=Source!$R$7,1,P82=Source!$R$8,1,P82=Source!$R$9,1,P82=Source!$R$10,1,P82=Source!$R$11,1,P82=Source!$R$12,1,P82=Source!$R$13,1,P82=Source!$R$14,1)</f>
        <v>#N/A</v>
      </c>
      <c r="Q84" s="33" t="e">
        <f>_xlfn.IFS(Q82=Source!$R$3,1,Q82=Source!$R$4,1,Q82=Source!$R$5,1,Q82=Source!$R$6,1,Q82=Source!$R$7,1,Q82=Source!$R$8,1,Q82=Source!$R$9,1,Q82=Source!$R$10,1,Q82=Source!$R$11,1,Q82=Source!$R$12,1,Q82=Source!$R$13,1,Q82=Source!$R$14,1)</f>
        <v>#N/A</v>
      </c>
      <c r="R84" s="33" t="e">
        <f>_xlfn.IFS(R82=Source!$R$3,1,R82=Source!$R$4,1,R82=Source!$R$5,1,R82=Source!$R$6,1,R82=Source!$R$7,1,R82=Source!$R$8,1,R82=Source!$R$9,1,R82=Source!$R$10,1,R82=Source!$R$11,1,R82=Source!$R$12,1,R82=Source!$R$13,1,R82=Source!$R$14,1)</f>
        <v>#N/A</v>
      </c>
      <c r="S84" s="33" t="e">
        <f>_xlfn.IFS(S82=Source!$R$3,1,S82=Source!$R$4,1,S82=Source!$R$5,1,S82=Source!$R$6,1,S82=Source!$R$7,1,S82=Source!$R$8,1,S82=Source!$R$9,1,S82=Source!$R$10,1,S82=Source!$R$11,1,S82=Source!$R$12,1,S82=Source!$R$13,1,S82=Source!$R$14,1)</f>
        <v>#N/A</v>
      </c>
      <c r="T84" s="33" t="e">
        <f>_xlfn.IFS(T82=Source!$R$3,1,T82=Source!$R$4,1,T82=Source!$R$5,1,T82=Source!$R$6,1,T82=Source!$R$7,1,T82=Source!$R$8,1,T82=Source!$R$9,1,T82=Source!$R$10,1,T82=Source!$R$11,1,T82=Source!$R$12,1,T82=Source!$R$13,1,T82=Source!$R$14,1)</f>
        <v>#N/A</v>
      </c>
      <c r="U84" s="33" t="e">
        <f>_xlfn.IFS(U82=Source!$R$3,1,U82=Source!$R$4,1,U82=Source!$R$5,1,U82=Source!$R$6,1,U82=Source!$R$7,1,U82=Source!$R$8,1,U82=Source!$R$9,1,U82=Source!$R$10,1,U82=Source!$R$11,1,U82=Source!$R$12,1,U82=Source!$R$13,1,U82=Source!$R$14,1)</f>
        <v>#N/A</v>
      </c>
      <c r="V84" s="33" t="e">
        <f>_xlfn.IFS(V82=Source!$R$3,1,V82=Source!$R$4,1,V82=Source!$R$5,1,V82=Source!$R$6,1,V82=Source!$R$7,1,V82=Source!$R$8,1,V82=Source!$R$9,1,V82=Source!$R$10,1,V82=Source!$R$11,1,V82=Source!$R$12,1,V82=Source!$R$13,1,V82=Source!$R$14,1)</f>
        <v>#N/A</v>
      </c>
      <c r="W84" s="33" t="e">
        <f>_xlfn.IFS(W82=Source!$R$3,1,W82=Source!$R$4,1,W82=Source!$R$5,1,W82=Source!$R$6,1,W82=Source!$R$7,1,W82=Source!$R$8,1,W82=Source!$R$9,1,W82=Source!$R$10,1,W82=Source!$R$11,1,W82=Source!$R$12,1,W82=Source!$R$13,1,W82=Source!$R$14,1)</f>
        <v>#N/A</v>
      </c>
      <c r="X84" s="33" t="e">
        <f>_xlfn.IFS(X82=Source!$R$3,1,X82=Source!$R$4,1,X82=Source!$R$5,1,X82=Source!$R$6,1,X82=Source!$R$7,1,X82=Source!$R$8,1,X82=Source!$R$9,1,X82=Source!$R$10,1,X82=Source!$R$11,1,X82=Source!$R$12,1,X82=Source!$R$13,1,X82=Source!$R$14,1)</f>
        <v>#N/A</v>
      </c>
      <c r="Y84" s="33" t="e">
        <f>_xlfn.IFS(Y82=Source!$R$3,1,Y82=Source!$R$4,1,Y82=Source!$R$5,1,Y82=Source!$R$6,1,Y82=Source!$R$7,1,Y82=Source!$R$8,1,Y82=Source!$R$9,1,Y82=Source!$R$10,1,Y82=Source!$R$11,1,Y82=Source!$R$12,1,Y82=Source!$R$13,1,Y82=Source!$R$14,1)</f>
        <v>#N/A</v>
      </c>
      <c r="Z84" s="33" t="e">
        <f>_xlfn.IFS(Z82=Source!$R$3,1,Z82=Source!$R$4,1,Z82=Source!$R$5,1,Z82=Source!$R$6,1,Z82=Source!$R$7,1,Z82=Source!$R$8,1,Z82=Source!$R$9,1,Z82=Source!$R$10,1,Z82=Source!$R$11,1,Z82=Source!$R$12,1,Z82=Source!$R$13,1,Z82=Source!$R$14,1)</f>
        <v>#N/A</v>
      </c>
      <c r="AA84" s="33" t="e">
        <f>_xlfn.IFS(AA82=Source!$R$3,1,AA82=Source!$R$4,1,AA82=Source!$R$5,1,AA82=Source!$R$6,1,AA82=Source!$R$7,1,AA82=Source!$R$8,1,AA82=Source!$R$9,1,AA82=Source!$R$10,1,AA82=Source!$R$11,1,AA82=Source!$R$12,1,AA82=Source!$R$13,1,AA82=Source!$R$14,1)</f>
        <v>#N/A</v>
      </c>
      <c r="AB84" s="33" t="e">
        <f>_xlfn.IFS(AB82=Source!$R$3,1,AB82=Source!$R$4,1,AB82=Source!$R$5,1,AB82=Source!$R$6,1,AB82=Source!$R$7,1,AB82=Source!$R$8,1,AB82=Source!$R$9,1,AB82=Source!$R$10,1,AB82=Source!$R$11,1,AB82=Source!$R$12,1,AB82=Source!$R$13,1,AB82=Source!$R$14,1)</f>
        <v>#N/A</v>
      </c>
      <c r="AC84" s="33" t="e">
        <f>_xlfn.IFS(AC82=Source!$R$3,1,AC82=Source!$R$4,1,AC82=Source!$R$5,1,AC82=Source!$R$6,1,AC82=Source!$R$7,1,AC82=Source!$R$8,1,AC82=Source!$R$9,1,AC82=Source!$R$10,1,AC82=Source!$R$11,1,AC82=Source!$R$12,1,AC82=Source!$R$13,1,AC82=Source!$R$14,1)</f>
        <v>#N/A</v>
      </c>
      <c r="AD84" s="33" t="e">
        <f>_xlfn.IFS(AD82=Source!$R$3,1,AD82=Source!$R$4,1,AD82=Source!$R$5,1,AD82=Source!$R$6,1,AD82=Source!$R$7,1,AD82=Source!$R$8,1,AD82=Source!$R$9,1,AD82=Source!$R$10,1,AD82=Source!$R$11,1,AD82=Source!$R$12,1,AD82=Source!$R$13,1,AD82=Source!$R$14,1)</f>
        <v>#N/A</v>
      </c>
      <c r="AE84" s="33" t="e">
        <f>_xlfn.IFS(AE82=Source!$R$3,1,AE82=Source!$R$4,1,AE82=Source!$R$5,1,AE82=Source!$R$6,1,AE82=Source!$R$7,1,AE82=Source!$R$8,1,AE82=Source!$R$9,1,AE82=Source!$R$10,1,AE82=Source!$R$11,1,AE82=Source!$R$12,1,AE82=Source!$R$13,1,AE82=Source!$R$14,1)</f>
        <v>#N/A</v>
      </c>
      <c r="AF84" s="33" t="e">
        <f>_xlfn.IFS(AF82=Source!$R$3,1,AF82=Source!$R$4,1,AF82=Source!$R$5,1,AF82=Source!$R$6,1,AF82=Source!$R$7,1,AF82=Source!$R$8,1,AF82=Source!$R$9,1,AF82=Source!$R$10,1,AF82=Source!$R$11,1,AF82=Source!$R$12,1,AF82=Source!$R$13,1,AF82=Source!$R$14,1)</f>
        <v>#N/A</v>
      </c>
      <c r="AG84" s="42" t="e">
        <f>_xlfn.IFS(AG82=Source!$R$3,1,AG82=Source!$R$4,1,AG82=Source!$R$5,1,AG82=Source!$R$6,1,AG82=Source!$R$7,1,AG82=Source!$R$8,1,AG82=Source!$R$9,1,AG82=Source!$R$10,1,AG82=Source!$R$11,1,AG82=Source!$R$12,1,AG82=Source!$R$13,1,AG82=Source!$R$14,1)</f>
        <v>#N/A</v>
      </c>
      <c r="AH84" s="13"/>
    </row>
    <row r="85" spans="1:34" x14ac:dyDescent="0.3">
      <c r="A85" s="43" t="s">
        <v>12</v>
      </c>
      <c r="B85" s="34">
        <f>COUNTIFS(TableauEmployés[Actif / Inactif],"Actif",TableauEmployés[Poste],A85)</f>
        <v>5</v>
      </c>
      <c r="C85" s="67" t="str">
        <f>IF(SUMIFS(Tableau2[Temps],Tableau2[Poste],$A85,Tableau2[Date],C$82,Tableau2[Calendrier absence],"o")=0,"",-SUMIFS(Tableau2[Temps],Tableau2[Poste],$A85,Tableau2[Date],C$82,Tableau2[Calendrier absence],"o"))</f>
        <v/>
      </c>
      <c r="D85" s="35" t="str">
        <f>IF(SUMIFS(Tableau2[Temps],Tableau2[Poste],$A85,Tableau2[Date],D$82,Tableau2[Calendrier absence],"o")=0,"",-SUMIFS(Tableau2[Temps],Tableau2[Poste],$A85,Tableau2[Date],D$82,Tableau2[Calendrier absence],"o"))</f>
        <v/>
      </c>
      <c r="E85" s="35" t="str">
        <f>IF(SUMIFS(Tableau2[Temps],Tableau2[Poste],$A85,Tableau2[Date],E$82,Tableau2[Calendrier absence],"o")=0,"",-SUMIFS(Tableau2[Temps],Tableau2[Poste],$A85,Tableau2[Date],E$82,Tableau2[Calendrier absence],"o"))</f>
        <v/>
      </c>
      <c r="F85" s="35" t="str">
        <f>IF(SUMIFS(Tableau2[Temps],Tableau2[Poste],$A85,Tableau2[Date],F$82,Tableau2[Calendrier absence],"o")=0,"",-SUMIFS(Tableau2[Temps],Tableau2[Poste],$A85,Tableau2[Date],F$82,Tableau2[Calendrier absence],"o"))</f>
        <v/>
      </c>
      <c r="G85" s="35" t="str">
        <f>IF(SUMIFS(Tableau2[Temps],Tableau2[Poste],$A85,Tableau2[Date],G$82,Tableau2[Calendrier absence],"o")=0,"",-SUMIFS(Tableau2[Temps],Tableau2[Poste],$A85,Tableau2[Date],G$82,Tableau2[Calendrier absence],"o"))</f>
        <v/>
      </c>
      <c r="H85" s="35" t="str">
        <f>IF(SUMIFS(Tableau2[Temps],Tableau2[Poste],$A85,Tableau2[Date],H$82,Tableau2[Calendrier absence],"o")=0,"",-SUMIFS(Tableau2[Temps],Tableau2[Poste],$A85,Tableau2[Date],H$82,Tableau2[Calendrier absence],"o"))</f>
        <v/>
      </c>
      <c r="I85" s="35" t="str">
        <f>IF(SUMIFS(Tableau2[Temps],Tableau2[Poste],$A85,Tableau2[Date],I$82,Tableau2[Calendrier absence],"o")=0,"",-SUMIFS(Tableau2[Temps],Tableau2[Poste],$A85,Tableau2[Date],I$82,Tableau2[Calendrier absence],"o"))</f>
        <v/>
      </c>
      <c r="J85" s="35" t="str">
        <f>IF(SUMIFS(Tableau2[Temps],Tableau2[Poste],$A85,Tableau2[Date],J$82,Tableau2[Calendrier absence],"o")=0,"",-SUMIFS(Tableau2[Temps],Tableau2[Poste],$A85,Tableau2[Date],J$82,Tableau2[Calendrier absence],"o"))</f>
        <v/>
      </c>
      <c r="K85" s="35" t="str">
        <f>IF(SUMIFS(Tableau2[Temps],Tableau2[Poste],$A85,Tableau2[Date],K$82,Tableau2[Calendrier absence],"o")=0,"",-SUMIFS(Tableau2[Temps],Tableau2[Poste],$A85,Tableau2[Date],K$82,Tableau2[Calendrier absence],"o"))</f>
        <v/>
      </c>
      <c r="L85" s="35" t="str">
        <f>IF(SUMIFS(Tableau2[Temps],Tableau2[Poste],$A85,Tableau2[Date],L$82,Tableau2[Calendrier absence],"o")=0,"",-SUMIFS(Tableau2[Temps],Tableau2[Poste],$A85,Tableau2[Date],L$82,Tableau2[Calendrier absence],"o"))</f>
        <v/>
      </c>
      <c r="M85" s="35" t="str">
        <f>IF(SUMIFS(Tableau2[Temps],Tableau2[Poste],$A85,Tableau2[Date],M$82,Tableau2[Calendrier absence],"o")=0,"",-SUMIFS(Tableau2[Temps],Tableau2[Poste],$A85,Tableau2[Date],M$82,Tableau2[Calendrier absence],"o"))</f>
        <v/>
      </c>
      <c r="N85" s="35" t="str">
        <f>IF(SUMIFS(Tableau2[Temps],Tableau2[Poste],$A85,Tableau2[Date],N$82,Tableau2[Calendrier absence],"o")=0,"",-SUMIFS(Tableau2[Temps],Tableau2[Poste],$A85,Tableau2[Date],N$82,Tableau2[Calendrier absence],"o"))</f>
        <v/>
      </c>
      <c r="O85" s="35" t="str">
        <f>IF(SUMIFS(Tableau2[Temps],Tableau2[Poste],$A85,Tableau2[Date],O$82,Tableau2[Calendrier absence],"o")=0,"",-SUMIFS(Tableau2[Temps],Tableau2[Poste],$A85,Tableau2[Date],O$82,Tableau2[Calendrier absence],"o"))</f>
        <v/>
      </c>
      <c r="P85" s="35" t="str">
        <f>IF(SUMIFS(Tableau2[Temps],Tableau2[Poste],$A85,Tableau2[Date],P$82,Tableau2[Calendrier absence],"o")=0,"",-SUMIFS(Tableau2[Temps],Tableau2[Poste],$A85,Tableau2[Date],P$82,Tableau2[Calendrier absence],"o"))</f>
        <v/>
      </c>
      <c r="Q85" s="35" t="str">
        <f>IF(SUMIFS(Tableau2[Temps],Tableau2[Poste],$A85,Tableau2[Date],Q$82,Tableau2[Calendrier absence],"o")=0,"",-SUMIFS(Tableau2[Temps],Tableau2[Poste],$A85,Tableau2[Date],Q$82,Tableau2[Calendrier absence],"o"))</f>
        <v/>
      </c>
      <c r="R85" s="35" t="str">
        <f>IF(SUMIFS(Tableau2[Temps],Tableau2[Poste],$A85,Tableau2[Date],R$82,Tableau2[Calendrier absence],"o")=0,"",-SUMIFS(Tableau2[Temps],Tableau2[Poste],$A85,Tableau2[Date],R$82,Tableau2[Calendrier absence],"o"))</f>
        <v/>
      </c>
      <c r="S85" s="35" t="str">
        <f>IF(SUMIFS(Tableau2[Temps],Tableau2[Poste],$A85,Tableau2[Date],S$82,Tableau2[Calendrier absence],"o")=0,"",-SUMIFS(Tableau2[Temps],Tableau2[Poste],$A85,Tableau2[Date],S$82,Tableau2[Calendrier absence],"o"))</f>
        <v/>
      </c>
      <c r="T85" s="35" t="str">
        <f>IF(SUMIFS(Tableau2[Temps],Tableau2[Poste],$A85,Tableau2[Date],T$82,Tableau2[Calendrier absence],"o")=0,"",-SUMIFS(Tableau2[Temps],Tableau2[Poste],$A85,Tableau2[Date],T$82,Tableau2[Calendrier absence],"o"))</f>
        <v/>
      </c>
      <c r="U85" s="35" t="str">
        <f>IF(SUMIFS(Tableau2[Temps],Tableau2[Poste],$A85,Tableau2[Date],U$82,Tableau2[Calendrier absence],"o")=0,"",-SUMIFS(Tableau2[Temps],Tableau2[Poste],$A85,Tableau2[Date],U$82,Tableau2[Calendrier absence],"o"))</f>
        <v/>
      </c>
      <c r="V85" s="35" t="str">
        <f>IF(SUMIFS(Tableau2[Temps],Tableau2[Poste],$A85,Tableau2[Date],V$82,Tableau2[Calendrier absence],"o")=0,"",-SUMIFS(Tableau2[Temps],Tableau2[Poste],$A85,Tableau2[Date],V$82,Tableau2[Calendrier absence],"o"))</f>
        <v/>
      </c>
      <c r="W85" s="35" t="str">
        <f>IF(SUMIFS(Tableau2[Temps],Tableau2[Poste],$A85,Tableau2[Date],W$82,Tableau2[Calendrier absence],"o")=0,"",-SUMIFS(Tableau2[Temps],Tableau2[Poste],$A85,Tableau2[Date],W$82,Tableau2[Calendrier absence],"o"))</f>
        <v/>
      </c>
      <c r="X85" s="35" t="str">
        <f>IF(SUMIFS(Tableau2[Temps],Tableau2[Poste],$A85,Tableau2[Date],X$82,Tableau2[Calendrier absence],"o")=0,"",-SUMIFS(Tableau2[Temps],Tableau2[Poste],$A85,Tableau2[Date],X$82,Tableau2[Calendrier absence],"o"))</f>
        <v/>
      </c>
      <c r="Y85" s="35" t="str">
        <f>IF(SUMIFS(Tableau2[Temps],Tableau2[Poste],$A85,Tableau2[Date],Y$82,Tableau2[Calendrier absence],"o")=0,"",-SUMIFS(Tableau2[Temps],Tableau2[Poste],$A85,Tableau2[Date],Y$82,Tableau2[Calendrier absence],"o"))</f>
        <v/>
      </c>
      <c r="Z85" s="35" t="str">
        <f>IF(SUMIFS(Tableau2[Temps],Tableau2[Poste],$A85,Tableau2[Date],Z$82,Tableau2[Calendrier absence],"o")=0,"",-SUMIFS(Tableau2[Temps],Tableau2[Poste],$A85,Tableau2[Date],Z$82,Tableau2[Calendrier absence],"o"))</f>
        <v/>
      </c>
      <c r="AA85" s="35" t="str">
        <f>IF(SUMIFS(Tableau2[Temps],Tableau2[Poste],$A85,Tableau2[Date],AA$82,Tableau2[Calendrier absence],"o")=0,"",-SUMIFS(Tableau2[Temps],Tableau2[Poste],$A85,Tableau2[Date],AA$82,Tableau2[Calendrier absence],"o"))</f>
        <v/>
      </c>
      <c r="AB85" s="35" t="str">
        <f>IF(SUMIFS(Tableau2[Temps],Tableau2[Poste],$A85,Tableau2[Date],AB$82,Tableau2[Calendrier absence],"o")=0,"",-SUMIFS(Tableau2[Temps],Tableau2[Poste],$A85,Tableau2[Date],AB$82,Tableau2[Calendrier absence],"o"))</f>
        <v/>
      </c>
      <c r="AC85" s="35" t="str">
        <f>IF(SUMIFS(Tableau2[Temps],Tableau2[Poste],$A85,Tableau2[Date],AC$82,Tableau2[Calendrier absence],"o")=0,"",-SUMIFS(Tableau2[Temps],Tableau2[Poste],$A85,Tableau2[Date],AC$82,Tableau2[Calendrier absence],"o"))</f>
        <v/>
      </c>
      <c r="AD85" s="35" t="str">
        <f>IF(SUMIFS(Tableau2[Temps],Tableau2[Poste],$A85,Tableau2[Date],AD$82,Tableau2[Calendrier absence],"o")=0,"",-SUMIFS(Tableau2[Temps],Tableau2[Poste],$A85,Tableau2[Date],AD$82,Tableau2[Calendrier absence],"o"))</f>
        <v/>
      </c>
      <c r="AE85" s="35" t="str">
        <f>IF(SUMIFS(Tableau2[Temps],Tableau2[Poste],$A85,Tableau2[Date],AE$82,Tableau2[Calendrier absence],"o")=0,"",-SUMIFS(Tableau2[Temps],Tableau2[Poste],$A85,Tableau2[Date],AE$82,Tableau2[Calendrier absence],"o"))</f>
        <v/>
      </c>
      <c r="AF85" s="35" t="str">
        <f>IF(SUMIFS(Tableau2[Temps],Tableau2[Poste],$A85,Tableau2[Date],AF$82,Tableau2[Calendrier absence],"o")=0,"",-SUMIFS(Tableau2[Temps],Tableau2[Poste],$A85,Tableau2[Date],AF$82,Tableau2[Calendrier absence],"o"))</f>
        <v/>
      </c>
      <c r="AG85" s="44" t="str">
        <f>IF(SUMIFS(Tableau2[Temps],Tableau2[Poste],$A85,Tableau2[Date],AG$82,Tableau2[Calendrier absence],"o")=0,"",-SUMIFS(Tableau2[Temps],Tableau2[Poste],$A85,Tableau2[Date],AG$82,Tableau2[Calendrier absence],"o"))</f>
        <v/>
      </c>
      <c r="AH85" s="13">
        <f t="shared" ref="AH85:AH91" si="20">SUM(C85:AG85)</f>
        <v>0</v>
      </c>
    </row>
    <row r="86" spans="1:34" x14ac:dyDescent="0.3">
      <c r="A86" s="43" t="s">
        <v>25</v>
      </c>
      <c r="B86" s="34">
        <f>COUNTIFS(TableauEmployés[Actif / Inactif],"Actif",TableauEmployés[Poste],A86)</f>
        <v>0</v>
      </c>
      <c r="C86" s="67" t="str">
        <f>IF(SUMIFS(Tableau2[Temps],Tableau2[Poste],$A86,Tableau2[Date],C$82,Tableau2[Calendrier absence],"o")=0,"",-SUMIFS(Tableau2[Temps],Tableau2[Poste],$A86,Tableau2[Date],C$82,Tableau2[Calendrier absence],"o"))</f>
        <v/>
      </c>
      <c r="D86" s="35" t="str">
        <f>IF(SUMIFS(Tableau2[Temps],Tableau2[Poste],$A86,Tableau2[Date],D$82,Tableau2[Calendrier absence],"o")=0,"",-SUMIFS(Tableau2[Temps],Tableau2[Poste],$A86,Tableau2[Date],D$82,Tableau2[Calendrier absence],"o"))</f>
        <v/>
      </c>
      <c r="E86" s="35" t="str">
        <f>IF(SUMIFS(Tableau2[Temps],Tableau2[Poste],$A86,Tableau2[Date],E$82,Tableau2[Calendrier absence],"o")=0,"",-SUMIFS(Tableau2[Temps],Tableau2[Poste],$A86,Tableau2[Date],E$82,Tableau2[Calendrier absence],"o"))</f>
        <v/>
      </c>
      <c r="F86" s="35" t="str">
        <f>IF(SUMIFS(Tableau2[Temps],Tableau2[Poste],$A86,Tableau2[Date],F$82,Tableau2[Calendrier absence],"o")=0,"",-SUMIFS(Tableau2[Temps],Tableau2[Poste],$A86,Tableau2[Date],F$82,Tableau2[Calendrier absence],"o"))</f>
        <v/>
      </c>
      <c r="G86" s="35" t="str">
        <f>IF(SUMIFS(Tableau2[Temps],Tableau2[Poste],$A86,Tableau2[Date],G$82,Tableau2[Calendrier absence],"o")=0,"",-SUMIFS(Tableau2[Temps],Tableau2[Poste],$A86,Tableau2[Date],G$82,Tableau2[Calendrier absence],"o"))</f>
        <v/>
      </c>
      <c r="H86" s="35" t="str">
        <f>IF(SUMIFS(Tableau2[Temps],Tableau2[Poste],$A86,Tableau2[Date],H$82,Tableau2[Calendrier absence],"o")=0,"",-SUMIFS(Tableau2[Temps],Tableau2[Poste],$A86,Tableau2[Date],H$82,Tableau2[Calendrier absence],"o"))</f>
        <v/>
      </c>
      <c r="I86" s="35" t="str">
        <f>IF(SUMIFS(Tableau2[Temps],Tableau2[Poste],$A86,Tableau2[Date],I$82,Tableau2[Calendrier absence],"o")=0,"",-SUMIFS(Tableau2[Temps],Tableau2[Poste],$A86,Tableau2[Date],I$82,Tableau2[Calendrier absence],"o"))</f>
        <v/>
      </c>
      <c r="J86" s="35" t="str">
        <f>IF(SUMIFS(Tableau2[Temps],Tableau2[Poste],$A86,Tableau2[Date],J$82,Tableau2[Calendrier absence],"o")=0,"",-SUMIFS(Tableau2[Temps],Tableau2[Poste],$A86,Tableau2[Date],J$82,Tableau2[Calendrier absence],"o"))</f>
        <v/>
      </c>
      <c r="K86" s="35" t="str">
        <f>IF(SUMIFS(Tableau2[Temps],Tableau2[Poste],$A86,Tableau2[Date],K$82,Tableau2[Calendrier absence],"o")=0,"",-SUMIFS(Tableau2[Temps],Tableau2[Poste],$A86,Tableau2[Date],K$82,Tableau2[Calendrier absence],"o"))</f>
        <v/>
      </c>
      <c r="L86" s="35" t="str">
        <f>IF(SUMIFS(Tableau2[Temps],Tableau2[Poste],$A86,Tableau2[Date],L$82,Tableau2[Calendrier absence],"o")=0,"",-SUMIFS(Tableau2[Temps],Tableau2[Poste],$A86,Tableau2[Date],L$82,Tableau2[Calendrier absence],"o"))</f>
        <v/>
      </c>
      <c r="M86" s="35" t="str">
        <f>IF(SUMIFS(Tableau2[Temps],Tableau2[Poste],$A86,Tableau2[Date],M$82,Tableau2[Calendrier absence],"o")=0,"",-SUMIFS(Tableau2[Temps],Tableau2[Poste],$A86,Tableau2[Date],M$82,Tableau2[Calendrier absence],"o"))</f>
        <v/>
      </c>
      <c r="N86" s="35" t="str">
        <f>IF(SUMIFS(Tableau2[Temps],Tableau2[Poste],$A86,Tableau2[Date],N$82,Tableau2[Calendrier absence],"o")=0,"",-SUMIFS(Tableau2[Temps],Tableau2[Poste],$A86,Tableau2[Date],N$82,Tableau2[Calendrier absence],"o"))</f>
        <v/>
      </c>
      <c r="O86" s="35" t="str">
        <f>IF(SUMIFS(Tableau2[Temps],Tableau2[Poste],$A86,Tableau2[Date],O$82,Tableau2[Calendrier absence],"o")=0,"",-SUMIFS(Tableau2[Temps],Tableau2[Poste],$A86,Tableau2[Date],O$82,Tableau2[Calendrier absence],"o"))</f>
        <v/>
      </c>
      <c r="P86" s="35" t="str">
        <f>IF(SUMIFS(Tableau2[Temps],Tableau2[Poste],$A86,Tableau2[Date],P$82,Tableau2[Calendrier absence],"o")=0,"",-SUMIFS(Tableau2[Temps],Tableau2[Poste],$A86,Tableau2[Date],P$82,Tableau2[Calendrier absence],"o"))</f>
        <v/>
      </c>
      <c r="Q86" s="35" t="str">
        <f>IF(SUMIFS(Tableau2[Temps],Tableau2[Poste],$A86,Tableau2[Date],Q$82,Tableau2[Calendrier absence],"o")=0,"",-SUMIFS(Tableau2[Temps],Tableau2[Poste],$A86,Tableau2[Date],Q$82,Tableau2[Calendrier absence],"o"))</f>
        <v/>
      </c>
      <c r="R86" s="35" t="str">
        <f>IF(SUMIFS(Tableau2[Temps],Tableau2[Poste],$A86,Tableau2[Date],R$82,Tableau2[Calendrier absence],"o")=0,"",-SUMIFS(Tableau2[Temps],Tableau2[Poste],$A86,Tableau2[Date],R$82,Tableau2[Calendrier absence],"o"))</f>
        <v/>
      </c>
      <c r="S86" s="35" t="str">
        <f>IF(SUMIFS(Tableau2[Temps],Tableau2[Poste],$A86,Tableau2[Date],S$82,Tableau2[Calendrier absence],"o")=0,"",-SUMIFS(Tableau2[Temps],Tableau2[Poste],$A86,Tableau2[Date],S$82,Tableau2[Calendrier absence],"o"))</f>
        <v/>
      </c>
      <c r="T86" s="35" t="str">
        <f>IF(SUMIFS(Tableau2[Temps],Tableau2[Poste],$A86,Tableau2[Date],T$82,Tableau2[Calendrier absence],"o")=0,"",-SUMIFS(Tableau2[Temps],Tableau2[Poste],$A86,Tableau2[Date],T$82,Tableau2[Calendrier absence],"o"))</f>
        <v/>
      </c>
      <c r="U86" s="35" t="str">
        <f>IF(SUMIFS(Tableau2[Temps],Tableau2[Poste],$A86,Tableau2[Date],U$82,Tableau2[Calendrier absence],"o")=0,"",-SUMIFS(Tableau2[Temps],Tableau2[Poste],$A86,Tableau2[Date],U$82,Tableau2[Calendrier absence],"o"))</f>
        <v/>
      </c>
      <c r="V86" s="35" t="str">
        <f>IF(SUMIFS(Tableau2[Temps],Tableau2[Poste],$A86,Tableau2[Date],V$82,Tableau2[Calendrier absence],"o")=0,"",-SUMIFS(Tableau2[Temps],Tableau2[Poste],$A86,Tableau2[Date],V$82,Tableau2[Calendrier absence],"o"))</f>
        <v/>
      </c>
      <c r="W86" s="35" t="str">
        <f>IF(SUMIFS(Tableau2[Temps],Tableau2[Poste],$A86,Tableau2[Date],W$82,Tableau2[Calendrier absence],"o")=0,"",-SUMIFS(Tableau2[Temps],Tableau2[Poste],$A86,Tableau2[Date],W$82,Tableau2[Calendrier absence],"o"))</f>
        <v/>
      </c>
      <c r="X86" s="35" t="str">
        <f>IF(SUMIFS(Tableau2[Temps],Tableau2[Poste],$A86,Tableau2[Date],X$82,Tableau2[Calendrier absence],"o")=0,"",-SUMIFS(Tableau2[Temps],Tableau2[Poste],$A86,Tableau2[Date],X$82,Tableau2[Calendrier absence],"o"))</f>
        <v/>
      </c>
      <c r="Y86" s="35" t="str">
        <f>IF(SUMIFS(Tableau2[Temps],Tableau2[Poste],$A86,Tableau2[Date],Y$82,Tableau2[Calendrier absence],"o")=0,"",-SUMIFS(Tableau2[Temps],Tableau2[Poste],$A86,Tableau2[Date],Y$82,Tableau2[Calendrier absence],"o"))</f>
        <v/>
      </c>
      <c r="Z86" s="35" t="str">
        <f>IF(SUMIFS(Tableau2[Temps],Tableau2[Poste],$A86,Tableau2[Date],Z$82,Tableau2[Calendrier absence],"o")=0,"",-SUMIFS(Tableau2[Temps],Tableau2[Poste],$A86,Tableau2[Date],Z$82,Tableau2[Calendrier absence],"o"))</f>
        <v/>
      </c>
      <c r="AA86" s="35" t="str">
        <f>IF(SUMIFS(Tableau2[Temps],Tableau2[Poste],$A86,Tableau2[Date],AA$82,Tableau2[Calendrier absence],"o")=0,"",-SUMIFS(Tableau2[Temps],Tableau2[Poste],$A86,Tableau2[Date],AA$82,Tableau2[Calendrier absence],"o"))</f>
        <v/>
      </c>
      <c r="AB86" s="35" t="str">
        <f>IF(SUMIFS(Tableau2[Temps],Tableau2[Poste],$A86,Tableau2[Date],AB$82,Tableau2[Calendrier absence],"o")=0,"",-SUMIFS(Tableau2[Temps],Tableau2[Poste],$A86,Tableau2[Date],AB$82,Tableau2[Calendrier absence],"o"))</f>
        <v/>
      </c>
      <c r="AC86" s="35" t="str">
        <f>IF(SUMIFS(Tableau2[Temps],Tableau2[Poste],$A86,Tableau2[Date],AC$82,Tableau2[Calendrier absence],"o")=0,"",-SUMIFS(Tableau2[Temps],Tableau2[Poste],$A86,Tableau2[Date],AC$82,Tableau2[Calendrier absence],"o"))</f>
        <v/>
      </c>
      <c r="AD86" s="35" t="str">
        <f>IF(SUMIFS(Tableau2[Temps],Tableau2[Poste],$A86,Tableau2[Date],AD$82,Tableau2[Calendrier absence],"o")=0,"",-SUMIFS(Tableau2[Temps],Tableau2[Poste],$A86,Tableau2[Date],AD$82,Tableau2[Calendrier absence],"o"))</f>
        <v/>
      </c>
      <c r="AE86" s="35" t="str">
        <f>IF(SUMIFS(Tableau2[Temps],Tableau2[Poste],$A86,Tableau2[Date],AE$82,Tableau2[Calendrier absence],"o")=0,"",-SUMIFS(Tableau2[Temps],Tableau2[Poste],$A86,Tableau2[Date],AE$82,Tableau2[Calendrier absence],"o"))</f>
        <v/>
      </c>
      <c r="AF86" s="35" t="str">
        <f>IF(SUMIFS(Tableau2[Temps],Tableau2[Poste],$A86,Tableau2[Date],AF$82,Tableau2[Calendrier absence],"o")=0,"",-SUMIFS(Tableau2[Temps],Tableau2[Poste],$A86,Tableau2[Date],AF$82,Tableau2[Calendrier absence],"o"))</f>
        <v/>
      </c>
      <c r="AG86" s="44" t="str">
        <f>IF(SUMIFS(Tableau2[Temps],Tableau2[Poste],$A86,Tableau2[Date],AG$82,Tableau2[Calendrier absence],"o")=0,"",-SUMIFS(Tableau2[Temps],Tableau2[Poste],$A86,Tableau2[Date],AG$82,Tableau2[Calendrier absence],"o"))</f>
        <v/>
      </c>
      <c r="AH86" s="13">
        <f t="shared" si="20"/>
        <v>0</v>
      </c>
    </row>
    <row r="87" spans="1:34" x14ac:dyDescent="0.3">
      <c r="A87" s="45" t="s">
        <v>7</v>
      </c>
      <c r="B87" s="34">
        <f>COUNTIFS(TableauEmployés[Actif / Inactif],"Actif",TableauEmployés[Poste],A87)</f>
        <v>1</v>
      </c>
      <c r="C87" s="67" t="str">
        <f>IF(SUMIFS(Tableau2[Temps],Tableau2[Poste],$A87,Tableau2[Date],C$82,Tableau2[Calendrier absence],"o")=0,"",-SUMIFS(Tableau2[Temps],Tableau2[Poste],$A87,Tableau2[Date],C$82,Tableau2[Calendrier absence],"o"))</f>
        <v/>
      </c>
      <c r="D87" s="35" t="str">
        <f>IF(SUMIFS(Tableau2[Temps],Tableau2[Poste],$A87,Tableau2[Date],D$82,Tableau2[Calendrier absence],"o")=0,"",-SUMIFS(Tableau2[Temps],Tableau2[Poste],$A87,Tableau2[Date],D$82,Tableau2[Calendrier absence],"o"))</f>
        <v/>
      </c>
      <c r="E87" s="35" t="str">
        <f>IF(SUMIFS(Tableau2[Temps],Tableau2[Poste],$A87,Tableau2[Date],E$82,Tableau2[Calendrier absence],"o")=0,"",-SUMIFS(Tableau2[Temps],Tableau2[Poste],$A87,Tableau2[Date],E$82,Tableau2[Calendrier absence],"o"))</f>
        <v/>
      </c>
      <c r="F87" s="35" t="str">
        <f>IF(SUMIFS(Tableau2[Temps],Tableau2[Poste],$A87,Tableau2[Date],F$82,Tableau2[Calendrier absence],"o")=0,"",-SUMIFS(Tableau2[Temps],Tableau2[Poste],$A87,Tableau2[Date],F$82,Tableau2[Calendrier absence],"o"))</f>
        <v/>
      </c>
      <c r="G87" s="35" t="str">
        <f>IF(SUMIFS(Tableau2[Temps],Tableau2[Poste],$A87,Tableau2[Date],G$82,Tableau2[Calendrier absence],"o")=0,"",-SUMIFS(Tableau2[Temps],Tableau2[Poste],$A87,Tableau2[Date],G$82,Tableau2[Calendrier absence],"o"))</f>
        <v/>
      </c>
      <c r="H87" s="35" t="str">
        <f>IF(SUMIFS(Tableau2[Temps],Tableau2[Poste],$A87,Tableau2[Date],H$82,Tableau2[Calendrier absence],"o")=0,"",-SUMIFS(Tableau2[Temps],Tableau2[Poste],$A87,Tableau2[Date],H$82,Tableau2[Calendrier absence],"o"))</f>
        <v/>
      </c>
      <c r="I87" s="35" t="str">
        <f>IF(SUMIFS(Tableau2[Temps],Tableau2[Poste],$A87,Tableau2[Date],I$82,Tableau2[Calendrier absence],"o")=0,"",-SUMIFS(Tableau2[Temps],Tableau2[Poste],$A87,Tableau2[Date],I$82,Tableau2[Calendrier absence],"o"))</f>
        <v/>
      </c>
      <c r="J87" s="35" t="str">
        <f>IF(SUMIFS(Tableau2[Temps],Tableau2[Poste],$A87,Tableau2[Date],J$82,Tableau2[Calendrier absence],"o")=0,"",-SUMIFS(Tableau2[Temps],Tableau2[Poste],$A87,Tableau2[Date],J$82,Tableau2[Calendrier absence],"o"))</f>
        <v/>
      </c>
      <c r="K87" s="35" t="str">
        <f>IF(SUMIFS(Tableau2[Temps],Tableau2[Poste],$A87,Tableau2[Date],K$82,Tableau2[Calendrier absence],"o")=0,"",-SUMIFS(Tableau2[Temps],Tableau2[Poste],$A87,Tableau2[Date],K$82,Tableau2[Calendrier absence],"o"))</f>
        <v/>
      </c>
      <c r="L87" s="35" t="str">
        <f>IF(SUMIFS(Tableau2[Temps],Tableau2[Poste],$A87,Tableau2[Date],L$82,Tableau2[Calendrier absence],"o")=0,"",-SUMIFS(Tableau2[Temps],Tableau2[Poste],$A87,Tableau2[Date],L$82,Tableau2[Calendrier absence],"o"))</f>
        <v/>
      </c>
      <c r="M87" s="35" t="str">
        <f>IF(SUMIFS(Tableau2[Temps],Tableau2[Poste],$A87,Tableau2[Date],M$82,Tableau2[Calendrier absence],"o")=0,"",-SUMIFS(Tableau2[Temps],Tableau2[Poste],$A87,Tableau2[Date],M$82,Tableau2[Calendrier absence],"o"))</f>
        <v/>
      </c>
      <c r="N87" s="35" t="str">
        <f>IF(SUMIFS(Tableau2[Temps],Tableau2[Poste],$A87,Tableau2[Date],N$82,Tableau2[Calendrier absence],"o")=0,"",-SUMIFS(Tableau2[Temps],Tableau2[Poste],$A87,Tableau2[Date],N$82,Tableau2[Calendrier absence],"o"))</f>
        <v/>
      </c>
      <c r="O87" s="35" t="str">
        <f>IF(SUMIFS(Tableau2[Temps],Tableau2[Poste],$A87,Tableau2[Date],O$82,Tableau2[Calendrier absence],"o")=0,"",-SUMIFS(Tableau2[Temps],Tableau2[Poste],$A87,Tableau2[Date],O$82,Tableau2[Calendrier absence],"o"))</f>
        <v/>
      </c>
      <c r="P87" s="35" t="str">
        <f>IF(SUMIFS(Tableau2[Temps],Tableau2[Poste],$A87,Tableau2[Date],P$82,Tableau2[Calendrier absence],"o")=0,"",-SUMIFS(Tableau2[Temps],Tableau2[Poste],$A87,Tableau2[Date],P$82,Tableau2[Calendrier absence],"o"))</f>
        <v/>
      </c>
      <c r="Q87" s="35" t="str">
        <f>IF(SUMIFS(Tableau2[Temps],Tableau2[Poste],$A87,Tableau2[Date],Q$82,Tableau2[Calendrier absence],"o")=0,"",-SUMIFS(Tableau2[Temps],Tableau2[Poste],$A87,Tableau2[Date],Q$82,Tableau2[Calendrier absence],"o"))</f>
        <v/>
      </c>
      <c r="R87" s="35" t="str">
        <f>IF(SUMIFS(Tableau2[Temps],Tableau2[Poste],$A87,Tableau2[Date],R$82,Tableau2[Calendrier absence],"o")=0,"",-SUMIFS(Tableau2[Temps],Tableau2[Poste],$A87,Tableau2[Date],R$82,Tableau2[Calendrier absence],"o"))</f>
        <v/>
      </c>
      <c r="S87" s="35" t="str">
        <f>IF(SUMIFS(Tableau2[Temps],Tableau2[Poste],$A87,Tableau2[Date],S$82,Tableau2[Calendrier absence],"o")=0,"",-SUMIFS(Tableau2[Temps],Tableau2[Poste],$A87,Tableau2[Date],S$82,Tableau2[Calendrier absence],"o"))</f>
        <v/>
      </c>
      <c r="T87" s="35" t="str">
        <f>IF(SUMIFS(Tableau2[Temps],Tableau2[Poste],$A87,Tableau2[Date],T$82,Tableau2[Calendrier absence],"o")=0,"",-SUMIFS(Tableau2[Temps],Tableau2[Poste],$A87,Tableau2[Date],T$82,Tableau2[Calendrier absence],"o"))</f>
        <v/>
      </c>
      <c r="U87" s="35" t="str">
        <f>IF(SUMIFS(Tableau2[Temps],Tableau2[Poste],$A87,Tableau2[Date],U$82,Tableau2[Calendrier absence],"o")=0,"",-SUMIFS(Tableau2[Temps],Tableau2[Poste],$A87,Tableau2[Date],U$82,Tableau2[Calendrier absence],"o"))</f>
        <v/>
      </c>
      <c r="V87" s="35" t="str">
        <f>IF(SUMIFS(Tableau2[Temps],Tableau2[Poste],$A87,Tableau2[Date],V$82,Tableau2[Calendrier absence],"o")=0,"",-SUMIFS(Tableau2[Temps],Tableau2[Poste],$A87,Tableau2[Date],V$82,Tableau2[Calendrier absence],"o"))</f>
        <v/>
      </c>
      <c r="W87" s="35" t="str">
        <f>IF(SUMIFS(Tableau2[Temps],Tableau2[Poste],$A87,Tableau2[Date],W$82,Tableau2[Calendrier absence],"o")=0,"",-SUMIFS(Tableau2[Temps],Tableau2[Poste],$A87,Tableau2[Date],W$82,Tableau2[Calendrier absence],"o"))</f>
        <v/>
      </c>
      <c r="X87" s="35" t="str">
        <f>IF(SUMIFS(Tableau2[Temps],Tableau2[Poste],$A87,Tableau2[Date],X$82,Tableau2[Calendrier absence],"o")=0,"",-SUMIFS(Tableau2[Temps],Tableau2[Poste],$A87,Tableau2[Date],X$82,Tableau2[Calendrier absence],"o"))</f>
        <v/>
      </c>
      <c r="Y87" s="35" t="str">
        <f>IF(SUMIFS(Tableau2[Temps],Tableau2[Poste],$A87,Tableau2[Date],Y$82,Tableau2[Calendrier absence],"o")=0,"",-SUMIFS(Tableau2[Temps],Tableau2[Poste],$A87,Tableau2[Date],Y$82,Tableau2[Calendrier absence],"o"))</f>
        <v/>
      </c>
      <c r="Z87" s="35" t="str">
        <f>IF(SUMIFS(Tableau2[Temps],Tableau2[Poste],$A87,Tableau2[Date],Z$82,Tableau2[Calendrier absence],"o")=0,"",-SUMIFS(Tableau2[Temps],Tableau2[Poste],$A87,Tableau2[Date],Z$82,Tableau2[Calendrier absence],"o"))</f>
        <v/>
      </c>
      <c r="AA87" s="35" t="str">
        <f>IF(SUMIFS(Tableau2[Temps],Tableau2[Poste],$A87,Tableau2[Date],AA$82,Tableau2[Calendrier absence],"o")=0,"",-SUMIFS(Tableau2[Temps],Tableau2[Poste],$A87,Tableau2[Date],AA$82,Tableau2[Calendrier absence],"o"))</f>
        <v/>
      </c>
      <c r="AB87" s="35" t="str">
        <f>IF(SUMIFS(Tableau2[Temps],Tableau2[Poste],$A87,Tableau2[Date],AB$82,Tableau2[Calendrier absence],"o")=0,"",-SUMIFS(Tableau2[Temps],Tableau2[Poste],$A87,Tableau2[Date],AB$82,Tableau2[Calendrier absence],"o"))</f>
        <v/>
      </c>
      <c r="AC87" s="35" t="str">
        <f>IF(SUMIFS(Tableau2[Temps],Tableau2[Poste],$A87,Tableau2[Date],AC$82,Tableau2[Calendrier absence],"o")=0,"",-SUMIFS(Tableau2[Temps],Tableau2[Poste],$A87,Tableau2[Date],AC$82,Tableau2[Calendrier absence],"o"))</f>
        <v/>
      </c>
      <c r="AD87" s="35" t="str">
        <f>IF(SUMIFS(Tableau2[Temps],Tableau2[Poste],$A87,Tableau2[Date],AD$82,Tableau2[Calendrier absence],"o")=0,"",-SUMIFS(Tableau2[Temps],Tableau2[Poste],$A87,Tableau2[Date],AD$82,Tableau2[Calendrier absence],"o"))</f>
        <v/>
      </c>
      <c r="AE87" s="35" t="str">
        <f>IF(SUMIFS(Tableau2[Temps],Tableau2[Poste],$A87,Tableau2[Date],AE$82,Tableau2[Calendrier absence],"o")=0,"",-SUMIFS(Tableau2[Temps],Tableau2[Poste],$A87,Tableau2[Date],AE$82,Tableau2[Calendrier absence],"o"))</f>
        <v/>
      </c>
      <c r="AF87" s="35" t="str">
        <f>IF(SUMIFS(Tableau2[Temps],Tableau2[Poste],$A87,Tableau2[Date],AF$82,Tableau2[Calendrier absence],"o")=0,"",-SUMIFS(Tableau2[Temps],Tableau2[Poste],$A87,Tableau2[Date],AF$82,Tableau2[Calendrier absence],"o"))</f>
        <v/>
      </c>
      <c r="AG87" s="44" t="str">
        <f>IF(SUMIFS(Tableau2[Temps],Tableau2[Poste],$A87,Tableau2[Date],AG$82,Tableau2[Calendrier absence],"o")=0,"",-SUMIFS(Tableau2[Temps],Tableau2[Poste],$A87,Tableau2[Date],AG$82,Tableau2[Calendrier absence],"o"))</f>
        <v/>
      </c>
      <c r="AH87" s="13">
        <f t="shared" si="20"/>
        <v>0</v>
      </c>
    </row>
    <row r="88" spans="1:34" x14ac:dyDescent="0.3">
      <c r="A88" s="45" t="s">
        <v>8</v>
      </c>
      <c r="B88" s="34">
        <f>COUNTIFS(TableauEmployés[Actif / Inactif],"Actif",TableauEmployés[Poste],A88)</f>
        <v>4</v>
      </c>
      <c r="C88" s="67" t="str">
        <f>IF(SUMIFS(Tableau2[Temps],Tableau2[Poste],$A88,Tableau2[Date],C$82,Tableau2[Calendrier absence],"o")=0,"",-SUMIFS(Tableau2[Temps],Tableau2[Poste],$A88,Tableau2[Date],C$82,Tableau2[Calendrier absence],"o"))</f>
        <v/>
      </c>
      <c r="D88" s="35" t="str">
        <f>IF(SUMIFS(Tableau2[Temps],Tableau2[Poste],$A88,Tableau2[Date],D$82,Tableau2[Calendrier absence],"o")=0,"",-SUMIFS(Tableau2[Temps],Tableau2[Poste],$A88,Tableau2[Date],D$82,Tableau2[Calendrier absence],"o"))</f>
        <v/>
      </c>
      <c r="E88" s="35" t="str">
        <f>IF(SUMIFS(Tableau2[Temps],Tableau2[Poste],$A88,Tableau2[Date],E$82,Tableau2[Calendrier absence],"o")=0,"",-SUMIFS(Tableau2[Temps],Tableau2[Poste],$A88,Tableau2[Date],E$82,Tableau2[Calendrier absence],"o"))</f>
        <v/>
      </c>
      <c r="F88" s="35" t="str">
        <f>IF(SUMIFS(Tableau2[Temps],Tableau2[Poste],$A88,Tableau2[Date],F$82,Tableau2[Calendrier absence],"o")=0,"",-SUMIFS(Tableau2[Temps],Tableau2[Poste],$A88,Tableau2[Date],F$82,Tableau2[Calendrier absence],"o"))</f>
        <v/>
      </c>
      <c r="G88" s="35" t="str">
        <f>IF(SUMIFS(Tableau2[Temps],Tableau2[Poste],$A88,Tableau2[Date],G$82,Tableau2[Calendrier absence],"o")=0,"",-SUMIFS(Tableau2[Temps],Tableau2[Poste],$A88,Tableau2[Date],G$82,Tableau2[Calendrier absence],"o"))</f>
        <v/>
      </c>
      <c r="H88" s="35" t="str">
        <f>IF(SUMIFS(Tableau2[Temps],Tableau2[Poste],$A88,Tableau2[Date],H$82,Tableau2[Calendrier absence],"o")=0,"",-SUMIFS(Tableau2[Temps],Tableau2[Poste],$A88,Tableau2[Date],H$82,Tableau2[Calendrier absence],"o"))</f>
        <v/>
      </c>
      <c r="I88" s="35" t="str">
        <f>IF(SUMIFS(Tableau2[Temps],Tableau2[Poste],$A88,Tableau2[Date],I$82,Tableau2[Calendrier absence],"o")=0,"",-SUMIFS(Tableau2[Temps],Tableau2[Poste],$A88,Tableau2[Date],I$82,Tableau2[Calendrier absence],"o"))</f>
        <v/>
      </c>
      <c r="J88" s="35" t="str">
        <f>IF(SUMIFS(Tableau2[Temps],Tableau2[Poste],$A88,Tableau2[Date],J$82,Tableau2[Calendrier absence],"o")=0,"",-SUMIFS(Tableau2[Temps],Tableau2[Poste],$A88,Tableau2[Date],J$82,Tableau2[Calendrier absence],"o"))</f>
        <v/>
      </c>
      <c r="K88" s="35" t="str">
        <f>IF(SUMIFS(Tableau2[Temps],Tableau2[Poste],$A88,Tableau2[Date],K$82,Tableau2[Calendrier absence],"o")=0,"",-SUMIFS(Tableau2[Temps],Tableau2[Poste],$A88,Tableau2[Date],K$82,Tableau2[Calendrier absence],"o"))</f>
        <v/>
      </c>
      <c r="L88" s="35" t="str">
        <f>IF(SUMIFS(Tableau2[Temps],Tableau2[Poste],$A88,Tableau2[Date],L$82,Tableau2[Calendrier absence],"o")=0,"",-SUMIFS(Tableau2[Temps],Tableau2[Poste],$A88,Tableau2[Date],L$82,Tableau2[Calendrier absence],"o"))</f>
        <v/>
      </c>
      <c r="M88" s="35" t="str">
        <f>IF(SUMIFS(Tableau2[Temps],Tableau2[Poste],$A88,Tableau2[Date],M$82,Tableau2[Calendrier absence],"o")=0,"",-SUMIFS(Tableau2[Temps],Tableau2[Poste],$A88,Tableau2[Date],M$82,Tableau2[Calendrier absence],"o"))</f>
        <v/>
      </c>
      <c r="N88" s="35" t="str">
        <f>IF(SUMIFS(Tableau2[Temps],Tableau2[Poste],$A88,Tableau2[Date],N$82,Tableau2[Calendrier absence],"o")=0,"",-SUMIFS(Tableau2[Temps],Tableau2[Poste],$A88,Tableau2[Date],N$82,Tableau2[Calendrier absence],"o"))</f>
        <v/>
      </c>
      <c r="O88" s="35" t="str">
        <f>IF(SUMIFS(Tableau2[Temps],Tableau2[Poste],$A88,Tableau2[Date],O$82,Tableau2[Calendrier absence],"o")=0,"",-SUMIFS(Tableau2[Temps],Tableau2[Poste],$A88,Tableau2[Date],O$82,Tableau2[Calendrier absence],"o"))</f>
        <v/>
      </c>
      <c r="P88" s="35" t="str">
        <f>IF(SUMIFS(Tableau2[Temps],Tableau2[Poste],$A88,Tableau2[Date],P$82,Tableau2[Calendrier absence],"o")=0,"",-SUMIFS(Tableau2[Temps],Tableau2[Poste],$A88,Tableau2[Date],P$82,Tableau2[Calendrier absence],"o"))</f>
        <v/>
      </c>
      <c r="Q88" s="35" t="str">
        <f>IF(SUMIFS(Tableau2[Temps],Tableau2[Poste],$A88,Tableau2[Date],Q$82,Tableau2[Calendrier absence],"o")=0,"",-SUMIFS(Tableau2[Temps],Tableau2[Poste],$A88,Tableau2[Date],Q$82,Tableau2[Calendrier absence],"o"))</f>
        <v/>
      </c>
      <c r="R88" s="35" t="str">
        <f>IF(SUMIFS(Tableau2[Temps],Tableau2[Poste],$A88,Tableau2[Date],R$82,Tableau2[Calendrier absence],"o")=0,"",-SUMIFS(Tableau2[Temps],Tableau2[Poste],$A88,Tableau2[Date],R$82,Tableau2[Calendrier absence],"o"))</f>
        <v/>
      </c>
      <c r="S88" s="35" t="str">
        <f>IF(SUMIFS(Tableau2[Temps],Tableau2[Poste],$A88,Tableau2[Date],S$82,Tableau2[Calendrier absence],"o")=0,"",-SUMIFS(Tableau2[Temps],Tableau2[Poste],$A88,Tableau2[Date],S$82,Tableau2[Calendrier absence],"o"))</f>
        <v/>
      </c>
      <c r="T88" s="35" t="str">
        <f>IF(SUMIFS(Tableau2[Temps],Tableau2[Poste],$A88,Tableau2[Date],T$82,Tableau2[Calendrier absence],"o")=0,"",-SUMIFS(Tableau2[Temps],Tableau2[Poste],$A88,Tableau2[Date],T$82,Tableau2[Calendrier absence],"o"))</f>
        <v/>
      </c>
      <c r="U88" s="35" t="str">
        <f>IF(SUMIFS(Tableau2[Temps],Tableau2[Poste],$A88,Tableau2[Date],U$82,Tableau2[Calendrier absence],"o")=0,"",-SUMIFS(Tableau2[Temps],Tableau2[Poste],$A88,Tableau2[Date],U$82,Tableau2[Calendrier absence],"o"))</f>
        <v/>
      </c>
      <c r="V88" s="35" t="str">
        <f>IF(SUMIFS(Tableau2[Temps],Tableau2[Poste],$A88,Tableau2[Date],V$82,Tableau2[Calendrier absence],"o")=0,"",-SUMIFS(Tableau2[Temps],Tableau2[Poste],$A88,Tableau2[Date],V$82,Tableau2[Calendrier absence],"o"))</f>
        <v/>
      </c>
      <c r="W88" s="35" t="str">
        <f>IF(SUMIFS(Tableau2[Temps],Tableau2[Poste],$A88,Tableau2[Date],W$82,Tableau2[Calendrier absence],"o")=0,"",-SUMIFS(Tableau2[Temps],Tableau2[Poste],$A88,Tableau2[Date],W$82,Tableau2[Calendrier absence],"o"))</f>
        <v/>
      </c>
      <c r="X88" s="35" t="str">
        <f>IF(SUMIFS(Tableau2[Temps],Tableau2[Poste],$A88,Tableau2[Date],X$82,Tableau2[Calendrier absence],"o")=0,"",-SUMIFS(Tableau2[Temps],Tableau2[Poste],$A88,Tableau2[Date],X$82,Tableau2[Calendrier absence],"o"))</f>
        <v/>
      </c>
      <c r="Y88" s="35" t="str">
        <f>IF(SUMIFS(Tableau2[Temps],Tableau2[Poste],$A88,Tableau2[Date],Y$82,Tableau2[Calendrier absence],"o")=0,"",-SUMIFS(Tableau2[Temps],Tableau2[Poste],$A88,Tableau2[Date],Y$82,Tableau2[Calendrier absence],"o"))</f>
        <v/>
      </c>
      <c r="Z88" s="35" t="str">
        <f>IF(SUMIFS(Tableau2[Temps],Tableau2[Poste],$A88,Tableau2[Date],Z$82,Tableau2[Calendrier absence],"o")=0,"",-SUMIFS(Tableau2[Temps],Tableau2[Poste],$A88,Tableau2[Date],Z$82,Tableau2[Calendrier absence],"o"))</f>
        <v/>
      </c>
      <c r="AA88" s="35" t="str">
        <f>IF(SUMIFS(Tableau2[Temps],Tableau2[Poste],$A88,Tableau2[Date],AA$82,Tableau2[Calendrier absence],"o")=0,"",-SUMIFS(Tableau2[Temps],Tableau2[Poste],$A88,Tableau2[Date],AA$82,Tableau2[Calendrier absence],"o"))</f>
        <v/>
      </c>
      <c r="AB88" s="35" t="str">
        <f>IF(SUMIFS(Tableau2[Temps],Tableau2[Poste],$A88,Tableau2[Date],AB$82,Tableau2[Calendrier absence],"o")=0,"",-SUMIFS(Tableau2[Temps],Tableau2[Poste],$A88,Tableau2[Date],AB$82,Tableau2[Calendrier absence],"o"))</f>
        <v/>
      </c>
      <c r="AC88" s="35" t="str">
        <f>IF(SUMIFS(Tableau2[Temps],Tableau2[Poste],$A88,Tableau2[Date],AC$82,Tableau2[Calendrier absence],"o")=0,"",-SUMIFS(Tableau2[Temps],Tableau2[Poste],$A88,Tableau2[Date],AC$82,Tableau2[Calendrier absence],"o"))</f>
        <v/>
      </c>
      <c r="AD88" s="35" t="str">
        <f>IF(SUMIFS(Tableau2[Temps],Tableau2[Poste],$A88,Tableau2[Date],AD$82,Tableau2[Calendrier absence],"o")=0,"",-SUMIFS(Tableau2[Temps],Tableau2[Poste],$A88,Tableau2[Date],AD$82,Tableau2[Calendrier absence],"o"))</f>
        <v/>
      </c>
      <c r="AE88" s="35" t="str">
        <f>IF(SUMIFS(Tableau2[Temps],Tableau2[Poste],$A88,Tableau2[Date],AE$82,Tableau2[Calendrier absence],"o")=0,"",-SUMIFS(Tableau2[Temps],Tableau2[Poste],$A88,Tableau2[Date],AE$82,Tableau2[Calendrier absence],"o"))</f>
        <v/>
      </c>
      <c r="AF88" s="35" t="str">
        <f>IF(SUMIFS(Tableau2[Temps],Tableau2[Poste],$A88,Tableau2[Date],AF$82,Tableau2[Calendrier absence],"o")=0,"",-SUMIFS(Tableau2[Temps],Tableau2[Poste],$A88,Tableau2[Date],AF$82,Tableau2[Calendrier absence],"o"))</f>
        <v/>
      </c>
      <c r="AG88" s="44" t="str">
        <f>IF(SUMIFS(Tableau2[Temps],Tableau2[Poste],$A88,Tableau2[Date],AG$82,Tableau2[Calendrier absence],"o")=0,"",-SUMIFS(Tableau2[Temps],Tableau2[Poste],$A88,Tableau2[Date],AG$82,Tableau2[Calendrier absence],"o"))</f>
        <v/>
      </c>
      <c r="AH88" s="13">
        <f t="shared" si="20"/>
        <v>0</v>
      </c>
    </row>
    <row r="89" spans="1:34" x14ac:dyDescent="0.3">
      <c r="A89" s="45" t="s">
        <v>9</v>
      </c>
      <c r="B89" s="34">
        <f>COUNTIFS(TableauEmployés[Actif / Inactif],"Actif",TableauEmployés[Poste],A89)</f>
        <v>0</v>
      </c>
      <c r="C89" s="67" t="str">
        <f>IF(SUMIFS(Tableau2[Temps],Tableau2[Poste],$A89,Tableau2[Date],C$82,Tableau2[Calendrier absence],"o")=0,"",-SUMIFS(Tableau2[Temps],Tableau2[Poste],$A89,Tableau2[Date],C$82,Tableau2[Calendrier absence],"o"))</f>
        <v/>
      </c>
      <c r="D89" s="35" t="str">
        <f>IF(SUMIFS(Tableau2[Temps],Tableau2[Poste],$A89,Tableau2[Date],D$82,Tableau2[Calendrier absence],"o")=0,"",-SUMIFS(Tableau2[Temps],Tableau2[Poste],$A89,Tableau2[Date],D$82,Tableau2[Calendrier absence],"o"))</f>
        <v/>
      </c>
      <c r="E89" s="35" t="str">
        <f>IF(SUMIFS(Tableau2[Temps],Tableau2[Poste],$A89,Tableau2[Date],E$82,Tableau2[Calendrier absence],"o")=0,"",-SUMIFS(Tableau2[Temps],Tableau2[Poste],$A89,Tableau2[Date],E$82,Tableau2[Calendrier absence],"o"))</f>
        <v/>
      </c>
      <c r="F89" s="35" t="str">
        <f>IF(SUMIFS(Tableau2[Temps],Tableau2[Poste],$A89,Tableau2[Date],F$82,Tableau2[Calendrier absence],"o")=0,"",-SUMIFS(Tableau2[Temps],Tableau2[Poste],$A89,Tableau2[Date],F$82,Tableau2[Calendrier absence],"o"))</f>
        <v/>
      </c>
      <c r="G89" s="35" t="str">
        <f>IF(SUMIFS(Tableau2[Temps],Tableau2[Poste],$A89,Tableau2[Date],G$82,Tableau2[Calendrier absence],"o")=0,"",-SUMIFS(Tableau2[Temps],Tableau2[Poste],$A89,Tableau2[Date],G$82,Tableau2[Calendrier absence],"o"))</f>
        <v/>
      </c>
      <c r="H89" s="35" t="str">
        <f>IF(SUMIFS(Tableau2[Temps],Tableau2[Poste],$A89,Tableau2[Date],H$82,Tableau2[Calendrier absence],"o")=0,"",-SUMIFS(Tableau2[Temps],Tableau2[Poste],$A89,Tableau2[Date],H$82,Tableau2[Calendrier absence],"o"))</f>
        <v/>
      </c>
      <c r="I89" s="35" t="str">
        <f>IF(SUMIFS(Tableau2[Temps],Tableau2[Poste],$A89,Tableau2[Date],I$82,Tableau2[Calendrier absence],"o")=0,"",-SUMIFS(Tableau2[Temps],Tableau2[Poste],$A89,Tableau2[Date],I$82,Tableau2[Calendrier absence],"o"))</f>
        <v/>
      </c>
      <c r="J89" s="35" t="str">
        <f>IF(SUMIFS(Tableau2[Temps],Tableau2[Poste],$A89,Tableau2[Date],J$82,Tableau2[Calendrier absence],"o")=0,"",-SUMIFS(Tableau2[Temps],Tableau2[Poste],$A89,Tableau2[Date],J$82,Tableau2[Calendrier absence],"o"))</f>
        <v/>
      </c>
      <c r="K89" s="35" t="str">
        <f>IF(SUMIFS(Tableau2[Temps],Tableau2[Poste],$A89,Tableau2[Date],K$82,Tableau2[Calendrier absence],"o")=0,"",-SUMIFS(Tableau2[Temps],Tableau2[Poste],$A89,Tableau2[Date],K$82,Tableau2[Calendrier absence],"o"))</f>
        <v/>
      </c>
      <c r="L89" s="35" t="str">
        <f>IF(SUMIFS(Tableau2[Temps],Tableau2[Poste],$A89,Tableau2[Date],L$82,Tableau2[Calendrier absence],"o")=0,"",-SUMIFS(Tableau2[Temps],Tableau2[Poste],$A89,Tableau2[Date],L$82,Tableau2[Calendrier absence],"o"))</f>
        <v/>
      </c>
      <c r="M89" s="35" t="str">
        <f>IF(SUMIFS(Tableau2[Temps],Tableau2[Poste],$A89,Tableau2[Date],M$82,Tableau2[Calendrier absence],"o")=0,"",-SUMIFS(Tableau2[Temps],Tableau2[Poste],$A89,Tableau2[Date],M$82,Tableau2[Calendrier absence],"o"))</f>
        <v/>
      </c>
      <c r="N89" s="35" t="str">
        <f>IF(SUMIFS(Tableau2[Temps],Tableau2[Poste],$A89,Tableau2[Date],N$82,Tableau2[Calendrier absence],"o")=0,"",-SUMIFS(Tableau2[Temps],Tableau2[Poste],$A89,Tableau2[Date],N$82,Tableau2[Calendrier absence],"o"))</f>
        <v/>
      </c>
      <c r="O89" s="35" t="str">
        <f>IF(SUMIFS(Tableau2[Temps],Tableau2[Poste],$A89,Tableau2[Date],O$82,Tableau2[Calendrier absence],"o")=0,"",-SUMIFS(Tableau2[Temps],Tableau2[Poste],$A89,Tableau2[Date],O$82,Tableau2[Calendrier absence],"o"))</f>
        <v/>
      </c>
      <c r="P89" s="35" t="str">
        <f>IF(SUMIFS(Tableau2[Temps],Tableau2[Poste],$A89,Tableau2[Date],P$82,Tableau2[Calendrier absence],"o")=0,"",-SUMIFS(Tableau2[Temps],Tableau2[Poste],$A89,Tableau2[Date],P$82,Tableau2[Calendrier absence],"o"))</f>
        <v/>
      </c>
      <c r="Q89" s="35" t="str">
        <f>IF(SUMIFS(Tableau2[Temps],Tableau2[Poste],$A89,Tableau2[Date],Q$82,Tableau2[Calendrier absence],"o")=0,"",-SUMIFS(Tableau2[Temps],Tableau2[Poste],$A89,Tableau2[Date],Q$82,Tableau2[Calendrier absence],"o"))</f>
        <v/>
      </c>
      <c r="R89" s="35" t="str">
        <f>IF(SUMIFS(Tableau2[Temps],Tableau2[Poste],$A89,Tableau2[Date],R$82,Tableau2[Calendrier absence],"o")=0,"",-SUMIFS(Tableau2[Temps],Tableau2[Poste],$A89,Tableau2[Date],R$82,Tableau2[Calendrier absence],"o"))</f>
        <v/>
      </c>
      <c r="S89" s="35" t="str">
        <f>IF(SUMIFS(Tableau2[Temps],Tableau2[Poste],$A89,Tableau2[Date],S$82,Tableau2[Calendrier absence],"o")=0,"",-SUMIFS(Tableau2[Temps],Tableau2[Poste],$A89,Tableau2[Date],S$82,Tableau2[Calendrier absence],"o"))</f>
        <v/>
      </c>
      <c r="T89" s="35" t="str">
        <f>IF(SUMIFS(Tableau2[Temps],Tableau2[Poste],$A89,Tableau2[Date],T$82,Tableau2[Calendrier absence],"o")=0,"",-SUMIFS(Tableau2[Temps],Tableau2[Poste],$A89,Tableau2[Date],T$82,Tableau2[Calendrier absence],"o"))</f>
        <v/>
      </c>
      <c r="U89" s="35" t="str">
        <f>IF(SUMIFS(Tableau2[Temps],Tableau2[Poste],$A89,Tableau2[Date],U$82,Tableau2[Calendrier absence],"o")=0,"",-SUMIFS(Tableau2[Temps],Tableau2[Poste],$A89,Tableau2[Date],U$82,Tableau2[Calendrier absence],"o"))</f>
        <v/>
      </c>
      <c r="V89" s="35" t="str">
        <f>IF(SUMIFS(Tableau2[Temps],Tableau2[Poste],$A89,Tableau2[Date],V$82,Tableau2[Calendrier absence],"o")=0,"",-SUMIFS(Tableau2[Temps],Tableau2[Poste],$A89,Tableau2[Date],V$82,Tableau2[Calendrier absence],"o"))</f>
        <v/>
      </c>
      <c r="W89" s="35" t="str">
        <f>IF(SUMIFS(Tableau2[Temps],Tableau2[Poste],$A89,Tableau2[Date],W$82,Tableau2[Calendrier absence],"o")=0,"",-SUMIFS(Tableau2[Temps],Tableau2[Poste],$A89,Tableau2[Date],W$82,Tableau2[Calendrier absence],"o"))</f>
        <v/>
      </c>
      <c r="X89" s="35" t="str">
        <f>IF(SUMIFS(Tableau2[Temps],Tableau2[Poste],$A89,Tableau2[Date],X$82,Tableau2[Calendrier absence],"o")=0,"",-SUMIFS(Tableau2[Temps],Tableau2[Poste],$A89,Tableau2[Date],X$82,Tableau2[Calendrier absence],"o"))</f>
        <v/>
      </c>
      <c r="Y89" s="35" t="str">
        <f>IF(SUMIFS(Tableau2[Temps],Tableau2[Poste],$A89,Tableau2[Date],Y$82,Tableau2[Calendrier absence],"o")=0,"",-SUMIFS(Tableau2[Temps],Tableau2[Poste],$A89,Tableau2[Date],Y$82,Tableau2[Calendrier absence],"o"))</f>
        <v/>
      </c>
      <c r="Z89" s="35" t="str">
        <f>IF(SUMIFS(Tableau2[Temps],Tableau2[Poste],$A89,Tableau2[Date],Z$82,Tableau2[Calendrier absence],"o")=0,"",-SUMIFS(Tableau2[Temps],Tableau2[Poste],$A89,Tableau2[Date],Z$82,Tableau2[Calendrier absence],"o"))</f>
        <v/>
      </c>
      <c r="AA89" s="35" t="str">
        <f>IF(SUMIFS(Tableau2[Temps],Tableau2[Poste],$A89,Tableau2[Date],AA$82,Tableau2[Calendrier absence],"o")=0,"",-SUMIFS(Tableau2[Temps],Tableau2[Poste],$A89,Tableau2[Date],AA$82,Tableau2[Calendrier absence],"o"))</f>
        <v/>
      </c>
      <c r="AB89" s="35" t="str">
        <f>IF(SUMIFS(Tableau2[Temps],Tableau2[Poste],$A89,Tableau2[Date],AB$82,Tableau2[Calendrier absence],"o")=0,"",-SUMIFS(Tableau2[Temps],Tableau2[Poste],$A89,Tableau2[Date],AB$82,Tableau2[Calendrier absence],"o"))</f>
        <v/>
      </c>
      <c r="AC89" s="35" t="str">
        <f>IF(SUMIFS(Tableau2[Temps],Tableau2[Poste],$A89,Tableau2[Date],AC$82,Tableau2[Calendrier absence],"o")=0,"",-SUMIFS(Tableau2[Temps],Tableau2[Poste],$A89,Tableau2[Date],AC$82,Tableau2[Calendrier absence],"o"))</f>
        <v/>
      </c>
      <c r="AD89" s="35" t="str">
        <f>IF(SUMIFS(Tableau2[Temps],Tableau2[Poste],$A89,Tableau2[Date],AD$82,Tableau2[Calendrier absence],"o")=0,"",-SUMIFS(Tableau2[Temps],Tableau2[Poste],$A89,Tableau2[Date],AD$82,Tableau2[Calendrier absence],"o"))</f>
        <v/>
      </c>
      <c r="AE89" s="35" t="str">
        <f>IF(SUMIFS(Tableau2[Temps],Tableau2[Poste],$A89,Tableau2[Date],AE$82,Tableau2[Calendrier absence],"o")=0,"",-SUMIFS(Tableau2[Temps],Tableau2[Poste],$A89,Tableau2[Date],AE$82,Tableau2[Calendrier absence],"o"))</f>
        <v/>
      </c>
      <c r="AF89" s="35" t="str">
        <f>IF(SUMIFS(Tableau2[Temps],Tableau2[Poste],$A89,Tableau2[Date],AF$82,Tableau2[Calendrier absence],"o")=0,"",-SUMIFS(Tableau2[Temps],Tableau2[Poste],$A89,Tableau2[Date],AF$82,Tableau2[Calendrier absence],"o"))</f>
        <v/>
      </c>
      <c r="AG89" s="44" t="str">
        <f>IF(SUMIFS(Tableau2[Temps],Tableau2[Poste],$A89,Tableau2[Date],AG$82,Tableau2[Calendrier absence],"o")=0,"",-SUMIFS(Tableau2[Temps],Tableau2[Poste],$A89,Tableau2[Date],AG$82,Tableau2[Calendrier absence],"o"))</f>
        <v/>
      </c>
      <c r="AH89" s="13">
        <f t="shared" si="20"/>
        <v>0</v>
      </c>
    </row>
    <row r="90" spans="1:34" x14ac:dyDescent="0.3">
      <c r="A90" s="45" t="s">
        <v>10</v>
      </c>
      <c r="B90" s="34">
        <f>COUNTIFS(TableauEmployés[Actif / Inactif],"Actif",TableauEmployés[Poste],A90)</f>
        <v>2</v>
      </c>
      <c r="C90" s="67" t="str">
        <f>IF(SUMIFS(Tableau2[Temps],Tableau2[Poste],$A90,Tableau2[Date],C$82,Tableau2[Calendrier absence],"o")=0,"",-SUMIFS(Tableau2[Temps],Tableau2[Poste],$A90,Tableau2[Date],C$82,Tableau2[Calendrier absence],"o"))</f>
        <v/>
      </c>
      <c r="D90" s="35" t="str">
        <f>IF(SUMIFS(Tableau2[Temps],Tableau2[Poste],$A90,Tableau2[Date],D$82,Tableau2[Calendrier absence],"o")=0,"",-SUMIFS(Tableau2[Temps],Tableau2[Poste],$A90,Tableau2[Date],D$82,Tableau2[Calendrier absence],"o"))</f>
        <v/>
      </c>
      <c r="E90" s="35" t="str">
        <f>IF(SUMIFS(Tableau2[Temps],Tableau2[Poste],$A90,Tableau2[Date],E$82,Tableau2[Calendrier absence],"o")=0,"",-SUMIFS(Tableau2[Temps],Tableau2[Poste],$A90,Tableau2[Date],E$82,Tableau2[Calendrier absence],"o"))</f>
        <v/>
      </c>
      <c r="F90" s="35" t="str">
        <f>IF(SUMIFS(Tableau2[Temps],Tableau2[Poste],$A90,Tableau2[Date],F$82,Tableau2[Calendrier absence],"o")=0,"",-SUMIFS(Tableau2[Temps],Tableau2[Poste],$A90,Tableau2[Date],F$82,Tableau2[Calendrier absence],"o"))</f>
        <v/>
      </c>
      <c r="G90" s="35" t="str">
        <f>IF(SUMIFS(Tableau2[Temps],Tableau2[Poste],$A90,Tableau2[Date],G$82,Tableau2[Calendrier absence],"o")=0,"",-SUMIFS(Tableau2[Temps],Tableau2[Poste],$A90,Tableau2[Date],G$82,Tableau2[Calendrier absence],"o"))</f>
        <v/>
      </c>
      <c r="H90" s="35" t="str">
        <f>IF(SUMIFS(Tableau2[Temps],Tableau2[Poste],$A90,Tableau2[Date],H$82,Tableau2[Calendrier absence],"o")=0,"",-SUMIFS(Tableau2[Temps],Tableau2[Poste],$A90,Tableau2[Date],H$82,Tableau2[Calendrier absence],"o"))</f>
        <v/>
      </c>
      <c r="I90" s="35" t="str">
        <f>IF(SUMIFS(Tableau2[Temps],Tableau2[Poste],$A90,Tableau2[Date],I$82,Tableau2[Calendrier absence],"o")=0,"",-SUMIFS(Tableau2[Temps],Tableau2[Poste],$A90,Tableau2[Date],I$82,Tableau2[Calendrier absence],"o"))</f>
        <v/>
      </c>
      <c r="J90" s="35" t="str">
        <f>IF(SUMIFS(Tableau2[Temps],Tableau2[Poste],$A90,Tableau2[Date],J$82,Tableau2[Calendrier absence],"o")=0,"",-SUMIFS(Tableau2[Temps],Tableau2[Poste],$A90,Tableau2[Date],J$82,Tableau2[Calendrier absence],"o"))</f>
        <v/>
      </c>
      <c r="K90" s="35" t="str">
        <f>IF(SUMIFS(Tableau2[Temps],Tableau2[Poste],$A90,Tableau2[Date],K$82,Tableau2[Calendrier absence],"o")=0,"",-SUMIFS(Tableau2[Temps],Tableau2[Poste],$A90,Tableau2[Date],K$82,Tableau2[Calendrier absence],"o"))</f>
        <v/>
      </c>
      <c r="L90" s="35" t="str">
        <f>IF(SUMIFS(Tableau2[Temps],Tableau2[Poste],$A90,Tableau2[Date],L$82,Tableau2[Calendrier absence],"o")=0,"",-SUMIFS(Tableau2[Temps],Tableau2[Poste],$A90,Tableau2[Date],L$82,Tableau2[Calendrier absence],"o"))</f>
        <v/>
      </c>
      <c r="M90" s="35" t="str">
        <f>IF(SUMIFS(Tableau2[Temps],Tableau2[Poste],$A90,Tableau2[Date],M$82,Tableau2[Calendrier absence],"o")=0,"",-SUMIFS(Tableau2[Temps],Tableau2[Poste],$A90,Tableau2[Date],M$82,Tableau2[Calendrier absence],"o"))</f>
        <v/>
      </c>
      <c r="N90" s="35" t="str">
        <f>IF(SUMIFS(Tableau2[Temps],Tableau2[Poste],$A90,Tableau2[Date],N$82,Tableau2[Calendrier absence],"o")=0,"",-SUMIFS(Tableau2[Temps],Tableau2[Poste],$A90,Tableau2[Date],N$82,Tableau2[Calendrier absence],"o"))</f>
        <v/>
      </c>
      <c r="O90" s="35" t="str">
        <f>IF(SUMIFS(Tableau2[Temps],Tableau2[Poste],$A90,Tableau2[Date],O$82,Tableau2[Calendrier absence],"o")=0,"",-SUMIFS(Tableau2[Temps],Tableau2[Poste],$A90,Tableau2[Date],O$82,Tableau2[Calendrier absence],"o"))</f>
        <v/>
      </c>
      <c r="P90" s="35" t="str">
        <f>IF(SUMIFS(Tableau2[Temps],Tableau2[Poste],$A90,Tableau2[Date],P$82,Tableau2[Calendrier absence],"o")=0,"",-SUMIFS(Tableau2[Temps],Tableau2[Poste],$A90,Tableau2[Date],P$82,Tableau2[Calendrier absence],"o"))</f>
        <v/>
      </c>
      <c r="Q90" s="35" t="str">
        <f>IF(SUMIFS(Tableau2[Temps],Tableau2[Poste],$A90,Tableau2[Date],Q$82,Tableau2[Calendrier absence],"o")=0,"",-SUMIFS(Tableau2[Temps],Tableau2[Poste],$A90,Tableau2[Date],Q$82,Tableau2[Calendrier absence],"o"))</f>
        <v/>
      </c>
      <c r="R90" s="35" t="str">
        <f>IF(SUMIFS(Tableau2[Temps],Tableau2[Poste],$A90,Tableau2[Date],R$82,Tableau2[Calendrier absence],"o")=0,"",-SUMIFS(Tableau2[Temps],Tableau2[Poste],$A90,Tableau2[Date],R$82,Tableau2[Calendrier absence],"o"))</f>
        <v/>
      </c>
      <c r="S90" s="35" t="str">
        <f>IF(SUMIFS(Tableau2[Temps],Tableau2[Poste],$A90,Tableau2[Date],S$82,Tableau2[Calendrier absence],"o")=0,"",-SUMIFS(Tableau2[Temps],Tableau2[Poste],$A90,Tableau2[Date],S$82,Tableau2[Calendrier absence],"o"))</f>
        <v/>
      </c>
      <c r="T90" s="35" t="str">
        <f>IF(SUMIFS(Tableau2[Temps],Tableau2[Poste],$A90,Tableau2[Date],T$82,Tableau2[Calendrier absence],"o")=0,"",-SUMIFS(Tableau2[Temps],Tableau2[Poste],$A90,Tableau2[Date],T$82,Tableau2[Calendrier absence],"o"))</f>
        <v/>
      </c>
      <c r="U90" s="35" t="str">
        <f>IF(SUMIFS(Tableau2[Temps],Tableau2[Poste],$A90,Tableau2[Date],U$82,Tableau2[Calendrier absence],"o")=0,"",-SUMIFS(Tableau2[Temps],Tableau2[Poste],$A90,Tableau2[Date],U$82,Tableau2[Calendrier absence],"o"))</f>
        <v/>
      </c>
      <c r="V90" s="35" t="str">
        <f>IF(SUMIFS(Tableau2[Temps],Tableau2[Poste],$A90,Tableau2[Date],V$82,Tableau2[Calendrier absence],"o")=0,"",-SUMIFS(Tableau2[Temps],Tableau2[Poste],$A90,Tableau2[Date],V$82,Tableau2[Calendrier absence],"o"))</f>
        <v/>
      </c>
      <c r="W90" s="35" t="str">
        <f>IF(SUMIFS(Tableau2[Temps],Tableau2[Poste],$A90,Tableau2[Date],W$82,Tableau2[Calendrier absence],"o")=0,"",-SUMIFS(Tableau2[Temps],Tableau2[Poste],$A90,Tableau2[Date],W$82,Tableau2[Calendrier absence],"o"))</f>
        <v/>
      </c>
      <c r="X90" s="35" t="str">
        <f>IF(SUMIFS(Tableau2[Temps],Tableau2[Poste],$A90,Tableau2[Date],X$82,Tableau2[Calendrier absence],"o")=0,"",-SUMIFS(Tableau2[Temps],Tableau2[Poste],$A90,Tableau2[Date],X$82,Tableau2[Calendrier absence],"o"))</f>
        <v/>
      </c>
      <c r="Y90" s="35" t="str">
        <f>IF(SUMIFS(Tableau2[Temps],Tableau2[Poste],$A90,Tableau2[Date],Y$82,Tableau2[Calendrier absence],"o")=0,"",-SUMIFS(Tableau2[Temps],Tableau2[Poste],$A90,Tableau2[Date],Y$82,Tableau2[Calendrier absence],"o"))</f>
        <v/>
      </c>
      <c r="Z90" s="35" t="str">
        <f>IF(SUMIFS(Tableau2[Temps],Tableau2[Poste],$A90,Tableau2[Date],Z$82,Tableau2[Calendrier absence],"o")=0,"",-SUMIFS(Tableau2[Temps],Tableau2[Poste],$A90,Tableau2[Date],Z$82,Tableau2[Calendrier absence],"o"))</f>
        <v/>
      </c>
      <c r="AA90" s="35" t="str">
        <f>IF(SUMIFS(Tableau2[Temps],Tableau2[Poste],$A90,Tableau2[Date],AA$82,Tableau2[Calendrier absence],"o")=0,"",-SUMIFS(Tableau2[Temps],Tableau2[Poste],$A90,Tableau2[Date],AA$82,Tableau2[Calendrier absence],"o"))</f>
        <v/>
      </c>
      <c r="AB90" s="35" t="str">
        <f>IF(SUMIFS(Tableau2[Temps],Tableau2[Poste],$A90,Tableau2[Date],AB$82,Tableau2[Calendrier absence],"o")=0,"",-SUMIFS(Tableau2[Temps],Tableau2[Poste],$A90,Tableau2[Date],AB$82,Tableau2[Calendrier absence],"o"))</f>
        <v/>
      </c>
      <c r="AC90" s="35" t="str">
        <f>IF(SUMIFS(Tableau2[Temps],Tableau2[Poste],$A90,Tableau2[Date],AC$82,Tableau2[Calendrier absence],"o")=0,"",-SUMIFS(Tableau2[Temps],Tableau2[Poste],$A90,Tableau2[Date],AC$82,Tableau2[Calendrier absence],"o"))</f>
        <v/>
      </c>
      <c r="AD90" s="35" t="str">
        <f>IF(SUMIFS(Tableau2[Temps],Tableau2[Poste],$A90,Tableau2[Date],AD$82,Tableau2[Calendrier absence],"o")=0,"",-SUMIFS(Tableau2[Temps],Tableau2[Poste],$A90,Tableau2[Date],AD$82,Tableau2[Calendrier absence],"o"))</f>
        <v/>
      </c>
      <c r="AE90" s="35" t="str">
        <f>IF(SUMIFS(Tableau2[Temps],Tableau2[Poste],$A90,Tableau2[Date],AE$82,Tableau2[Calendrier absence],"o")=0,"",-SUMIFS(Tableau2[Temps],Tableau2[Poste],$A90,Tableau2[Date],AE$82,Tableau2[Calendrier absence],"o"))</f>
        <v/>
      </c>
      <c r="AF90" s="35" t="str">
        <f>IF(SUMIFS(Tableau2[Temps],Tableau2[Poste],$A90,Tableau2[Date],AF$82,Tableau2[Calendrier absence],"o")=0,"",-SUMIFS(Tableau2[Temps],Tableau2[Poste],$A90,Tableau2[Date],AF$82,Tableau2[Calendrier absence],"o"))</f>
        <v/>
      </c>
      <c r="AG90" s="44" t="str">
        <f>IF(SUMIFS(Tableau2[Temps],Tableau2[Poste],$A90,Tableau2[Date],AG$82,Tableau2[Calendrier absence],"o")=0,"",-SUMIFS(Tableau2[Temps],Tableau2[Poste],$A90,Tableau2[Date],AG$82,Tableau2[Calendrier absence],"o"))</f>
        <v/>
      </c>
      <c r="AH90" s="13">
        <f t="shared" si="20"/>
        <v>0</v>
      </c>
    </row>
    <row r="91" spans="1:34" x14ac:dyDescent="0.3">
      <c r="A91" s="45" t="s">
        <v>11</v>
      </c>
      <c r="B91" s="34">
        <f>COUNTIFS(TableauEmployés[Actif / Inactif],"Actif",TableauEmployés[Poste],A91)</f>
        <v>0</v>
      </c>
      <c r="C91" s="67" t="str">
        <f>IF(SUMIFS(Tableau2[Temps],Tableau2[Poste],$A91,Tableau2[Date],C$82,Tableau2[Calendrier absence],"o")=0,"",-SUMIFS(Tableau2[Temps],Tableau2[Poste],$A91,Tableau2[Date],C$82,Tableau2[Calendrier absence],"o"))</f>
        <v/>
      </c>
      <c r="D91" s="35" t="str">
        <f>IF(SUMIFS(Tableau2[Temps],Tableau2[Poste],$A91,Tableau2[Date],D$82,Tableau2[Calendrier absence],"o")=0,"",-SUMIFS(Tableau2[Temps],Tableau2[Poste],$A91,Tableau2[Date],D$82,Tableau2[Calendrier absence],"o"))</f>
        <v/>
      </c>
      <c r="E91" s="35" t="str">
        <f>IF(SUMIFS(Tableau2[Temps],Tableau2[Poste],$A91,Tableau2[Date],E$82,Tableau2[Calendrier absence],"o")=0,"",-SUMIFS(Tableau2[Temps],Tableau2[Poste],$A91,Tableau2[Date],E$82,Tableau2[Calendrier absence],"o"))</f>
        <v/>
      </c>
      <c r="F91" s="35" t="str">
        <f>IF(SUMIFS(Tableau2[Temps],Tableau2[Poste],$A91,Tableau2[Date],F$82,Tableau2[Calendrier absence],"o")=0,"",-SUMIFS(Tableau2[Temps],Tableau2[Poste],$A91,Tableau2[Date],F$82,Tableau2[Calendrier absence],"o"))</f>
        <v/>
      </c>
      <c r="G91" s="35" t="str">
        <f>IF(SUMIFS(Tableau2[Temps],Tableau2[Poste],$A91,Tableau2[Date],G$82,Tableau2[Calendrier absence],"o")=0,"",-SUMIFS(Tableau2[Temps],Tableau2[Poste],$A91,Tableau2[Date],G$82,Tableau2[Calendrier absence],"o"))</f>
        <v/>
      </c>
      <c r="H91" s="35" t="str">
        <f>IF(SUMIFS(Tableau2[Temps],Tableau2[Poste],$A91,Tableau2[Date],H$82,Tableau2[Calendrier absence],"o")=0,"",-SUMIFS(Tableau2[Temps],Tableau2[Poste],$A91,Tableau2[Date],H$82,Tableau2[Calendrier absence],"o"))</f>
        <v/>
      </c>
      <c r="I91" s="35" t="str">
        <f>IF(SUMIFS(Tableau2[Temps],Tableau2[Poste],$A91,Tableau2[Date],I$82,Tableau2[Calendrier absence],"o")=0,"",-SUMIFS(Tableau2[Temps],Tableau2[Poste],$A91,Tableau2[Date],I$82,Tableau2[Calendrier absence],"o"))</f>
        <v/>
      </c>
      <c r="J91" s="35" t="str">
        <f>IF(SUMIFS(Tableau2[Temps],Tableau2[Poste],$A91,Tableau2[Date],J$82,Tableau2[Calendrier absence],"o")=0,"",-SUMIFS(Tableau2[Temps],Tableau2[Poste],$A91,Tableau2[Date],J$82,Tableau2[Calendrier absence],"o"))</f>
        <v/>
      </c>
      <c r="K91" s="35" t="str">
        <f>IF(SUMIFS(Tableau2[Temps],Tableau2[Poste],$A91,Tableau2[Date],K$82,Tableau2[Calendrier absence],"o")=0,"",-SUMIFS(Tableau2[Temps],Tableau2[Poste],$A91,Tableau2[Date],K$82,Tableau2[Calendrier absence],"o"))</f>
        <v/>
      </c>
      <c r="L91" s="35" t="str">
        <f>IF(SUMIFS(Tableau2[Temps],Tableau2[Poste],$A91,Tableau2[Date],L$82,Tableau2[Calendrier absence],"o")=0,"",-SUMIFS(Tableau2[Temps],Tableau2[Poste],$A91,Tableau2[Date],L$82,Tableau2[Calendrier absence],"o"))</f>
        <v/>
      </c>
      <c r="M91" s="35" t="str">
        <f>IF(SUMIFS(Tableau2[Temps],Tableau2[Poste],$A91,Tableau2[Date],M$82,Tableau2[Calendrier absence],"o")=0,"",-SUMIFS(Tableau2[Temps],Tableau2[Poste],$A91,Tableau2[Date],M$82,Tableau2[Calendrier absence],"o"))</f>
        <v/>
      </c>
      <c r="N91" s="35" t="str">
        <f>IF(SUMIFS(Tableau2[Temps],Tableau2[Poste],$A91,Tableau2[Date],N$82,Tableau2[Calendrier absence],"o")=0,"",-SUMIFS(Tableau2[Temps],Tableau2[Poste],$A91,Tableau2[Date],N$82,Tableau2[Calendrier absence],"o"))</f>
        <v/>
      </c>
      <c r="O91" s="35" t="str">
        <f>IF(SUMIFS(Tableau2[Temps],Tableau2[Poste],$A91,Tableau2[Date],O$82,Tableau2[Calendrier absence],"o")=0,"",-SUMIFS(Tableau2[Temps],Tableau2[Poste],$A91,Tableau2[Date],O$82,Tableau2[Calendrier absence],"o"))</f>
        <v/>
      </c>
      <c r="P91" s="35" t="str">
        <f>IF(SUMIFS(Tableau2[Temps],Tableau2[Poste],$A91,Tableau2[Date],P$82,Tableau2[Calendrier absence],"o")=0,"",-SUMIFS(Tableau2[Temps],Tableau2[Poste],$A91,Tableau2[Date],P$82,Tableau2[Calendrier absence],"o"))</f>
        <v/>
      </c>
      <c r="Q91" s="35" t="str">
        <f>IF(SUMIFS(Tableau2[Temps],Tableau2[Poste],$A91,Tableau2[Date],Q$82,Tableau2[Calendrier absence],"o")=0,"",-SUMIFS(Tableau2[Temps],Tableau2[Poste],$A91,Tableau2[Date],Q$82,Tableau2[Calendrier absence],"o"))</f>
        <v/>
      </c>
      <c r="R91" s="35" t="str">
        <f>IF(SUMIFS(Tableau2[Temps],Tableau2[Poste],$A91,Tableau2[Date],R$82,Tableau2[Calendrier absence],"o")=0,"",-SUMIFS(Tableau2[Temps],Tableau2[Poste],$A91,Tableau2[Date],R$82,Tableau2[Calendrier absence],"o"))</f>
        <v/>
      </c>
      <c r="S91" s="35" t="str">
        <f>IF(SUMIFS(Tableau2[Temps],Tableau2[Poste],$A91,Tableau2[Date],S$82,Tableau2[Calendrier absence],"o")=0,"",-SUMIFS(Tableau2[Temps],Tableau2[Poste],$A91,Tableau2[Date],S$82,Tableau2[Calendrier absence],"o"))</f>
        <v/>
      </c>
      <c r="T91" s="35" t="str">
        <f>IF(SUMIFS(Tableau2[Temps],Tableau2[Poste],$A91,Tableau2[Date],T$82,Tableau2[Calendrier absence],"o")=0,"",-SUMIFS(Tableau2[Temps],Tableau2[Poste],$A91,Tableau2[Date],T$82,Tableau2[Calendrier absence],"o"))</f>
        <v/>
      </c>
      <c r="U91" s="35" t="str">
        <f>IF(SUMIFS(Tableau2[Temps],Tableau2[Poste],$A91,Tableau2[Date],U$82,Tableau2[Calendrier absence],"o")=0,"",-SUMIFS(Tableau2[Temps],Tableau2[Poste],$A91,Tableau2[Date],U$82,Tableau2[Calendrier absence],"o"))</f>
        <v/>
      </c>
      <c r="V91" s="35" t="str">
        <f>IF(SUMIFS(Tableau2[Temps],Tableau2[Poste],$A91,Tableau2[Date],V$82,Tableau2[Calendrier absence],"o")=0,"",-SUMIFS(Tableau2[Temps],Tableau2[Poste],$A91,Tableau2[Date],V$82,Tableau2[Calendrier absence],"o"))</f>
        <v/>
      </c>
      <c r="W91" s="35" t="str">
        <f>IF(SUMIFS(Tableau2[Temps],Tableau2[Poste],$A91,Tableau2[Date],W$82,Tableau2[Calendrier absence],"o")=0,"",-SUMIFS(Tableau2[Temps],Tableau2[Poste],$A91,Tableau2[Date],W$82,Tableau2[Calendrier absence],"o"))</f>
        <v/>
      </c>
      <c r="X91" s="35" t="str">
        <f>IF(SUMIFS(Tableau2[Temps],Tableau2[Poste],$A91,Tableau2[Date],X$82,Tableau2[Calendrier absence],"o")=0,"",-SUMIFS(Tableau2[Temps],Tableau2[Poste],$A91,Tableau2[Date],X$82,Tableau2[Calendrier absence],"o"))</f>
        <v/>
      </c>
      <c r="Y91" s="35" t="str">
        <f>IF(SUMIFS(Tableau2[Temps],Tableau2[Poste],$A91,Tableau2[Date],Y$82,Tableau2[Calendrier absence],"o")=0,"",-SUMIFS(Tableau2[Temps],Tableau2[Poste],$A91,Tableau2[Date],Y$82,Tableau2[Calendrier absence],"o"))</f>
        <v/>
      </c>
      <c r="Z91" s="35" t="str">
        <f>IF(SUMIFS(Tableau2[Temps],Tableau2[Poste],$A91,Tableau2[Date],Z$82,Tableau2[Calendrier absence],"o")=0,"",-SUMIFS(Tableau2[Temps],Tableau2[Poste],$A91,Tableau2[Date],Z$82,Tableau2[Calendrier absence],"o"))</f>
        <v/>
      </c>
      <c r="AA91" s="35" t="str">
        <f>IF(SUMIFS(Tableau2[Temps],Tableau2[Poste],$A91,Tableau2[Date],AA$82,Tableau2[Calendrier absence],"o")=0,"",-SUMIFS(Tableau2[Temps],Tableau2[Poste],$A91,Tableau2[Date],AA$82,Tableau2[Calendrier absence],"o"))</f>
        <v/>
      </c>
      <c r="AB91" s="35" t="str">
        <f>IF(SUMIFS(Tableau2[Temps],Tableau2[Poste],$A91,Tableau2[Date],AB$82,Tableau2[Calendrier absence],"o")=0,"",-SUMIFS(Tableau2[Temps],Tableau2[Poste],$A91,Tableau2[Date],AB$82,Tableau2[Calendrier absence],"o"))</f>
        <v/>
      </c>
      <c r="AC91" s="35" t="str">
        <f>IF(SUMIFS(Tableau2[Temps],Tableau2[Poste],$A91,Tableau2[Date],AC$82,Tableau2[Calendrier absence],"o")=0,"",-SUMIFS(Tableau2[Temps],Tableau2[Poste],$A91,Tableau2[Date],AC$82,Tableau2[Calendrier absence],"o"))</f>
        <v/>
      </c>
      <c r="AD91" s="35" t="str">
        <f>IF(SUMIFS(Tableau2[Temps],Tableau2[Poste],$A91,Tableau2[Date],AD$82,Tableau2[Calendrier absence],"o")=0,"",-SUMIFS(Tableau2[Temps],Tableau2[Poste],$A91,Tableau2[Date],AD$82,Tableau2[Calendrier absence],"o"))</f>
        <v/>
      </c>
      <c r="AE91" s="35" t="str">
        <f>IF(SUMIFS(Tableau2[Temps],Tableau2[Poste],$A91,Tableau2[Date],AE$82,Tableau2[Calendrier absence],"o")=0,"",-SUMIFS(Tableau2[Temps],Tableau2[Poste],$A91,Tableau2[Date],AE$82,Tableau2[Calendrier absence],"o"))</f>
        <v/>
      </c>
      <c r="AF91" s="35" t="str">
        <f>IF(SUMIFS(Tableau2[Temps],Tableau2[Poste],$A91,Tableau2[Date],AF$82,Tableau2[Calendrier absence],"o")=0,"",-SUMIFS(Tableau2[Temps],Tableau2[Poste],$A91,Tableau2[Date],AF$82,Tableau2[Calendrier absence],"o"))</f>
        <v/>
      </c>
      <c r="AG91" s="44" t="str">
        <f>IF(SUMIFS(Tableau2[Temps],Tableau2[Poste],$A91,Tableau2[Date],AG$82,Tableau2[Calendrier absence],"o")=0,"",-SUMIFS(Tableau2[Temps],Tableau2[Poste],$A91,Tableau2[Date],AG$82,Tableau2[Calendrier absence],"o"))</f>
        <v/>
      </c>
      <c r="AH91" s="13">
        <f t="shared" si="20"/>
        <v>0</v>
      </c>
    </row>
    <row r="92" spans="1:34" ht="17.25" thickBot="1" x14ac:dyDescent="0.35">
      <c r="A92" s="46" t="s">
        <v>13</v>
      </c>
      <c r="B92" s="47">
        <f>COUNTIFS(TableauEmployés[Actif / Inactif],"Actif",TableauEmployés[Poste],A92)</f>
        <v>1</v>
      </c>
      <c r="C92" s="68" t="str">
        <f>IF(SUMIFS(Tableau2[Temps],Tableau2[Poste],$A92,Tableau2[Date],C$82,Tableau2[Calendrier absence],"o")=0,"",-SUMIFS(Tableau2[Temps],Tableau2[Poste],$A92,Tableau2[Date],C$82,Tableau2[Calendrier absence],"o"))</f>
        <v/>
      </c>
      <c r="D92" s="48" t="str">
        <f>IF(SUMIFS(Tableau2[Temps],Tableau2[Poste],$A92,Tableau2[Date],D$82,Tableau2[Calendrier absence],"o")=0,"",-SUMIFS(Tableau2[Temps],Tableau2[Poste],$A92,Tableau2[Date],D$82,Tableau2[Calendrier absence],"o"))</f>
        <v/>
      </c>
      <c r="E92" s="48" t="str">
        <f>IF(SUMIFS(Tableau2[Temps],Tableau2[Poste],$A92,Tableau2[Date],E$82,Tableau2[Calendrier absence],"o")=0,"",-SUMIFS(Tableau2[Temps],Tableau2[Poste],$A92,Tableau2[Date],E$82,Tableau2[Calendrier absence],"o"))</f>
        <v/>
      </c>
      <c r="F92" s="48" t="str">
        <f>IF(SUMIFS(Tableau2[Temps],Tableau2[Poste],$A92,Tableau2[Date],F$82,Tableau2[Calendrier absence],"o")=0,"",-SUMIFS(Tableau2[Temps],Tableau2[Poste],$A92,Tableau2[Date],F$82,Tableau2[Calendrier absence],"o"))</f>
        <v/>
      </c>
      <c r="G92" s="48" t="str">
        <f>IF(SUMIFS(Tableau2[Temps],Tableau2[Poste],$A92,Tableau2[Date],G$82,Tableau2[Calendrier absence],"o")=0,"",-SUMIFS(Tableau2[Temps],Tableau2[Poste],$A92,Tableau2[Date],G$82,Tableau2[Calendrier absence],"o"))</f>
        <v/>
      </c>
      <c r="H92" s="48" t="str">
        <f>IF(SUMIFS(Tableau2[Temps],Tableau2[Poste],$A92,Tableau2[Date],H$82,Tableau2[Calendrier absence],"o")=0,"",-SUMIFS(Tableau2[Temps],Tableau2[Poste],$A92,Tableau2[Date],H$82,Tableau2[Calendrier absence],"o"))</f>
        <v/>
      </c>
      <c r="I92" s="48" t="str">
        <f>IF(SUMIFS(Tableau2[Temps],Tableau2[Poste],$A92,Tableau2[Date],I$82,Tableau2[Calendrier absence],"o")=0,"",-SUMIFS(Tableau2[Temps],Tableau2[Poste],$A92,Tableau2[Date],I$82,Tableau2[Calendrier absence],"o"))</f>
        <v/>
      </c>
      <c r="J92" s="48" t="str">
        <f>IF(SUMIFS(Tableau2[Temps],Tableau2[Poste],$A92,Tableau2[Date],J$82,Tableau2[Calendrier absence],"o")=0,"",-SUMIFS(Tableau2[Temps],Tableau2[Poste],$A92,Tableau2[Date],J$82,Tableau2[Calendrier absence],"o"))</f>
        <v/>
      </c>
      <c r="K92" s="48" t="str">
        <f>IF(SUMIFS(Tableau2[Temps],Tableau2[Poste],$A92,Tableau2[Date],K$82,Tableau2[Calendrier absence],"o")=0,"",-SUMIFS(Tableau2[Temps],Tableau2[Poste],$A92,Tableau2[Date],K$82,Tableau2[Calendrier absence],"o"))</f>
        <v/>
      </c>
      <c r="L92" s="48" t="str">
        <f>IF(SUMIFS(Tableau2[Temps],Tableau2[Poste],$A92,Tableau2[Date],L$82,Tableau2[Calendrier absence],"o")=0,"",-SUMIFS(Tableau2[Temps],Tableau2[Poste],$A92,Tableau2[Date],L$82,Tableau2[Calendrier absence],"o"))</f>
        <v/>
      </c>
      <c r="M92" s="48" t="str">
        <f>IF(SUMIFS(Tableau2[Temps],Tableau2[Poste],$A92,Tableau2[Date],M$82,Tableau2[Calendrier absence],"o")=0,"",-SUMIFS(Tableau2[Temps],Tableau2[Poste],$A92,Tableau2[Date],M$82,Tableau2[Calendrier absence],"o"))</f>
        <v/>
      </c>
      <c r="N92" s="48" t="str">
        <f>IF(SUMIFS(Tableau2[Temps],Tableau2[Poste],$A92,Tableau2[Date],N$82,Tableau2[Calendrier absence],"o")=0,"",-SUMIFS(Tableau2[Temps],Tableau2[Poste],$A92,Tableau2[Date],N$82,Tableau2[Calendrier absence],"o"))</f>
        <v/>
      </c>
      <c r="O92" s="48" t="str">
        <f>IF(SUMIFS(Tableau2[Temps],Tableau2[Poste],$A92,Tableau2[Date],O$82,Tableau2[Calendrier absence],"o")=0,"",-SUMIFS(Tableau2[Temps],Tableau2[Poste],$A92,Tableau2[Date],O$82,Tableau2[Calendrier absence],"o"))</f>
        <v/>
      </c>
      <c r="P92" s="48" t="str">
        <f>IF(SUMIFS(Tableau2[Temps],Tableau2[Poste],$A92,Tableau2[Date],P$82,Tableau2[Calendrier absence],"o")=0,"",-SUMIFS(Tableau2[Temps],Tableau2[Poste],$A92,Tableau2[Date],P$82,Tableau2[Calendrier absence],"o"))</f>
        <v/>
      </c>
      <c r="Q92" s="48" t="str">
        <f>IF(SUMIFS(Tableau2[Temps],Tableau2[Poste],$A92,Tableau2[Date],Q$82,Tableau2[Calendrier absence],"o")=0,"",-SUMIFS(Tableau2[Temps],Tableau2[Poste],$A92,Tableau2[Date],Q$82,Tableau2[Calendrier absence],"o"))</f>
        <v/>
      </c>
      <c r="R92" s="48" t="str">
        <f>IF(SUMIFS(Tableau2[Temps],Tableau2[Poste],$A92,Tableau2[Date],R$82,Tableau2[Calendrier absence],"o")=0,"",-SUMIFS(Tableau2[Temps],Tableau2[Poste],$A92,Tableau2[Date],R$82,Tableau2[Calendrier absence],"o"))</f>
        <v/>
      </c>
      <c r="S92" s="48" t="str">
        <f>IF(SUMIFS(Tableau2[Temps],Tableau2[Poste],$A92,Tableau2[Date],S$82,Tableau2[Calendrier absence],"o")=0,"",-SUMIFS(Tableau2[Temps],Tableau2[Poste],$A92,Tableau2[Date],S$82,Tableau2[Calendrier absence],"o"))</f>
        <v/>
      </c>
      <c r="T92" s="48" t="str">
        <f>IF(SUMIFS(Tableau2[Temps],Tableau2[Poste],$A92,Tableau2[Date],T$82,Tableau2[Calendrier absence],"o")=0,"",-SUMIFS(Tableau2[Temps],Tableau2[Poste],$A92,Tableau2[Date],T$82,Tableau2[Calendrier absence],"o"))</f>
        <v/>
      </c>
      <c r="U92" s="48" t="str">
        <f>IF(SUMIFS(Tableau2[Temps],Tableau2[Poste],$A92,Tableau2[Date],U$82,Tableau2[Calendrier absence],"o")=0,"",-SUMIFS(Tableau2[Temps],Tableau2[Poste],$A92,Tableau2[Date],U$82,Tableau2[Calendrier absence],"o"))</f>
        <v/>
      </c>
      <c r="V92" s="48" t="str">
        <f>IF(SUMIFS(Tableau2[Temps],Tableau2[Poste],$A92,Tableau2[Date],V$82,Tableau2[Calendrier absence],"o")=0,"",-SUMIFS(Tableau2[Temps],Tableau2[Poste],$A92,Tableau2[Date],V$82,Tableau2[Calendrier absence],"o"))</f>
        <v/>
      </c>
      <c r="W92" s="48" t="str">
        <f>IF(SUMIFS(Tableau2[Temps],Tableau2[Poste],$A92,Tableau2[Date],W$82,Tableau2[Calendrier absence],"o")=0,"",-SUMIFS(Tableau2[Temps],Tableau2[Poste],$A92,Tableau2[Date],W$82,Tableau2[Calendrier absence],"o"))</f>
        <v/>
      </c>
      <c r="X92" s="48" t="str">
        <f>IF(SUMIFS(Tableau2[Temps],Tableau2[Poste],$A92,Tableau2[Date],X$82,Tableau2[Calendrier absence],"o")=0,"",-SUMIFS(Tableau2[Temps],Tableau2[Poste],$A92,Tableau2[Date],X$82,Tableau2[Calendrier absence],"o"))</f>
        <v/>
      </c>
      <c r="Y92" s="48" t="str">
        <f>IF(SUMIFS(Tableau2[Temps],Tableau2[Poste],$A92,Tableau2[Date],Y$82,Tableau2[Calendrier absence],"o")=0,"",-SUMIFS(Tableau2[Temps],Tableau2[Poste],$A92,Tableau2[Date],Y$82,Tableau2[Calendrier absence],"o"))</f>
        <v/>
      </c>
      <c r="Z92" s="48" t="str">
        <f>IF(SUMIFS(Tableau2[Temps],Tableau2[Poste],$A92,Tableau2[Date],Z$82,Tableau2[Calendrier absence],"o")=0,"",-SUMIFS(Tableau2[Temps],Tableau2[Poste],$A92,Tableau2[Date],Z$82,Tableau2[Calendrier absence],"o"))</f>
        <v/>
      </c>
      <c r="AA92" s="48" t="str">
        <f>IF(SUMIFS(Tableau2[Temps],Tableau2[Poste],$A92,Tableau2[Date],AA$82,Tableau2[Calendrier absence],"o")=0,"",-SUMIFS(Tableau2[Temps],Tableau2[Poste],$A92,Tableau2[Date],AA$82,Tableau2[Calendrier absence],"o"))</f>
        <v/>
      </c>
      <c r="AB92" s="48" t="str">
        <f>IF(SUMIFS(Tableau2[Temps],Tableau2[Poste],$A92,Tableau2[Date],AB$82,Tableau2[Calendrier absence],"o")=0,"",-SUMIFS(Tableau2[Temps],Tableau2[Poste],$A92,Tableau2[Date],AB$82,Tableau2[Calendrier absence],"o"))</f>
        <v/>
      </c>
      <c r="AC92" s="48" t="str">
        <f>IF(SUMIFS(Tableau2[Temps],Tableau2[Poste],$A92,Tableau2[Date],AC$82,Tableau2[Calendrier absence],"o")=0,"",-SUMIFS(Tableau2[Temps],Tableau2[Poste],$A92,Tableau2[Date],AC$82,Tableau2[Calendrier absence],"o"))</f>
        <v/>
      </c>
      <c r="AD92" s="48" t="str">
        <f>IF(SUMIFS(Tableau2[Temps],Tableau2[Poste],$A92,Tableau2[Date],AD$82,Tableau2[Calendrier absence],"o")=0,"",-SUMIFS(Tableau2[Temps],Tableau2[Poste],$A92,Tableau2[Date],AD$82,Tableau2[Calendrier absence],"o"))</f>
        <v/>
      </c>
      <c r="AE92" s="48" t="str">
        <f>IF(SUMIFS(Tableau2[Temps],Tableau2[Poste],$A92,Tableau2[Date],AE$82,Tableau2[Calendrier absence],"o")=0,"",-SUMIFS(Tableau2[Temps],Tableau2[Poste],$A92,Tableau2[Date],AE$82,Tableau2[Calendrier absence],"o"))</f>
        <v/>
      </c>
      <c r="AF92" s="48" t="str">
        <f>IF(SUMIFS(Tableau2[Temps],Tableau2[Poste],$A92,Tableau2[Date],AF$82,Tableau2[Calendrier absence],"o")=0,"",-SUMIFS(Tableau2[Temps],Tableau2[Poste],$A92,Tableau2[Date],AF$82,Tableau2[Calendrier absence],"o"))</f>
        <v/>
      </c>
      <c r="AG92" s="49" t="str">
        <f>IF(SUMIFS(Tableau2[Temps],Tableau2[Poste],$A92,Tableau2[Date],AG$82,Tableau2[Calendrier absence],"o")=0,"",-SUMIFS(Tableau2[Temps],Tableau2[Poste],$A92,Tableau2[Date],AG$82,Tableau2[Calendrier absence],"o"))</f>
        <v/>
      </c>
    </row>
    <row r="93" spans="1:34" ht="10.5" customHeight="1" thickBot="1" x14ac:dyDescent="0.35"/>
    <row r="94" spans="1:34" ht="22.5" x14ac:dyDescent="0.3">
      <c r="A94" s="91" t="s">
        <v>37</v>
      </c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3"/>
      <c r="AH94" s="12" t="s">
        <v>42</v>
      </c>
    </row>
    <row r="95" spans="1:34" ht="65.25" customHeight="1" x14ac:dyDescent="0.3">
      <c r="A95" s="39"/>
      <c r="B95" s="37"/>
      <c r="C95" s="38">
        <v>44409</v>
      </c>
      <c r="D95" s="38">
        <f t="shared" ref="D95:AG95" si="21">C95+1</f>
        <v>44410</v>
      </c>
      <c r="E95" s="38">
        <f t="shared" si="21"/>
        <v>44411</v>
      </c>
      <c r="F95" s="38">
        <f t="shared" si="21"/>
        <v>44412</v>
      </c>
      <c r="G95" s="38">
        <f t="shared" si="21"/>
        <v>44413</v>
      </c>
      <c r="H95" s="38">
        <f t="shared" si="21"/>
        <v>44414</v>
      </c>
      <c r="I95" s="38">
        <f t="shared" si="21"/>
        <v>44415</v>
      </c>
      <c r="J95" s="38">
        <f t="shared" si="21"/>
        <v>44416</v>
      </c>
      <c r="K95" s="38">
        <f t="shared" si="21"/>
        <v>44417</v>
      </c>
      <c r="L95" s="38">
        <f t="shared" si="21"/>
        <v>44418</v>
      </c>
      <c r="M95" s="38">
        <f t="shared" si="21"/>
        <v>44419</v>
      </c>
      <c r="N95" s="38">
        <f t="shared" si="21"/>
        <v>44420</v>
      </c>
      <c r="O95" s="38">
        <f t="shared" si="21"/>
        <v>44421</v>
      </c>
      <c r="P95" s="38">
        <f t="shared" si="21"/>
        <v>44422</v>
      </c>
      <c r="Q95" s="38">
        <f t="shared" si="21"/>
        <v>44423</v>
      </c>
      <c r="R95" s="38">
        <f t="shared" si="21"/>
        <v>44424</v>
      </c>
      <c r="S95" s="38">
        <f t="shared" si="21"/>
        <v>44425</v>
      </c>
      <c r="T95" s="38">
        <f t="shared" si="21"/>
        <v>44426</v>
      </c>
      <c r="U95" s="38">
        <f t="shared" si="21"/>
        <v>44427</v>
      </c>
      <c r="V95" s="38">
        <f t="shared" si="21"/>
        <v>44428</v>
      </c>
      <c r="W95" s="38">
        <f t="shared" si="21"/>
        <v>44429</v>
      </c>
      <c r="X95" s="38">
        <f t="shared" si="21"/>
        <v>44430</v>
      </c>
      <c r="Y95" s="38">
        <f t="shared" si="21"/>
        <v>44431</v>
      </c>
      <c r="Z95" s="38">
        <f t="shared" si="21"/>
        <v>44432</v>
      </c>
      <c r="AA95" s="38">
        <f t="shared" si="21"/>
        <v>44433</v>
      </c>
      <c r="AB95" s="38">
        <f t="shared" si="21"/>
        <v>44434</v>
      </c>
      <c r="AC95" s="38">
        <f t="shared" si="21"/>
        <v>44435</v>
      </c>
      <c r="AD95" s="38">
        <f t="shared" si="21"/>
        <v>44436</v>
      </c>
      <c r="AE95" s="38">
        <f t="shared" si="21"/>
        <v>44437</v>
      </c>
      <c r="AF95" s="38">
        <f t="shared" si="21"/>
        <v>44438</v>
      </c>
      <c r="AG95" s="40">
        <f t="shared" si="21"/>
        <v>44439</v>
      </c>
      <c r="AH95" s="6"/>
    </row>
    <row r="96" spans="1:34" ht="8.25" hidden="1" customHeight="1" x14ac:dyDescent="0.3">
      <c r="A96" s="41" t="s">
        <v>29</v>
      </c>
      <c r="B96" s="32"/>
      <c r="C96" s="33">
        <f>WEEKDAY(C95,1)</f>
        <v>1</v>
      </c>
      <c r="D96" s="33">
        <f t="shared" ref="D96:AG96" si="22">WEEKDAY(D95,1)</f>
        <v>2</v>
      </c>
      <c r="E96" s="33">
        <f t="shared" si="22"/>
        <v>3</v>
      </c>
      <c r="F96" s="33">
        <f t="shared" si="22"/>
        <v>4</v>
      </c>
      <c r="G96" s="33">
        <f t="shared" si="22"/>
        <v>5</v>
      </c>
      <c r="H96" s="33">
        <f t="shared" si="22"/>
        <v>6</v>
      </c>
      <c r="I96" s="33">
        <f t="shared" si="22"/>
        <v>7</v>
      </c>
      <c r="J96" s="33">
        <f t="shared" si="22"/>
        <v>1</v>
      </c>
      <c r="K96" s="33">
        <f t="shared" si="22"/>
        <v>2</v>
      </c>
      <c r="L96" s="33">
        <f t="shared" si="22"/>
        <v>3</v>
      </c>
      <c r="M96" s="33">
        <f t="shared" si="22"/>
        <v>4</v>
      </c>
      <c r="N96" s="33">
        <f t="shared" si="22"/>
        <v>5</v>
      </c>
      <c r="O96" s="33">
        <f t="shared" si="22"/>
        <v>6</v>
      </c>
      <c r="P96" s="33">
        <f t="shared" si="22"/>
        <v>7</v>
      </c>
      <c r="Q96" s="33">
        <f t="shared" si="22"/>
        <v>1</v>
      </c>
      <c r="R96" s="33">
        <f t="shared" si="22"/>
        <v>2</v>
      </c>
      <c r="S96" s="33">
        <f t="shared" si="22"/>
        <v>3</v>
      </c>
      <c r="T96" s="33">
        <f t="shared" si="22"/>
        <v>4</v>
      </c>
      <c r="U96" s="33">
        <f t="shared" si="22"/>
        <v>5</v>
      </c>
      <c r="V96" s="33">
        <f t="shared" si="22"/>
        <v>6</v>
      </c>
      <c r="W96" s="33">
        <f t="shared" si="22"/>
        <v>7</v>
      </c>
      <c r="X96" s="33">
        <f t="shared" si="22"/>
        <v>1</v>
      </c>
      <c r="Y96" s="33">
        <f t="shared" si="22"/>
        <v>2</v>
      </c>
      <c r="Z96" s="33">
        <f t="shared" si="22"/>
        <v>3</v>
      </c>
      <c r="AA96" s="33">
        <f t="shared" si="22"/>
        <v>4</v>
      </c>
      <c r="AB96" s="33">
        <f t="shared" si="22"/>
        <v>5</v>
      </c>
      <c r="AC96" s="33">
        <f t="shared" si="22"/>
        <v>6</v>
      </c>
      <c r="AD96" s="33">
        <f t="shared" si="22"/>
        <v>7</v>
      </c>
      <c r="AE96" s="33">
        <f t="shared" si="22"/>
        <v>1</v>
      </c>
      <c r="AF96" s="33">
        <f t="shared" si="22"/>
        <v>2</v>
      </c>
      <c r="AG96" s="42">
        <f t="shared" si="22"/>
        <v>3</v>
      </c>
      <c r="AH96" s="13">
        <f t="shared" ref="AH96:AH104" si="23">SUM(C96:AG96)</f>
        <v>118</v>
      </c>
    </row>
    <row r="97" spans="1:34" ht="19.5" hidden="1" customHeight="1" x14ac:dyDescent="0.3">
      <c r="A97" s="41"/>
      <c r="B97" s="32"/>
      <c r="C97" s="33" t="e">
        <f>_xlfn.IFS(C95=Source!$R$3,1,C95=Source!$R$4,1,C95=Source!$R$5,1,C95=Source!$R$6,1,C95=Source!$R$7,1,C95=Source!$R$8,1,C95=Source!$R$9,1,C95=Source!$R$10,1,C95=Source!$R$11,1,C95=Source!$R$12,1,C95=Source!$R$13,1,C95=Source!$R$14,1)</f>
        <v>#N/A</v>
      </c>
      <c r="D97" s="33" t="e">
        <f>_xlfn.IFS(D95=Source!$R$3,1,D95=Source!$R$4,1,D95=Source!$R$5,1,D95=Source!$R$6,1,D95=Source!$R$7,1,D95=Source!$R$8,1,D95=Source!$R$9,1,D95=Source!$R$10,1,D95=Source!$R$11,1,D95=Source!$R$12,1,D95=Source!$R$13,1,D95=Source!$R$14,1)</f>
        <v>#N/A</v>
      </c>
      <c r="E97" s="33" t="e">
        <f>_xlfn.IFS(E95=Source!$R$3,1,E95=Source!$R$4,1,E95=Source!$R$5,1,E95=Source!$R$6,1,E95=Source!$R$7,1,E95=Source!$R$8,1,E95=Source!$R$9,1,E95=Source!$R$10,1,E95=Source!$R$11,1,E95=Source!$R$12,1,E95=Source!$R$13,1,E95=Source!$R$14,1)</f>
        <v>#N/A</v>
      </c>
      <c r="F97" s="33" t="e">
        <f>_xlfn.IFS(F95=Source!$R$3,1,F95=Source!$R$4,1,F95=Source!$R$5,1,F95=Source!$R$6,1,F95=Source!$R$7,1,F95=Source!$R$8,1,F95=Source!$R$9,1,F95=Source!$R$10,1,F95=Source!$R$11,1,F95=Source!$R$12,1,F95=Source!$R$13,1,F95=Source!$R$14,1)</f>
        <v>#N/A</v>
      </c>
      <c r="G97" s="33" t="e">
        <f>_xlfn.IFS(G95=Source!$R$3,1,G95=Source!$R$4,1,G95=Source!$R$5,1,G95=Source!$R$6,1,G95=Source!$R$7,1,G95=Source!$R$8,1,G95=Source!$R$9,1,G95=Source!$R$10,1,G95=Source!$R$11,1,G95=Source!$R$12,1,G95=Source!$R$13,1,G95=Source!$R$14,1)</f>
        <v>#N/A</v>
      </c>
      <c r="H97" s="33" t="e">
        <f>_xlfn.IFS(H95=Source!$R$3,1,H95=Source!$R$4,1,H95=Source!$R$5,1,H95=Source!$R$6,1,H95=Source!$R$7,1,H95=Source!$R$8,1,H95=Source!$R$9,1,H95=Source!$R$10,1,H95=Source!$R$11,1,H95=Source!$R$12,1,H95=Source!$R$13,1,H95=Source!$R$14,1)</f>
        <v>#N/A</v>
      </c>
      <c r="I97" s="33" t="e">
        <f>_xlfn.IFS(I95=Source!$R$3,1,I95=Source!$R$4,1,I95=Source!$R$5,1,I95=Source!$R$6,1,I95=Source!$R$7,1,I95=Source!$R$8,1,I95=Source!$R$9,1,I95=Source!$R$10,1,I95=Source!$R$11,1,I95=Source!$R$12,1,I95=Source!$R$13,1,I95=Source!$R$14,1)</f>
        <v>#N/A</v>
      </c>
      <c r="J97" s="33" t="e">
        <f>_xlfn.IFS(J95=Source!$R$3,1,J95=Source!$R$4,1,J95=Source!$R$5,1,J95=Source!$R$6,1,J95=Source!$R$7,1,J95=Source!$R$8,1,J95=Source!$R$9,1,J95=Source!$R$10,1,J95=Source!$R$11,1,J95=Source!$R$12,1,J95=Source!$R$13,1,J95=Source!$R$14,1)</f>
        <v>#N/A</v>
      </c>
      <c r="K97" s="33" t="e">
        <f>_xlfn.IFS(K95=Source!$R$3,1,K95=Source!$R$4,1,K95=Source!$R$5,1,K95=Source!$R$6,1,K95=Source!$R$7,1,K95=Source!$R$8,1,K95=Source!$R$9,1,K95=Source!$R$10,1,K95=Source!$R$11,1,K95=Source!$R$12,1,K95=Source!$R$13,1,K95=Source!$R$14,1)</f>
        <v>#N/A</v>
      </c>
      <c r="L97" s="33" t="e">
        <f>_xlfn.IFS(L95=Source!$R$3,1,L95=Source!$R$4,1,L95=Source!$R$5,1,L95=Source!$R$6,1,L95=Source!$R$7,1,L95=Source!$R$8,1,L95=Source!$R$9,1,L95=Source!$R$10,1,L95=Source!$R$11,1,L95=Source!$R$12,1,L95=Source!$R$13,1,L95=Source!$R$14,1)</f>
        <v>#N/A</v>
      </c>
      <c r="M97" s="33" t="e">
        <f>_xlfn.IFS(M95=Source!$R$3,1,M95=Source!$R$4,1,M95=Source!$R$5,1,M95=Source!$R$6,1,M95=Source!$R$7,1,M95=Source!$R$8,1,M95=Source!$R$9,1,M95=Source!$R$10,1,M95=Source!$R$11,1,M95=Source!$R$12,1,M95=Source!$R$13,1,M95=Source!$R$14,1)</f>
        <v>#N/A</v>
      </c>
      <c r="N97" s="33" t="e">
        <f>_xlfn.IFS(N95=Source!$R$3,1,N95=Source!$R$4,1,N95=Source!$R$5,1,N95=Source!$R$6,1,N95=Source!$R$7,1,N95=Source!$R$8,1,N95=Source!$R$9,1,N95=Source!$R$10,1,N95=Source!$R$11,1,N95=Source!$R$12,1,N95=Source!$R$13,1,N95=Source!$R$14,1)</f>
        <v>#N/A</v>
      </c>
      <c r="O97" s="33" t="e">
        <f>_xlfn.IFS(O95=Source!$R$3,1,O95=Source!$R$4,1,O95=Source!$R$5,1,O95=Source!$R$6,1,O95=Source!$R$7,1,O95=Source!$R$8,1,O95=Source!$R$9,1,O95=Source!$R$10,1,O95=Source!$R$11,1,O95=Source!$R$12,1,O95=Source!$R$13,1,O95=Source!$R$14,1)</f>
        <v>#N/A</v>
      </c>
      <c r="P97" s="33" t="e">
        <f>_xlfn.IFS(P95=Source!$R$3,1,P95=Source!$R$4,1,P95=Source!$R$5,1,P95=Source!$R$6,1,P95=Source!$R$7,1,P95=Source!$R$8,1,P95=Source!$R$9,1,P95=Source!$R$10,1,P95=Source!$R$11,1,P95=Source!$R$12,1,P95=Source!$R$13,1,P95=Source!$R$14,1)</f>
        <v>#N/A</v>
      </c>
      <c r="Q97" s="33" t="e">
        <f>_xlfn.IFS(Q95=Source!$R$3,1,Q95=Source!$R$4,1,Q95=Source!$R$5,1,Q95=Source!$R$6,1,Q95=Source!$R$7,1,Q95=Source!$R$8,1,Q95=Source!$R$9,1,Q95=Source!$R$10,1,Q95=Source!$R$11,1,Q95=Source!$R$12,1,Q95=Source!$R$13,1,Q95=Source!$R$14,1)</f>
        <v>#N/A</v>
      </c>
      <c r="R97" s="33" t="e">
        <f>_xlfn.IFS(R95=Source!$R$3,1,R95=Source!$R$4,1,R95=Source!$R$5,1,R95=Source!$R$6,1,R95=Source!$R$7,1,R95=Source!$R$8,1,R95=Source!$R$9,1,R95=Source!$R$10,1,R95=Source!$R$11,1,R95=Source!$R$12,1,R95=Source!$R$13,1,R95=Source!$R$14,1)</f>
        <v>#N/A</v>
      </c>
      <c r="S97" s="33" t="e">
        <f>_xlfn.IFS(S95=Source!$R$3,1,S95=Source!$R$4,1,S95=Source!$R$5,1,S95=Source!$R$6,1,S95=Source!$R$7,1,S95=Source!$R$8,1,S95=Source!$R$9,1,S95=Source!$R$10,1,S95=Source!$R$11,1,S95=Source!$R$12,1,S95=Source!$R$13,1,S95=Source!$R$14,1)</f>
        <v>#N/A</v>
      </c>
      <c r="T97" s="33" t="e">
        <f>_xlfn.IFS(T95=Source!$R$3,1,T95=Source!$R$4,1,T95=Source!$R$5,1,T95=Source!$R$6,1,T95=Source!$R$7,1,T95=Source!$R$8,1,T95=Source!$R$9,1,T95=Source!$R$10,1,T95=Source!$R$11,1,T95=Source!$R$12,1,T95=Source!$R$13,1,T95=Source!$R$14,1)</f>
        <v>#N/A</v>
      </c>
      <c r="U97" s="33" t="e">
        <f>_xlfn.IFS(U95=Source!$R$3,1,U95=Source!$R$4,1,U95=Source!$R$5,1,U95=Source!$R$6,1,U95=Source!$R$7,1,U95=Source!$R$8,1,U95=Source!$R$9,1,U95=Source!$R$10,1,U95=Source!$R$11,1,U95=Source!$R$12,1,U95=Source!$R$13,1,U95=Source!$R$14,1)</f>
        <v>#N/A</v>
      </c>
      <c r="V97" s="33" t="e">
        <f>_xlfn.IFS(V95=Source!$R$3,1,V95=Source!$R$4,1,V95=Source!$R$5,1,V95=Source!$R$6,1,V95=Source!$R$7,1,V95=Source!$R$8,1,V95=Source!$R$9,1,V95=Source!$R$10,1,V95=Source!$R$11,1,V95=Source!$R$12,1,V95=Source!$R$13,1,V95=Source!$R$14,1)</f>
        <v>#N/A</v>
      </c>
      <c r="W97" s="33" t="e">
        <f>_xlfn.IFS(W95=Source!$R$3,1,W95=Source!$R$4,1,W95=Source!$R$5,1,W95=Source!$R$6,1,W95=Source!$R$7,1,W95=Source!$R$8,1,W95=Source!$R$9,1,W95=Source!$R$10,1,W95=Source!$R$11,1,W95=Source!$R$12,1,W95=Source!$R$13,1,W95=Source!$R$14,1)</f>
        <v>#N/A</v>
      </c>
      <c r="X97" s="33" t="e">
        <f>_xlfn.IFS(X95=Source!$R$3,1,X95=Source!$R$4,1,X95=Source!$R$5,1,X95=Source!$R$6,1,X95=Source!$R$7,1,X95=Source!$R$8,1,X95=Source!$R$9,1,X95=Source!$R$10,1,X95=Source!$R$11,1,X95=Source!$R$12,1,X95=Source!$R$13,1,X95=Source!$R$14,1)</f>
        <v>#N/A</v>
      </c>
      <c r="Y97" s="33" t="e">
        <f>_xlfn.IFS(Y95=Source!$R$3,1,Y95=Source!$R$4,1,Y95=Source!$R$5,1,Y95=Source!$R$6,1,Y95=Source!$R$7,1,Y95=Source!$R$8,1,Y95=Source!$R$9,1,Y95=Source!$R$10,1,Y95=Source!$R$11,1,Y95=Source!$R$12,1,Y95=Source!$R$13,1,Y95=Source!$R$14,1)</f>
        <v>#N/A</v>
      </c>
      <c r="Z97" s="33" t="e">
        <f>_xlfn.IFS(Z95=Source!$R$3,1,Z95=Source!$R$4,1,Z95=Source!$R$5,1,Z95=Source!$R$6,1,Z95=Source!$R$7,1,Z95=Source!$R$8,1,Z95=Source!$R$9,1,Z95=Source!$R$10,1,Z95=Source!$R$11,1,Z95=Source!$R$12,1,Z95=Source!$R$13,1,Z95=Source!$R$14,1)</f>
        <v>#N/A</v>
      </c>
      <c r="AA97" s="33" t="e">
        <f>_xlfn.IFS(AA95=Source!$R$3,1,AA95=Source!$R$4,1,AA95=Source!$R$5,1,AA95=Source!$R$6,1,AA95=Source!$R$7,1,AA95=Source!$R$8,1,AA95=Source!$R$9,1,AA95=Source!$R$10,1,AA95=Source!$R$11,1,AA95=Source!$R$12,1,AA95=Source!$R$13,1,AA95=Source!$R$14,1)</f>
        <v>#N/A</v>
      </c>
      <c r="AB97" s="33" t="e">
        <f>_xlfn.IFS(AB95=Source!$R$3,1,AB95=Source!$R$4,1,AB95=Source!$R$5,1,AB95=Source!$R$6,1,AB95=Source!$R$7,1,AB95=Source!$R$8,1,AB95=Source!$R$9,1,AB95=Source!$R$10,1,AB95=Source!$R$11,1,AB95=Source!$R$12,1,AB95=Source!$R$13,1,AB95=Source!$R$14,1)</f>
        <v>#N/A</v>
      </c>
      <c r="AC97" s="33" t="e">
        <f>_xlfn.IFS(AC95=Source!$R$3,1,AC95=Source!$R$4,1,AC95=Source!$R$5,1,AC95=Source!$R$6,1,AC95=Source!$R$7,1,AC95=Source!$R$8,1,AC95=Source!$R$9,1,AC95=Source!$R$10,1,AC95=Source!$R$11,1,AC95=Source!$R$12,1,AC95=Source!$R$13,1,AC95=Source!$R$14,1)</f>
        <v>#N/A</v>
      </c>
      <c r="AD97" s="33" t="e">
        <f>_xlfn.IFS(AD95=Source!$R$3,1,AD95=Source!$R$4,1,AD95=Source!$R$5,1,AD95=Source!$R$6,1,AD95=Source!$R$7,1,AD95=Source!$R$8,1,AD95=Source!$R$9,1,AD95=Source!$R$10,1,AD95=Source!$R$11,1,AD95=Source!$R$12,1,AD95=Source!$R$13,1,AD95=Source!$R$14,1)</f>
        <v>#N/A</v>
      </c>
      <c r="AE97" s="33" t="e">
        <f>_xlfn.IFS(AE95=Source!$R$3,1,AE95=Source!$R$4,1,AE95=Source!$R$5,1,AE95=Source!$R$6,1,AE95=Source!$R$7,1,AE95=Source!$R$8,1,AE95=Source!$R$9,1,AE95=Source!$R$10,1,AE95=Source!$R$11,1,AE95=Source!$R$12,1,AE95=Source!$R$13,1,AE95=Source!$R$14,1)</f>
        <v>#N/A</v>
      </c>
      <c r="AF97" s="33" t="e">
        <f>_xlfn.IFS(AF95=Source!$R$3,1,AF95=Source!$R$4,1,AF95=Source!$R$5,1,AF95=Source!$R$6,1,AF95=Source!$R$7,1,AF95=Source!$R$8,1,AF95=Source!$R$9,1,AF95=Source!$R$10,1,AF95=Source!$R$11,1,AF95=Source!$R$12,1,AF95=Source!$R$13,1,AF95=Source!$R$14,1)</f>
        <v>#N/A</v>
      </c>
      <c r="AG97" s="42" t="e">
        <f>_xlfn.IFS(AG95=Source!$R$3,1,AG95=Source!$R$4,1,AG95=Source!$R$5,1,AG95=Source!$R$6,1,AG95=Source!$R$7,1,AG95=Source!$R$8,1,AG95=Source!$R$9,1,AG95=Source!$R$10,1,AG95=Source!$R$11,1,AG95=Source!$R$12,1,AG95=Source!$R$13,1,AG95=Source!$R$14,1)</f>
        <v>#N/A</v>
      </c>
      <c r="AH97" s="13"/>
    </row>
    <row r="98" spans="1:34" x14ac:dyDescent="0.3">
      <c r="A98" s="43" t="s">
        <v>12</v>
      </c>
      <c r="B98" s="34">
        <f>COUNTIFS(TableauEmployés[Actif / Inactif],"Actif",TableauEmployés[Poste],A98)</f>
        <v>5</v>
      </c>
      <c r="C98" s="35" t="str">
        <f>IF(SUMIFS(Tableau2[Temps],Tableau2[Poste],$A98,Tableau2[Date],C$95,Tableau2[Calendrier absence],"o")=0,"",-SUMIFS(Tableau2[Temps],Tableau2[Poste],$A98,Tableau2[Date],C$95,Tableau2[Calendrier absence],"o"))</f>
        <v/>
      </c>
      <c r="D98" s="35" t="str">
        <f>IF(SUMIFS(Tableau2[Temps],Tableau2[Poste],$A98,Tableau2[Date],D$95,Tableau2[Calendrier absence],"o")=0,"",-SUMIFS(Tableau2[Temps],Tableau2[Poste],$A98,Tableau2[Date],D$95,Tableau2[Calendrier absence],"o"))</f>
        <v/>
      </c>
      <c r="E98" s="35" t="str">
        <f>IF(SUMIFS(Tableau2[Temps],Tableau2[Poste],$A98,Tableau2[Date],E$95,Tableau2[Calendrier absence],"o")=0,"",-SUMIFS(Tableau2[Temps],Tableau2[Poste],$A98,Tableau2[Date],E$95,Tableau2[Calendrier absence],"o"))</f>
        <v/>
      </c>
      <c r="F98" s="35" t="str">
        <f>IF(SUMIFS(Tableau2[Temps],Tableau2[Poste],$A98,Tableau2[Date],F$95,Tableau2[Calendrier absence],"o")=0,"",-SUMIFS(Tableau2[Temps],Tableau2[Poste],$A98,Tableau2[Date],F$95,Tableau2[Calendrier absence],"o"))</f>
        <v/>
      </c>
      <c r="G98" s="35" t="str">
        <f>IF(SUMIFS(Tableau2[Temps],Tableau2[Poste],$A98,Tableau2[Date],G$95,Tableau2[Calendrier absence],"o")=0,"",-SUMIFS(Tableau2[Temps],Tableau2[Poste],$A98,Tableau2[Date],G$95,Tableau2[Calendrier absence],"o"))</f>
        <v/>
      </c>
      <c r="H98" s="35" t="str">
        <f>IF(SUMIFS(Tableau2[Temps],Tableau2[Poste],$A98,Tableau2[Date],H$95,Tableau2[Calendrier absence],"o")=0,"",-SUMIFS(Tableau2[Temps],Tableau2[Poste],$A98,Tableau2[Date],H$95,Tableau2[Calendrier absence],"o"))</f>
        <v/>
      </c>
      <c r="I98" s="35" t="str">
        <f>IF(SUMIFS(Tableau2[Temps],Tableau2[Poste],$A98,Tableau2[Date],I$95,Tableau2[Calendrier absence],"o")=0,"",-SUMIFS(Tableau2[Temps],Tableau2[Poste],$A98,Tableau2[Date],I$95,Tableau2[Calendrier absence],"o"))</f>
        <v/>
      </c>
      <c r="J98" s="35" t="str">
        <f>IF(SUMIFS(Tableau2[Temps],Tableau2[Poste],$A98,Tableau2[Date],J$95,Tableau2[Calendrier absence],"o")=0,"",-SUMIFS(Tableau2[Temps],Tableau2[Poste],$A98,Tableau2[Date],J$95,Tableau2[Calendrier absence],"o"))</f>
        <v/>
      </c>
      <c r="K98" s="35" t="str">
        <f>IF(SUMIFS(Tableau2[Temps],Tableau2[Poste],$A98,Tableau2[Date],K$95,Tableau2[Calendrier absence],"o")=0,"",-SUMIFS(Tableau2[Temps],Tableau2[Poste],$A98,Tableau2[Date],K$95,Tableau2[Calendrier absence],"o"))</f>
        <v/>
      </c>
      <c r="L98" s="35" t="str">
        <f>IF(SUMIFS(Tableau2[Temps],Tableau2[Poste],$A98,Tableau2[Date],L$95,Tableau2[Calendrier absence],"o")=0,"",-SUMIFS(Tableau2[Temps],Tableau2[Poste],$A98,Tableau2[Date],L$95,Tableau2[Calendrier absence],"o"))</f>
        <v/>
      </c>
      <c r="M98" s="35" t="str">
        <f>IF(SUMIFS(Tableau2[Temps],Tableau2[Poste],$A98,Tableau2[Date],M$95,Tableau2[Calendrier absence],"o")=0,"",-SUMIFS(Tableau2[Temps],Tableau2[Poste],$A98,Tableau2[Date],M$95,Tableau2[Calendrier absence],"o"))</f>
        <v/>
      </c>
      <c r="N98" s="35" t="str">
        <f>IF(SUMIFS(Tableau2[Temps],Tableau2[Poste],$A98,Tableau2[Date],N$95,Tableau2[Calendrier absence],"o")=0,"",-SUMIFS(Tableau2[Temps],Tableau2[Poste],$A98,Tableau2[Date],N$95,Tableau2[Calendrier absence],"o"))</f>
        <v/>
      </c>
      <c r="O98" s="35" t="str">
        <f>IF(SUMIFS(Tableau2[Temps],Tableau2[Poste],$A98,Tableau2[Date],O$95,Tableau2[Calendrier absence],"o")=0,"",-SUMIFS(Tableau2[Temps],Tableau2[Poste],$A98,Tableau2[Date],O$95,Tableau2[Calendrier absence],"o"))</f>
        <v/>
      </c>
      <c r="P98" s="35" t="str">
        <f>IF(SUMIFS(Tableau2[Temps],Tableau2[Poste],$A98,Tableau2[Date],P$95,Tableau2[Calendrier absence],"o")=0,"",-SUMIFS(Tableau2[Temps],Tableau2[Poste],$A98,Tableau2[Date],P$95,Tableau2[Calendrier absence],"o"))</f>
        <v/>
      </c>
      <c r="Q98" s="35" t="str">
        <f>IF(SUMIFS(Tableau2[Temps],Tableau2[Poste],$A98,Tableau2[Date],Q$95,Tableau2[Calendrier absence],"o")=0,"",-SUMIFS(Tableau2[Temps],Tableau2[Poste],$A98,Tableau2[Date],Q$95,Tableau2[Calendrier absence],"o"))</f>
        <v/>
      </c>
      <c r="R98" s="35" t="str">
        <f>IF(SUMIFS(Tableau2[Temps],Tableau2[Poste],$A98,Tableau2[Date],R$95,Tableau2[Calendrier absence],"o")=0,"",-SUMIFS(Tableau2[Temps],Tableau2[Poste],$A98,Tableau2[Date],R$95,Tableau2[Calendrier absence],"o"))</f>
        <v/>
      </c>
      <c r="S98" s="35" t="str">
        <f>IF(SUMIFS(Tableau2[Temps],Tableau2[Poste],$A98,Tableau2[Date],S$95,Tableau2[Calendrier absence],"o")=0,"",-SUMIFS(Tableau2[Temps],Tableau2[Poste],$A98,Tableau2[Date],S$95,Tableau2[Calendrier absence],"o"))</f>
        <v/>
      </c>
      <c r="T98" s="35" t="str">
        <f>IF(SUMIFS(Tableau2[Temps],Tableau2[Poste],$A98,Tableau2[Date],T$95,Tableau2[Calendrier absence],"o")=0,"",-SUMIFS(Tableau2[Temps],Tableau2[Poste],$A98,Tableau2[Date],T$95,Tableau2[Calendrier absence],"o"))</f>
        <v/>
      </c>
      <c r="U98" s="35" t="str">
        <f>IF(SUMIFS(Tableau2[Temps],Tableau2[Poste],$A98,Tableau2[Date],U$95,Tableau2[Calendrier absence],"o")=0,"",-SUMIFS(Tableau2[Temps],Tableau2[Poste],$A98,Tableau2[Date],U$95,Tableau2[Calendrier absence],"o"))</f>
        <v/>
      </c>
      <c r="V98" s="35" t="str">
        <f>IF(SUMIFS(Tableau2[Temps],Tableau2[Poste],$A98,Tableau2[Date],V$95,Tableau2[Calendrier absence],"o")=0,"",-SUMIFS(Tableau2[Temps],Tableau2[Poste],$A98,Tableau2[Date],V$95,Tableau2[Calendrier absence],"o"))</f>
        <v/>
      </c>
      <c r="W98" s="35" t="str">
        <f>IF(SUMIFS(Tableau2[Temps],Tableau2[Poste],$A98,Tableau2[Date],W$95,Tableau2[Calendrier absence],"o")=0,"",-SUMIFS(Tableau2[Temps],Tableau2[Poste],$A98,Tableau2[Date],W$95,Tableau2[Calendrier absence],"o"))</f>
        <v/>
      </c>
      <c r="X98" s="35" t="str">
        <f>IF(SUMIFS(Tableau2[Temps],Tableau2[Poste],$A98,Tableau2[Date],X$95,Tableau2[Calendrier absence],"o")=0,"",-SUMIFS(Tableau2[Temps],Tableau2[Poste],$A98,Tableau2[Date],X$95,Tableau2[Calendrier absence],"o"))</f>
        <v/>
      </c>
      <c r="Y98" s="35" t="str">
        <f>IF(SUMIFS(Tableau2[Temps],Tableau2[Poste],$A98,Tableau2[Date],Y$95,Tableau2[Calendrier absence],"o")=0,"",-SUMIFS(Tableau2[Temps],Tableau2[Poste],$A98,Tableau2[Date],Y$95,Tableau2[Calendrier absence],"o"))</f>
        <v/>
      </c>
      <c r="Z98" s="35" t="str">
        <f>IF(SUMIFS(Tableau2[Temps],Tableau2[Poste],$A98,Tableau2[Date],Z$95,Tableau2[Calendrier absence],"o")=0,"",-SUMIFS(Tableau2[Temps],Tableau2[Poste],$A98,Tableau2[Date],Z$95,Tableau2[Calendrier absence],"o"))</f>
        <v/>
      </c>
      <c r="AA98" s="35" t="str">
        <f>IF(SUMIFS(Tableau2[Temps],Tableau2[Poste],$A98,Tableau2[Date],AA$95,Tableau2[Calendrier absence],"o")=0,"",-SUMIFS(Tableau2[Temps],Tableau2[Poste],$A98,Tableau2[Date],AA$95,Tableau2[Calendrier absence],"o"))</f>
        <v/>
      </c>
      <c r="AB98" s="35" t="str">
        <f>IF(SUMIFS(Tableau2[Temps],Tableau2[Poste],$A98,Tableau2[Date],AB$95,Tableau2[Calendrier absence],"o")=0,"",-SUMIFS(Tableau2[Temps],Tableau2[Poste],$A98,Tableau2[Date],AB$95,Tableau2[Calendrier absence],"o"))</f>
        <v/>
      </c>
      <c r="AC98" s="35" t="str">
        <f>IF(SUMIFS(Tableau2[Temps],Tableau2[Poste],$A98,Tableau2[Date],AC$95,Tableau2[Calendrier absence],"o")=0,"",-SUMIFS(Tableau2[Temps],Tableau2[Poste],$A98,Tableau2[Date],AC$95,Tableau2[Calendrier absence],"o"))</f>
        <v/>
      </c>
      <c r="AD98" s="35" t="str">
        <f>IF(SUMIFS(Tableau2[Temps],Tableau2[Poste],$A98,Tableau2[Date],AD$95,Tableau2[Calendrier absence],"o")=0,"",-SUMIFS(Tableau2[Temps],Tableau2[Poste],$A98,Tableau2[Date],AD$95,Tableau2[Calendrier absence],"o"))</f>
        <v/>
      </c>
      <c r="AE98" s="35" t="str">
        <f>IF(SUMIFS(Tableau2[Temps],Tableau2[Poste],$A98,Tableau2[Date],AE$95,Tableau2[Calendrier absence],"o")=0,"",-SUMIFS(Tableau2[Temps],Tableau2[Poste],$A98,Tableau2[Date],AE$95,Tableau2[Calendrier absence],"o"))</f>
        <v/>
      </c>
      <c r="AF98" s="35" t="str">
        <f>IF(SUMIFS(Tableau2[Temps],Tableau2[Poste],$A98,Tableau2[Date],AF$95,Tableau2[Calendrier absence],"o")=0,"",-SUMIFS(Tableau2[Temps],Tableau2[Poste],$A98,Tableau2[Date],AF$95,Tableau2[Calendrier absence],"o"))</f>
        <v/>
      </c>
      <c r="AG98" s="44" t="str">
        <f>IF(SUMIFS(Tableau2[Temps],Tableau2[Poste],$A98,Tableau2[Date],AG$95,Tableau2[Calendrier absence],"o")=0,"",-SUMIFS(Tableau2[Temps],Tableau2[Poste],$A98,Tableau2[Date],AG$95,Tableau2[Calendrier absence],"o"))</f>
        <v/>
      </c>
      <c r="AH98" s="13">
        <f t="shared" si="23"/>
        <v>0</v>
      </c>
    </row>
    <row r="99" spans="1:34" x14ac:dyDescent="0.3">
      <c r="A99" s="43" t="s">
        <v>25</v>
      </c>
      <c r="B99" s="34">
        <f>COUNTIFS(TableauEmployés[Actif / Inactif],"Actif",TableauEmployés[Poste],A99)</f>
        <v>0</v>
      </c>
      <c r="C99" s="35" t="str">
        <f>IF(SUMIFS(Tableau2[Temps],Tableau2[Poste],$A99,Tableau2[Date],C$95,Tableau2[Calendrier absence],"o")=0,"",-SUMIFS(Tableau2[Temps],Tableau2[Poste],$A99,Tableau2[Date],C$95,Tableau2[Calendrier absence],"o"))</f>
        <v/>
      </c>
      <c r="D99" s="35" t="str">
        <f>IF(SUMIFS(Tableau2[Temps],Tableau2[Poste],$A99,Tableau2[Date],D$95,Tableau2[Calendrier absence],"o")=0,"",-SUMIFS(Tableau2[Temps],Tableau2[Poste],$A99,Tableau2[Date],D$95,Tableau2[Calendrier absence],"o"))</f>
        <v/>
      </c>
      <c r="E99" s="35" t="str">
        <f>IF(SUMIFS(Tableau2[Temps],Tableau2[Poste],$A99,Tableau2[Date],E$95,Tableau2[Calendrier absence],"o")=0,"",-SUMIFS(Tableau2[Temps],Tableau2[Poste],$A99,Tableau2[Date],E$95,Tableau2[Calendrier absence],"o"))</f>
        <v/>
      </c>
      <c r="F99" s="35" t="str">
        <f>IF(SUMIFS(Tableau2[Temps],Tableau2[Poste],$A99,Tableau2[Date],F$95,Tableau2[Calendrier absence],"o")=0,"",-SUMIFS(Tableau2[Temps],Tableau2[Poste],$A99,Tableau2[Date],F$95,Tableau2[Calendrier absence],"o"))</f>
        <v/>
      </c>
      <c r="G99" s="35" t="str">
        <f>IF(SUMIFS(Tableau2[Temps],Tableau2[Poste],$A99,Tableau2[Date],G$95,Tableau2[Calendrier absence],"o")=0,"",-SUMIFS(Tableau2[Temps],Tableau2[Poste],$A99,Tableau2[Date],G$95,Tableau2[Calendrier absence],"o"))</f>
        <v/>
      </c>
      <c r="H99" s="35" t="str">
        <f>IF(SUMIFS(Tableau2[Temps],Tableau2[Poste],$A99,Tableau2[Date],H$95,Tableau2[Calendrier absence],"o")=0,"",-SUMIFS(Tableau2[Temps],Tableau2[Poste],$A99,Tableau2[Date],H$95,Tableau2[Calendrier absence],"o"))</f>
        <v/>
      </c>
      <c r="I99" s="35" t="str">
        <f>IF(SUMIFS(Tableau2[Temps],Tableau2[Poste],$A99,Tableau2[Date],I$95,Tableau2[Calendrier absence],"o")=0,"",-SUMIFS(Tableau2[Temps],Tableau2[Poste],$A99,Tableau2[Date],I$95,Tableau2[Calendrier absence],"o"))</f>
        <v/>
      </c>
      <c r="J99" s="35" t="str">
        <f>IF(SUMIFS(Tableau2[Temps],Tableau2[Poste],$A99,Tableau2[Date],J$95,Tableau2[Calendrier absence],"o")=0,"",-SUMIFS(Tableau2[Temps],Tableau2[Poste],$A99,Tableau2[Date],J$95,Tableau2[Calendrier absence],"o"))</f>
        <v/>
      </c>
      <c r="K99" s="35" t="str">
        <f>IF(SUMIFS(Tableau2[Temps],Tableau2[Poste],$A99,Tableau2[Date],K$95,Tableau2[Calendrier absence],"o")=0,"",-SUMIFS(Tableau2[Temps],Tableau2[Poste],$A99,Tableau2[Date],K$95,Tableau2[Calendrier absence],"o"))</f>
        <v/>
      </c>
      <c r="L99" s="35" t="str">
        <f>IF(SUMIFS(Tableau2[Temps],Tableau2[Poste],$A99,Tableau2[Date],L$95,Tableau2[Calendrier absence],"o")=0,"",-SUMIFS(Tableau2[Temps],Tableau2[Poste],$A99,Tableau2[Date],L$95,Tableau2[Calendrier absence],"o"))</f>
        <v/>
      </c>
      <c r="M99" s="35" t="str">
        <f>IF(SUMIFS(Tableau2[Temps],Tableau2[Poste],$A99,Tableau2[Date],M$95,Tableau2[Calendrier absence],"o")=0,"",-SUMIFS(Tableau2[Temps],Tableau2[Poste],$A99,Tableau2[Date],M$95,Tableau2[Calendrier absence],"o"))</f>
        <v/>
      </c>
      <c r="N99" s="35" t="str">
        <f>IF(SUMIFS(Tableau2[Temps],Tableau2[Poste],$A99,Tableau2[Date],N$95,Tableau2[Calendrier absence],"o")=0,"",-SUMIFS(Tableau2[Temps],Tableau2[Poste],$A99,Tableau2[Date],N$95,Tableau2[Calendrier absence],"o"))</f>
        <v/>
      </c>
      <c r="O99" s="35" t="str">
        <f>IF(SUMIFS(Tableau2[Temps],Tableau2[Poste],$A99,Tableau2[Date],O$95,Tableau2[Calendrier absence],"o")=0,"",-SUMIFS(Tableau2[Temps],Tableau2[Poste],$A99,Tableau2[Date],O$95,Tableau2[Calendrier absence],"o"))</f>
        <v/>
      </c>
      <c r="P99" s="35" t="str">
        <f>IF(SUMIFS(Tableau2[Temps],Tableau2[Poste],$A99,Tableau2[Date],P$95,Tableau2[Calendrier absence],"o")=0,"",-SUMIFS(Tableau2[Temps],Tableau2[Poste],$A99,Tableau2[Date],P$95,Tableau2[Calendrier absence],"o"))</f>
        <v/>
      </c>
      <c r="Q99" s="35" t="str">
        <f>IF(SUMIFS(Tableau2[Temps],Tableau2[Poste],$A99,Tableau2[Date],Q$95,Tableau2[Calendrier absence],"o")=0,"",-SUMIFS(Tableau2[Temps],Tableau2[Poste],$A99,Tableau2[Date],Q$95,Tableau2[Calendrier absence],"o"))</f>
        <v/>
      </c>
      <c r="R99" s="35" t="str">
        <f>IF(SUMIFS(Tableau2[Temps],Tableau2[Poste],$A99,Tableau2[Date],R$95,Tableau2[Calendrier absence],"o")=0,"",-SUMIFS(Tableau2[Temps],Tableau2[Poste],$A99,Tableau2[Date],R$95,Tableau2[Calendrier absence],"o"))</f>
        <v/>
      </c>
      <c r="S99" s="35" t="str">
        <f>IF(SUMIFS(Tableau2[Temps],Tableau2[Poste],$A99,Tableau2[Date],S$95,Tableau2[Calendrier absence],"o")=0,"",-SUMIFS(Tableau2[Temps],Tableau2[Poste],$A99,Tableau2[Date],S$95,Tableau2[Calendrier absence],"o"))</f>
        <v/>
      </c>
      <c r="T99" s="35" t="str">
        <f>IF(SUMIFS(Tableau2[Temps],Tableau2[Poste],$A99,Tableau2[Date],T$95,Tableau2[Calendrier absence],"o")=0,"",-SUMIFS(Tableau2[Temps],Tableau2[Poste],$A99,Tableau2[Date],T$95,Tableau2[Calendrier absence],"o"))</f>
        <v/>
      </c>
      <c r="U99" s="35" t="str">
        <f>IF(SUMIFS(Tableau2[Temps],Tableau2[Poste],$A99,Tableau2[Date],U$95,Tableau2[Calendrier absence],"o")=0,"",-SUMIFS(Tableau2[Temps],Tableau2[Poste],$A99,Tableau2[Date],U$95,Tableau2[Calendrier absence],"o"))</f>
        <v/>
      </c>
      <c r="V99" s="35" t="str">
        <f>IF(SUMIFS(Tableau2[Temps],Tableau2[Poste],$A99,Tableau2[Date],V$95,Tableau2[Calendrier absence],"o")=0,"",-SUMIFS(Tableau2[Temps],Tableau2[Poste],$A99,Tableau2[Date],V$95,Tableau2[Calendrier absence],"o"))</f>
        <v/>
      </c>
      <c r="W99" s="35" t="str">
        <f>IF(SUMIFS(Tableau2[Temps],Tableau2[Poste],$A99,Tableau2[Date],W$95,Tableau2[Calendrier absence],"o")=0,"",-SUMIFS(Tableau2[Temps],Tableau2[Poste],$A99,Tableau2[Date],W$95,Tableau2[Calendrier absence],"o"))</f>
        <v/>
      </c>
      <c r="X99" s="35" t="str">
        <f>IF(SUMIFS(Tableau2[Temps],Tableau2[Poste],$A99,Tableau2[Date],X$95,Tableau2[Calendrier absence],"o")=0,"",-SUMIFS(Tableau2[Temps],Tableau2[Poste],$A99,Tableau2[Date],X$95,Tableau2[Calendrier absence],"o"))</f>
        <v/>
      </c>
      <c r="Y99" s="35" t="str">
        <f>IF(SUMIFS(Tableau2[Temps],Tableau2[Poste],$A99,Tableau2[Date],Y$95,Tableau2[Calendrier absence],"o")=0,"",-SUMIFS(Tableau2[Temps],Tableau2[Poste],$A99,Tableau2[Date],Y$95,Tableau2[Calendrier absence],"o"))</f>
        <v/>
      </c>
      <c r="Z99" s="35" t="str">
        <f>IF(SUMIFS(Tableau2[Temps],Tableau2[Poste],$A99,Tableau2[Date],Z$95,Tableau2[Calendrier absence],"o")=0,"",-SUMIFS(Tableau2[Temps],Tableau2[Poste],$A99,Tableau2[Date],Z$95,Tableau2[Calendrier absence],"o"))</f>
        <v/>
      </c>
      <c r="AA99" s="35" t="str">
        <f>IF(SUMIFS(Tableau2[Temps],Tableau2[Poste],$A99,Tableau2[Date],AA$95,Tableau2[Calendrier absence],"o")=0,"",-SUMIFS(Tableau2[Temps],Tableau2[Poste],$A99,Tableau2[Date],AA$95,Tableau2[Calendrier absence],"o"))</f>
        <v/>
      </c>
      <c r="AB99" s="35" t="str">
        <f>IF(SUMIFS(Tableau2[Temps],Tableau2[Poste],$A99,Tableau2[Date],AB$95,Tableau2[Calendrier absence],"o")=0,"",-SUMIFS(Tableau2[Temps],Tableau2[Poste],$A99,Tableau2[Date],AB$95,Tableau2[Calendrier absence],"o"))</f>
        <v/>
      </c>
      <c r="AC99" s="35" t="str">
        <f>IF(SUMIFS(Tableau2[Temps],Tableau2[Poste],$A99,Tableau2[Date],AC$95,Tableau2[Calendrier absence],"o")=0,"",-SUMIFS(Tableau2[Temps],Tableau2[Poste],$A99,Tableau2[Date],AC$95,Tableau2[Calendrier absence],"o"))</f>
        <v/>
      </c>
      <c r="AD99" s="35" t="str">
        <f>IF(SUMIFS(Tableau2[Temps],Tableau2[Poste],$A99,Tableau2[Date],AD$95,Tableau2[Calendrier absence],"o")=0,"",-SUMIFS(Tableau2[Temps],Tableau2[Poste],$A99,Tableau2[Date],AD$95,Tableau2[Calendrier absence],"o"))</f>
        <v/>
      </c>
      <c r="AE99" s="35" t="str">
        <f>IF(SUMIFS(Tableau2[Temps],Tableau2[Poste],$A99,Tableau2[Date],AE$95,Tableau2[Calendrier absence],"o")=0,"",-SUMIFS(Tableau2[Temps],Tableau2[Poste],$A99,Tableau2[Date],AE$95,Tableau2[Calendrier absence],"o"))</f>
        <v/>
      </c>
      <c r="AF99" s="35" t="str">
        <f>IF(SUMIFS(Tableau2[Temps],Tableau2[Poste],$A99,Tableau2[Date],AF$95,Tableau2[Calendrier absence],"o")=0,"",-SUMIFS(Tableau2[Temps],Tableau2[Poste],$A99,Tableau2[Date],AF$95,Tableau2[Calendrier absence],"o"))</f>
        <v/>
      </c>
      <c r="AG99" s="44" t="str">
        <f>IF(SUMIFS(Tableau2[Temps],Tableau2[Poste],$A99,Tableau2[Date],AG$95,Tableau2[Calendrier absence],"o")=0,"",-SUMIFS(Tableau2[Temps],Tableau2[Poste],$A99,Tableau2[Date],AG$95,Tableau2[Calendrier absence],"o"))</f>
        <v/>
      </c>
      <c r="AH99" s="13">
        <f t="shared" si="23"/>
        <v>0</v>
      </c>
    </row>
    <row r="100" spans="1:34" x14ac:dyDescent="0.3">
      <c r="A100" s="45" t="s">
        <v>7</v>
      </c>
      <c r="B100" s="34">
        <f>COUNTIFS(TableauEmployés[Actif / Inactif],"Actif",TableauEmployés[Poste],A100)</f>
        <v>1</v>
      </c>
      <c r="C100" s="35" t="str">
        <f>IF(SUMIFS(Tableau2[Temps],Tableau2[Poste],$A100,Tableau2[Date],C$95,Tableau2[Calendrier absence],"o")=0,"",-SUMIFS(Tableau2[Temps],Tableau2[Poste],$A100,Tableau2[Date],C$95,Tableau2[Calendrier absence],"o"))</f>
        <v/>
      </c>
      <c r="D100" s="35" t="str">
        <f>IF(SUMIFS(Tableau2[Temps],Tableau2[Poste],$A100,Tableau2[Date],D$95,Tableau2[Calendrier absence],"o")=0,"",-SUMIFS(Tableau2[Temps],Tableau2[Poste],$A100,Tableau2[Date],D$95,Tableau2[Calendrier absence],"o"))</f>
        <v/>
      </c>
      <c r="E100" s="35" t="str">
        <f>IF(SUMIFS(Tableau2[Temps],Tableau2[Poste],$A100,Tableau2[Date],E$95,Tableau2[Calendrier absence],"o")=0,"",-SUMIFS(Tableau2[Temps],Tableau2[Poste],$A100,Tableau2[Date],E$95,Tableau2[Calendrier absence],"o"))</f>
        <v/>
      </c>
      <c r="F100" s="35" t="str">
        <f>IF(SUMIFS(Tableau2[Temps],Tableau2[Poste],$A100,Tableau2[Date],F$95,Tableau2[Calendrier absence],"o")=0,"",-SUMIFS(Tableau2[Temps],Tableau2[Poste],$A100,Tableau2[Date],F$95,Tableau2[Calendrier absence],"o"))</f>
        <v/>
      </c>
      <c r="G100" s="35" t="str">
        <f>IF(SUMIFS(Tableau2[Temps],Tableau2[Poste],$A100,Tableau2[Date],G$95,Tableau2[Calendrier absence],"o")=0,"",-SUMIFS(Tableau2[Temps],Tableau2[Poste],$A100,Tableau2[Date],G$95,Tableau2[Calendrier absence],"o"))</f>
        <v/>
      </c>
      <c r="H100" s="35" t="str">
        <f>IF(SUMIFS(Tableau2[Temps],Tableau2[Poste],$A100,Tableau2[Date],H$95,Tableau2[Calendrier absence],"o")=0,"",-SUMIFS(Tableau2[Temps],Tableau2[Poste],$A100,Tableau2[Date],H$95,Tableau2[Calendrier absence],"o"))</f>
        <v/>
      </c>
      <c r="I100" s="35" t="str">
        <f>IF(SUMIFS(Tableau2[Temps],Tableau2[Poste],$A100,Tableau2[Date],I$95,Tableau2[Calendrier absence],"o")=0,"",-SUMIFS(Tableau2[Temps],Tableau2[Poste],$A100,Tableau2[Date],I$95,Tableau2[Calendrier absence],"o"))</f>
        <v/>
      </c>
      <c r="J100" s="35" t="str">
        <f>IF(SUMIFS(Tableau2[Temps],Tableau2[Poste],$A100,Tableau2[Date],J$95,Tableau2[Calendrier absence],"o")=0,"",-SUMIFS(Tableau2[Temps],Tableau2[Poste],$A100,Tableau2[Date],J$95,Tableau2[Calendrier absence],"o"))</f>
        <v/>
      </c>
      <c r="K100" s="35" t="str">
        <f>IF(SUMIFS(Tableau2[Temps],Tableau2[Poste],$A100,Tableau2[Date],K$95,Tableau2[Calendrier absence],"o")=0,"",-SUMIFS(Tableau2[Temps],Tableau2[Poste],$A100,Tableau2[Date],K$95,Tableau2[Calendrier absence],"o"))</f>
        <v/>
      </c>
      <c r="L100" s="35" t="str">
        <f>IF(SUMIFS(Tableau2[Temps],Tableau2[Poste],$A100,Tableau2[Date],L$95,Tableau2[Calendrier absence],"o")=0,"",-SUMIFS(Tableau2[Temps],Tableau2[Poste],$A100,Tableau2[Date],L$95,Tableau2[Calendrier absence],"o"))</f>
        <v/>
      </c>
      <c r="M100" s="35" t="str">
        <f>IF(SUMIFS(Tableau2[Temps],Tableau2[Poste],$A100,Tableau2[Date],M$95,Tableau2[Calendrier absence],"o")=0,"",-SUMIFS(Tableau2[Temps],Tableau2[Poste],$A100,Tableau2[Date],M$95,Tableau2[Calendrier absence],"o"))</f>
        <v/>
      </c>
      <c r="N100" s="35" t="str">
        <f>IF(SUMIFS(Tableau2[Temps],Tableau2[Poste],$A100,Tableau2[Date],N$95,Tableau2[Calendrier absence],"o")=0,"",-SUMIFS(Tableau2[Temps],Tableau2[Poste],$A100,Tableau2[Date],N$95,Tableau2[Calendrier absence],"o"))</f>
        <v/>
      </c>
      <c r="O100" s="35" t="str">
        <f>IF(SUMIFS(Tableau2[Temps],Tableau2[Poste],$A100,Tableau2[Date],O$95,Tableau2[Calendrier absence],"o")=0,"",-SUMIFS(Tableau2[Temps],Tableau2[Poste],$A100,Tableau2[Date],O$95,Tableau2[Calendrier absence],"o"))</f>
        <v/>
      </c>
      <c r="P100" s="35" t="str">
        <f>IF(SUMIFS(Tableau2[Temps],Tableau2[Poste],$A100,Tableau2[Date],P$95,Tableau2[Calendrier absence],"o")=0,"",-SUMIFS(Tableau2[Temps],Tableau2[Poste],$A100,Tableau2[Date],P$95,Tableau2[Calendrier absence],"o"))</f>
        <v/>
      </c>
      <c r="Q100" s="35" t="str">
        <f>IF(SUMIFS(Tableau2[Temps],Tableau2[Poste],$A100,Tableau2[Date],Q$95,Tableau2[Calendrier absence],"o")=0,"",-SUMIFS(Tableau2[Temps],Tableau2[Poste],$A100,Tableau2[Date],Q$95,Tableau2[Calendrier absence],"o"))</f>
        <v/>
      </c>
      <c r="R100" s="35" t="str">
        <f>IF(SUMIFS(Tableau2[Temps],Tableau2[Poste],$A100,Tableau2[Date],R$95,Tableau2[Calendrier absence],"o")=0,"",-SUMIFS(Tableau2[Temps],Tableau2[Poste],$A100,Tableau2[Date],R$95,Tableau2[Calendrier absence],"o"))</f>
        <v/>
      </c>
      <c r="S100" s="35" t="str">
        <f>IF(SUMIFS(Tableau2[Temps],Tableau2[Poste],$A100,Tableau2[Date],S$95,Tableau2[Calendrier absence],"o")=0,"",-SUMIFS(Tableau2[Temps],Tableau2[Poste],$A100,Tableau2[Date],S$95,Tableau2[Calendrier absence],"o"))</f>
        <v/>
      </c>
      <c r="T100" s="35" t="str">
        <f>IF(SUMIFS(Tableau2[Temps],Tableau2[Poste],$A100,Tableau2[Date],T$95,Tableau2[Calendrier absence],"o")=0,"",-SUMIFS(Tableau2[Temps],Tableau2[Poste],$A100,Tableau2[Date],T$95,Tableau2[Calendrier absence],"o"))</f>
        <v/>
      </c>
      <c r="U100" s="35" t="str">
        <f>IF(SUMIFS(Tableau2[Temps],Tableau2[Poste],$A100,Tableau2[Date],U$95,Tableau2[Calendrier absence],"o")=0,"",-SUMIFS(Tableau2[Temps],Tableau2[Poste],$A100,Tableau2[Date],U$95,Tableau2[Calendrier absence],"o"))</f>
        <v/>
      </c>
      <c r="V100" s="35" t="str">
        <f>IF(SUMIFS(Tableau2[Temps],Tableau2[Poste],$A100,Tableau2[Date],V$95,Tableau2[Calendrier absence],"o")=0,"",-SUMIFS(Tableau2[Temps],Tableau2[Poste],$A100,Tableau2[Date],V$95,Tableau2[Calendrier absence],"o"))</f>
        <v/>
      </c>
      <c r="W100" s="35" t="str">
        <f>IF(SUMIFS(Tableau2[Temps],Tableau2[Poste],$A100,Tableau2[Date],W$95,Tableau2[Calendrier absence],"o")=0,"",-SUMIFS(Tableau2[Temps],Tableau2[Poste],$A100,Tableau2[Date],W$95,Tableau2[Calendrier absence],"o"))</f>
        <v/>
      </c>
      <c r="X100" s="35" t="str">
        <f>IF(SUMIFS(Tableau2[Temps],Tableau2[Poste],$A100,Tableau2[Date],X$95,Tableau2[Calendrier absence],"o")=0,"",-SUMIFS(Tableau2[Temps],Tableau2[Poste],$A100,Tableau2[Date],X$95,Tableau2[Calendrier absence],"o"))</f>
        <v/>
      </c>
      <c r="Y100" s="35" t="str">
        <f>IF(SUMIFS(Tableau2[Temps],Tableau2[Poste],$A100,Tableau2[Date],Y$95,Tableau2[Calendrier absence],"o")=0,"",-SUMIFS(Tableau2[Temps],Tableau2[Poste],$A100,Tableau2[Date],Y$95,Tableau2[Calendrier absence],"o"))</f>
        <v/>
      </c>
      <c r="Z100" s="35" t="str">
        <f>IF(SUMIFS(Tableau2[Temps],Tableau2[Poste],$A100,Tableau2[Date],Z$95,Tableau2[Calendrier absence],"o")=0,"",-SUMIFS(Tableau2[Temps],Tableau2[Poste],$A100,Tableau2[Date],Z$95,Tableau2[Calendrier absence],"o"))</f>
        <v/>
      </c>
      <c r="AA100" s="35" t="str">
        <f>IF(SUMIFS(Tableau2[Temps],Tableau2[Poste],$A100,Tableau2[Date],AA$95,Tableau2[Calendrier absence],"o")=0,"",-SUMIFS(Tableau2[Temps],Tableau2[Poste],$A100,Tableau2[Date],AA$95,Tableau2[Calendrier absence],"o"))</f>
        <v/>
      </c>
      <c r="AB100" s="35" t="str">
        <f>IF(SUMIFS(Tableau2[Temps],Tableau2[Poste],$A100,Tableau2[Date],AB$95,Tableau2[Calendrier absence],"o")=0,"",-SUMIFS(Tableau2[Temps],Tableau2[Poste],$A100,Tableau2[Date],AB$95,Tableau2[Calendrier absence],"o"))</f>
        <v/>
      </c>
      <c r="AC100" s="35" t="str">
        <f>IF(SUMIFS(Tableau2[Temps],Tableau2[Poste],$A100,Tableau2[Date],AC$95,Tableau2[Calendrier absence],"o")=0,"",-SUMIFS(Tableau2[Temps],Tableau2[Poste],$A100,Tableau2[Date],AC$95,Tableau2[Calendrier absence],"o"))</f>
        <v/>
      </c>
      <c r="AD100" s="35" t="str">
        <f>IF(SUMIFS(Tableau2[Temps],Tableau2[Poste],$A100,Tableau2[Date],AD$95,Tableau2[Calendrier absence],"o")=0,"",-SUMIFS(Tableau2[Temps],Tableau2[Poste],$A100,Tableau2[Date],AD$95,Tableau2[Calendrier absence],"o"))</f>
        <v/>
      </c>
      <c r="AE100" s="35" t="str">
        <f>IF(SUMIFS(Tableau2[Temps],Tableau2[Poste],$A100,Tableau2[Date],AE$95,Tableau2[Calendrier absence],"o")=0,"",-SUMIFS(Tableau2[Temps],Tableau2[Poste],$A100,Tableau2[Date],AE$95,Tableau2[Calendrier absence],"o"))</f>
        <v/>
      </c>
      <c r="AF100" s="35" t="str">
        <f>IF(SUMIFS(Tableau2[Temps],Tableau2[Poste],$A100,Tableau2[Date],AF$95,Tableau2[Calendrier absence],"o")=0,"",-SUMIFS(Tableau2[Temps],Tableau2[Poste],$A100,Tableau2[Date],AF$95,Tableau2[Calendrier absence],"o"))</f>
        <v/>
      </c>
      <c r="AG100" s="44" t="str">
        <f>IF(SUMIFS(Tableau2[Temps],Tableau2[Poste],$A100,Tableau2[Date],AG$95,Tableau2[Calendrier absence],"o")=0,"",-SUMIFS(Tableau2[Temps],Tableau2[Poste],$A100,Tableau2[Date],AG$95,Tableau2[Calendrier absence],"o"))</f>
        <v/>
      </c>
      <c r="AH100" s="13">
        <f t="shared" si="23"/>
        <v>0</v>
      </c>
    </row>
    <row r="101" spans="1:34" x14ac:dyDescent="0.3">
      <c r="A101" s="45" t="s">
        <v>8</v>
      </c>
      <c r="B101" s="34">
        <f>COUNTIFS(TableauEmployés[Actif / Inactif],"Actif",TableauEmployés[Poste],A101)</f>
        <v>4</v>
      </c>
      <c r="C101" s="35" t="str">
        <f>IF(SUMIFS(Tableau2[Temps],Tableau2[Poste],$A101,Tableau2[Date],C$95,Tableau2[Calendrier absence],"o")=0,"",-SUMIFS(Tableau2[Temps],Tableau2[Poste],$A101,Tableau2[Date],C$95,Tableau2[Calendrier absence],"o"))</f>
        <v/>
      </c>
      <c r="D101" s="35" t="str">
        <f>IF(SUMIFS(Tableau2[Temps],Tableau2[Poste],$A101,Tableau2[Date],D$95,Tableau2[Calendrier absence],"o")=0,"",-SUMIFS(Tableau2[Temps],Tableau2[Poste],$A101,Tableau2[Date],D$95,Tableau2[Calendrier absence],"o"))</f>
        <v/>
      </c>
      <c r="E101" s="35" t="str">
        <f>IF(SUMIFS(Tableau2[Temps],Tableau2[Poste],$A101,Tableau2[Date],E$95,Tableau2[Calendrier absence],"o")=0,"",-SUMIFS(Tableau2[Temps],Tableau2[Poste],$A101,Tableau2[Date],E$95,Tableau2[Calendrier absence],"o"))</f>
        <v/>
      </c>
      <c r="F101" s="35" t="str">
        <f>IF(SUMIFS(Tableau2[Temps],Tableau2[Poste],$A101,Tableau2[Date],F$95,Tableau2[Calendrier absence],"o")=0,"",-SUMIFS(Tableau2[Temps],Tableau2[Poste],$A101,Tableau2[Date],F$95,Tableau2[Calendrier absence],"o"))</f>
        <v/>
      </c>
      <c r="G101" s="35" t="str">
        <f>IF(SUMIFS(Tableau2[Temps],Tableau2[Poste],$A101,Tableau2[Date],G$95,Tableau2[Calendrier absence],"o")=0,"",-SUMIFS(Tableau2[Temps],Tableau2[Poste],$A101,Tableau2[Date],G$95,Tableau2[Calendrier absence],"o"))</f>
        <v/>
      </c>
      <c r="H101" s="35" t="str">
        <f>IF(SUMIFS(Tableau2[Temps],Tableau2[Poste],$A101,Tableau2[Date],H$95,Tableau2[Calendrier absence],"o")=0,"",-SUMIFS(Tableau2[Temps],Tableau2[Poste],$A101,Tableau2[Date],H$95,Tableau2[Calendrier absence],"o"))</f>
        <v/>
      </c>
      <c r="I101" s="35" t="str">
        <f>IF(SUMIFS(Tableau2[Temps],Tableau2[Poste],$A101,Tableau2[Date],I$95,Tableau2[Calendrier absence],"o")=0,"",-SUMIFS(Tableau2[Temps],Tableau2[Poste],$A101,Tableau2[Date],I$95,Tableau2[Calendrier absence],"o"))</f>
        <v/>
      </c>
      <c r="J101" s="35" t="str">
        <f>IF(SUMIFS(Tableau2[Temps],Tableau2[Poste],$A101,Tableau2[Date],J$95,Tableau2[Calendrier absence],"o")=0,"",-SUMIFS(Tableau2[Temps],Tableau2[Poste],$A101,Tableau2[Date],J$95,Tableau2[Calendrier absence],"o"))</f>
        <v/>
      </c>
      <c r="K101" s="35" t="str">
        <f>IF(SUMIFS(Tableau2[Temps],Tableau2[Poste],$A101,Tableau2[Date],K$95,Tableau2[Calendrier absence],"o")=0,"",-SUMIFS(Tableau2[Temps],Tableau2[Poste],$A101,Tableau2[Date],K$95,Tableau2[Calendrier absence],"o"))</f>
        <v/>
      </c>
      <c r="L101" s="35" t="str">
        <f>IF(SUMIFS(Tableau2[Temps],Tableau2[Poste],$A101,Tableau2[Date],L$95,Tableau2[Calendrier absence],"o")=0,"",-SUMIFS(Tableau2[Temps],Tableau2[Poste],$A101,Tableau2[Date],L$95,Tableau2[Calendrier absence],"o"))</f>
        <v/>
      </c>
      <c r="M101" s="35" t="str">
        <f>IF(SUMIFS(Tableau2[Temps],Tableau2[Poste],$A101,Tableau2[Date],M$95,Tableau2[Calendrier absence],"o")=0,"",-SUMIFS(Tableau2[Temps],Tableau2[Poste],$A101,Tableau2[Date],M$95,Tableau2[Calendrier absence],"o"))</f>
        <v/>
      </c>
      <c r="N101" s="35" t="str">
        <f>IF(SUMIFS(Tableau2[Temps],Tableau2[Poste],$A101,Tableau2[Date],N$95,Tableau2[Calendrier absence],"o")=0,"",-SUMIFS(Tableau2[Temps],Tableau2[Poste],$A101,Tableau2[Date],N$95,Tableau2[Calendrier absence],"o"))</f>
        <v/>
      </c>
      <c r="O101" s="35" t="str">
        <f>IF(SUMIFS(Tableau2[Temps],Tableau2[Poste],$A101,Tableau2[Date],O$95,Tableau2[Calendrier absence],"o")=0,"",-SUMIFS(Tableau2[Temps],Tableau2[Poste],$A101,Tableau2[Date],O$95,Tableau2[Calendrier absence],"o"))</f>
        <v/>
      </c>
      <c r="P101" s="35" t="str">
        <f>IF(SUMIFS(Tableau2[Temps],Tableau2[Poste],$A101,Tableau2[Date],P$95,Tableau2[Calendrier absence],"o")=0,"",-SUMIFS(Tableau2[Temps],Tableau2[Poste],$A101,Tableau2[Date],P$95,Tableau2[Calendrier absence],"o"))</f>
        <v/>
      </c>
      <c r="Q101" s="35" t="str">
        <f>IF(SUMIFS(Tableau2[Temps],Tableau2[Poste],$A101,Tableau2[Date],Q$95,Tableau2[Calendrier absence],"o")=0,"",-SUMIFS(Tableau2[Temps],Tableau2[Poste],$A101,Tableau2[Date],Q$95,Tableau2[Calendrier absence],"o"))</f>
        <v/>
      </c>
      <c r="R101" s="35" t="str">
        <f>IF(SUMIFS(Tableau2[Temps],Tableau2[Poste],$A101,Tableau2[Date],R$95,Tableau2[Calendrier absence],"o")=0,"",-SUMIFS(Tableau2[Temps],Tableau2[Poste],$A101,Tableau2[Date],R$95,Tableau2[Calendrier absence],"o"))</f>
        <v/>
      </c>
      <c r="S101" s="35" t="str">
        <f>IF(SUMIFS(Tableau2[Temps],Tableau2[Poste],$A101,Tableau2[Date],S$95,Tableau2[Calendrier absence],"o")=0,"",-SUMIFS(Tableau2[Temps],Tableau2[Poste],$A101,Tableau2[Date],S$95,Tableau2[Calendrier absence],"o"))</f>
        <v/>
      </c>
      <c r="T101" s="35" t="str">
        <f>IF(SUMIFS(Tableau2[Temps],Tableau2[Poste],$A101,Tableau2[Date],T$95,Tableau2[Calendrier absence],"o")=0,"",-SUMIFS(Tableau2[Temps],Tableau2[Poste],$A101,Tableau2[Date],T$95,Tableau2[Calendrier absence],"o"))</f>
        <v/>
      </c>
      <c r="U101" s="35" t="str">
        <f>IF(SUMIFS(Tableau2[Temps],Tableau2[Poste],$A101,Tableau2[Date],U$95,Tableau2[Calendrier absence],"o")=0,"",-SUMIFS(Tableau2[Temps],Tableau2[Poste],$A101,Tableau2[Date],U$95,Tableau2[Calendrier absence],"o"))</f>
        <v/>
      </c>
      <c r="V101" s="35" t="str">
        <f>IF(SUMIFS(Tableau2[Temps],Tableau2[Poste],$A101,Tableau2[Date],V$95,Tableau2[Calendrier absence],"o")=0,"",-SUMIFS(Tableau2[Temps],Tableau2[Poste],$A101,Tableau2[Date],V$95,Tableau2[Calendrier absence],"o"))</f>
        <v/>
      </c>
      <c r="W101" s="35" t="str">
        <f>IF(SUMIFS(Tableau2[Temps],Tableau2[Poste],$A101,Tableau2[Date],W$95,Tableau2[Calendrier absence],"o")=0,"",-SUMIFS(Tableau2[Temps],Tableau2[Poste],$A101,Tableau2[Date],W$95,Tableau2[Calendrier absence],"o"))</f>
        <v/>
      </c>
      <c r="X101" s="35" t="str">
        <f>IF(SUMIFS(Tableau2[Temps],Tableau2[Poste],$A101,Tableau2[Date],X$95,Tableau2[Calendrier absence],"o")=0,"",-SUMIFS(Tableau2[Temps],Tableau2[Poste],$A101,Tableau2[Date],X$95,Tableau2[Calendrier absence],"o"))</f>
        <v/>
      </c>
      <c r="Y101" s="35" t="str">
        <f>IF(SUMIFS(Tableau2[Temps],Tableau2[Poste],$A101,Tableau2[Date],Y$95,Tableau2[Calendrier absence],"o")=0,"",-SUMIFS(Tableau2[Temps],Tableau2[Poste],$A101,Tableau2[Date],Y$95,Tableau2[Calendrier absence],"o"))</f>
        <v/>
      </c>
      <c r="Z101" s="35" t="str">
        <f>IF(SUMIFS(Tableau2[Temps],Tableau2[Poste],$A101,Tableau2[Date],Z$95,Tableau2[Calendrier absence],"o")=0,"",-SUMIFS(Tableau2[Temps],Tableau2[Poste],$A101,Tableau2[Date],Z$95,Tableau2[Calendrier absence],"o"))</f>
        <v/>
      </c>
      <c r="AA101" s="35" t="str">
        <f>IF(SUMIFS(Tableau2[Temps],Tableau2[Poste],$A101,Tableau2[Date],AA$95,Tableau2[Calendrier absence],"o")=0,"",-SUMIFS(Tableau2[Temps],Tableau2[Poste],$A101,Tableau2[Date],AA$95,Tableau2[Calendrier absence],"o"))</f>
        <v/>
      </c>
      <c r="AB101" s="35" t="str">
        <f>IF(SUMIFS(Tableau2[Temps],Tableau2[Poste],$A101,Tableau2[Date],AB$95,Tableau2[Calendrier absence],"o")=0,"",-SUMIFS(Tableau2[Temps],Tableau2[Poste],$A101,Tableau2[Date],AB$95,Tableau2[Calendrier absence],"o"))</f>
        <v/>
      </c>
      <c r="AC101" s="35" t="str">
        <f>IF(SUMIFS(Tableau2[Temps],Tableau2[Poste],$A101,Tableau2[Date],AC$95,Tableau2[Calendrier absence],"o")=0,"",-SUMIFS(Tableau2[Temps],Tableau2[Poste],$A101,Tableau2[Date],AC$95,Tableau2[Calendrier absence],"o"))</f>
        <v/>
      </c>
      <c r="AD101" s="35" t="str">
        <f>IF(SUMIFS(Tableau2[Temps],Tableau2[Poste],$A101,Tableau2[Date],AD$95,Tableau2[Calendrier absence],"o")=0,"",-SUMIFS(Tableau2[Temps],Tableau2[Poste],$A101,Tableau2[Date],AD$95,Tableau2[Calendrier absence],"o"))</f>
        <v/>
      </c>
      <c r="AE101" s="35" t="str">
        <f>IF(SUMIFS(Tableau2[Temps],Tableau2[Poste],$A101,Tableau2[Date],AE$95,Tableau2[Calendrier absence],"o")=0,"",-SUMIFS(Tableau2[Temps],Tableau2[Poste],$A101,Tableau2[Date],AE$95,Tableau2[Calendrier absence],"o"))</f>
        <v/>
      </c>
      <c r="AF101" s="35" t="str">
        <f>IF(SUMIFS(Tableau2[Temps],Tableau2[Poste],$A101,Tableau2[Date],AF$95,Tableau2[Calendrier absence],"o")=0,"",-SUMIFS(Tableau2[Temps],Tableau2[Poste],$A101,Tableau2[Date],AF$95,Tableau2[Calendrier absence],"o"))</f>
        <v/>
      </c>
      <c r="AG101" s="44" t="str">
        <f>IF(SUMIFS(Tableau2[Temps],Tableau2[Poste],$A101,Tableau2[Date],AG$95,Tableau2[Calendrier absence],"o")=0,"",-SUMIFS(Tableau2[Temps],Tableau2[Poste],$A101,Tableau2[Date],AG$95,Tableau2[Calendrier absence],"o"))</f>
        <v/>
      </c>
      <c r="AH101" s="13">
        <f t="shared" si="23"/>
        <v>0</v>
      </c>
    </row>
    <row r="102" spans="1:34" x14ac:dyDescent="0.3">
      <c r="A102" s="45" t="s">
        <v>9</v>
      </c>
      <c r="B102" s="34">
        <f>COUNTIFS(TableauEmployés[Actif / Inactif],"Actif",TableauEmployés[Poste],A102)</f>
        <v>0</v>
      </c>
      <c r="C102" s="35" t="str">
        <f>IF(SUMIFS(Tableau2[Temps],Tableau2[Poste],$A102,Tableau2[Date],C$95,Tableau2[Calendrier absence],"o")=0,"",-SUMIFS(Tableau2[Temps],Tableau2[Poste],$A102,Tableau2[Date],C$95,Tableau2[Calendrier absence],"o"))</f>
        <v/>
      </c>
      <c r="D102" s="35" t="str">
        <f>IF(SUMIFS(Tableau2[Temps],Tableau2[Poste],$A102,Tableau2[Date],D$95,Tableau2[Calendrier absence],"o")=0,"",-SUMIFS(Tableau2[Temps],Tableau2[Poste],$A102,Tableau2[Date],D$95,Tableau2[Calendrier absence],"o"))</f>
        <v/>
      </c>
      <c r="E102" s="35" t="str">
        <f>IF(SUMIFS(Tableau2[Temps],Tableau2[Poste],$A102,Tableau2[Date],E$95,Tableau2[Calendrier absence],"o")=0,"",-SUMIFS(Tableau2[Temps],Tableau2[Poste],$A102,Tableau2[Date],E$95,Tableau2[Calendrier absence],"o"))</f>
        <v/>
      </c>
      <c r="F102" s="35" t="str">
        <f>IF(SUMIFS(Tableau2[Temps],Tableau2[Poste],$A102,Tableau2[Date],F$95,Tableau2[Calendrier absence],"o")=0,"",-SUMIFS(Tableau2[Temps],Tableau2[Poste],$A102,Tableau2[Date],F$95,Tableau2[Calendrier absence],"o"))</f>
        <v/>
      </c>
      <c r="G102" s="35" t="str">
        <f>IF(SUMIFS(Tableau2[Temps],Tableau2[Poste],$A102,Tableau2[Date],G$95,Tableau2[Calendrier absence],"o")=0,"",-SUMIFS(Tableau2[Temps],Tableau2[Poste],$A102,Tableau2[Date],G$95,Tableau2[Calendrier absence],"o"))</f>
        <v/>
      </c>
      <c r="H102" s="35" t="str">
        <f>IF(SUMIFS(Tableau2[Temps],Tableau2[Poste],$A102,Tableau2[Date],H$95,Tableau2[Calendrier absence],"o")=0,"",-SUMIFS(Tableau2[Temps],Tableau2[Poste],$A102,Tableau2[Date],H$95,Tableau2[Calendrier absence],"o"))</f>
        <v/>
      </c>
      <c r="I102" s="35" t="str">
        <f>IF(SUMIFS(Tableau2[Temps],Tableau2[Poste],$A102,Tableau2[Date],I$95,Tableau2[Calendrier absence],"o")=0,"",-SUMIFS(Tableau2[Temps],Tableau2[Poste],$A102,Tableau2[Date],I$95,Tableau2[Calendrier absence],"o"))</f>
        <v/>
      </c>
      <c r="J102" s="35" t="str">
        <f>IF(SUMIFS(Tableau2[Temps],Tableau2[Poste],$A102,Tableau2[Date],J$95,Tableau2[Calendrier absence],"o")=0,"",-SUMIFS(Tableau2[Temps],Tableau2[Poste],$A102,Tableau2[Date],J$95,Tableau2[Calendrier absence],"o"))</f>
        <v/>
      </c>
      <c r="K102" s="35" t="str">
        <f>IF(SUMIFS(Tableau2[Temps],Tableau2[Poste],$A102,Tableau2[Date],K$95,Tableau2[Calendrier absence],"o")=0,"",-SUMIFS(Tableau2[Temps],Tableau2[Poste],$A102,Tableau2[Date],K$95,Tableau2[Calendrier absence],"o"))</f>
        <v/>
      </c>
      <c r="L102" s="35" t="str">
        <f>IF(SUMIFS(Tableau2[Temps],Tableau2[Poste],$A102,Tableau2[Date],L$95,Tableau2[Calendrier absence],"o")=0,"",-SUMIFS(Tableau2[Temps],Tableau2[Poste],$A102,Tableau2[Date],L$95,Tableau2[Calendrier absence],"o"))</f>
        <v/>
      </c>
      <c r="M102" s="35" t="str">
        <f>IF(SUMIFS(Tableau2[Temps],Tableau2[Poste],$A102,Tableau2[Date],M$95,Tableau2[Calendrier absence],"o")=0,"",-SUMIFS(Tableau2[Temps],Tableau2[Poste],$A102,Tableau2[Date],M$95,Tableau2[Calendrier absence],"o"))</f>
        <v/>
      </c>
      <c r="N102" s="35" t="str">
        <f>IF(SUMIFS(Tableau2[Temps],Tableau2[Poste],$A102,Tableau2[Date],N$95,Tableau2[Calendrier absence],"o")=0,"",-SUMIFS(Tableau2[Temps],Tableau2[Poste],$A102,Tableau2[Date],N$95,Tableau2[Calendrier absence],"o"))</f>
        <v/>
      </c>
      <c r="O102" s="35" t="str">
        <f>IF(SUMIFS(Tableau2[Temps],Tableau2[Poste],$A102,Tableau2[Date],O$95,Tableau2[Calendrier absence],"o")=0,"",-SUMIFS(Tableau2[Temps],Tableau2[Poste],$A102,Tableau2[Date],O$95,Tableau2[Calendrier absence],"o"))</f>
        <v/>
      </c>
      <c r="P102" s="35" t="str">
        <f>IF(SUMIFS(Tableau2[Temps],Tableau2[Poste],$A102,Tableau2[Date],P$95,Tableau2[Calendrier absence],"o")=0,"",-SUMIFS(Tableau2[Temps],Tableau2[Poste],$A102,Tableau2[Date],P$95,Tableau2[Calendrier absence],"o"))</f>
        <v/>
      </c>
      <c r="Q102" s="35" t="str">
        <f>IF(SUMIFS(Tableau2[Temps],Tableau2[Poste],$A102,Tableau2[Date],Q$95,Tableau2[Calendrier absence],"o")=0,"",-SUMIFS(Tableau2[Temps],Tableau2[Poste],$A102,Tableau2[Date],Q$95,Tableau2[Calendrier absence],"o"))</f>
        <v/>
      </c>
      <c r="R102" s="35" t="str">
        <f>IF(SUMIFS(Tableau2[Temps],Tableau2[Poste],$A102,Tableau2[Date],R$95,Tableau2[Calendrier absence],"o")=0,"",-SUMIFS(Tableau2[Temps],Tableau2[Poste],$A102,Tableau2[Date],R$95,Tableau2[Calendrier absence],"o"))</f>
        <v/>
      </c>
      <c r="S102" s="35" t="str">
        <f>IF(SUMIFS(Tableau2[Temps],Tableau2[Poste],$A102,Tableau2[Date],S$95,Tableau2[Calendrier absence],"o")=0,"",-SUMIFS(Tableau2[Temps],Tableau2[Poste],$A102,Tableau2[Date],S$95,Tableau2[Calendrier absence],"o"))</f>
        <v/>
      </c>
      <c r="T102" s="35" t="str">
        <f>IF(SUMIFS(Tableau2[Temps],Tableau2[Poste],$A102,Tableau2[Date],T$95,Tableau2[Calendrier absence],"o")=0,"",-SUMIFS(Tableau2[Temps],Tableau2[Poste],$A102,Tableau2[Date],T$95,Tableau2[Calendrier absence],"o"))</f>
        <v/>
      </c>
      <c r="U102" s="35" t="str">
        <f>IF(SUMIFS(Tableau2[Temps],Tableau2[Poste],$A102,Tableau2[Date],U$95,Tableau2[Calendrier absence],"o")=0,"",-SUMIFS(Tableau2[Temps],Tableau2[Poste],$A102,Tableau2[Date],U$95,Tableau2[Calendrier absence],"o"))</f>
        <v/>
      </c>
      <c r="V102" s="35" t="str">
        <f>IF(SUMIFS(Tableau2[Temps],Tableau2[Poste],$A102,Tableau2[Date],V$95,Tableau2[Calendrier absence],"o")=0,"",-SUMIFS(Tableau2[Temps],Tableau2[Poste],$A102,Tableau2[Date],V$95,Tableau2[Calendrier absence],"o"))</f>
        <v/>
      </c>
      <c r="W102" s="35" t="str">
        <f>IF(SUMIFS(Tableau2[Temps],Tableau2[Poste],$A102,Tableau2[Date],W$95,Tableau2[Calendrier absence],"o")=0,"",-SUMIFS(Tableau2[Temps],Tableau2[Poste],$A102,Tableau2[Date],W$95,Tableau2[Calendrier absence],"o"))</f>
        <v/>
      </c>
      <c r="X102" s="35" t="str">
        <f>IF(SUMIFS(Tableau2[Temps],Tableau2[Poste],$A102,Tableau2[Date],X$95,Tableau2[Calendrier absence],"o")=0,"",-SUMIFS(Tableau2[Temps],Tableau2[Poste],$A102,Tableau2[Date],X$95,Tableau2[Calendrier absence],"o"))</f>
        <v/>
      </c>
      <c r="Y102" s="35" t="str">
        <f>IF(SUMIFS(Tableau2[Temps],Tableau2[Poste],$A102,Tableau2[Date],Y$95,Tableau2[Calendrier absence],"o")=0,"",-SUMIFS(Tableau2[Temps],Tableau2[Poste],$A102,Tableau2[Date],Y$95,Tableau2[Calendrier absence],"o"))</f>
        <v/>
      </c>
      <c r="Z102" s="35" t="str">
        <f>IF(SUMIFS(Tableau2[Temps],Tableau2[Poste],$A102,Tableau2[Date],Z$95,Tableau2[Calendrier absence],"o")=0,"",-SUMIFS(Tableau2[Temps],Tableau2[Poste],$A102,Tableau2[Date],Z$95,Tableau2[Calendrier absence],"o"))</f>
        <v/>
      </c>
      <c r="AA102" s="35" t="str">
        <f>IF(SUMIFS(Tableau2[Temps],Tableau2[Poste],$A102,Tableau2[Date],AA$95,Tableau2[Calendrier absence],"o")=0,"",-SUMIFS(Tableau2[Temps],Tableau2[Poste],$A102,Tableau2[Date],AA$95,Tableau2[Calendrier absence],"o"))</f>
        <v/>
      </c>
      <c r="AB102" s="35" t="str">
        <f>IF(SUMIFS(Tableau2[Temps],Tableau2[Poste],$A102,Tableau2[Date],AB$95,Tableau2[Calendrier absence],"o")=0,"",-SUMIFS(Tableau2[Temps],Tableau2[Poste],$A102,Tableau2[Date],AB$95,Tableau2[Calendrier absence],"o"))</f>
        <v/>
      </c>
      <c r="AC102" s="35" t="str">
        <f>IF(SUMIFS(Tableau2[Temps],Tableau2[Poste],$A102,Tableau2[Date],AC$95,Tableau2[Calendrier absence],"o")=0,"",-SUMIFS(Tableau2[Temps],Tableau2[Poste],$A102,Tableau2[Date],AC$95,Tableau2[Calendrier absence],"o"))</f>
        <v/>
      </c>
      <c r="AD102" s="35" t="str">
        <f>IF(SUMIFS(Tableau2[Temps],Tableau2[Poste],$A102,Tableau2[Date],AD$95,Tableau2[Calendrier absence],"o")=0,"",-SUMIFS(Tableau2[Temps],Tableau2[Poste],$A102,Tableau2[Date],AD$95,Tableau2[Calendrier absence],"o"))</f>
        <v/>
      </c>
      <c r="AE102" s="35" t="str">
        <f>IF(SUMIFS(Tableau2[Temps],Tableau2[Poste],$A102,Tableau2[Date],AE$95,Tableau2[Calendrier absence],"o")=0,"",-SUMIFS(Tableau2[Temps],Tableau2[Poste],$A102,Tableau2[Date],AE$95,Tableau2[Calendrier absence],"o"))</f>
        <v/>
      </c>
      <c r="AF102" s="35" t="str">
        <f>IF(SUMIFS(Tableau2[Temps],Tableau2[Poste],$A102,Tableau2[Date],AF$95,Tableau2[Calendrier absence],"o")=0,"",-SUMIFS(Tableau2[Temps],Tableau2[Poste],$A102,Tableau2[Date],AF$95,Tableau2[Calendrier absence],"o"))</f>
        <v/>
      </c>
      <c r="AG102" s="44" t="str">
        <f>IF(SUMIFS(Tableau2[Temps],Tableau2[Poste],$A102,Tableau2[Date],AG$95,Tableau2[Calendrier absence],"o")=0,"",-SUMIFS(Tableau2[Temps],Tableau2[Poste],$A102,Tableau2[Date],AG$95,Tableau2[Calendrier absence],"o"))</f>
        <v/>
      </c>
      <c r="AH102" s="13">
        <f t="shared" si="23"/>
        <v>0</v>
      </c>
    </row>
    <row r="103" spans="1:34" x14ac:dyDescent="0.3">
      <c r="A103" s="45" t="s">
        <v>10</v>
      </c>
      <c r="B103" s="34">
        <f>COUNTIFS(TableauEmployés[Actif / Inactif],"Actif",TableauEmployés[Poste],A103)</f>
        <v>2</v>
      </c>
      <c r="C103" s="35" t="str">
        <f>IF(SUMIFS(Tableau2[Temps],Tableau2[Poste],$A103,Tableau2[Date],C$95,Tableau2[Calendrier absence],"o")=0,"",-SUMIFS(Tableau2[Temps],Tableau2[Poste],$A103,Tableau2[Date],C$95,Tableau2[Calendrier absence],"o"))</f>
        <v/>
      </c>
      <c r="D103" s="35" t="str">
        <f>IF(SUMIFS(Tableau2[Temps],Tableau2[Poste],$A103,Tableau2[Date],D$95,Tableau2[Calendrier absence],"o")=0,"",-SUMIFS(Tableau2[Temps],Tableau2[Poste],$A103,Tableau2[Date],D$95,Tableau2[Calendrier absence],"o"))</f>
        <v/>
      </c>
      <c r="E103" s="35" t="str">
        <f>IF(SUMIFS(Tableau2[Temps],Tableau2[Poste],$A103,Tableau2[Date],E$95,Tableau2[Calendrier absence],"o")=0,"",-SUMIFS(Tableau2[Temps],Tableau2[Poste],$A103,Tableau2[Date],E$95,Tableau2[Calendrier absence],"o"))</f>
        <v/>
      </c>
      <c r="F103" s="35" t="str">
        <f>IF(SUMIFS(Tableau2[Temps],Tableau2[Poste],$A103,Tableau2[Date],F$95,Tableau2[Calendrier absence],"o")=0,"",-SUMIFS(Tableau2[Temps],Tableau2[Poste],$A103,Tableau2[Date],F$95,Tableau2[Calendrier absence],"o"))</f>
        <v/>
      </c>
      <c r="G103" s="35" t="str">
        <f>IF(SUMIFS(Tableau2[Temps],Tableau2[Poste],$A103,Tableau2[Date],G$95,Tableau2[Calendrier absence],"o")=0,"",-SUMIFS(Tableau2[Temps],Tableau2[Poste],$A103,Tableau2[Date],G$95,Tableau2[Calendrier absence],"o"))</f>
        <v/>
      </c>
      <c r="H103" s="35" t="str">
        <f>IF(SUMIFS(Tableau2[Temps],Tableau2[Poste],$A103,Tableau2[Date],H$95,Tableau2[Calendrier absence],"o")=0,"",-SUMIFS(Tableau2[Temps],Tableau2[Poste],$A103,Tableau2[Date],H$95,Tableau2[Calendrier absence],"o"))</f>
        <v/>
      </c>
      <c r="I103" s="35" t="str">
        <f>IF(SUMIFS(Tableau2[Temps],Tableau2[Poste],$A103,Tableau2[Date],I$95,Tableau2[Calendrier absence],"o")=0,"",-SUMIFS(Tableau2[Temps],Tableau2[Poste],$A103,Tableau2[Date],I$95,Tableau2[Calendrier absence],"o"))</f>
        <v/>
      </c>
      <c r="J103" s="35" t="str">
        <f>IF(SUMIFS(Tableau2[Temps],Tableau2[Poste],$A103,Tableau2[Date],J$95,Tableau2[Calendrier absence],"o")=0,"",-SUMIFS(Tableau2[Temps],Tableau2[Poste],$A103,Tableau2[Date],J$95,Tableau2[Calendrier absence],"o"))</f>
        <v/>
      </c>
      <c r="K103" s="35" t="str">
        <f>IF(SUMIFS(Tableau2[Temps],Tableau2[Poste],$A103,Tableau2[Date],K$95,Tableau2[Calendrier absence],"o")=0,"",-SUMIFS(Tableau2[Temps],Tableau2[Poste],$A103,Tableau2[Date],K$95,Tableau2[Calendrier absence],"o"))</f>
        <v/>
      </c>
      <c r="L103" s="35" t="str">
        <f>IF(SUMIFS(Tableau2[Temps],Tableau2[Poste],$A103,Tableau2[Date],L$95,Tableau2[Calendrier absence],"o")=0,"",-SUMIFS(Tableau2[Temps],Tableau2[Poste],$A103,Tableau2[Date],L$95,Tableau2[Calendrier absence],"o"))</f>
        <v/>
      </c>
      <c r="M103" s="35" t="str">
        <f>IF(SUMIFS(Tableau2[Temps],Tableau2[Poste],$A103,Tableau2[Date],M$95,Tableau2[Calendrier absence],"o")=0,"",-SUMIFS(Tableau2[Temps],Tableau2[Poste],$A103,Tableau2[Date],M$95,Tableau2[Calendrier absence],"o"))</f>
        <v/>
      </c>
      <c r="N103" s="35" t="str">
        <f>IF(SUMIFS(Tableau2[Temps],Tableau2[Poste],$A103,Tableau2[Date],N$95,Tableau2[Calendrier absence],"o")=0,"",-SUMIFS(Tableau2[Temps],Tableau2[Poste],$A103,Tableau2[Date],N$95,Tableau2[Calendrier absence],"o"))</f>
        <v/>
      </c>
      <c r="O103" s="35" t="str">
        <f>IF(SUMIFS(Tableau2[Temps],Tableau2[Poste],$A103,Tableau2[Date],O$95,Tableau2[Calendrier absence],"o")=0,"",-SUMIFS(Tableau2[Temps],Tableau2[Poste],$A103,Tableau2[Date],O$95,Tableau2[Calendrier absence],"o"))</f>
        <v/>
      </c>
      <c r="P103" s="35" t="str">
        <f>IF(SUMIFS(Tableau2[Temps],Tableau2[Poste],$A103,Tableau2[Date],P$95,Tableau2[Calendrier absence],"o")=0,"",-SUMIFS(Tableau2[Temps],Tableau2[Poste],$A103,Tableau2[Date],P$95,Tableau2[Calendrier absence],"o"))</f>
        <v/>
      </c>
      <c r="Q103" s="35" t="str">
        <f>IF(SUMIFS(Tableau2[Temps],Tableau2[Poste],$A103,Tableau2[Date],Q$95,Tableau2[Calendrier absence],"o")=0,"",-SUMIFS(Tableau2[Temps],Tableau2[Poste],$A103,Tableau2[Date],Q$95,Tableau2[Calendrier absence],"o"))</f>
        <v/>
      </c>
      <c r="R103" s="35" t="str">
        <f>IF(SUMIFS(Tableau2[Temps],Tableau2[Poste],$A103,Tableau2[Date],R$95,Tableau2[Calendrier absence],"o")=0,"",-SUMIFS(Tableau2[Temps],Tableau2[Poste],$A103,Tableau2[Date],R$95,Tableau2[Calendrier absence],"o"))</f>
        <v/>
      </c>
      <c r="S103" s="35" t="str">
        <f>IF(SUMIFS(Tableau2[Temps],Tableau2[Poste],$A103,Tableau2[Date],S$95,Tableau2[Calendrier absence],"o")=0,"",-SUMIFS(Tableau2[Temps],Tableau2[Poste],$A103,Tableau2[Date],S$95,Tableau2[Calendrier absence],"o"))</f>
        <v/>
      </c>
      <c r="T103" s="35" t="str">
        <f>IF(SUMIFS(Tableau2[Temps],Tableau2[Poste],$A103,Tableau2[Date],T$95,Tableau2[Calendrier absence],"o")=0,"",-SUMIFS(Tableau2[Temps],Tableau2[Poste],$A103,Tableau2[Date],T$95,Tableau2[Calendrier absence],"o"))</f>
        <v/>
      </c>
      <c r="U103" s="35" t="str">
        <f>IF(SUMIFS(Tableau2[Temps],Tableau2[Poste],$A103,Tableau2[Date],U$95,Tableau2[Calendrier absence],"o")=0,"",-SUMIFS(Tableau2[Temps],Tableau2[Poste],$A103,Tableau2[Date],U$95,Tableau2[Calendrier absence],"o"))</f>
        <v/>
      </c>
      <c r="V103" s="35" t="str">
        <f>IF(SUMIFS(Tableau2[Temps],Tableau2[Poste],$A103,Tableau2[Date],V$95,Tableau2[Calendrier absence],"o")=0,"",-SUMIFS(Tableau2[Temps],Tableau2[Poste],$A103,Tableau2[Date],V$95,Tableau2[Calendrier absence],"o"))</f>
        <v/>
      </c>
      <c r="W103" s="35" t="str">
        <f>IF(SUMIFS(Tableau2[Temps],Tableau2[Poste],$A103,Tableau2[Date],W$95,Tableau2[Calendrier absence],"o")=0,"",-SUMIFS(Tableau2[Temps],Tableau2[Poste],$A103,Tableau2[Date],W$95,Tableau2[Calendrier absence],"o"))</f>
        <v/>
      </c>
      <c r="X103" s="35" t="str">
        <f>IF(SUMIFS(Tableau2[Temps],Tableau2[Poste],$A103,Tableau2[Date],X$95,Tableau2[Calendrier absence],"o")=0,"",-SUMIFS(Tableau2[Temps],Tableau2[Poste],$A103,Tableau2[Date],X$95,Tableau2[Calendrier absence],"o"))</f>
        <v/>
      </c>
      <c r="Y103" s="35" t="str">
        <f>IF(SUMIFS(Tableau2[Temps],Tableau2[Poste],$A103,Tableau2[Date],Y$95,Tableau2[Calendrier absence],"o")=0,"",-SUMIFS(Tableau2[Temps],Tableau2[Poste],$A103,Tableau2[Date],Y$95,Tableau2[Calendrier absence],"o"))</f>
        <v/>
      </c>
      <c r="Z103" s="35" t="str">
        <f>IF(SUMIFS(Tableau2[Temps],Tableau2[Poste],$A103,Tableau2[Date],Z$95,Tableau2[Calendrier absence],"o")=0,"",-SUMIFS(Tableau2[Temps],Tableau2[Poste],$A103,Tableau2[Date],Z$95,Tableau2[Calendrier absence],"o"))</f>
        <v/>
      </c>
      <c r="AA103" s="35" t="str">
        <f>IF(SUMIFS(Tableau2[Temps],Tableau2[Poste],$A103,Tableau2[Date],AA$95,Tableau2[Calendrier absence],"o")=0,"",-SUMIFS(Tableau2[Temps],Tableau2[Poste],$A103,Tableau2[Date],AA$95,Tableau2[Calendrier absence],"o"))</f>
        <v/>
      </c>
      <c r="AB103" s="35" t="str">
        <f>IF(SUMIFS(Tableau2[Temps],Tableau2[Poste],$A103,Tableau2[Date],AB$95,Tableau2[Calendrier absence],"o")=0,"",-SUMIFS(Tableau2[Temps],Tableau2[Poste],$A103,Tableau2[Date],AB$95,Tableau2[Calendrier absence],"o"))</f>
        <v/>
      </c>
      <c r="AC103" s="35" t="str">
        <f>IF(SUMIFS(Tableau2[Temps],Tableau2[Poste],$A103,Tableau2[Date],AC$95,Tableau2[Calendrier absence],"o")=0,"",-SUMIFS(Tableau2[Temps],Tableau2[Poste],$A103,Tableau2[Date],AC$95,Tableau2[Calendrier absence],"o"))</f>
        <v/>
      </c>
      <c r="AD103" s="35" t="str">
        <f>IF(SUMIFS(Tableau2[Temps],Tableau2[Poste],$A103,Tableau2[Date],AD$95,Tableau2[Calendrier absence],"o")=0,"",-SUMIFS(Tableau2[Temps],Tableau2[Poste],$A103,Tableau2[Date],AD$95,Tableau2[Calendrier absence],"o"))</f>
        <v/>
      </c>
      <c r="AE103" s="35" t="str">
        <f>IF(SUMIFS(Tableau2[Temps],Tableau2[Poste],$A103,Tableau2[Date],AE$95,Tableau2[Calendrier absence],"o")=0,"",-SUMIFS(Tableau2[Temps],Tableau2[Poste],$A103,Tableau2[Date],AE$95,Tableau2[Calendrier absence],"o"))</f>
        <v/>
      </c>
      <c r="AF103" s="35" t="str">
        <f>IF(SUMIFS(Tableau2[Temps],Tableau2[Poste],$A103,Tableau2[Date],AF$95,Tableau2[Calendrier absence],"o")=0,"",-SUMIFS(Tableau2[Temps],Tableau2[Poste],$A103,Tableau2[Date],AF$95,Tableau2[Calendrier absence],"o"))</f>
        <v/>
      </c>
      <c r="AG103" s="44" t="str">
        <f>IF(SUMIFS(Tableau2[Temps],Tableau2[Poste],$A103,Tableau2[Date],AG$95,Tableau2[Calendrier absence],"o")=0,"",-SUMIFS(Tableau2[Temps],Tableau2[Poste],$A103,Tableau2[Date],AG$95,Tableau2[Calendrier absence],"o"))</f>
        <v/>
      </c>
      <c r="AH103" s="13">
        <f t="shared" si="23"/>
        <v>0</v>
      </c>
    </row>
    <row r="104" spans="1:34" x14ac:dyDescent="0.3">
      <c r="A104" s="45" t="s">
        <v>11</v>
      </c>
      <c r="B104" s="34">
        <f>COUNTIFS(TableauEmployés[Actif / Inactif],"Actif",TableauEmployés[Poste],A104)</f>
        <v>0</v>
      </c>
      <c r="C104" s="35" t="str">
        <f>IF(SUMIFS(Tableau2[Temps],Tableau2[Poste],$A104,Tableau2[Date],C$95,Tableau2[Calendrier absence],"o")=0,"",-SUMIFS(Tableau2[Temps],Tableau2[Poste],$A104,Tableau2[Date],C$95,Tableau2[Calendrier absence],"o"))</f>
        <v/>
      </c>
      <c r="D104" s="35" t="str">
        <f>IF(SUMIFS(Tableau2[Temps],Tableau2[Poste],$A104,Tableau2[Date],D$95,Tableau2[Calendrier absence],"o")=0,"",-SUMIFS(Tableau2[Temps],Tableau2[Poste],$A104,Tableau2[Date],D$95,Tableau2[Calendrier absence],"o"))</f>
        <v/>
      </c>
      <c r="E104" s="35" t="str">
        <f>IF(SUMIFS(Tableau2[Temps],Tableau2[Poste],$A104,Tableau2[Date],E$95,Tableau2[Calendrier absence],"o")=0,"",-SUMIFS(Tableau2[Temps],Tableau2[Poste],$A104,Tableau2[Date],E$95,Tableau2[Calendrier absence],"o"))</f>
        <v/>
      </c>
      <c r="F104" s="35" t="str">
        <f>IF(SUMIFS(Tableau2[Temps],Tableau2[Poste],$A104,Tableau2[Date],F$95,Tableau2[Calendrier absence],"o")=0,"",-SUMIFS(Tableau2[Temps],Tableau2[Poste],$A104,Tableau2[Date],F$95,Tableau2[Calendrier absence],"o"))</f>
        <v/>
      </c>
      <c r="G104" s="35" t="str">
        <f>IF(SUMIFS(Tableau2[Temps],Tableau2[Poste],$A104,Tableau2[Date],G$95,Tableau2[Calendrier absence],"o")=0,"",-SUMIFS(Tableau2[Temps],Tableau2[Poste],$A104,Tableau2[Date],G$95,Tableau2[Calendrier absence],"o"))</f>
        <v/>
      </c>
      <c r="H104" s="35" t="str">
        <f>IF(SUMIFS(Tableau2[Temps],Tableau2[Poste],$A104,Tableau2[Date],H$95,Tableau2[Calendrier absence],"o")=0,"",-SUMIFS(Tableau2[Temps],Tableau2[Poste],$A104,Tableau2[Date],H$95,Tableau2[Calendrier absence],"o"))</f>
        <v/>
      </c>
      <c r="I104" s="35" t="str">
        <f>IF(SUMIFS(Tableau2[Temps],Tableau2[Poste],$A104,Tableau2[Date],I$95,Tableau2[Calendrier absence],"o")=0,"",-SUMIFS(Tableau2[Temps],Tableau2[Poste],$A104,Tableau2[Date],I$95,Tableau2[Calendrier absence],"o"))</f>
        <v/>
      </c>
      <c r="J104" s="35" t="str">
        <f>IF(SUMIFS(Tableau2[Temps],Tableau2[Poste],$A104,Tableau2[Date],J$95,Tableau2[Calendrier absence],"o")=0,"",-SUMIFS(Tableau2[Temps],Tableau2[Poste],$A104,Tableau2[Date],J$95,Tableau2[Calendrier absence],"o"))</f>
        <v/>
      </c>
      <c r="K104" s="35" t="str">
        <f>IF(SUMIFS(Tableau2[Temps],Tableau2[Poste],$A104,Tableau2[Date],K$95,Tableau2[Calendrier absence],"o")=0,"",-SUMIFS(Tableau2[Temps],Tableau2[Poste],$A104,Tableau2[Date],K$95,Tableau2[Calendrier absence],"o"))</f>
        <v/>
      </c>
      <c r="L104" s="35" t="str">
        <f>IF(SUMIFS(Tableau2[Temps],Tableau2[Poste],$A104,Tableau2[Date],L$95,Tableau2[Calendrier absence],"o")=0,"",-SUMIFS(Tableau2[Temps],Tableau2[Poste],$A104,Tableau2[Date],L$95,Tableau2[Calendrier absence],"o"))</f>
        <v/>
      </c>
      <c r="M104" s="35" t="str">
        <f>IF(SUMIFS(Tableau2[Temps],Tableau2[Poste],$A104,Tableau2[Date],M$95,Tableau2[Calendrier absence],"o")=0,"",-SUMIFS(Tableau2[Temps],Tableau2[Poste],$A104,Tableau2[Date],M$95,Tableau2[Calendrier absence],"o"))</f>
        <v/>
      </c>
      <c r="N104" s="35" t="str">
        <f>IF(SUMIFS(Tableau2[Temps],Tableau2[Poste],$A104,Tableau2[Date],N$95,Tableau2[Calendrier absence],"o")=0,"",-SUMIFS(Tableau2[Temps],Tableau2[Poste],$A104,Tableau2[Date],N$95,Tableau2[Calendrier absence],"o"))</f>
        <v/>
      </c>
      <c r="O104" s="35" t="str">
        <f>IF(SUMIFS(Tableau2[Temps],Tableau2[Poste],$A104,Tableau2[Date],O$95,Tableau2[Calendrier absence],"o")=0,"",-SUMIFS(Tableau2[Temps],Tableau2[Poste],$A104,Tableau2[Date],O$95,Tableau2[Calendrier absence],"o"))</f>
        <v/>
      </c>
      <c r="P104" s="35" t="str">
        <f>IF(SUMIFS(Tableau2[Temps],Tableau2[Poste],$A104,Tableau2[Date],P$95,Tableau2[Calendrier absence],"o")=0,"",-SUMIFS(Tableau2[Temps],Tableau2[Poste],$A104,Tableau2[Date],P$95,Tableau2[Calendrier absence],"o"))</f>
        <v/>
      </c>
      <c r="Q104" s="35" t="str">
        <f>IF(SUMIFS(Tableau2[Temps],Tableau2[Poste],$A104,Tableau2[Date],Q$95,Tableau2[Calendrier absence],"o")=0,"",-SUMIFS(Tableau2[Temps],Tableau2[Poste],$A104,Tableau2[Date],Q$95,Tableau2[Calendrier absence],"o"))</f>
        <v/>
      </c>
      <c r="R104" s="35" t="str">
        <f>IF(SUMIFS(Tableau2[Temps],Tableau2[Poste],$A104,Tableau2[Date],R$95,Tableau2[Calendrier absence],"o")=0,"",-SUMIFS(Tableau2[Temps],Tableau2[Poste],$A104,Tableau2[Date],R$95,Tableau2[Calendrier absence],"o"))</f>
        <v/>
      </c>
      <c r="S104" s="35" t="str">
        <f>IF(SUMIFS(Tableau2[Temps],Tableau2[Poste],$A104,Tableau2[Date],S$95,Tableau2[Calendrier absence],"o")=0,"",-SUMIFS(Tableau2[Temps],Tableau2[Poste],$A104,Tableau2[Date],S$95,Tableau2[Calendrier absence],"o"))</f>
        <v/>
      </c>
      <c r="T104" s="35" t="str">
        <f>IF(SUMIFS(Tableau2[Temps],Tableau2[Poste],$A104,Tableau2[Date],T$95,Tableau2[Calendrier absence],"o")=0,"",-SUMIFS(Tableau2[Temps],Tableau2[Poste],$A104,Tableau2[Date],T$95,Tableau2[Calendrier absence],"o"))</f>
        <v/>
      </c>
      <c r="U104" s="35" t="str">
        <f>IF(SUMIFS(Tableau2[Temps],Tableau2[Poste],$A104,Tableau2[Date],U$95,Tableau2[Calendrier absence],"o")=0,"",-SUMIFS(Tableau2[Temps],Tableau2[Poste],$A104,Tableau2[Date],U$95,Tableau2[Calendrier absence],"o"))</f>
        <v/>
      </c>
      <c r="V104" s="35" t="str">
        <f>IF(SUMIFS(Tableau2[Temps],Tableau2[Poste],$A104,Tableau2[Date],V$95,Tableau2[Calendrier absence],"o")=0,"",-SUMIFS(Tableau2[Temps],Tableau2[Poste],$A104,Tableau2[Date],V$95,Tableau2[Calendrier absence],"o"))</f>
        <v/>
      </c>
      <c r="W104" s="35" t="str">
        <f>IF(SUMIFS(Tableau2[Temps],Tableau2[Poste],$A104,Tableau2[Date],W$95,Tableau2[Calendrier absence],"o")=0,"",-SUMIFS(Tableau2[Temps],Tableau2[Poste],$A104,Tableau2[Date],W$95,Tableau2[Calendrier absence],"o"))</f>
        <v/>
      </c>
      <c r="X104" s="35" t="str">
        <f>IF(SUMIFS(Tableau2[Temps],Tableau2[Poste],$A104,Tableau2[Date],X$95,Tableau2[Calendrier absence],"o")=0,"",-SUMIFS(Tableau2[Temps],Tableau2[Poste],$A104,Tableau2[Date],X$95,Tableau2[Calendrier absence],"o"))</f>
        <v/>
      </c>
      <c r="Y104" s="35" t="str">
        <f>IF(SUMIFS(Tableau2[Temps],Tableau2[Poste],$A104,Tableau2[Date],Y$95,Tableau2[Calendrier absence],"o")=0,"",-SUMIFS(Tableau2[Temps],Tableau2[Poste],$A104,Tableau2[Date],Y$95,Tableau2[Calendrier absence],"o"))</f>
        <v/>
      </c>
      <c r="Z104" s="35" t="str">
        <f>IF(SUMIFS(Tableau2[Temps],Tableau2[Poste],$A104,Tableau2[Date],Z$95,Tableau2[Calendrier absence],"o")=0,"",-SUMIFS(Tableau2[Temps],Tableau2[Poste],$A104,Tableau2[Date],Z$95,Tableau2[Calendrier absence],"o"))</f>
        <v/>
      </c>
      <c r="AA104" s="35" t="str">
        <f>IF(SUMIFS(Tableau2[Temps],Tableau2[Poste],$A104,Tableau2[Date],AA$95,Tableau2[Calendrier absence],"o")=0,"",-SUMIFS(Tableau2[Temps],Tableau2[Poste],$A104,Tableau2[Date],AA$95,Tableau2[Calendrier absence],"o"))</f>
        <v/>
      </c>
      <c r="AB104" s="35" t="str">
        <f>IF(SUMIFS(Tableau2[Temps],Tableau2[Poste],$A104,Tableau2[Date],AB$95,Tableau2[Calendrier absence],"o")=0,"",-SUMIFS(Tableau2[Temps],Tableau2[Poste],$A104,Tableau2[Date],AB$95,Tableau2[Calendrier absence],"o"))</f>
        <v/>
      </c>
      <c r="AC104" s="35" t="str">
        <f>IF(SUMIFS(Tableau2[Temps],Tableau2[Poste],$A104,Tableau2[Date],AC$95,Tableau2[Calendrier absence],"o")=0,"",-SUMIFS(Tableau2[Temps],Tableau2[Poste],$A104,Tableau2[Date],AC$95,Tableau2[Calendrier absence],"o"))</f>
        <v/>
      </c>
      <c r="AD104" s="35" t="str">
        <f>IF(SUMIFS(Tableau2[Temps],Tableau2[Poste],$A104,Tableau2[Date],AD$95,Tableau2[Calendrier absence],"o")=0,"",-SUMIFS(Tableau2[Temps],Tableau2[Poste],$A104,Tableau2[Date],AD$95,Tableau2[Calendrier absence],"o"))</f>
        <v/>
      </c>
      <c r="AE104" s="35" t="str">
        <f>IF(SUMIFS(Tableau2[Temps],Tableau2[Poste],$A104,Tableau2[Date],AE$95,Tableau2[Calendrier absence],"o")=0,"",-SUMIFS(Tableau2[Temps],Tableau2[Poste],$A104,Tableau2[Date],AE$95,Tableau2[Calendrier absence],"o"))</f>
        <v/>
      </c>
      <c r="AF104" s="35" t="str">
        <f>IF(SUMIFS(Tableau2[Temps],Tableau2[Poste],$A104,Tableau2[Date],AF$95,Tableau2[Calendrier absence],"o")=0,"",-SUMIFS(Tableau2[Temps],Tableau2[Poste],$A104,Tableau2[Date],AF$95,Tableau2[Calendrier absence],"o"))</f>
        <v/>
      </c>
      <c r="AG104" s="44" t="str">
        <f>IF(SUMIFS(Tableau2[Temps],Tableau2[Poste],$A104,Tableau2[Date],AG$95,Tableau2[Calendrier absence],"o")=0,"",-SUMIFS(Tableau2[Temps],Tableau2[Poste],$A104,Tableau2[Date],AG$95,Tableau2[Calendrier absence],"o"))</f>
        <v/>
      </c>
      <c r="AH104" s="13">
        <f t="shared" si="23"/>
        <v>0</v>
      </c>
    </row>
    <row r="105" spans="1:34" ht="17.25" thickBot="1" x14ac:dyDescent="0.35">
      <c r="A105" s="46" t="s">
        <v>13</v>
      </c>
      <c r="B105" s="47">
        <f>COUNTIFS(TableauEmployés[Actif / Inactif],"Actif",TableauEmployés[Poste],A105)</f>
        <v>1</v>
      </c>
      <c r="C105" s="48" t="str">
        <f>IF(SUMIFS(Tableau2[Temps],Tableau2[Poste],$A105,Tableau2[Date],C$95,Tableau2[Calendrier absence],"o")=0,"",-SUMIFS(Tableau2[Temps],Tableau2[Poste],$A105,Tableau2[Date],C$95,Tableau2[Calendrier absence],"o"))</f>
        <v/>
      </c>
      <c r="D105" s="48" t="str">
        <f>IF(SUMIFS(Tableau2[Temps],Tableau2[Poste],$A105,Tableau2[Date],D$95,Tableau2[Calendrier absence],"o")=0,"",-SUMIFS(Tableau2[Temps],Tableau2[Poste],$A105,Tableau2[Date],D$95,Tableau2[Calendrier absence],"o"))</f>
        <v/>
      </c>
      <c r="E105" s="48" t="str">
        <f>IF(SUMIFS(Tableau2[Temps],Tableau2[Poste],$A105,Tableau2[Date],E$95,Tableau2[Calendrier absence],"o")=0,"",-SUMIFS(Tableau2[Temps],Tableau2[Poste],$A105,Tableau2[Date],E$95,Tableau2[Calendrier absence],"o"))</f>
        <v/>
      </c>
      <c r="F105" s="48" t="str">
        <f>IF(SUMIFS(Tableau2[Temps],Tableau2[Poste],$A105,Tableau2[Date],F$95,Tableau2[Calendrier absence],"o")=0,"",-SUMIFS(Tableau2[Temps],Tableau2[Poste],$A105,Tableau2[Date],F$95,Tableau2[Calendrier absence],"o"))</f>
        <v/>
      </c>
      <c r="G105" s="48" t="str">
        <f>IF(SUMIFS(Tableau2[Temps],Tableau2[Poste],$A105,Tableau2[Date],G$95,Tableau2[Calendrier absence],"o")=0,"",-SUMIFS(Tableau2[Temps],Tableau2[Poste],$A105,Tableau2[Date],G$95,Tableau2[Calendrier absence],"o"))</f>
        <v/>
      </c>
      <c r="H105" s="48" t="str">
        <f>IF(SUMIFS(Tableau2[Temps],Tableau2[Poste],$A105,Tableau2[Date],H$95,Tableau2[Calendrier absence],"o")=0,"",-SUMIFS(Tableau2[Temps],Tableau2[Poste],$A105,Tableau2[Date],H$95,Tableau2[Calendrier absence],"o"))</f>
        <v/>
      </c>
      <c r="I105" s="48" t="str">
        <f>IF(SUMIFS(Tableau2[Temps],Tableau2[Poste],$A105,Tableau2[Date],I$95,Tableau2[Calendrier absence],"o")=0,"",-SUMIFS(Tableau2[Temps],Tableau2[Poste],$A105,Tableau2[Date],I$95,Tableau2[Calendrier absence],"o"))</f>
        <v/>
      </c>
      <c r="J105" s="48" t="str">
        <f>IF(SUMIFS(Tableau2[Temps],Tableau2[Poste],$A105,Tableau2[Date],J$95,Tableau2[Calendrier absence],"o")=0,"",-SUMIFS(Tableau2[Temps],Tableau2[Poste],$A105,Tableau2[Date],J$95,Tableau2[Calendrier absence],"o"))</f>
        <v/>
      </c>
      <c r="K105" s="48" t="str">
        <f>IF(SUMIFS(Tableau2[Temps],Tableau2[Poste],$A105,Tableau2[Date],K$95,Tableau2[Calendrier absence],"o")=0,"",-SUMIFS(Tableau2[Temps],Tableau2[Poste],$A105,Tableau2[Date],K$95,Tableau2[Calendrier absence],"o"))</f>
        <v/>
      </c>
      <c r="L105" s="48" t="str">
        <f>IF(SUMIFS(Tableau2[Temps],Tableau2[Poste],$A105,Tableau2[Date],L$95,Tableau2[Calendrier absence],"o")=0,"",-SUMIFS(Tableau2[Temps],Tableau2[Poste],$A105,Tableau2[Date],L$95,Tableau2[Calendrier absence],"o"))</f>
        <v/>
      </c>
      <c r="M105" s="48" t="str">
        <f>IF(SUMIFS(Tableau2[Temps],Tableau2[Poste],$A105,Tableau2[Date],M$95,Tableau2[Calendrier absence],"o")=0,"",-SUMIFS(Tableau2[Temps],Tableau2[Poste],$A105,Tableau2[Date],M$95,Tableau2[Calendrier absence],"o"))</f>
        <v/>
      </c>
      <c r="N105" s="48" t="str">
        <f>IF(SUMIFS(Tableau2[Temps],Tableau2[Poste],$A105,Tableau2[Date],N$95,Tableau2[Calendrier absence],"o")=0,"",-SUMIFS(Tableau2[Temps],Tableau2[Poste],$A105,Tableau2[Date],N$95,Tableau2[Calendrier absence],"o"))</f>
        <v/>
      </c>
      <c r="O105" s="48" t="str">
        <f>IF(SUMIFS(Tableau2[Temps],Tableau2[Poste],$A105,Tableau2[Date],O$95,Tableau2[Calendrier absence],"o")=0,"",-SUMIFS(Tableau2[Temps],Tableau2[Poste],$A105,Tableau2[Date],O$95,Tableau2[Calendrier absence],"o"))</f>
        <v/>
      </c>
      <c r="P105" s="48" t="str">
        <f>IF(SUMIFS(Tableau2[Temps],Tableau2[Poste],$A105,Tableau2[Date],P$95,Tableau2[Calendrier absence],"o")=0,"",-SUMIFS(Tableau2[Temps],Tableau2[Poste],$A105,Tableau2[Date],P$95,Tableau2[Calendrier absence],"o"))</f>
        <v/>
      </c>
      <c r="Q105" s="48" t="str">
        <f>IF(SUMIFS(Tableau2[Temps],Tableau2[Poste],$A105,Tableau2[Date],Q$95,Tableau2[Calendrier absence],"o")=0,"",-SUMIFS(Tableau2[Temps],Tableau2[Poste],$A105,Tableau2[Date],Q$95,Tableau2[Calendrier absence],"o"))</f>
        <v/>
      </c>
      <c r="R105" s="48" t="str">
        <f>IF(SUMIFS(Tableau2[Temps],Tableau2[Poste],$A105,Tableau2[Date],R$95,Tableau2[Calendrier absence],"o")=0,"",-SUMIFS(Tableau2[Temps],Tableau2[Poste],$A105,Tableau2[Date],R$95,Tableau2[Calendrier absence],"o"))</f>
        <v/>
      </c>
      <c r="S105" s="48" t="str">
        <f>IF(SUMIFS(Tableau2[Temps],Tableau2[Poste],$A105,Tableau2[Date],S$95,Tableau2[Calendrier absence],"o")=0,"",-SUMIFS(Tableau2[Temps],Tableau2[Poste],$A105,Tableau2[Date],S$95,Tableau2[Calendrier absence],"o"))</f>
        <v/>
      </c>
      <c r="T105" s="48" t="str">
        <f>IF(SUMIFS(Tableau2[Temps],Tableau2[Poste],$A105,Tableau2[Date],T$95,Tableau2[Calendrier absence],"o")=0,"",-SUMIFS(Tableau2[Temps],Tableau2[Poste],$A105,Tableau2[Date],T$95,Tableau2[Calendrier absence],"o"))</f>
        <v/>
      </c>
      <c r="U105" s="48" t="str">
        <f>IF(SUMIFS(Tableau2[Temps],Tableau2[Poste],$A105,Tableau2[Date],U$95,Tableau2[Calendrier absence],"o")=0,"",-SUMIFS(Tableau2[Temps],Tableau2[Poste],$A105,Tableau2[Date],U$95,Tableau2[Calendrier absence],"o"))</f>
        <v/>
      </c>
      <c r="V105" s="48" t="str">
        <f>IF(SUMIFS(Tableau2[Temps],Tableau2[Poste],$A105,Tableau2[Date],V$95,Tableau2[Calendrier absence],"o")=0,"",-SUMIFS(Tableau2[Temps],Tableau2[Poste],$A105,Tableau2[Date],V$95,Tableau2[Calendrier absence],"o"))</f>
        <v/>
      </c>
      <c r="W105" s="48" t="str">
        <f>IF(SUMIFS(Tableau2[Temps],Tableau2[Poste],$A105,Tableau2[Date],W$95,Tableau2[Calendrier absence],"o")=0,"",-SUMIFS(Tableau2[Temps],Tableau2[Poste],$A105,Tableau2[Date],W$95,Tableau2[Calendrier absence],"o"))</f>
        <v/>
      </c>
      <c r="X105" s="48" t="str">
        <f>IF(SUMIFS(Tableau2[Temps],Tableau2[Poste],$A105,Tableau2[Date],X$95,Tableau2[Calendrier absence],"o")=0,"",-SUMIFS(Tableau2[Temps],Tableau2[Poste],$A105,Tableau2[Date],X$95,Tableau2[Calendrier absence],"o"))</f>
        <v/>
      </c>
      <c r="Y105" s="48" t="str">
        <f>IF(SUMIFS(Tableau2[Temps],Tableau2[Poste],$A105,Tableau2[Date],Y$95,Tableau2[Calendrier absence],"o")=0,"",-SUMIFS(Tableau2[Temps],Tableau2[Poste],$A105,Tableau2[Date],Y$95,Tableau2[Calendrier absence],"o"))</f>
        <v/>
      </c>
      <c r="Z105" s="48" t="str">
        <f>IF(SUMIFS(Tableau2[Temps],Tableau2[Poste],$A105,Tableau2[Date],Z$95,Tableau2[Calendrier absence],"o")=0,"",-SUMIFS(Tableau2[Temps],Tableau2[Poste],$A105,Tableau2[Date],Z$95,Tableau2[Calendrier absence],"o"))</f>
        <v/>
      </c>
      <c r="AA105" s="48" t="str">
        <f>IF(SUMIFS(Tableau2[Temps],Tableau2[Poste],$A105,Tableau2[Date],AA$95,Tableau2[Calendrier absence],"o")=0,"",-SUMIFS(Tableau2[Temps],Tableau2[Poste],$A105,Tableau2[Date],AA$95,Tableau2[Calendrier absence],"o"))</f>
        <v/>
      </c>
      <c r="AB105" s="48" t="str">
        <f>IF(SUMIFS(Tableau2[Temps],Tableau2[Poste],$A105,Tableau2[Date],AB$95,Tableau2[Calendrier absence],"o")=0,"",-SUMIFS(Tableau2[Temps],Tableau2[Poste],$A105,Tableau2[Date],AB$95,Tableau2[Calendrier absence],"o"))</f>
        <v/>
      </c>
      <c r="AC105" s="48" t="str">
        <f>IF(SUMIFS(Tableau2[Temps],Tableau2[Poste],$A105,Tableau2[Date],AC$95,Tableau2[Calendrier absence],"o")=0,"",-SUMIFS(Tableau2[Temps],Tableau2[Poste],$A105,Tableau2[Date],AC$95,Tableau2[Calendrier absence],"o"))</f>
        <v/>
      </c>
      <c r="AD105" s="48" t="str">
        <f>IF(SUMIFS(Tableau2[Temps],Tableau2[Poste],$A105,Tableau2[Date],AD$95,Tableau2[Calendrier absence],"o")=0,"",-SUMIFS(Tableau2[Temps],Tableau2[Poste],$A105,Tableau2[Date],AD$95,Tableau2[Calendrier absence],"o"))</f>
        <v/>
      </c>
      <c r="AE105" s="48" t="str">
        <f>IF(SUMIFS(Tableau2[Temps],Tableau2[Poste],$A105,Tableau2[Date],AE$95,Tableau2[Calendrier absence],"o")=0,"",-SUMIFS(Tableau2[Temps],Tableau2[Poste],$A105,Tableau2[Date],AE$95,Tableau2[Calendrier absence],"o"))</f>
        <v/>
      </c>
      <c r="AF105" s="48" t="str">
        <f>IF(SUMIFS(Tableau2[Temps],Tableau2[Poste],$A105,Tableau2[Date],AF$95,Tableau2[Calendrier absence],"o")=0,"",-SUMIFS(Tableau2[Temps],Tableau2[Poste],$A105,Tableau2[Date],AF$95,Tableau2[Calendrier absence],"o"))</f>
        <v/>
      </c>
      <c r="AG105" s="49" t="str">
        <f>IF(SUMIFS(Tableau2[Temps],Tableau2[Poste],$A105,Tableau2[Date],AG$95,Tableau2[Calendrier absence],"o")=0,"",-SUMIFS(Tableau2[Temps],Tableau2[Poste],$A105,Tableau2[Date],AG$95,Tableau2[Calendrier absence],"o"))</f>
        <v/>
      </c>
    </row>
    <row r="106" spans="1:34" ht="10.5" customHeight="1" thickBot="1" x14ac:dyDescent="0.35"/>
    <row r="107" spans="1:34" ht="22.5" x14ac:dyDescent="0.3">
      <c r="A107" s="91" t="s">
        <v>38</v>
      </c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3"/>
      <c r="AH107" s="12" t="s">
        <v>42</v>
      </c>
    </row>
    <row r="108" spans="1:34" ht="64.5" customHeight="1" x14ac:dyDescent="0.3">
      <c r="A108" s="39"/>
      <c r="B108" s="37"/>
      <c r="C108" s="38">
        <v>44440</v>
      </c>
      <c r="D108" s="38">
        <f t="shared" ref="D108:AG108" si="24">C108+1</f>
        <v>44441</v>
      </c>
      <c r="E108" s="38">
        <f t="shared" si="24"/>
        <v>44442</v>
      </c>
      <c r="F108" s="38">
        <f t="shared" si="24"/>
        <v>44443</v>
      </c>
      <c r="G108" s="38">
        <f t="shared" si="24"/>
        <v>44444</v>
      </c>
      <c r="H108" s="64">
        <f t="shared" si="24"/>
        <v>44445</v>
      </c>
      <c r="I108" s="38">
        <f t="shared" si="24"/>
        <v>44446</v>
      </c>
      <c r="J108" s="38">
        <f t="shared" si="24"/>
        <v>44447</v>
      </c>
      <c r="K108" s="38">
        <f t="shared" si="24"/>
        <v>44448</v>
      </c>
      <c r="L108" s="38">
        <f t="shared" si="24"/>
        <v>44449</v>
      </c>
      <c r="M108" s="38">
        <f t="shared" si="24"/>
        <v>44450</v>
      </c>
      <c r="N108" s="38">
        <f t="shared" si="24"/>
        <v>44451</v>
      </c>
      <c r="O108" s="38">
        <f t="shared" si="24"/>
        <v>44452</v>
      </c>
      <c r="P108" s="38">
        <f t="shared" si="24"/>
        <v>44453</v>
      </c>
      <c r="Q108" s="38">
        <f t="shared" si="24"/>
        <v>44454</v>
      </c>
      <c r="R108" s="38">
        <f t="shared" si="24"/>
        <v>44455</v>
      </c>
      <c r="S108" s="38">
        <f t="shared" si="24"/>
        <v>44456</v>
      </c>
      <c r="T108" s="38">
        <f t="shared" si="24"/>
        <v>44457</v>
      </c>
      <c r="U108" s="38">
        <f t="shared" si="24"/>
        <v>44458</v>
      </c>
      <c r="V108" s="38">
        <f t="shared" si="24"/>
        <v>44459</v>
      </c>
      <c r="W108" s="38">
        <f t="shared" si="24"/>
        <v>44460</v>
      </c>
      <c r="X108" s="38">
        <f t="shared" si="24"/>
        <v>44461</v>
      </c>
      <c r="Y108" s="38">
        <f t="shared" si="24"/>
        <v>44462</v>
      </c>
      <c r="Z108" s="38">
        <f t="shared" si="24"/>
        <v>44463</v>
      </c>
      <c r="AA108" s="38">
        <f t="shared" si="24"/>
        <v>44464</v>
      </c>
      <c r="AB108" s="38">
        <f t="shared" si="24"/>
        <v>44465</v>
      </c>
      <c r="AC108" s="38">
        <f t="shared" si="24"/>
        <v>44466</v>
      </c>
      <c r="AD108" s="38">
        <f t="shared" si="24"/>
        <v>44467</v>
      </c>
      <c r="AE108" s="38">
        <f t="shared" si="24"/>
        <v>44468</v>
      </c>
      <c r="AF108" s="38">
        <f t="shared" si="24"/>
        <v>44469</v>
      </c>
      <c r="AG108" s="40">
        <f t="shared" si="24"/>
        <v>44470</v>
      </c>
      <c r="AH108" s="6"/>
    </row>
    <row r="109" spans="1:34" ht="12" hidden="1" customHeight="1" x14ac:dyDescent="0.3">
      <c r="A109" s="41" t="s">
        <v>29</v>
      </c>
      <c r="B109" s="32"/>
      <c r="C109" s="33">
        <f>WEEKDAY(C108,1)</f>
        <v>4</v>
      </c>
      <c r="D109" s="33">
        <f t="shared" ref="D109:AG109" si="25">WEEKDAY(D108,1)</f>
        <v>5</v>
      </c>
      <c r="E109" s="33">
        <f t="shared" si="25"/>
        <v>6</v>
      </c>
      <c r="F109" s="33">
        <f t="shared" si="25"/>
        <v>7</v>
      </c>
      <c r="G109" s="33">
        <f t="shared" si="25"/>
        <v>1</v>
      </c>
      <c r="H109" s="65">
        <f t="shared" si="25"/>
        <v>2</v>
      </c>
      <c r="I109" s="33">
        <f t="shared" si="25"/>
        <v>3</v>
      </c>
      <c r="J109" s="33">
        <f t="shared" si="25"/>
        <v>4</v>
      </c>
      <c r="K109" s="33">
        <f t="shared" si="25"/>
        <v>5</v>
      </c>
      <c r="L109" s="33">
        <f t="shared" si="25"/>
        <v>6</v>
      </c>
      <c r="M109" s="33">
        <f t="shared" si="25"/>
        <v>7</v>
      </c>
      <c r="N109" s="33">
        <f t="shared" si="25"/>
        <v>1</v>
      </c>
      <c r="O109" s="33">
        <f t="shared" si="25"/>
        <v>2</v>
      </c>
      <c r="P109" s="33">
        <f t="shared" si="25"/>
        <v>3</v>
      </c>
      <c r="Q109" s="33">
        <f t="shared" si="25"/>
        <v>4</v>
      </c>
      <c r="R109" s="33">
        <f t="shared" si="25"/>
        <v>5</v>
      </c>
      <c r="S109" s="33">
        <f t="shared" si="25"/>
        <v>6</v>
      </c>
      <c r="T109" s="33">
        <f t="shared" si="25"/>
        <v>7</v>
      </c>
      <c r="U109" s="33">
        <f t="shared" si="25"/>
        <v>1</v>
      </c>
      <c r="V109" s="33">
        <f t="shared" si="25"/>
        <v>2</v>
      </c>
      <c r="W109" s="33">
        <f t="shared" si="25"/>
        <v>3</v>
      </c>
      <c r="X109" s="33">
        <f t="shared" si="25"/>
        <v>4</v>
      </c>
      <c r="Y109" s="33">
        <f t="shared" si="25"/>
        <v>5</v>
      </c>
      <c r="Z109" s="33">
        <f t="shared" si="25"/>
        <v>6</v>
      </c>
      <c r="AA109" s="33">
        <f t="shared" si="25"/>
        <v>7</v>
      </c>
      <c r="AB109" s="33">
        <f t="shared" si="25"/>
        <v>1</v>
      </c>
      <c r="AC109" s="33">
        <f t="shared" si="25"/>
        <v>2</v>
      </c>
      <c r="AD109" s="33">
        <f t="shared" si="25"/>
        <v>3</v>
      </c>
      <c r="AE109" s="33">
        <f t="shared" si="25"/>
        <v>4</v>
      </c>
      <c r="AF109" s="33">
        <f t="shared" si="25"/>
        <v>5</v>
      </c>
      <c r="AG109" s="42">
        <f t="shared" si="25"/>
        <v>6</v>
      </c>
      <c r="AH109" s="13">
        <f t="shared" ref="AH109:AH117" si="26">SUM(C109:AG109)</f>
        <v>127</v>
      </c>
    </row>
    <row r="110" spans="1:34" ht="15" hidden="1" customHeight="1" x14ac:dyDescent="0.3">
      <c r="A110" s="43"/>
      <c r="B110" s="34"/>
      <c r="C110" s="36" t="e">
        <f>_xlfn.IFS(C108=Source!$R$3,1,C108=Source!$R$4,1,C108=Source!$R$5,1,C108=Source!$R$6,1,C108=Source!$R$7,1,C108=Source!$R$8,1,C108=Source!$R$9,1,C108=Source!$R$10,1,C108=Source!$R$11,1,C108=Source!$R$12,1,C108=Source!$R$13,1,C108=Source!$R$14,1)</f>
        <v>#N/A</v>
      </c>
      <c r="D110" s="36" t="e">
        <f>_xlfn.IFS(D108=Source!$R$3,1,D108=Source!$R$4,1,D108=Source!$R$5,1,D108=Source!$R$6,1,D108=Source!$R$7,1,D108=Source!$R$8,1,D108=Source!$R$9,1,D108=Source!$R$10,1,D108=Source!$R$11,1,D108=Source!$R$12,1,D108=Source!$R$13,1,D108=Source!$R$14,1)</f>
        <v>#N/A</v>
      </c>
      <c r="E110" s="36" t="e">
        <f>_xlfn.IFS(E108=Source!$R$3,1,E108=Source!$R$4,1,E108=Source!$R$5,1,E108=Source!$R$6,1,E108=Source!$R$7,1,E108=Source!$R$8,1,E108=Source!$R$9,1,E108=Source!$R$10,1,E108=Source!$R$11,1,E108=Source!$R$12,1,E108=Source!$R$13,1,E108=Source!$R$14,1)</f>
        <v>#N/A</v>
      </c>
      <c r="F110" s="36" t="e">
        <f>_xlfn.IFS(F108=Source!$R$3,1,F108=Source!$R$4,1,F108=Source!$R$5,1,F108=Source!$R$6,1,F108=Source!$R$7,1,F108=Source!$R$8,1,F108=Source!$R$9,1,F108=Source!$R$10,1,F108=Source!$R$11,1,F108=Source!$R$12,1,F108=Source!$R$13,1,F108=Source!$R$14,1)</f>
        <v>#N/A</v>
      </c>
      <c r="G110" s="36" t="e">
        <f>_xlfn.IFS(G108=Source!$R$3,1,G108=Source!$R$4,1,G108=Source!$R$5,1,G108=Source!$R$6,1,G108=Source!$R$7,1,G108=Source!$R$8,1,G108=Source!$R$9,1,G108=Source!$R$10,1,G108=Source!$R$11,1,G108=Source!$R$12,1,G108=Source!$R$13,1,G108=Source!$R$14,1)</f>
        <v>#N/A</v>
      </c>
      <c r="H110" s="66" t="e">
        <f>_xlfn.IFS(H108=Source!$R$3,1,H108=Source!$R$4,1,H108=Source!$R$5,1,H108=Source!$R$6,1,H108=Source!$R$7,1,H108=Source!$R$8,1,H108=Source!$R$9,1,H108=Source!$R$10,1,H108=Source!$R$11,1,H108=Source!$R$12,1,H108=Source!$R$13,1,H108=Source!$R$14,1)</f>
        <v>#N/A</v>
      </c>
      <c r="I110" s="36" t="e">
        <f>_xlfn.IFS(I108=Source!$R$3,1,I108=Source!$R$4,1,I108=Source!$R$5,1,I108=Source!$R$6,1,I108=Source!$R$7,1,I108=Source!$R$8,1,I108=Source!$R$9,1,I108=Source!$R$10,1,I108=Source!$R$11,1,I108=Source!$R$12,1,I108=Source!$R$13,1,I108=Source!$R$14,1)</f>
        <v>#N/A</v>
      </c>
      <c r="J110" s="36" t="e">
        <f>_xlfn.IFS(J108=Source!$R$3,1,J108=Source!$R$4,1,J108=Source!$R$5,1,J108=Source!$R$6,1,J108=Source!$R$7,1,J108=Source!$R$8,1,J108=Source!$R$9,1,J108=Source!$R$10,1,J108=Source!$R$11,1,J108=Source!$R$12,1,J108=Source!$R$13,1,J108=Source!$R$14,1)</f>
        <v>#N/A</v>
      </c>
      <c r="K110" s="36" t="e">
        <f>_xlfn.IFS(K108=Source!$R$3,1,K108=Source!$R$4,1,K108=Source!$R$5,1,K108=Source!$R$6,1,K108=Source!$R$7,1,K108=Source!$R$8,1,K108=Source!$R$9,1,K108=Source!$R$10,1,K108=Source!$R$11,1,K108=Source!$R$12,1,K108=Source!$R$13,1,K108=Source!$R$14,1)</f>
        <v>#N/A</v>
      </c>
      <c r="L110" s="36" t="e">
        <f>_xlfn.IFS(L108=Source!$R$3,1,L108=Source!$R$4,1,L108=Source!$R$5,1,L108=Source!$R$6,1,L108=Source!$R$7,1,L108=Source!$R$8,1,L108=Source!$R$9,1,L108=Source!$R$10,1,L108=Source!$R$11,1,L108=Source!$R$12,1,L108=Source!$R$13,1,L108=Source!$R$14,1)</f>
        <v>#N/A</v>
      </c>
      <c r="M110" s="36" t="e">
        <f>_xlfn.IFS(M108=Source!$R$3,1,M108=Source!$R$4,1,M108=Source!$R$5,1,M108=Source!$R$6,1,M108=Source!$R$7,1,M108=Source!$R$8,1,M108=Source!$R$9,1,M108=Source!$R$10,1,M108=Source!$R$11,1,M108=Source!$R$12,1,M108=Source!$R$13,1,M108=Source!$R$14,1)</f>
        <v>#N/A</v>
      </c>
      <c r="N110" s="36" t="e">
        <f>_xlfn.IFS(N108=Source!$R$3,1,N108=Source!$R$4,1,N108=Source!$R$5,1,N108=Source!$R$6,1,N108=Source!$R$7,1,N108=Source!$R$8,1,N108=Source!$R$9,1,N108=Source!$R$10,1,N108=Source!$R$11,1,N108=Source!$R$12,1,N108=Source!$R$13,1,N108=Source!$R$14,1)</f>
        <v>#N/A</v>
      </c>
      <c r="O110" s="36" t="e">
        <f>_xlfn.IFS(O108=Source!$R$3,1,O108=Source!$R$4,1,O108=Source!$R$5,1,O108=Source!$R$6,1,O108=Source!$R$7,1,O108=Source!$R$8,1,O108=Source!$R$9,1,O108=Source!$R$10,1,O108=Source!$R$11,1,O108=Source!$R$12,1,O108=Source!$R$13,1,O108=Source!$R$14,1)</f>
        <v>#N/A</v>
      </c>
      <c r="P110" s="36" t="e">
        <f>_xlfn.IFS(P108=Source!$R$3,1,P108=Source!$R$4,1,P108=Source!$R$5,1,P108=Source!$R$6,1,P108=Source!$R$7,1,P108=Source!$R$8,1,P108=Source!$R$9,1,P108=Source!$R$10,1,P108=Source!$R$11,1,P108=Source!$R$12,1,P108=Source!$R$13,1,P108=Source!$R$14,1)</f>
        <v>#N/A</v>
      </c>
      <c r="Q110" s="36" t="e">
        <f>_xlfn.IFS(Q108=Source!$R$3,1,Q108=Source!$R$4,1,Q108=Source!$R$5,1,Q108=Source!$R$6,1,Q108=Source!$R$7,1,Q108=Source!$R$8,1,Q108=Source!$R$9,1,Q108=Source!$R$10,1,Q108=Source!$R$11,1,Q108=Source!$R$12,1,Q108=Source!$R$13,1,Q108=Source!$R$14,1)</f>
        <v>#N/A</v>
      </c>
      <c r="R110" s="36" t="e">
        <f>_xlfn.IFS(R108=Source!$R$3,1,R108=Source!$R$4,1,R108=Source!$R$5,1,R108=Source!$R$6,1,R108=Source!$R$7,1,R108=Source!$R$8,1,R108=Source!$R$9,1,R108=Source!$R$10,1,R108=Source!$R$11,1,R108=Source!$R$12,1,R108=Source!$R$13,1,R108=Source!$R$14,1)</f>
        <v>#N/A</v>
      </c>
      <c r="S110" s="36" t="e">
        <f>_xlfn.IFS(S108=Source!$R$3,1,S108=Source!$R$4,1,S108=Source!$R$5,1,S108=Source!$R$6,1,S108=Source!$R$7,1,S108=Source!$R$8,1,S108=Source!$R$9,1,S108=Source!$R$10,1,S108=Source!$R$11,1,S108=Source!$R$12,1,S108=Source!$R$13,1,S108=Source!$R$14,1)</f>
        <v>#N/A</v>
      </c>
      <c r="T110" s="36" t="e">
        <f>_xlfn.IFS(T108=Source!$R$3,1,T108=Source!$R$4,1,T108=Source!$R$5,1,T108=Source!$R$6,1,T108=Source!$R$7,1,T108=Source!$R$8,1,T108=Source!$R$9,1,T108=Source!$R$10,1,T108=Source!$R$11,1,T108=Source!$R$12,1,T108=Source!$R$13,1,T108=Source!$R$14,1)</f>
        <v>#N/A</v>
      </c>
      <c r="U110" s="36" t="e">
        <f>_xlfn.IFS(U108=Source!$R$3,1,U108=Source!$R$4,1,U108=Source!$R$5,1,U108=Source!$R$6,1,U108=Source!$R$7,1,U108=Source!$R$8,1,U108=Source!$R$9,1,U108=Source!$R$10,1,U108=Source!$R$11,1,U108=Source!$R$12,1,U108=Source!$R$13,1,U108=Source!$R$14,1)</f>
        <v>#N/A</v>
      </c>
      <c r="V110" s="36" t="e">
        <f>_xlfn.IFS(V108=Source!$R$3,1,V108=Source!$R$4,1,V108=Source!$R$5,1,V108=Source!$R$6,1,V108=Source!$R$7,1,V108=Source!$R$8,1,V108=Source!$R$9,1,V108=Source!$R$10,1,V108=Source!$R$11,1,V108=Source!$R$12,1,V108=Source!$R$13,1,V108=Source!$R$14,1)</f>
        <v>#N/A</v>
      </c>
      <c r="W110" s="36" t="e">
        <f>_xlfn.IFS(W108=Source!$R$3,1,W108=Source!$R$4,1,W108=Source!$R$5,1,W108=Source!$R$6,1,W108=Source!$R$7,1,W108=Source!$R$8,1,W108=Source!$R$9,1,W108=Source!$R$10,1,W108=Source!$R$11,1,W108=Source!$R$12,1,W108=Source!$R$13,1,W108=Source!$R$14,1)</f>
        <v>#N/A</v>
      </c>
      <c r="X110" s="36" t="e">
        <f>_xlfn.IFS(X108=Source!$R$3,1,X108=Source!$R$4,1,X108=Source!$R$5,1,X108=Source!$R$6,1,X108=Source!$R$7,1,X108=Source!$R$8,1,X108=Source!$R$9,1,X108=Source!$R$10,1,X108=Source!$R$11,1,X108=Source!$R$12,1,X108=Source!$R$13,1,X108=Source!$R$14,1)</f>
        <v>#N/A</v>
      </c>
      <c r="Y110" s="36" t="e">
        <f>_xlfn.IFS(Y108=Source!$R$3,1,Y108=Source!$R$4,1,Y108=Source!$R$5,1,Y108=Source!$R$6,1,Y108=Source!$R$7,1,Y108=Source!$R$8,1,Y108=Source!$R$9,1,Y108=Source!$R$10,1,Y108=Source!$R$11,1,Y108=Source!$R$12,1,Y108=Source!$R$13,1,Y108=Source!$R$14,1)</f>
        <v>#N/A</v>
      </c>
      <c r="Z110" s="36" t="e">
        <f>_xlfn.IFS(Z108=Source!$R$3,1,Z108=Source!$R$4,1,Z108=Source!$R$5,1,Z108=Source!$R$6,1,Z108=Source!$R$7,1,Z108=Source!$R$8,1,Z108=Source!$R$9,1,Z108=Source!$R$10,1,Z108=Source!$R$11,1,Z108=Source!$R$12,1,Z108=Source!$R$13,1,Z108=Source!$R$14,1)</f>
        <v>#N/A</v>
      </c>
      <c r="AA110" s="36" t="e">
        <f>_xlfn.IFS(AA108=Source!$R$3,1,AA108=Source!$R$4,1,AA108=Source!$R$5,1,AA108=Source!$R$6,1,AA108=Source!$R$7,1,AA108=Source!$R$8,1,AA108=Source!$R$9,1,AA108=Source!$R$10,1,AA108=Source!$R$11,1,AA108=Source!$R$12,1,AA108=Source!$R$13,1,AA108=Source!$R$14,1)</f>
        <v>#N/A</v>
      </c>
      <c r="AB110" s="36" t="e">
        <f>_xlfn.IFS(AB108=Source!$R$3,1,AB108=Source!$R$4,1,AB108=Source!$R$5,1,AB108=Source!$R$6,1,AB108=Source!$R$7,1,AB108=Source!$R$8,1,AB108=Source!$R$9,1,AB108=Source!$R$10,1,AB108=Source!$R$11,1,AB108=Source!$R$12,1,AB108=Source!$R$13,1,AB108=Source!$R$14,1)</f>
        <v>#N/A</v>
      </c>
      <c r="AC110" s="36" t="e">
        <f>_xlfn.IFS(AC108=Source!$R$3,1,AC108=Source!$R$4,1,AC108=Source!$R$5,1,AC108=Source!$R$6,1,AC108=Source!$R$7,1,AC108=Source!$R$8,1,AC108=Source!$R$9,1,AC108=Source!$R$10,1,AC108=Source!$R$11,1,AC108=Source!$R$12,1,AC108=Source!$R$13,1,AC108=Source!$R$14,1)</f>
        <v>#N/A</v>
      </c>
      <c r="AD110" s="36" t="e">
        <f>_xlfn.IFS(AD108=Source!$R$3,1,AD108=Source!$R$4,1,AD108=Source!$R$5,1,AD108=Source!$R$6,1,AD108=Source!$R$7,1,AD108=Source!$R$8,1,AD108=Source!$R$9,1,AD108=Source!$R$10,1,AD108=Source!$R$11,1,AD108=Source!$R$12,1,AD108=Source!$R$13,1,AD108=Source!$R$14,1)</f>
        <v>#N/A</v>
      </c>
      <c r="AE110" s="36" t="e">
        <f>_xlfn.IFS(AE108=Source!$R$3,1,AE108=Source!$R$4,1,AE108=Source!$R$5,1,AE108=Source!$R$6,1,AE108=Source!$R$7,1,AE108=Source!$R$8,1,AE108=Source!$R$9,1,AE108=Source!$R$10,1,AE108=Source!$R$11,1,AE108=Source!$R$12,1,AE108=Source!$R$13,1,AE108=Source!$R$14,1)</f>
        <v>#N/A</v>
      </c>
      <c r="AF110" s="36" t="e">
        <f>_xlfn.IFS(AF108=Source!$R$3,1,AF108=Source!$R$4,1,AF108=Source!$R$5,1,AF108=Source!$R$6,1,AF108=Source!$R$7,1,AF108=Source!$R$8,1,AF108=Source!$R$9,1,AF108=Source!$R$10,1,AF108=Source!$R$11,1,AF108=Source!$R$12,1,AF108=Source!$R$13,1,AF108=Source!$R$14,1)</f>
        <v>#N/A</v>
      </c>
      <c r="AG110" s="50" t="e">
        <f>_xlfn.IFS(AG108=Source!$R$3,1,AG108=Source!$R$4,1,AG108=Source!$R$5,1,AG108=Source!$R$6,1,AG108=Source!$R$7,1,AG108=Source!$R$8,1,AG108=Source!$R$9,1,AG108=Source!$R$10,1,AG108=Source!$R$11,1,AG108=Source!$R$12,1,AG108=Source!$R$13,1,AG108=Source!$R$14,1)</f>
        <v>#N/A</v>
      </c>
      <c r="AH110" s="13"/>
    </row>
    <row r="111" spans="1:34" ht="16.5" customHeight="1" x14ac:dyDescent="0.3">
      <c r="A111" s="43" t="s">
        <v>12</v>
      </c>
      <c r="B111" s="34">
        <f>COUNTIFS(TableauEmployés[Actif / Inactif],"Actif",TableauEmployés[Poste],A111)</f>
        <v>5</v>
      </c>
      <c r="C111" s="35" t="str">
        <f>IF(SUMIFS(Tableau2[Temps],Tableau2[Poste],$A111,Tableau2[Date],C$108,Tableau2[Calendrier absence],"o")=0,"",-SUMIFS(Tableau2[Temps],Tableau2[Poste],$A111,Tableau2[Date],C$108,Tableau2[Calendrier absence],"o"))</f>
        <v/>
      </c>
      <c r="D111" s="35" t="str">
        <f>IF(SUMIFS(Tableau2[Temps],Tableau2[Poste],$A111,Tableau2[Date],D$108,Tableau2[Calendrier absence],"o")=0,"",-SUMIFS(Tableau2[Temps],Tableau2[Poste],$A111,Tableau2[Date],D$108,Tableau2[Calendrier absence],"o"))</f>
        <v/>
      </c>
      <c r="E111" s="35" t="str">
        <f>IF(SUMIFS(Tableau2[Temps],Tableau2[Poste],$A111,Tableau2[Date],E$108,Tableau2[Calendrier absence],"o")=0,"",-SUMIFS(Tableau2[Temps],Tableau2[Poste],$A111,Tableau2[Date],E$108,Tableau2[Calendrier absence],"o"))</f>
        <v/>
      </c>
      <c r="F111" s="35" t="str">
        <f>IF(SUMIFS(Tableau2[Temps],Tableau2[Poste],$A111,Tableau2[Date],F$108,Tableau2[Calendrier absence],"o")=0,"",-SUMIFS(Tableau2[Temps],Tableau2[Poste],$A111,Tableau2[Date],F$108,Tableau2[Calendrier absence],"o"))</f>
        <v/>
      </c>
      <c r="G111" s="35" t="str">
        <f>IF(SUMIFS(Tableau2[Temps],Tableau2[Poste],$A111,Tableau2[Date],G$108,Tableau2[Calendrier absence],"o")=0,"",-SUMIFS(Tableau2[Temps],Tableau2[Poste],$A111,Tableau2[Date],G$108,Tableau2[Calendrier absence],"o"))</f>
        <v/>
      </c>
      <c r="H111" s="67" t="str">
        <f>IF(SUMIFS(Tableau2[Temps],Tableau2[Poste],$A111,Tableau2[Date],H$108,Tableau2[Calendrier absence],"o")=0,"",-SUMIFS(Tableau2[Temps],Tableau2[Poste],$A111,Tableau2[Date],H$108,Tableau2[Calendrier absence],"o"))</f>
        <v/>
      </c>
      <c r="I111" s="35" t="str">
        <f>IF(SUMIFS(Tableau2[Temps],Tableau2[Poste],$A111,Tableau2[Date],I$108,Tableau2[Calendrier absence],"o")=0,"",-SUMIFS(Tableau2[Temps],Tableau2[Poste],$A111,Tableau2[Date],I$108,Tableau2[Calendrier absence],"o"))</f>
        <v/>
      </c>
      <c r="J111" s="35" t="str">
        <f>IF(SUMIFS(Tableau2[Temps],Tableau2[Poste],$A111,Tableau2[Date],J$108,Tableau2[Calendrier absence],"o")=0,"",-SUMIFS(Tableau2[Temps],Tableau2[Poste],$A111,Tableau2[Date],J$108,Tableau2[Calendrier absence],"o"))</f>
        <v/>
      </c>
      <c r="K111" s="35" t="str">
        <f>IF(SUMIFS(Tableau2[Temps],Tableau2[Poste],$A111,Tableau2[Date],K$108,Tableau2[Calendrier absence],"o")=0,"",-SUMIFS(Tableau2[Temps],Tableau2[Poste],$A111,Tableau2[Date],K$108,Tableau2[Calendrier absence],"o"))</f>
        <v/>
      </c>
      <c r="L111" s="35" t="str">
        <f>IF(SUMIFS(Tableau2[Temps],Tableau2[Poste],$A111,Tableau2[Date],L$108,Tableau2[Calendrier absence],"o")=0,"",-SUMIFS(Tableau2[Temps],Tableau2[Poste],$A111,Tableau2[Date],L$108,Tableau2[Calendrier absence],"o"))</f>
        <v/>
      </c>
      <c r="M111" s="35" t="str">
        <f>IF(SUMIFS(Tableau2[Temps],Tableau2[Poste],$A111,Tableau2[Date],M$108,Tableau2[Calendrier absence],"o")=0,"",-SUMIFS(Tableau2[Temps],Tableau2[Poste],$A111,Tableau2[Date],M$108,Tableau2[Calendrier absence],"o"))</f>
        <v/>
      </c>
      <c r="N111" s="35" t="str">
        <f>IF(SUMIFS(Tableau2[Temps],Tableau2[Poste],$A111,Tableau2[Date],N$108,Tableau2[Calendrier absence],"o")=0,"",-SUMIFS(Tableau2[Temps],Tableau2[Poste],$A111,Tableau2[Date],N$108,Tableau2[Calendrier absence],"o"))</f>
        <v/>
      </c>
      <c r="O111" s="35" t="str">
        <f>IF(SUMIFS(Tableau2[Temps],Tableau2[Poste],$A111,Tableau2[Date],O$108,Tableau2[Calendrier absence],"o")=0,"",-SUMIFS(Tableau2[Temps],Tableau2[Poste],$A111,Tableau2[Date],O$108,Tableau2[Calendrier absence],"o"))</f>
        <v/>
      </c>
      <c r="P111" s="35" t="str">
        <f>IF(SUMIFS(Tableau2[Temps],Tableau2[Poste],$A111,Tableau2[Date],P$108,Tableau2[Calendrier absence],"o")=0,"",-SUMIFS(Tableau2[Temps],Tableau2[Poste],$A111,Tableau2[Date],P$108,Tableau2[Calendrier absence],"o"))</f>
        <v/>
      </c>
      <c r="Q111" s="35" t="str">
        <f>IF(SUMIFS(Tableau2[Temps],Tableau2[Poste],$A111,Tableau2[Date],Q$108,Tableau2[Calendrier absence],"o")=0,"",-SUMIFS(Tableau2[Temps],Tableau2[Poste],$A111,Tableau2[Date],Q$108,Tableau2[Calendrier absence],"o"))</f>
        <v/>
      </c>
      <c r="R111" s="35" t="str">
        <f>IF(SUMIFS(Tableau2[Temps],Tableau2[Poste],$A111,Tableau2[Date],R$108,Tableau2[Calendrier absence],"o")=0,"",-SUMIFS(Tableau2[Temps],Tableau2[Poste],$A111,Tableau2[Date],R$108,Tableau2[Calendrier absence],"o"))</f>
        <v/>
      </c>
      <c r="S111" s="35" t="str">
        <f>IF(SUMIFS(Tableau2[Temps],Tableau2[Poste],$A111,Tableau2[Date],S$108,Tableau2[Calendrier absence],"o")=0,"",-SUMIFS(Tableau2[Temps],Tableau2[Poste],$A111,Tableau2[Date],S$108,Tableau2[Calendrier absence],"o"))</f>
        <v/>
      </c>
      <c r="T111" s="35" t="str">
        <f>IF(SUMIFS(Tableau2[Temps],Tableau2[Poste],$A111,Tableau2[Date],T$108,Tableau2[Calendrier absence],"o")=0,"",-SUMIFS(Tableau2[Temps],Tableau2[Poste],$A111,Tableau2[Date],T$108,Tableau2[Calendrier absence],"o"))</f>
        <v/>
      </c>
      <c r="U111" s="35" t="str">
        <f>IF(SUMIFS(Tableau2[Temps],Tableau2[Poste],$A111,Tableau2[Date],U$108,Tableau2[Calendrier absence],"o")=0,"",-SUMIFS(Tableau2[Temps],Tableau2[Poste],$A111,Tableau2[Date],U$108,Tableau2[Calendrier absence],"o"))</f>
        <v/>
      </c>
      <c r="V111" s="35" t="str">
        <f>IF(SUMIFS(Tableau2[Temps],Tableau2[Poste],$A111,Tableau2[Date],V$108,Tableau2[Calendrier absence],"o")=0,"",-SUMIFS(Tableau2[Temps],Tableau2[Poste],$A111,Tableau2[Date],V$108,Tableau2[Calendrier absence],"o"))</f>
        <v/>
      </c>
      <c r="W111" s="35" t="str">
        <f>IF(SUMIFS(Tableau2[Temps],Tableau2[Poste],$A111,Tableau2[Date],W$108,Tableau2[Calendrier absence],"o")=0,"",-SUMIFS(Tableau2[Temps],Tableau2[Poste],$A111,Tableau2[Date],W$108,Tableau2[Calendrier absence],"o"))</f>
        <v/>
      </c>
      <c r="X111" s="35" t="str">
        <f>IF(SUMIFS(Tableau2[Temps],Tableau2[Poste],$A111,Tableau2[Date],X$108,Tableau2[Calendrier absence],"o")=0,"",-SUMIFS(Tableau2[Temps],Tableau2[Poste],$A111,Tableau2[Date],X$108,Tableau2[Calendrier absence],"o"))</f>
        <v/>
      </c>
      <c r="Y111" s="35" t="str">
        <f>IF(SUMIFS(Tableau2[Temps],Tableau2[Poste],$A111,Tableau2[Date],Y$108,Tableau2[Calendrier absence],"o")=0,"",-SUMIFS(Tableau2[Temps],Tableau2[Poste],$A111,Tableau2[Date],Y$108,Tableau2[Calendrier absence],"o"))</f>
        <v/>
      </c>
      <c r="Z111" s="35" t="str">
        <f>IF(SUMIFS(Tableau2[Temps],Tableau2[Poste],$A111,Tableau2[Date],Z$108,Tableau2[Calendrier absence],"o")=0,"",-SUMIFS(Tableau2[Temps],Tableau2[Poste],$A111,Tableau2[Date],Z$108,Tableau2[Calendrier absence],"o"))</f>
        <v/>
      </c>
      <c r="AA111" s="35" t="str">
        <f>IF(SUMIFS(Tableau2[Temps],Tableau2[Poste],$A111,Tableau2[Date],AA$108,Tableau2[Calendrier absence],"o")=0,"",-SUMIFS(Tableau2[Temps],Tableau2[Poste],$A111,Tableau2[Date],AA$108,Tableau2[Calendrier absence],"o"))</f>
        <v/>
      </c>
      <c r="AB111" s="35" t="str">
        <f>IF(SUMIFS(Tableau2[Temps],Tableau2[Poste],$A111,Tableau2[Date],AB$108,Tableau2[Calendrier absence],"o")=0,"",-SUMIFS(Tableau2[Temps],Tableau2[Poste],$A111,Tableau2[Date],AB$108,Tableau2[Calendrier absence],"o"))</f>
        <v/>
      </c>
      <c r="AC111" s="35" t="str">
        <f>IF(SUMIFS(Tableau2[Temps],Tableau2[Poste],$A111,Tableau2[Date],AC$108,Tableau2[Calendrier absence],"o")=0,"",-SUMIFS(Tableau2[Temps],Tableau2[Poste],$A111,Tableau2[Date],AC$108,Tableau2[Calendrier absence],"o"))</f>
        <v/>
      </c>
      <c r="AD111" s="35" t="str">
        <f>IF(SUMIFS(Tableau2[Temps],Tableau2[Poste],$A111,Tableau2[Date],AD$108,Tableau2[Calendrier absence],"o")=0,"",-SUMIFS(Tableau2[Temps],Tableau2[Poste],$A111,Tableau2[Date],AD$108,Tableau2[Calendrier absence],"o"))</f>
        <v/>
      </c>
      <c r="AE111" s="35" t="str">
        <f>IF(SUMIFS(Tableau2[Temps],Tableau2[Poste],$A111,Tableau2[Date],AE$108,Tableau2[Calendrier absence],"o")=0,"",-SUMIFS(Tableau2[Temps],Tableau2[Poste],$A111,Tableau2[Date],AE$108,Tableau2[Calendrier absence],"o"))</f>
        <v/>
      </c>
      <c r="AF111" s="35" t="str">
        <f>IF(SUMIFS(Tableau2[Temps],Tableau2[Poste],$A111,Tableau2[Date],AF$108,Tableau2[Calendrier absence],"o")=0,"",-SUMIFS(Tableau2[Temps],Tableau2[Poste],$A111,Tableau2[Date],AF$108,Tableau2[Calendrier absence],"o"))</f>
        <v/>
      </c>
      <c r="AG111" s="44" t="str">
        <f>IF(SUMIFS(Tableau2[Temps],Tableau2[Poste],$A111,Tableau2[Date],AG$108,Tableau2[Calendrier absence],"o")=0,"",-SUMIFS(Tableau2[Temps],Tableau2[Poste],$A111,Tableau2[Date],AG$108,Tableau2[Calendrier absence],"o"))</f>
        <v/>
      </c>
      <c r="AH111" s="13">
        <f t="shared" si="26"/>
        <v>0</v>
      </c>
    </row>
    <row r="112" spans="1:34" x14ac:dyDescent="0.3">
      <c r="A112" s="43" t="s">
        <v>25</v>
      </c>
      <c r="B112" s="34">
        <f>COUNTIFS(TableauEmployés[Actif / Inactif],"Actif",TableauEmployés[Poste],A112)</f>
        <v>0</v>
      </c>
      <c r="C112" s="35" t="str">
        <f>IF(SUMIFS(Tableau2[Temps],Tableau2[Poste],$A112,Tableau2[Date],C$108,Tableau2[Calendrier absence],"o")=0,"",-SUMIFS(Tableau2[Temps],Tableau2[Poste],$A112,Tableau2[Date],C$108,Tableau2[Calendrier absence],"o"))</f>
        <v/>
      </c>
      <c r="D112" s="35" t="str">
        <f>IF(SUMIFS(Tableau2[Temps],Tableau2[Poste],$A112,Tableau2[Date],D$108,Tableau2[Calendrier absence],"o")=0,"",-SUMIFS(Tableau2[Temps],Tableau2[Poste],$A112,Tableau2[Date],D$108,Tableau2[Calendrier absence],"o"))</f>
        <v/>
      </c>
      <c r="E112" s="35" t="str">
        <f>IF(SUMIFS(Tableau2[Temps],Tableau2[Poste],$A112,Tableau2[Date],E$108,Tableau2[Calendrier absence],"o")=0,"",-SUMIFS(Tableau2[Temps],Tableau2[Poste],$A112,Tableau2[Date],E$108,Tableau2[Calendrier absence],"o"))</f>
        <v/>
      </c>
      <c r="F112" s="35" t="str">
        <f>IF(SUMIFS(Tableau2[Temps],Tableau2[Poste],$A112,Tableau2[Date],F$108,Tableau2[Calendrier absence],"o")=0,"",-SUMIFS(Tableau2[Temps],Tableau2[Poste],$A112,Tableau2[Date],F$108,Tableau2[Calendrier absence],"o"))</f>
        <v/>
      </c>
      <c r="G112" s="35" t="str">
        <f>IF(SUMIFS(Tableau2[Temps],Tableau2[Poste],$A112,Tableau2[Date],G$108,Tableau2[Calendrier absence],"o")=0,"",-SUMIFS(Tableau2[Temps],Tableau2[Poste],$A112,Tableau2[Date],G$108,Tableau2[Calendrier absence],"o"))</f>
        <v/>
      </c>
      <c r="H112" s="67" t="str">
        <f>IF(SUMIFS(Tableau2[Temps],Tableau2[Poste],$A112,Tableau2[Date],H$108,Tableau2[Calendrier absence],"o")=0,"",-SUMIFS(Tableau2[Temps],Tableau2[Poste],$A112,Tableau2[Date],H$108,Tableau2[Calendrier absence],"o"))</f>
        <v/>
      </c>
      <c r="I112" s="35" t="str">
        <f>IF(SUMIFS(Tableau2[Temps],Tableau2[Poste],$A112,Tableau2[Date],I$108,Tableau2[Calendrier absence],"o")=0,"",-SUMIFS(Tableau2[Temps],Tableau2[Poste],$A112,Tableau2[Date],I$108,Tableau2[Calendrier absence],"o"))</f>
        <v/>
      </c>
      <c r="J112" s="35" t="str">
        <f>IF(SUMIFS(Tableau2[Temps],Tableau2[Poste],$A112,Tableau2[Date],J$108,Tableau2[Calendrier absence],"o")=0,"",-SUMIFS(Tableau2[Temps],Tableau2[Poste],$A112,Tableau2[Date],J$108,Tableau2[Calendrier absence],"o"))</f>
        <v/>
      </c>
      <c r="K112" s="35" t="str">
        <f>IF(SUMIFS(Tableau2[Temps],Tableau2[Poste],$A112,Tableau2[Date],K$108,Tableau2[Calendrier absence],"o")=0,"",-SUMIFS(Tableau2[Temps],Tableau2[Poste],$A112,Tableau2[Date],K$108,Tableau2[Calendrier absence],"o"))</f>
        <v/>
      </c>
      <c r="L112" s="35" t="str">
        <f>IF(SUMIFS(Tableau2[Temps],Tableau2[Poste],$A112,Tableau2[Date],L$108,Tableau2[Calendrier absence],"o")=0,"",-SUMIFS(Tableau2[Temps],Tableau2[Poste],$A112,Tableau2[Date],L$108,Tableau2[Calendrier absence],"o"))</f>
        <v/>
      </c>
      <c r="M112" s="35" t="str">
        <f>IF(SUMIFS(Tableau2[Temps],Tableau2[Poste],$A112,Tableau2[Date],M$108,Tableau2[Calendrier absence],"o")=0,"",-SUMIFS(Tableau2[Temps],Tableau2[Poste],$A112,Tableau2[Date],M$108,Tableau2[Calendrier absence],"o"))</f>
        <v/>
      </c>
      <c r="N112" s="35" t="str">
        <f>IF(SUMIFS(Tableau2[Temps],Tableau2[Poste],$A112,Tableau2[Date],N$108,Tableau2[Calendrier absence],"o")=0,"",-SUMIFS(Tableau2[Temps],Tableau2[Poste],$A112,Tableau2[Date],N$108,Tableau2[Calendrier absence],"o"))</f>
        <v/>
      </c>
      <c r="O112" s="35" t="str">
        <f>IF(SUMIFS(Tableau2[Temps],Tableau2[Poste],$A112,Tableau2[Date],O$108,Tableau2[Calendrier absence],"o")=0,"",-SUMIFS(Tableau2[Temps],Tableau2[Poste],$A112,Tableau2[Date],O$108,Tableau2[Calendrier absence],"o"))</f>
        <v/>
      </c>
      <c r="P112" s="35" t="str">
        <f>IF(SUMIFS(Tableau2[Temps],Tableau2[Poste],$A112,Tableau2[Date],P$108,Tableau2[Calendrier absence],"o")=0,"",-SUMIFS(Tableau2[Temps],Tableau2[Poste],$A112,Tableau2[Date],P$108,Tableau2[Calendrier absence],"o"))</f>
        <v/>
      </c>
      <c r="Q112" s="35" t="str">
        <f>IF(SUMIFS(Tableau2[Temps],Tableau2[Poste],$A112,Tableau2[Date],Q$108,Tableau2[Calendrier absence],"o")=0,"",-SUMIFS(Tableau2[Temps],Tableau2[Poste],$A112,Tableau2[Date],Q$108,Tableau2[Calendrier absence],"o"))</f>
        <v/>
      </c>
      <c r="R112" s="35" t="str">
        <f>IF(SUMIFS(Tableau2[Temps],Tableau2[Poste],$A112,Tableau2[Date],R$108,Tableau2[Calendrier absence],"o")=0,"",-SUMIFS(Tableau2[Temps],Tableau2[Poste],$A112,Tableau2[Date],R$108,Tableau2[Calendrier absence],"o"))</f>
        <v/>
      </c>
      <c r="S112" s="35" t="str">
        <f>IF(SUMIFS(Tableau2[Temps],Tableau2[Poste],$A112,Tableau2[Date],S$108,Tableau2[Calendrier absence],"o")=0,"",-SUMIFS(Tableau2[Temps],Tableau2[Poste],$A112,Tableau2[Date],S$108,Tableau2[Calendrier absence],"o"))</f>
        <v/>
      </c>
      <c r="T112" s="35" t="str">
        <f>IF(SUMIFS(Tableau2[Temps],Tableau2[Poste],$A112,Tableau2[Date],T$108,Tableau2[Calendrier absence],"o")=0,"",-SUMIFS(Tableau2[Temps],Tableau2[Poste],$A112,Tableau2[Date],T$108,Tableau2[Calendrier absence],"o"))</f>
        <v/>
      </c>
      <c r="U112" s="35" t="str">
        <f>IF(SUMIFS(Tableau2[Temps],Tableau2[Poste],$A112,Tableau2[Date],U$108,Tableau2[Calendrier absence],"o")=0,"",-SUMIFS(Tableau2[Temps],Tableau2[Poste],$A112,Tableau2[Date],U$108,Tableau2[Calendrier absence],"o"))</f>
        <v/>
      </c>
      <c r="V112" s="35" t="str">
        <f>IF(SUMIFS(Tableau2[Temps],Tableau2[Poste],$A112,Tableau2[Date],V$108,Tableau2[Calendrier absence],"o")=0,"",-SUMIFS(Tableau2[Temps],Tableau2[Poste],$A112,Tableau2[Date],V$108,Tableau2[Calendrier absence],"o"))</f>
        <v/>
      </c>
      <c r="W112" s="35" t="str">
        <f>IF(SUMIFS(Tableau2[Temps],Tableau2[Poste],$A112,Tableau2[Date],W$108,Tableau2[Calendrier absence],"o")=0,"",-SUMIFS(Tableau2[Temps],Tableau2[Poste],$A112,Tableau2[Date],W$108,Tableau2[Calendrier absence],"o"))</f>
        <v/>
      </c>
      <c r="X112" s="35" t="str">
        <f>IF(SUMIFS(Tableau2[Temps],Tableau2[Poste],$A112,Tableau2[Date],X$108,Tableau2[Calendrier absence],"o")=0,"",-SUMIFS(Tableau2[Temps],Tableau2[Poste],$A112,Tableau2[Date],X$108,Tableau2[Calendrier absence],"o"))</f>
        <v/>
      </c>
      <c r="Y112" s="35" t="str">
        <f>IF(SUMIFS(Tableau2[Temps],Tableau2[Poste],$A112,Tableau2[Date],Y$108,Tableau2[Calendrier absence],"o")=0,"",-SUMIFS(Tableau2[Temps],Tableau2[Poste],$A112,Tableau2[Date],Y$108,Tableau2[Calendrier absence],"o"))</f>
        <v/>
      </c>
      <c r="Z112" s="35" t="str">
        <f>IF(SUMIFS(Tableau2[Temps],Tableau2[Poste],$A112,Tableau2[Date],Z$108,Tableau2[Calendrier absence],"o")=0,"",-SUMIFS(Tableau2[Temps],Tableau2[Poste],$A112,Tableau2[Date],Z$108,Tableau2[Calendrier absence],"o"))</f>
        <v/>
      </c>
      <c r="AA112" s="35" t="str">
        <f>IF(SUMIFS(Tableau2[Temps],Tableau2[Poste],$A112,Tableau2[Date],AA$108,Tableau2[Calendrier absence],"o")=0,"",-SUMIFS(Tableau2[Temps],Tableau2[Poste],$A112,Tableau2[Date],AA$108,Tableau2[Calendrier absence],"o"))</f>
        <v/>
      </c>
      <c r="AB112" s="35" t="str">
        <f>IF(SUMIFS(Tableau2[Temps],Tableau2[Poste],$A112,Tableau2[Date],AB$108,Tableau2[Calendrier absence],"o")=0,"",-SUMIFS(Tableau2[Temps],Tableau2[Poste],$A112,Tableau2[Date],AB$108,Tableau2[Calendrier absence],"o"))</f>
        <v/>
      </c>
      <c r="AC112" s="35" t="str">
        <f>IF(SUMIFS(Tableau2[Temps],Tableau2[Poste],$A112,Tableau2[Date],AC$108,Tableau2[Calendrier absence],"o")=0,"",-SUMIFS(Tableau2[Temps],Tableau2[Poste],$A112,Tableau2[Date],AC$108,Tableau2[Calendrier absence],"o"))</f>
        <v/>
      </c>
      <c r="AD112" s="35" t="str">
        <f>IF(SUMIFS(Tableau2[Temps],Tableau2[Poste],$A112,Tableau2[Date],AD$108,Tableau2[Calendrier absence],"o")=0,"",-SUMIFS(Tableau2[Temps],Tableau2[Poste],$A112,Tableau2[Date],AD$108,Tableau2[Calendrier absence],"o"))</f>
        <v/>
      </c>
      <c r="AE112" s="35" t="str">
        <f>IF(SUMIFS(Tableau2[Temps],Tableau2[Poste],$A112,Tableau2[Date],AE$108,Tableau2[Calendrier absence],"o")=0,"",-SUMIFS(Tableau2[Temps],Tableau2[Poste],$A112,Tableau2[Date],AE$108,Tableau2[Calendrier absence],"o"))</f>
        <v/>
      </c>
      <c r="AF112" s="35" t="str">
        <f>IF(SUMIFS(Tableau2[Temps],Tableau2[Poste],$A112,Tableau2[Date],AF$108,Tableau2[Calendrier absence],"o")=0,"",-SUMIFS(Tableau2[Temps],Tableau2[Poste],$A112,Tableau2[Date],AF$108,Tableau2[Calendrier absence],"o"))</f>
        <v/>
      </c>
      <c r="AG112" s="44" t="str">
        <f>IF(SUMIFS(Tableau2[Temps],Tableau2[Poste],$A112,Tableau2[Date],AG$108,Tableau2[Calendrier absence],"o")=0,"",-SUMIFS(Tableau2[Temps],Tableau2[Poste],$A112,Tableau2[Date],AG$108,Tableau2[Calendrier absence],"o"))</f>
        <v/>
      </c>
      <c r="AH112" s="13">
        <f t="shared" si="26"/>
        <v>0</v>
      </c>
    </row>
    <row r="113" spans="1:34" x14ac:dyDescent="0.3">
      <c r="A113" s="45" t="s">
        <v>7</v>
      </c>
      <c r="B113" s="34">
        <f>COUNTIFS(TableauEmployés[Actif / Inactif],"Actif",TableauEmployés[Poste],A113)</f>
        <v>1</v>
      </c>
      <c r="C113" s="35" t="str">
        <f>IF(SUMIFS(Tableau2[Temps],Tableau2[Poste],$A113,Tableau2[Date],C$108,Tableau2[Calendrier absence],"o")=0,"",-SUMIFS(Tableau2[Temps],Tableau2[Poste],$A113,Tableau2[Date],C$108,Tableau2[Calendrier absence],"o"))</f>
        <v/>
      </c>
      <c r="D113" s="35" t="str">
        <f>IF(SUMIFS(Tableau2[Temps],Tableau2[Poste],$A113,Tableau2[Date],D$108,Tableau2[Calendrier absence],"o")=0,"",-SUMIFS(Tableau2[Temps],Tableau2[Poste],$A113,Tableau2[Date],D$108,Tableau2[Calendrier absence],"o"))</f>
        <v/>
      </c>
      <c r="E113" s="35" t="str">
        <f>IF(SUMIFS(Tableau2[Temps],Tableau2[Poste],$A113,Tableau2[Date],E$108,Tableau2[Calendrier absence],"o")=0,"",-SUMIFS(Tableau2[Temps],Tableau2[Poste],$A113,Tableau2[Date],E$108,Tableau2[Calendrier absence],"o"))</f>
        <v/>
      </c>
      <c r="F113" s="35" t="str">
        <f>IF(SUMIFS(Tableau2[Temps],Tableau2[Poste],$A113,Tableau2[Date],F$108,Tableau2[Calendrier absence],"o")=0,"",-SUMIFS(Tableau2[Temps],Tableau2[Poste],$A113,Tableau2[Date],F$108,Tableau2[Calendrier absence],"o"))</f>
        <v/>
      </c>
      <c r="G113" s="35" t="str">
        <f>IF(SUMIFS(Tableau2[Temps],Tableau2[Poste],$A113,Tableau2[Date],G$108,Tableau2[Calendrier absence],"o")=0,"",-SUMIFS(Tableau2[Temps],Tableau2[Poste],$A113,Tableau2[Date],G$108,Tableau2[Calendrier absence],"o"))</f>
        <v/>
      </c>
      <c r="H113" s="67" t="str">
        <f>IF(SUMIFS(Tableau2[Temps],Tableau2[Poste],$A113,Tableau2[Date],H$108,Tableau2[Calendrier absence],"o")=0,"",-SUMIFS(Tableau2[Temps],Tableau2[Poste],$A113,Tableau2[Date],H$108,Tableau2[Calendrier absence],"o"))</f>
        <v/>
      </c>
      <c r="I113" s="35" t="str">
        <f>IF(SUMIFS(Tableau2[Temps],Tableau2[Poste],$A113,Tableau2[Date],I$108,Tableau2[Calendrier absence],"o")=0,"",-SUMIFS(Tableau2[Temps],Tableau2[Poste],$A113,Tableau2[Date],I$108,Tableau2[Calendrier absence],"o"))</f>
        <v/>
      </c>
      <c r="J113" s="35" t="str">
        <f>IF(SUMIFS(Tableau2[Temps],Tableau2[Poste],$A113,Tableau2[Date],J$108,Tableau2[Calendrier absence],"o")=0,"",-SUMIFS(Tableau2[Temps],Tableau2[Poste],$A113,Tableau2[Date],J$108,Tableau2[Calendrier absence],"o"))</f>
        <v/>
      </c>
      <c r="K113" s="35" t="str">
        <f>IF(SUMIFS(Tableau2[Temps],Tableau2[Poste],$A113,Tableau2[Date],K$108,Tableau2[Calendrier absence],"o")=0,"",-SUMIFS(Tableau2[Temps],Tableau2[Poste],$A113,Tableau2[Date],K$108,Tableau2[Calendrier absence],"o"))</f>
        <v/>
      </c>
      <c r="L113" s="35" t="str">
        <f>IF(SUMIFS(Tableau2[Temps],Tableau2[Poste],$A113,Tableau2[Date],L$108,Tableau2[Calendrier absence],"o")=0,"",-SUMIFS(Tableau2[Temps],Tableau2[Poste],$A113,Tableau2[Date],L$108,Tableau2[Calendrier absence],"o"))</f>
        <v/>
      </c>
      <c r="M113" s="35" t="str">
        <f>IF(SUMIFS(Tableau2[Temps],Tableau2[Poste],$A113,Tableau2[Date],M$108,Tableau2[Calendrier absence],"o")=0,"",-SUMIFS(Tableau2[Temps],Tableau2[Poste],$A113,Tableau2[Date],M$108,Tableau2[Calendrier absence],"o"))</f>
        <v/>
      </c>
      <c r="N113" s="35" t="str">
        <f>IF(SUMIFS(Tableau2[Temps],Tableau2[Poste],$A113,Tableau2[Date],N$108,Tableau2[Calendrier absence],"o")=0,"",-SUMIFS(Tableau2[Temps],Tableau2[Poste],$A113,Tableau2[Date],N$108,Tableau2[Calendrier absence],"o"))</f>
        <v/>
      </c>
      <c r="O113" s="35" t="str">
        <f>IF(SUMIFS(Tableau2[Temps],Tableau2[Poste],$A113,Tableau2[Date],O$108,Tableau2[Calendrier absence],"o")=0,"",-SUMIFS(Tableau2[Temps],Tableau2[Poste],$A113,Tableau2[Date],O$108,Tableau2[Calendrier absence],"o"))</f>
        <v/>
      </c>
      <c r="P113" s="35" t="str">
        <f>IF(SUMIFS(Tableau2[Temps],Tableau2[Poste],$A113,Tableau2[Date],P$108,Tableau2[Calendrier absence],"o")=0,"",-SUMIFS(Tableau2[Temps],Tableau2[Poste],$A113,Tableau2[Date],P$108,Tableau2[Calendrier absence],"o"))</f>
        <v/>
      </c>
      <c r="Q113" s="35" t="str">
        <f>IF(SUMIFS(Tableau2[Temps],Tableau2[Poste],$A113,Tableau2[Date],Q$108,Tableau2[Calendrier absence],"o")=0,"",-SUMIFS(Tableau2[Temps],Tableau2[Poste],$A113,Tableau2[Date],Q$108,Tableau2[Calendrier absence],"o"))</f>
        <v/>
      </c>
      <c r="R113" s="35" t="str">
        <f>IF(SUMIFS(Tableau2[Temps],Tableau2[Poste],$A113,Tableau2[Date],R$108,Tableau2[Calendrier absence],"o")=0,"",-SUMIFS(Tableau2[Temps],Tableau2[Poste],$A113,Tableau2[Date],R$108,Tableau2[Calendrier absence],"o"))</f>
        <v/>
      </c>
      <c r="S113" s="35" t="str">
        <f>IF(SUMIFS(Tableau2[Temps],Tableau2[Poste],$A113,Tableau2[Date],S$108,Tableau2[Calendrier absence],"o")=0,"",-SUMIFS(Tableau2[Temps],Tableau2[Poste],$A113,Tableau2[Date],S$108,Tableau2[Calendrier absence],"o"))</f>
        <v/>
      </c>
      <c r="T113" s="35" t="str">
        <f>IF(SUMIFS(Tableau2[Temps],Tableau2[Poste],$A113,Tableau2[Date],T$108,Tableau2[Calendrier absence],"o")=0,"",-SUMIFS(Tableau2[Temps],Tableau2[Poste],$A113,Tableau2[Date],T$108,Tableau2[Calendrier absence],"o"))</f>
        <v/>
      </c>
      <c r="U113" s="35" t="str">
        <f>IF(SUMIFS(Tableau2[Temps],Tableau2[Poste],$A113,Tableau2[Date],U$108,Tableau2[Calendrier absence],"o")=0,"",-SUMIFS(Tableau2[Temps],Tableau2[Poste],$A113,Tableau2[Date],U$108,Tableau2[Calendrier absence],"o"))</f>
        <v/>
      </c>
      <c r="V113" s="35" t="str">
        <f>IF(SUMIFS(Tableau2[Temps],Tableau2[Poste],$A113,Tableau2[Date],V$108,Tableau2[Calendrier absence],"o")=0,"",-SUMIFS(Tableau2[Temps],Tableau2[Poste],$A113,Tableau2[Date],V$108,Tableau2[Calendrier absence],"o"))</f>
        <v/>
      </c>
      <c r="W113" s="35" t="str">
        <f>IF(SUMIFS(Tableau2[Temps],Tableau2[Poste],$A113,Tableau2[Date],W$108,Tableau2[Calendrier absence],"o")=0,"",-SUMIFS(Tableau2[Temps],Tableau2[Poste],$A113,Tableau2[Date],W$108,Tableau2[Calendrier absence],"o"))</f>
        <v/>
      </c>
      <c r="X113" s="35" t="str">
        <f>IF(SUMIFS(Tableau2[Temps],Tableau2[Poste],$A113,Tableau2[Date],X$108,Tableau2[Calendrier absence],"o")=0,"",-SUMIFS(Tableau2[Temps],Tableau2[Poste],$A113,Tableau2[Date],X$108,Tableau2[Calendrier absence],"o"))</f>
        <v/>
      </c>
      <c r="Y113" s="35" t="str">
        <f>IF(SUMIFS(Tableau2[Temps],Tableau2[Poste],$A113,Tableau2[Date],Y$108,Tableau2[Calendrier absence],"o")=0,"",-SUMIFS(Tableau2[Temps],Tableau2[Poste],$A113,Tableau2[Date],Y$108,Tableau2[Calendrier absence],"o"))</f>
        <v/>
      </c>
      <c r="Z113" s="35" t="str">
        <f>IF(SUMIFS(Tableau2[Temps],Tableau2[Poste],$A113,Tableau2[Date],Z$108,Tableau2[Calendrier absence],"o")=0,"",-SUMIFS(Tableau2[Temps],Tableau2[Poste],$A113,Tableau2[Date],Z$108,Tableau2[Calendrier absence],"o"))</f>
        <v/>
      </c>
      <c r="AA113" s="35" t="str">
        <f>IF(SUMIFS(Tableau2[Temps],Tableau2[Poste],$A113,Tableau2[Date],AA$108,Tableau2[Calendrier absence],"o")=0,"",-SUMIFS(Tableau2[Temps],Tableau2[Poste],$A113,Tableau2[Date],AA$108,Tableau2[Calendrier absence],"o"))</f>
        <v/>
      </c>
      <c r="AB113" s="35" t="str">
        <f>IF(SUMIFS(Tableau2[Temps],Tableau2[Poste],$A113,Tableau2[Date],AB$108,Tableau2[Calendrier absence],"o")=0,"",-SUMIFS(Tableau2[Temps],Tableau2[Poste],$A113,Tableau2[Date],AB$108,Tableau2[Calendrier absence],"o"))</f>
        <v/>
      </c>
      <c r="AC113" s="35" t="str">
        <f>IF(SUMIFS(Tableau2[Temps],Tableau2[Poste],$A113,Tableau2[Date],AC$108,Tableau2[Calendrier absence],"o")=0,"",-SUMIFS(Tableau2[Temps],Tableau2[Poste],$A113,Tableau2[Date],AC$108,Tableau2[Calendrier absence],"o"))</f>
        <v/>
      </c>
      <c r="AD113" s="35" t="str">
        <f>IF(SUMIFS(Tableau2[Temps],Tableau2[Poste],$A113,Tableau2[Date],AD$108,Tableau2[Calendrier absence],"o")=0,"",-SUMIFS(Tableau2[Temps],Tableau2[Poste],$A113,Tableau2[Date],AD$108,Tableau2[Calendrier absence],"o"))</f>
        <v/>
      </c>
      <c r="AE113" s="35" t="str">
        <f>IF(SUMIFS(Tableau2[Temps],Tableau2[Poste],$A113,Tableau2[Date],AE$108,Tableau2[Calendrier absence],"o")=0,"",-SUMIFS(Tableau2[Temps],Tableau2[Poste],$A113,Tableau2[Date],AE$108,Tableau2[Calendrier absence],"o"))</f>
        <v/>
      </c>
      <c r="AF113" s="35" t="str">
        <f>IF(SUMIFS(Tableau2[Temps],Tableau2[Poste],$A113,Tableau2[Date],AF$108,Tableau2[Calendrier absence],"o")=0,"",-SUMIFS(Tableau2[Temps],Tableau2[Poste],$A113,Tableau2[Date],AF$108,Tableau2[Calendrier absence],"o"))</f>
        <v/>
      </c>
      <c r="AG113" s="44" t="str">
        <f>IF(SUMIFS(Tableau2[Temps],Tableau2[Poste],$A113,Tableau2[Date],AG$108,Tableau2[Calendrier absence],"o")=0,"",-SUMIFS(Tableau2[Temps],Tableau2[Poste],$A113,Tableau2[Date],AG$108,Tableau2[Calendrier absence],"o"))</f>
        <v/>
      </c>
      <c r="AH113" s="13">
        <f t="shared" si="26"/>
        <v>0</v>
      </c>
    </row>
    <row r="114" spans="1:34" x14ac:dyDescent="0.3">
      <c r="A114" s="45" t="s">
        <v>8</v>
      </c>
      <c r="B114" s="34">
        <f>COUNTIFS(TableauEmployés[Actif / Inactif],"Actif",TableauEmployés[Poste],A114)</f>
        <v>4</v>
      </c>
      <c r="C114" s="35" t="str">
        <f>IF(SUMIFS(Tableau2[Temps],Tableau2[Poste],$A114,Tableau2[Date],C$108,Tableau2[Calendrier absence],"o")=0,"",-SUMIFS(Tableau2[Temps],Tableau2[Poste],$A114,Tableau2[Date],C$108,Tableau2[Calendrier absence],"o"))</f>
        <v/>
      </c>
      <c r="D114" s="35" t="str">
        <f>IF(SUMIFS(Tableau2[Temps],Tableau2[Poste],$A114,Tableau2[Date],D$108,Tableau2[Calendrier absence],"o")=0,"",-SUMIFS(Tableau2[Temps],Tableau2[Poste],$A114,Tableau2[Date],D$108,Tableau2[Calendrier absence],"o"))</f>
        <v/>
      </c>
      <c r="E114" s="35" t="str">
        <f>IF(SUMIFS(Tableau2[Temps],Tableau2[Poste],$A114,Tableau2[Date],E$108,Tableau2[Calendrier absence],"o")=0,"",-SUMIFS(Tableau2[Temps],Tableau2[Poste],$A114,Tableau2[Date],E$108,Tableau2[Calendrier absence],"o"))</f>
        <v/>
      </c>
      <c r="F114" s="35" t="str">
        <f>IF(SUMIFS(Tableau2[Temps],Tableau2[Poste],$A114,Tableau2[Date],F$108,Tableau2[Calendrier absence],"o")=0,"",-SUMIFS(Tableau2[Temps],Tableau2[Poste],$A114,Tableau2[Date],F$108,Tableau2[Calendrier absence],"o"))</f>
        <v/>
      </c>
      <c r="G114" s="35" t="str">
        <f>IF(SUMIFS(Tableau2[Temps],Tableau2[Poste],$A114,Tableau2[Date],G$108,Tableau2[Calendrier absence],"o")=0,"",-SUMIFS(Tableau2[Temps],Tableau2[Poste],$A114,Tableau2[Date],G$108,Tableau2[Calendrier absence],"o"))</f>
        <v/>
      </c>
      <c r="H114" s="67" t="str">
        <f>IF(SUMIFS(Tableau2[Temps],Tableau2[Poste],$A114,Tableau2[Date],H$108,Tableau2[Calendrier absence],"o")=0,"",-SUMIFS(Tableau2[Temps],Tableau2[Poste],$A114,Tableau2[Date],H$108,Tableau2[Calendrier absence],"o"))</f>
        <v/>
      </c>
      <c r="I114" s="35" t="str">
        <f>IF(SUMIFS(Tableau2[Temps],Tableau2[Poste],$A114,Tableau2[Date],I$108,Tableau2[Calendrier absence],"o")=0,"",-SUMIFS(Tableau2[Temps],Tableau2[Poste],$A114,Tableau2[Date],I$108,Tableau2[Calendrier absence],"o"))</f>
        <v/>
      </c>
      <c r="J114" s="35" t="str">
        <f>IF(SUMIFS(Tableau2[Temps],Tableau2[Poste],$A114,Tableau2[Date],J$108,Tableau2[Calendrier absence],"o")=0,"",-SUMIFS(Tableau2[Temps],Tableau2[Poste],$A114,Tableau2[Date],J$108,Tableau2[Calendrier absence],"o"))</f>
        <v/>
      </c>
      <c r="K114" s="35" t="str">
        <f>IF(SUMIFS(Tableau2[Temps],Tableau2[Poste],$A114,Tableau2[Date],K$108,Tableau2[Calendrier absence],"o")=0,"",-SUMIFS(Tableau2[Temps],Tableau2[Poste],$A114,Tableau2[Date],K$108,Tableau2[Calendrier absence],"o"))</f>
        <v/>
      </c>
      <c r="L114" s="35" t="str">
        <f>IF(SUMIFS(Tableau2[Temps],Tableau2[Poste],$A114,Tableau2[Date],L$108,Tableau2[Calendrier absence],"o")=0,"",-SUMIFS(Tableau2[Temps],Tableau2[Poste],$A114,Tableau2[Date],L$108,Tableau2[Calendrier absence],"o"))</f>
        <v/>
      </c>
      <c r="M114" s="35" t="str">
        <f>IF(SUMIFS(Tableau2[Temps],Tableau2[Poste],$A114,Tableau2[Date],M$108,Tableau2[Calendrier absence],"o")=0,"",-SUMIFS(Tableau2[Temps],Tableau2[Poste],$A114,Tableau2[Date],M$108,Tableau2[Calendrier absence],"o"))</f>
        <v/>
      </c>
      <c r="N114" s="35" t="str">
        <f>IF(SUMIFS(Tableau2[Temps],Tableau2[Poste],$A114,Tableau2[Date],N$108,Tableau2[Calendrier absence],"o")=0,"",-SUMIFS(Tableau2[Temps],Tableau2[Poste],$A114,Tableau2[Date],N$108,Tableau2[Calendrier absence],"o"))</f>
        <v/>
      </c>
      <c r="O114" s="35" t="str">
        <f>IF(SUMIFS(Tableau2[Temps],Tableau2[Poste],$A114,Tableau2[Date],O$108,Tableau2[Calendrier absence],"o")=0,"",-SUMIFS(Tableau2[Temps],Tableau2[Poste],$A114,Tableau2[Date],O$108,Tableau2[Calendrier absence],"o"))</f>
        <v/>
      </c>
      <c r="P114" s="35" t="str">
        <f>IF(SUMIFS(Tableau2[Temps],Tableau2[Poste],$A114,Tableau2[Date],P$108,Tableau2[Calendrier absence],"o")=0,"",-SUMIFS(Tableau2[Temps],Tableau2[Poste],$A114,Tableau2[Date],P$108,Tableau2[Calendrier absence],"o"))</f>
        <v/>
      </c>
      <c r="Q114" s="35" t="str">
        <f>IF(SUMIFS(Tableau2[Temps],Tableau2[Poste],$A114,Tableau2[Date],Q$108,Tableau2[Calendrier absence],"o")=0,"",-SUMIFS(Tableau2[Temps],Tableau2[Poste],$A114,Tableau2[Date],Q$108,Tableau2[Calendrier absence],"o"))</f>
        <v/>
      </c>
      <c r="R114" s="35" t="str">
        <f>IF(SUMIFS(Tableau2[Temps],Tableau2[Poste],$A114,Tableau2[Date],R$108,Tableau2[Calendrier absence],"o")=0,"",-SUMIFS(Tableau2[Temps],Tableau2[Poste],$A114,Tableau2[Date],R$108,Tableau2[Calendrier absence],"o"))</f>
        <v/>
      </c>
      <c r="S114" s="35" t="str">
        <f>IF(SUMIFS(Tableau2[Temps],Tableau2[Poste],$A114,Tableau2[Date],S$108,Tableau2[Calendrier absence],"o")=0,"",-SUMIFS(Tableau2[Temps],Tableau2[Poste],$A114,Tableau2[Date],S$108,Tableau2[Calendrier absence],"o"))</f>
        <v/>
      </c>
      <c r="T114" s="35" t="str">
        <f>IF(SUMIFS(Tableau2[Temps],Tableau2[Poste],$A114,Tableau2[Date],T$108,Tableau2[Calendrier absence],"o")=0,"",-SUMIFS(Tableau2[Temps],Tableau2[Poste],$A114,Tableau2[Date],T$108,Tableau2[Calendrier absence],"o"))</f>
        <v/>
      </c>
      <c r="U114" s="35" t="str">
        <f>IF(SUMIFS(Tableau2[Temps],Tableau2[Poste],$A114,Tableau2[Date],U$108,Tableau2[Calendrier absence],"o")=0,"",-SUMIFS(Tableau2[Temps],Tableau2[Poste],$A114,Tableau2[Date],U$108,Tableau2[Calendrier absence],"o"))</f>
        <v/>
      </c>
      <c r="V114" s="35" t="str">
        <f>IF(SUMIFS(Tableau2[Temps],Tableau2[Poste],$A114,Tableau2[Date],V$108,Tableau2[Calendrier absence],"o")=0,"",-SUMIFS(Tableau2[Temps],Tableau2[Poste],$A114,Tableau2[Date],V$108,Tableau2[Calendrier absence],"o"))</f>
        <v/>
      </c>
      <c r="W114" s="35" t="str">
        <f>IF(SUMIFS(Tableau2[Temps],Tableau2[Poste],$A114,Tableau2[Date],W$108,Tableau2[Calendrier absence],"o")=0,"",-SUMIFS(Tableau2[Temps],Tableau2[Poste],$A114,Tableau2[Date],W$108,Tableau2[Calendrier absence],"o"))</f>
        <v/>
      </c>
      <c r="X114" s="35" t="str">
        <f>IF(SUMIFS(Tableau2[Temps],Tableau2[Poste],$A114,Tableau2[Date],X$108,Tableau2[Calendrier absence],"o")=0,"",-SUMIFS(Tableau2[Temps],Tableau2[Poste],$A114,Tableau2[Date],X$108,Tableau2[Calendrier absence],"o"))</f>
        <v/>
      </c>
      <c r="Y114" s="35" t="str">
        <f>IF(SUMIFS(Tableau2[Temps],Tableau2[Poste],$A114,Tableau2[Date],Y$108,Tableau2[Calendrier absence],"o")=0,"",-SUMIFS(Tableau2[Temps],Tableau2[Poste],$A114,Tableau2[Date],Y$108,Tableau2[Calendrier absence],"o"))</f>
        <v/>
      </c>
      <c r="Z114" s="35" t="str">
        <f>IF(SUMIFS(Tableau2[Temps],Tableau2[Poste],$A114,Tableau2[Date],Z$108,Tableau2[Calendrier absence],"o")=0,"",-SUMIFS(Tableau2[Temps],Tableau2[Poste],$A114,Tableau2[Date],Z$108,Tableau2[Calendrier absence],"o"))</f>
        <v/>
      </c>
      <c r="AA114" s="35" t="str">
        <f>IF(SUMIFS(Tableau2[Temps],Tableau2[Poste],$A114,Tableau2[Date],AA$108,Tableau2[Calendrier absence],"o")=0,"",-SUMIFS(Tableau2[Temps],Tableau2[Poste],$A114,Tableau2[Date],AA$108,Tableau2[Calendrier absence],"o"))</f>
        <v/>
      </c>
      <c r="AB114" s="35" t="str">
        <f>IF(SUMIFS(Tableau2[Temps],Tableau2[Poste],$A114,Tableau2[Date],AB$108,Tableau2[Calendrier absence],"o")=0,"",-SUMIFS(Tableau2[Temps],Tableau2[Poste],$A114,Tableau2[Date],AB$108,Tableau2[Calendrier absence],"o"))</f>
        <v/>
      </c>
      <c r="AC114" s="35" t="str">
        <f>IF(SUMIFS(Tableau2[Temps],Tableau2[Poste],$A114,Tableau2[Date],AC$108,Tableau2[Calendrier absence],"o")=0,"",-SUMIFS(Tableau2[Temps],Tableau2[Poste],$A114,Tableau2[Date],AC$108,Tableau2[Calendrier absence],"o"))</f>
        <v/>
      </c>
      <c r="AD114" s="35" t="str">
        <f>IF(SUMIFS(Tableau2[Temps],Tableau2[Poste],$A114,Tableau2[Date],AD$108,Tableau2[Calendrier absence],"o")=0,"",-SUMIFS(Tableau2[Temps],Tableau2[Poste],$A114,Tableau2[Date],AD$108,Tableau2[Calendrier absence],"o"))</f>
        <v/>
      </c>
      <c r="AE114" s="35" t="str">
        <f>IF(SUMIFS(Tableau2[Temps],Tableau2[Poste],$A114,Tableau2[Date],AE$108,Tableau2[Calendrier absence],"o")=0,"",-SUMIFS(Tableau2[Temps],Tableau2[Poste],$A114,Tableau2[Date],AE$108,Tableau2[Calendrier absence],"o"))</f>
        <v/>
      </c>
      <c r="AF114" s="35" t="str">
        <f>IF(SUMIFS(Tableau2[Temps],Tableau2[Poste],$A114,Tableau2[Date],AF$108,Tableau2[Calendrier absence],"o")=0,"",-SUMIFS(Tableau2[Temps],Tableau2[Poste],$A114,Tableau2[Date],AF$108,Tableau2[Calendrier absence],"o"))</f>
        <v/>
      </c>
      <c r="AG114" s="44" t="str">
        <f>IF(SUMIFS(Tableau2[Temps],Tableau2[Poste],$A114,Tableau2[Date],AG$108,Tableau2[Calendrier absence],"o")=0,"",-SUMIFS(Tableau2[Temps],Tableau2[Poste],$A114,Tableau2[Date],AG$108,Tableau2[Calendrier absence],"o"))</f>
        <v/>
      </c>
      <c r="AH114" s="13">
        <f t="shared" si="26"/>
        <v>0</v>
      </c>
    </row>
    <row r="115" spans="1:34" x14ac:dyDescent="0.3">
      <c r="A115" s="45" t="s">
        <v>9</v>
      </c>
      <c r="B115" s="34">
        <f>COUNTIFS(TableauEmployés[Actif / Inactif],"Actif",TableauEmployés[Poste],A115)</f>
        <v>0</v>
      </c>
      <c r="C115" s="35" t="str">
        <f>IF(SUMIFS(Tableau2[Temps],Tableau2[Poste],$A115,Tableau2[Date],C$108,Tableau2[Calendrier absence],"o")=0,"",-SUMIFS(Tableau2[Temps],Tableau2[Poste],$A115,Tableau2[Date],C$108,Tableau2[Calendrier absence],"o"))</f>
        <v/>
      </c>
      <c r="D115" s="35" t="str">
        <f>IF(SUMIFS(Tableau2[Temps],Tableau2[Poste],$A115,Tableau2[Date],D$108,Tableau2[Calendrier absence],"o")=0,"",-SUMIFS(Tableau2[Temps],Tableau2[Poste],$A115,Tableau2[Date],D$108,Tableau2[Calendrier absence],"o"))</f>
        <v/>
      </c>
      <c r="E115" s="35" t="str">
        <f>IF(SUMIFS(Tableau2[Temps],Tableau2[Poste],$A115,Tableau2[Date],E$108,Tableau2[Calendrier absence],"o")=0,"",-SUMIFS(Tableau2[Temps],Tableau2[Poste],$A115,Tableau2[Date],E$108,Tableau2[Calendrier absence],"o"))</f>
        <v/>
      </c>
      <c r="F115" s="35" t="str">
        <f>IF(SUMIFS(Tableau2[Temps],Tableau2[Poste],$A115,Tableau2[Date],F$108,Tableau2[Calendrier absence],"o")=0,"",-SUMIFS(Tableau2[Temps],Tableau2[Poste],$A115,Tableau2[Date],F$108,Tableau2[Calendrier absence],"o"))</f>
        <v/>
      </c>
      <c r="G115" s="35" t="str">
        <f>IF(SUMIFS(Tableau2[Temps],Tableau2[Poste],$A115,Tableau2[Date],G$108,Tableau2[Calendrier absence],"o")=0,"",-SUMIFS(Tableau2[Temps],Tableau2[Poste],$A115,Tableau2[Date],G$108,Tableau2[Calendrier absence],"o"))</f>
        <v/>
      </c>
      <c r="H115" s="67" t="str">
        <f>IF(SUMIFS(Tableau2[Temps],Tableau2[Poste],$A115,Tableau2[Date],H$108,Tableau2[Calendrier absence],"o")=0,"",-SUMIFS(Tableau2[Temps],Tableau2[Poste],$A115,Tableau2[Date],H$108,Tableau2[Calendrier absence],"o"))</f>
        <v/>
      </c>
      <c r="I115" s="35" t="str">
        <f>IF(SUMIFS(Tableau2[Temps],Tableau2[Poste],$A115,Tableau2[Date],I$108,Tableau2[Calendrier absence],"o")=0,"",-SUMIFS(Tableau2[Temps],Tableau2[Poste],$A115,Tableau2[Date],I$108,Tableau2[Calendrier absence],"o"))</f>
        <v/>
      </c>
      <c r="J115" s="35" t="str">
        <f>IF(SUMIFS(Tableau2[Temps],Tableau2[Poste],$A115,Tableau2[Date],J$108,Tableau2[Calendrier absence],"o")=0,"",-SUMIFS(Tableau2[Temps],Tableau2[Poste],$A115,Tableau2[Date],J$108,Tableau2[Calendrier absence],"o"))</f>
        <v/>
      </c>
      <c r="K115" s="35" t="str">
        <f>IF(SUMIFS(Tableau2[Temps],Tableau2[Poste],$A115,Tableau2[Date],K$108,Tableau2[Calendrier absence],"o")=0,"",-SUMIFS(Tableau2[Temps],Tableau2[Poste],$A115,Tableau2[Date],K$108,Tableau2[Calendrier absence],"o"))</f>
        <v/>
      </c>
      <c r="L115" s="35" t="str">
        <f>IF(SUMIFS(Tableau2[Temps],Tableau2[Poste],$A115,Tableau2[Date],L$108,Tableau2[Calendrier absence],"o")=0,"",-SUMIFS(Tableau2[Temps],Tableau2[Poste],$A115,Tableau2[Date],L$108,Tableau2[Calendrier absence],"o"))</f>
        <v/>
      </c>
      <c r="M115" s="35" t="str">
        <f>IF(SUMIFS(Tableau2[Temps],Tableau2[Poste],$A115,Tableau2[Date],M$108,Tableau2[Calendrier absence],"o")=0,"",-SUMIFS(Tableau2[Temps],Tableau2[Poste],$A115,Tableau2[Date],M$108,Tableau2[Calendrier absence],"o"))</f>
        <v/>
      </c>
      <c r="N115" s="35" t="str">
        <f>IF(SUMIFS(Tableau2[Temps],Tableau2[Poste],$A115,Tableau2[Date],N$108,Tableau2[Calendrier absence],"o")=0,"",-SUMIFS(Tableau2[Temps],Tableau2[Poste],$A115,Tableau2[Date],N$108,Tableau2[Calendrier absence],"o"))</f>
        <v/>
      </c>
      <c r="O115" s="35" t="str">
        <f>IF(SUMIFS(Tableau2[Temps],Tableau2[Poste],$A115,Tableau2[Date],O$108,Tableau2[Calendrier absence],"o")=0,"",-SUMIFS(Tableau2[Temps],Tableau2[Poste],$A115,Tableau2[Date],O$108,Tableau2[Calendrier absence],"o"))</f>
        <v/>
      </c>
      <c r="P115" s="35" t="str">
        <f>IF(SUMIFS(Tableau2[Temps],Tableau2[Poste],$A115,Tableau2[Date],P$108,Tableau2[Calendrier absence],"o")=0,"",-SUMIFS(Tableau2[Temps],Tableau2[Poste],$A115,Tableau2[Date],P$108,Tableau2[Calendrier absence],"o"))</f>
        <v/>
      </c>
      <c r="Q115" s="35" t="str">
        <f>IF(SUMIFS(Tableau2[Temps],Tableau2[Poste],$A115,Tableau2[Date],Q$108,Tableau2[Calendrier absence],"o")=0,"",-SUMIFS(Tableau2[Temps],Tableau2[Poste],$A115,Tableau2[Date],Q$108,Tableau2[Calendrier absence],"o"))</f>
        <v/>
      </c>
      <c r="R115" s="35" t="str">
        <f>IF(SUMIFS(Tableau2[Temps],Tableau2[Poste],$A115,Tableau2[Date],R$108,Tableau2[Calendrier absence],"o")=0,"",-SUMIFS(Tableau2[Temps],Tableau2[Poste],$A115,Tableau2[Date],R$108,Tableau2[Calendrier absence],"o"))</f>
        <v/>
      </c>
      <c r="S115" s="35" t="str">
        <f>IF(SUMIFS(Tableau2[Temps],Tableau2[Poste],$A115,Tableau2[Date],S$108,Tableau2[Calendrier absence],"o")=0,"",-SUMIFS(Tableau2[Temps],Tableau2[Poste],$A115,Tableau2[Date],S$108,Tableau2[Calendrier absence],"o"))</f>
        <v/>
      </c>
      <c r="T115" s="35" t="str">
        <f>IF(SUMIFS(Tableau2[Temps],Tableau2[Poste],$A115,Tableau2[Date],T$108,Tableau2[Calendrier absence],"o")=0,"",-SUMIFS(Tableau2[Temps],Tableau2[Poste],$A115,Tableau2[Date],T$108,Tableau2[Calendrier absence],"o"))</f>
        <v/>
      </c>
      <c r="U115" s="35" t="str">
        <f>IF(SUMIFS(Tableau2[Temps],Tableau2[Poste],$A115,Tableau2[Date],U$108,Tableau2[Calendrier absence],"o")=0,"",-SUMIFS(Tableau2[Temps],Tableau2[Poste],$A115,Tableau2[Date],U$108,Tableau2[Calendrier absence],"o"))</f>
        <v/>
      </c>
      <c r="V115" s="35" t="str">
        <f>IF(SUMIFS(Tableau2[Temps],Tableau2[Poste],$A115,Tableau2[Date],V$108,Tableau2[Calendrier absence],"o")=0,"",-SUMIFS(Tableau2[Temps],Tableau2[Poste],$A115,Tableau2[Date],V$108,Tableau2[Calendrier absence],"o"))</f>
        <v/>
      </c>
      <c r="W115" s="35" t="str">
        <f>IF(SUMIFS(Tableau2[Temps],Tableau2[Poste],$A115,Tableau2[Date],W$108,Tableau2[Calendrier absence],"o")=0,"",-SUMIFS(Tableau2[Temps],Tableau2[Poste],$A115,Tableau2[Date],W$108,Tableau2[Calendrier absence],"o"))</f>
        <v/>
      </c>
      <c r="X115" s="35" t="str">
        <f>IF(SUMIFS(Tableau2[Temps],Tableau2[Poste],$A115,Tableau2[Date],X$108,Tableau2[Calendrier absence],"o")=0,"",-SUMIFS(Tableau2[Temps],Tableau2[Poste],$A115,Tableau2[Date],X$108,Tableau2[Calendrier absence],"o"))</f>
        <v/>
      </c>
      <c r="Y115" s="35" t="str">
        <f>IF(SUMIFS(Tableau2[Temps],Tableau2[Poste],$A115,Tableau2[Date],Y$108,Tableau2[Calendrier absence],"o")=0,"",-SUMIFS(Tableau2[Temps],Tableau2[Poste],$A115,Tableau2[Date],Y$108,Tableau2[Calendrier absence],"o"))</f>
        <v/>
      </c>
      <c r="Z115" s="35" t="str">
        <f>IF(SUMIFS(Tableau2[Temps],Tableau2[Poste],$A115,Tableau2[Date],Z$108,Tableau2[Calendrier absence],"o")=0,"",-SUMIFS(Tableau2[Temps],Tableau2[Poste],$A115,Tableau2[Date],Z$108,Tableau2[Calendrier absence],"o"))</f>
        <v/>
      </c>
      <c r="AA115" s="35" t="str">
        <f>IF(SUMIFS(Tableau2[Temps],Tableau2[Poste],$A115,Tableau2[Date],AA$108,Tableau2[Calendrier absence],"o")=0,"",-SUMIFS(Tableau2[Temps],Tableau2[Poste],$A115,Tableau2[Date],AA$108,Tableau2[Calendrier absence],"o"))</f>
        <v/>
      </c>
      <c r="AB115" s="35" t="str">
        <f>IF(SUMIFS(Tableau2[Temps],Tableau2[Poste],$A115,Tableau2[Date],AB$108,Tableau2[Calendrier absence],"o")=0,"",-SUMIFS(Tableau2[Temps],Tableau2[Poste],$A115,Tableau2[Date],AB$108,Tableau2[Calendrier absence],"o"))</f>
        <v/>
      </c>
      <c r="AC115" s="35" t="str">
        <f>IF(SUMIFS(Tableau2[Temps],Tableau2[Poste],$A115,Tableau2[Date],AC$108,Tableau2[Calendrier absence],"o")=0,"",-SUMIFS(Tableau2[Temps],Tableau2[Poste],$A115,Tableau2[Date],AC$108,Tableau2[Calendrier absence],"o"))</f>
        <v/>
      </c>
      <c r="AD115" s="35" t="str">
        <f>IF(SUMIFS(Tableau2[Temps],Tableau2[Poste],$A115,Tableau2[Date],AD$108,Tableau2[Calendrier absence],"o")=0,"",-SUMIFS(Tableau2[Temps],Tableau2[Poste],$A115,Tableau2[Date],AD$108,Tableau2[Calendrier absence],"o"))</f>
        <v/>
      </c>
      <c r="AE115" s="35" t="str">
        <f>IF(SUMIFS(Tableau2[Temps],Tableau2[Poste],$A115,Tableau2[Date],AE$108,Tableau2[Calendrier absence],"o")=0,"",-SUMIFS(Tableau2[Temps],Tableau2[Poste],$A115,Tableau2[Date],AE$108,Tableau2[Calendrier absence],"o"))</f>
        <v/>
      </c>
      <c r="AF115" s="35" t="str">
        <f>IF(SUMIFS(Tableau2[Temps],Tableau2[Poste],$A115,Tableau2[Date],AF$108,Tableau2[Calendrier absence],"o")=0,"",-SUMIFS(Tableau2[Temps],Tableau2[Poste],$A115,Tableau2[Date],AF$108,Tableau2[Calendrier absence],"o"))</f>
        <v/>
      </c>
      <c r="AG115" s="44" t="str">
        <f>IF(SUMIFS(Tableau2[Temps],Tableau2[Poste],$A115,Tableau2[Date],AG$108,Tableau2[Calendrier absence],"o")=0,"",-SUMIFS(Tableau2[Temps],Tableau2[Poste],$A115,Tableau2[Date],AG$108,Tableau2[Calendrier absence],"o"))</f>
        <v/>
      </c>
      <c r="AH115" s="13">
        <f t="shared" si="26"/>
        <v>0</v>
      </c>
    </row>
    <row r="116" spans="1:34" x14ac:dyDescent="0.3">
      <c r="A116" s="45" t="s">
        <v>10</v>
      </c>
      <c r="B116" s="34">
        <f>COUNTIFS(TableauEmployés[Actif / Inactif],"Actif",TableauEmployés[Poste],A116)</f>
        <v>2</v>
      </c>
      <c r="C116" s="35" t="str">
        <f>IF(SUMIFS(Tableau2[Temps],Tableau2[Poste],$A116,Tableau2[Date],C$108,Tableau2[Calendrier absence],"o")=0,"",-SUMIFS(Tableau2[Temps],Tableau2[Poste],$A116,Tableau2[Date],C$108,Tableau2[Calendrier absence],"o"))</f>
        <v/>
      </c>
      <c r="D116" s="35" t="str">
        <f>IF(SUMIFS(Tableau2[Temps],Tableau2[Poste],$A116,Tableau2[Date],D$108,Tableau2[Calendrier absence],"o")=0,"",-SUMIFS(Tableau2[Temps],Tableau2[Poste],$A116,Tableau2[Date],D$108,Tableau2[Calendrier absence],"o"))</f>
        <v/>
      </c>
      <c r="E116" s="35" t="str">
        <f>IF(SUMIFS(Tableau2[Temps],Tableau2[Poste],$A116,Tableau2[Date],E$108,Tableau2[Calendrier absence],"o")=0,"",-SUMIFS(Tableau2[Temps],Tableau2[Poste],$A116,Tableau2[Date],E$108,Tableau2[Calendrier absence],"o"))</f>
        <v/>
      </c>
      <c r="F116" s="35" t="str">
        <f>IF(SUMIFS(Tableau2[Temps],Tableau2[Poste],$A116,Tableau2[Date],F$108,Tableau2[Calendrier absence],"o")=0,"",-SUMIFS(Tableau2[Temps],Tableau2[Poste],$A116,Tableau2[Date],F$108,Tableau2[Calendrier absence],"o"))</f>
        <v/>
      </c>
      <c r="G116" s="35" t="str">
        <f>IF(SUMIFS(Tableau2[Temps],Tableau2[Poste],$A116,Tableau2[Date],G$108,Tableau2[Calendrier absence],"o")=0,"",-SUMIFS(Tableau2[Temps],Tableau2[Poste],$A116,Tableau2[Date],G$108,Tableau2[Calendrier absence],"o"))</f>
        <v/>
      </c>
      <c r="H116" s="67" t="str">
        <f>IF(SUMIFS(Tableau2[Temps],Tableau2[Poste],$A116,Tableau2[Date],H$108,Tableau2[Calendrier absence],"o")=0,"",-SUMIFS(Tableau2[Temps],Tableau2[Poste],$A116,Tableau2[Date],H$108,Tableau2[Calendrier absence],"o"))</f>
        <v/>
      </c>
      <c r="I116" s="35" t="str">
        <f>IF(SUMIFS(Tableau2[Temps],Tableau2[Poste],$A116,Tableau2[Date],I$108,Tableau2[Calendrier absence],"o")=0,"",-SUMIFS(Tableau2[Temps],Tableau2[Poste],$A116,Tableau2[Date],I$108,Tableau2[Calendrier absence],"o"))</f>
        <v/>
      </c>
      <c r="J116" s="35" t="str">
        <f>IF(SUMIFS(Tableau2[Temps],Tableau2[Poste],$A116,Tableau2[Date],J$108,Tableau2[Calendrier absence],"o")=0,"",-SUMIFS(Tableau2[Temps],Tableau2[Poste],$A116,Tableau2[Date],J$108,Tableau2[Calendrier absence],"o"))</f>
        <v/>
      </c>
      <c r="K116" s="35" t="str">
        <f>IF(SUMIFS(Tableau2[Temps],Tableau2[Poste],$A116,Tableau2[Date],K$108,Tableau2[Calendrier absence],"o")=0,"",-SUMIFS(Tableau2[Temps],Tableau2[Poste],$A116,Tableau2[Date],K$108,Tableau2[Calendrier absence],"o"))</f>
        <v/>
      </c>
      <c r="L116" s="35" t="str">
        <f>IF(SUMIFS(Tableau2[Temps],Tableau2[Poste],$A116,Tableau2[Date],L$108,Tableau2[Calendrier absence],"o")=0,"",-SUMIFS(Tableau2[Temps],Tableau2[Poste],$A116,Tableau2[Date],L$108,Tableau2[Calendrier absence],"o"))</f>
        <v/>
      </c>
      <c r="M116" s="35" t="str">
        <f>IF(SUMIFS(Tableau2[Temps],Tableau2[Poste],$A116,Tableau2[Date],M$108,Tableau2[Calendrier absence],"o")=0,"",-SUMIFS(Tableau2[Temps],Tableau2[Poste],$A116,Tableau2[Date],M$108,Tableau2[Calendrier absence],"o"))</f>
        <v/>
      </c>
      <c r="N116" s="35" t="str">
        <f>IF(SUMIFS(Tableau2[Temps],Tableau2[Poste],$A116,Tableau2[Date],N$108,Tableau2[Calendrier absence],"o")=0,"",-SUMIFS(Tableau2[Temps],Tableau2[Poste],$A116,Tableau2[Date],N$108,Tableau2[Calendrier absence],"o"))</f>
        <v/>
      </c>
      <c r="O116" s="35" t="str">
        <f>IF(SUMIFS(Tableau2[Temps],Tableau2[Poste],$A116,Tableau2[Date],O$108,Tableau2[Calendrier absence],"o")=0,"",-SUMIFS(Tableau2[Temps],Tableau2[Poste],$A116,Tableau2[Date],O$108,Tableau2[Calendrier absence],"o"))</f>
        <v/>
      </c>
      <c r="P116" s="35" t="str">
        <f>IF(SUMIFS(Tableau2[Temps],Tableau2[Poste],$A116,Tableau2[Date],P$108,Tableau2[Calendrier absence],"o")=0,"",-SUMIFS(Tableau2[Temps],Tableau2[Poste],$A116,Tableau2[Date],P$108,Tableau2[Calendrier absence],"o"))</f>
        <v/>
      </c>
      <c r="Q116" s="35" t="str">
        <f>IF(SUMIFS(Tableau2[Temps],Tableau2[Poste],$A116,Tableau2[Date],Q$108,Tableau2[Calendrier absence],"o")=0,"",-SUMIFS(Tableau2[Temps],Tableau2[Poste],$A116,Tableau2[Date],Q$108,Tableau2[Calendrier absence],"o"))</f>
        <v/>
      </c>
      <c r="R116" s="35" t="str">
        <f>IF(SUMIFS(Tableau2[Temps],Tableau2[Poste],$A116,Tableau2[Date],R$108,Tableau2[Calendrier absence],"o")=0,"",-SUMIFS(Tableau2[Temps],Tableau2[Poste],$A116,Tableau2[Date],R$108,Tableau2[Calendrier absence],"o"))</f>
        <v/>
      </c>
      <c r="S116" s="35" t="str">
        <f>IF(SUMIFS(Tableau2[Temps],Tableau2[Poste],$A116,Tableau2[Date],S$108,Tableau2[Calendrier absence],"o")=0,"",-SUMIFS(Tableau2[Temps],Tableau2[Poste],$A116,Tableau2[Date],S$108,Tableau2[Calendrier absence],"o"))</f>
        <v/>
      </c>
      <c r="T116" s="35" t="str">
        <f>IF(SUMIFS(Tableau2[Temps],Tableau2[Poste],$A116,Tableau2[Date],T$108,Tableau2[Calendrier absence],"o")=0,"",-SUMIFS(Tableau2[Temps],Tableau2[Poste],$A116,Tableau2[Date],T$108,Tableau2[Calendrier absence],"o"))</f>
        <v/>
      </c>
      <c r="U116" s="35" t="str">
        <f>IF(SUMIFS(Tableau2[Temps],Tableau2[Poste],$A116,Tableau2[Date],U$108,Tableau2[Calendrier absence],"o")=0,"",-SUMIFS(Tableau2[Temps],Tableau2[Poste],$A116,Tableau2[Date],U$108,Tableau2[Calendrier absence],"o"))</f>
        <v/>
      </c>
      <c r="V116" s="35" t="str">
        <f>IF(SUMIFS(Tableau2[Temps],Tableau2[Poste],$A116,Tableau2[Date],V$108,Tableau2[Calendrier absence],"o")=0,"",-SUMIFS(Tableau2[Temps],Tableau2[Poste],$A116,Tableau2[Date],V$108,Tableau2[Calendrier absence],"o"))</f>
        <v/>
      </c>
      <c r="W116" s="35" t="str">
        <f>IF(SUMIFS(Tableau2[Temps],Tableau2[Poste],$A116,Tableau2[Date],W$108,Tableau2[Calendrier absence],"o")=0,"",-SUMIFS(Tableau2[Temps],Tableau2[Poste],$A116,Tableau2[Date],W$108,Tableau2[Calendrier absence],"o"))</f>
        <v/>
      </c>
      <c r="X116" s="35" t="str">
        <f>IF(SUMIFS(Tableau2[Temps],Tableau2[Poste],$A116,Tableau2[Date],X$108,Tableau2[Calendrier absence],"o")=0,"",-SUMIFS(Tableau2[Temps],Tableau2[Poste],$A116,Tableau2[Date],X$108,Tableau2[Calendrier absence],"o"))</f>
        <v/>
      </c>
      <c r="Y116" s="35" t="str">
        <f>IF(SUMIFS(Tableau2[Temps],Tableau2[Poste],$A116,Tableau2[Date],Y$108,Tableau2[Calendrier absence],"o")=0,"",-SUMIFS(Tableau2[Temps],Tableau2[Poste],$A116,Tableau2[Date],Y$108,Tableau2[Calendrier absence],"o"))</f>
        <v/>
      </c>
      <c r="Z116" s="35" t="str">
        <f>IF(SUMIFS(Tableau2[Temps],Tableau2[Poste],$A116,Tableau2[Date],Z$108,Tableau2[Calendrier absence],"o")=0,"",-SUMIFS(Tableau2[Temps],Tableau2[Poste],$A116,Tableau2[Date],Z$108,Tableau2[Calendrier absence],"o"))</f>
        <v/>
      </c>
      <c r="AA116" s="35" t="str">
        <f>IF(SUMIFS(Tableau2[Temps],Tableau2[Poste],$A116,Tableau2[Date],AA$108,Tableau2[Calendrier absence],"o")=0,"",-SUMIFS(Tableau2[Temps],Tableau2[Poste],$A116,Tableau2[Date],AA$108,Tableau2[Calendrier absence],"o"))</f>
        <v/>
      </c>
      <c r="AB116" s="35" t="str">
        <f>IF(SUMIFS(Tableau2[Temps],Tableau2[Poste],$A116,Tableau2[Date],AB$108,Tableau2[Calendrier absence],"o")=0,"",-SUMIFS(Tableau2[Temps],Tableau2[Poste],$A116,Tableau2[Date],AB$108,Tableau2[Calendrier absence],"o"))</f>
        <v/>
      </c>
      <c r="AC116" s="35" t="str">
        <f>IF(SUMIFS(Tableau2[Temps],Tableau2[Poste],$A116,Tableau2[Date],AC$108,Tableau2[Calendrier absence],"o")=0,"",-SUMIFS(Tableau2[Temps],Tableau2[Poste],$A116,Tableau2[Date],AC$108,Tableau2[Calendrier absence],"o"))</f>
        <v/>
      </c>
      <c r="AD116" s="35" t="str">
        <f>IF(SUMIFS(Tableau2[Temps],Tableau2[Poste],$A116,Tableau2[Date],AD$108,Tableau2[Calendrier absence],"o")=0,"",-SUMIFS(Tableau2[Temps],Tableau2[Poste],$A116,Tableau2[Date],AD$108,Tableau2[Calendrier absence],"o"))</f>
        <v/>
      </c>
      <c r="AE116" s="35" t="str">
        <f>IF(SUMIFS(Tableau2[Temps],Tableau2[Poste],$A116,Tableau2[Date],AE$108,Tableau2[Calendrier absence],"o")=0,"",-SUMIFS(Tableau2[Temps],Tableau2[Poste],$A116,Tableau2[Date],AE$108,Tableau2[Calendrier absence],"o"))</f>
        <v/>
      </c>
      <c r="AF116" s="35" t="str">
        <f>IF(SUMIFS(Tableau2[Temps],Tableau2[Poste],$A116,Tableau2[Date],AF$108,Tableau2[Calendrier absence],"o")=0,"",-SUMIFS(Tableau2[Temps],Tableau2[Poste],$A116,Tableau2[Date],AF$108,Tableau2[Calendrier absence],"o"))</f>
        <v/>
      </c>
      <c r="AG116" s="44" t="str">
        <f>IF(SUMIFS(Tableau2[Temps],Tableau2[Poste],$A116,Tableau2[Date],AG$108,Tableau2[Calendrier absence],"o")=0,"",-SUMIFS(Tableau2[Temps],Tableau2[Poste],$A116,Tableau2[Date],AG$108,Tableau2[Calendrier absence],"o"))</f>
        <v/>
      </c>
      <c r="AH116" s="13">
        <f t="shared" si="26"/>
        <v>0</v>
      </c>
    </row>
    <row r="117" spans="1:34" x14ac:dyDescent="0.3">
      <c r="A117" s="45" t="s">
        <v>11</v>
      </c>
      <c r="B117" s="34">
        <f>COUNTIFS(TableauEmployés[Actif / Inactif],"Actif",TableauEmployés[Poste],A117)</f>
        <v>0</v>
      </c>
      <c r="C117" s="35" t="str">
        <f>IF(SUMIFS(Tableau2[Temps],Tableau2[Poste],$A117,Tableau2[Date],C$108,Tableau2[Calendrier absence],"o")=0,"",-SUMIFS(Tableau2[Temps],Tableau2[Poste],$A117,Tableau2[Date],C$108,Tableau2[Calendrier absence],"o"))</f>
        <v/>
      </c>
      <c r="D117" s="35" t="str">
        <f>IF(SUMIFS(Tableau2[Temps],Tableau2[Poste],$A117,Tableau2[Date],D$108,Tableau2[Calendrier absence],"o")=0,"",-SUMIFS(Tableau2[Temps],Tableau2[Poste],$A117,Tableau2[Date],D$108,Tableau2[Calendrier absence],"o"))</f>
        <v/>
      </c>
      <c r="E117" s="35" t="str">
        <f>IF(SUMIFS(Tableau2[Temps],Tableau2[Poste],$A117,Tableau2[Date],E$108,Tableau2[Calendrier absence],"o")=0,"",-SUMIFS(Tableau2[Temps],Tableau2[Poste],$A117,Tableau2[Date],E$108,Tableau2[Calendrier absence],"o"))</f>
        <v/>
      </c>
      <c r="F117" s="35" t="str">
        <f>IF(SUMIFS(Tableau2[Temps],Tableau2[Poste],$A117,Tableau2[Date],F$108,Tableau2[Calendrier absence],"o")=0,"",-SUMIFS(Tableau2[Temps],Tableau2[Poste],$A117,Tableau2[Date],F$108,Tableau2[Calendrier absence],"o"))</f>
        <v/>
      </c>
      <c r="G117" s="35" t="str">
        <f>IF(SUMIFS(Tableau2[Temps],Tableau2[Poste],$A117,Tableau2[Date],G$108,Tableau2[Calendrier absence],"o")=0,"",-SUMIFS(Tableau2[Temps],Tableau2[Poste],$A117,Tableau2[Date],G$108,Tableau2[Calendrier absence],"o"))</f>
        <v/>
      </c>
      <c r="H117" s="67" t="str">
        <f>IF(SUMIFS(Tableau2[Temps],Tableau2[Poste],$A117,Tableau2[Date],H$108,Tableau2[Calendrier absence],"o")=0,"",-SUMIFS(Tableau2[Temps],Tableau2[Poste],$A117,Tableau2[Date],H$108,Tableau2[Calendrier absence],"o"))</f>
        <v/>
      </c>
      <c r="I117" s="35" t="str">
        <f>IF(SUMIFS(Tableau2[Temps],Tableau2[Poste],$A117,Tableau2[Date],I$108,Tableau2[Calendrier absence],"o")=0,"",-SUMIFS(Tableau2[Temps],Tableau2[Poste],$A117,Tableau2[Date],I$108,Tableau2[Calendrier absence],"o"))</f>
        <v/>
      </c>
      <c r="J117" s="35" t="str">
        <f>IF(SUMIFS(Tableau2[Temps],Tableau2[Poste],$A117,Tableau2[Date],J$108,Tableau2[Calendrier absence],"o")=0,"",-SUMIFS(Tableau2[Temps],Tableau2[Poste],$A117,Tableau2[Date],J$108,Tableau2[Calendrier absence],"o"))</f>
        <v/>
      </c>
      <c r="K117" s="35" t="str">
        <f>IF(SUMIFS(Tableau2[Temps],Tableau2[Poste],$A117,Tableau2[Date],K$108,Tableau2[Calendrier absence],"o")=0,"",-SUMIFS(Tableau2[Temps],Tableau2[Poste],$A117,Tableau2[Date],K$108,Tableau2[Calendrier absence],"o"))</f>
        <v/>
      </c>
      <c r="L117" s="35" t="str">
        <f>IF(SUMIFS(Tableau2[Temps],Tableau2[Poste],$A117,Tableau2[Date],L$108,Tableau2[Calendrier absence],"o")=0,"",-SUMIFS(Tableau2[Temps],Tableau2[Poste],$A117,Tableau2[Date],L$108,Tableau2[Calendrier absence],"o"))</f>
        <v/>
      </c>
      <c r="M117" s="35" t="str">
        <f>IF(SUMIFS(Tableau2[Temps],Tableau2[Poste],$A117,Tableau2[Date],M$108,Tableau2[Calendrier absence],"o")=0,"",-SUMIFS(Tableau2[Temps],Tableau2[Poste],$A117,Tableau2[Date],M$108,Tableau2[Calendrier absence],"o"))</f>
        <v/>
      </c>
      <c r="N117" s="35" t="str">
        <f>IF(SUMIFS(Tableau2[Temps],Tableau2[Poste],$A117,Tableau2[Date],N$108,Tableau2[Calendrier absence],"o")=0,"",-SUMIFS(Tableau2[Temps],Tableau2[Poste],$A117,Tableau2[Date],N$108,Tableau2[Calendrier absence],"o"))</f>
        <v/>
      </c>
      <c r="O117" s="35" t="str">
        <f>IF(SUMIFS(Tableau2[Temps],Tableau2[Poste],$A117,Tableau2[Date],O$108,Tableau2[Calendrier absence],"o")=0,"",-SUMIFS(Tableau2[Temps],Tableau2[Poste],$A117,Tableau2[Date],O$108,Tableau2[Calendrier absence],"o"))</f>
        <v/>
      </c>
      <c r="P117" s="35" t="str">
        <f>IF(SUMIFS(Tableau2[Temps],Tableau2[Poste],$A117,Tableau2[Date],P$108,Tableau2[Calendrier absence],"o")=0,"",-SUMIFS(Tableau2[Temps],Tableau2[Poste],$A117,Tableau2[Date],P$108,Tableau2[Calendrier absence],"o"))</f>
        <v/>
      </c>
      <c r="Q117" s="35" t="str">
        <f>IF(SUMIFS(Tableau2[Temps],Tableau2[Poste],$A117,Tableau2[Date],Q$108,Tableau2[Calendrier absence],"o")=0,"",-SUMIFS(Tableau2[Temps],Tableau2[Poste],$A117,Tableau2[Date],Q$108,Tableau2[Calendrier absence],"o"))</f>
        <v/>
      </c>
      <c r="R117" s="35" t="str">
        <f>IF(SUMIFS(Tableau2[Temps],Tableau2[Poste],$A117,Tableau2[Date],R$108,Tableau2[Calendrier absence],"o")=0,"",-SUMIFS(Tableau2[Temps],Tableau2[Poste],$A117,Tableau2[Date],R$108,Tableau2[Calendrier absence],"o"))</f>
        <v/>
      </c>
      <c r="S117" s="35" t="str">
        <f>IF(SUMIFS(Tableau2[Temps],Tableau2[Poste],$A117,Tableau2[Date],S$108,Tableau2[Calendrier absence],"o")=0,"",-SUMIFS(Tableau2[Temps],Tableau2[Poste],$A117,Tableau2[Date],S$108,Tableau2[Calendrier absence],"o"))</f>
        <v/>
      </c>
      <c r="T117" s="35" t="str">
        <f>IF(SUMIFS(Tableau2[Temps],Tableau2[Poste],$A117,Tableau2[Date],T$108,Tableau2[Calendrier absence],"o")=0,"",-SUMIFS(Tableau2[Temps],Tableau2[Poste],$A117,Tableau2[Date],T$108,Tableau2[Calendrier absence],"o"))</f>
        <v/>
      </c>
      <c r="U117" s="35" t="str">
        <f>IF(SUMIFS(Tableau2[Temps],Tableau2[Poste],$A117,Tableau2[Date],U$108,Tableau2[Calendrier absence],"o")=0,"",-SUMIFS(Tableau2[Temps],Tableau2[Poste],$A117,Tableau2[Date],U$108,Tableau2[Calendrier absence],"o"))</f>
        <v/>
      </c>
      <c r="V117" s="35" t="str">
        <f>IF(SUMIFS(Tableau2[Temps],Tableau2[Poste],$A117,Tableau2[Date],V$108,Tableau2[Calendrier absence],"o")=0,"",-SUMIFS(Tableau2[Temps],Tableau2[Poste],$A117,Tableau2[Date],V$108,Tableau2[Calendrier absence],"o"))</f>
        <v/>
      </c>
      <c r="W117" s="35" t="str">
        <f>IF(SUMIFS(Tableau2[Temps],Tableau2[Poste],$A117,Tableau2[Date],W$108,Tableau2[Calendrier absence],"o")=0,"",-SUMIFS(Tableau2[Temps],Tableau2[Poste],$A117,Tableau2[Date],W$108,Tableau2[Calendrier absence],"o"))</f>
        <v/>
      </c>
      <c r="X117" s="35" t="str">
        <f>IF(SUMIFS(Tableau2[Temps],Tableau2[Poste],$A117,Tableau2[Date],X$108,Tableau2[Calendrier absence],"o")=0,"",-SUMIFS(Tableau2[Temps],Tableau2[Poste],$A117,Tableau2[Date],X$108,Tableau2[Calendrier absence],"o"))</f>
        <v/>
      </c>
      <c r="Y117" s="35" t="str">
        <f>IF(SUMIFS(Tableau2[Temps],Tableau2[Poste],$A117,Tableau2[Date],Y$108,Tableau2[Calendrier absence],"o")=0,"",-SUMIFS(Tableau2[Temps],Tableau2[Poste],$A117,Tableau2[Date],Y$108,Tableau2[Calendrier absence],"o"))</f>
        <v/>
      </c>
      <c r="Z117" s="35" t="str">
        <f>IF(SUMIFS(Tableau2[Temps],Tableau2[Poste],$A117,Tableau2[Date],Z$108,Tableau2[Calendrier absence],"o")=0,"",-SUMIFS(Tableau2[Temps],Tableau2[Poste],$A117,Tableau2[Date],Z$108,Tableau2[Calendrier absence],"o"))</f>
        <v/>
      </c>
      <c r="AA117" s="35" t="str">
        <f>IF(SUMIFS(Tableau2[Temps],Tableau2[Poste],$A117,Tableau2[Date],AA$108,Tableau2[Calendrier absence],"o")=0,"",-SUMIFS(Tableau2[Temps],Tableau2[Poste],$A117,Tableau2[Date],AA$108,Tableau2[Calendrier absence],"o"))</f>
        <v/>
      </c>
      <c r="AB117" s="35" t="str">
        <f>IF(SUMIFS(Tableau2[Temps],Tableau2[Poste],$A117,Tableau2[Date],AB$108,Tableau2[Calendrier absence],"o")=0,"",-SUMIFS(Tableau2[Temps],Tableau2[Poste],$A117,Tableau2[Date],AB$108,Tableau2[Calendrier absence],"o"))</f>
        <v/>
      </c>
      <c r="AC117" s="35" t="str">
        <f>IF(SUMIFS(Tableau2[Temps],Tableau2[Poste],$A117,Tableau2[Date],AC$108,Tableau2[Calendrier absence],"o")=0,"",-SUMIFS(Tableau2[Temps],Tableau2[Poste],$A117,Tableau2[Date],AC$108,Tableau2[Calendrier absence],"o"))</f>
        <v/>
      </c>
      <c r="AD117" s="35" t="str">
        <f>IF(SUMIFS(Tableau2[Temps],Tableau2[Poste],$A117,Tableau2[Date],AD$108,Tableau2[Calendrier absence],"o")=0,"",-SUMIFS(Tableau2[Temps],Tableau2[Poste],$A117,Tableau2[Date],AD$108,Tableau2[Calendrier absence],"o"))</f>
        <v/>
      </c>
      <c r="AE117" s="35" t="str">
        <f>IF(SUMIFS(Tableau2[Temps],Tableau2[Poste],$A117,Tableau2[Date],AE$108,Tableau2[Calendrier absence],"o")=0,"",-SUMIFS(Tableau2[Temps],Tableau2[Poste],$A117,Tableau2[Date],AE$108,Tableau2[Calendrier absence],"o"))</f>
        <v/>
      </c>
      <c r="AF117" s="35" t="str">
        <f>IF(SUMIFS(Tableau2[Temps],Tableau2[Poste],$A117,Tableau2[Date],AF$108,Tableau2[Calendrier absence],"o")=0,"",-SUMIFS(Tableau2[Temps],Tableau2[Poste],$A117,Tableau2[Date],AF$108,Tableau2[Calendrier absence],"o"))</f>
        <v/>
      </c>
      <c r="AG117" s="44" t="str">
        <f>IF(SUMIFS(Tableau2[Temps],Tableau2[Poste],$A117,Tableau2[Date],AG$108,Tableau2[Calendrier absence],"o")=0,"",-SUMIFS(Tableau2[Temps],Tableau2[Poste],$A117,Tableau2[Date],AG$108,Tableau2[Calendrier absence],"o"))</f>
        <v/>
      </c>
      <c r="AH117" s="13">
        <f t="shared" si="26"/>
        <v>0</v>
      </c>
    </row>
    <row r="118" spans="1:34" ht="17.25" thickBot="1" x14ac:dyDescent="0.35">
      <c r="A118" s="46" t="s">
        <v>13</v>
      </c>
      <c r="B118" s="47">
        <f>COUNTIFS(TableauEmployés[Actif / Inactif],"Actif",TableauEmployés[Poste],A118)</f>
        <v>1</v>
      </c>
      <c r="C118" s="48" t="str">
        <f>IF(SUMIFS(Tableau2[Temps],Tableau2[Poste],$A118,Tableau2[Date],C$108,Tableau2[Calendrier absence],"o")=0,"",-SUMIFS(Tableau2[Temps],Tableau2[Poste],$A118,Tableau2[Date],C$108,Tableau2[Calendrier absence],"o"))</f>
        <v/>
      </c>
      <c r="D118" s="48" t="str">
        <f>IF(SUMIFS(Tableau2[Temps],Tableau2[Poste],$A118,Tableau2[Date],D$108,Tableau2[Calendrier absence],"o")=0,"",-SUMIFS(Tableau2[Temps],Tableau2[Poste],$A118,Tableau2[Date],D$108,Tableau2[Calendrier absence],"o"))</f>
        <v/>
      </c>
      <c r="E118" s="48" t="str">
        <f>IF(SUMIFS(Tableau2[Temps],Tableau2[Poste],$A118,Tableau2[Date],E$108,Tableau2[Calendrier absence],"o")=0,"",-SUMIFS(Tableau2[Temps],Tableau2[Poste],$A118,Tableau2[Date],E$108,Tableau2[Calendrier absence],"o"))</f>
        <v/>
      </c>
      <c r="F118" s="48" t="str">
        <f>IF(SUMIFS(Tableau2[Temps],Tableau2[Poste],$A118,Tableau2[Date],F$108,Tableau2[Calendrier absence],"o")=0,"",-SUMIFS(Tableau2[Temps],Tableau2[Poste],$A118,Tableau2[Date],F$108,Tableau2[Calendrier absence],"o"))</f>
        <v/>
      </c>
      <c r="G118" s="48" t="str">
        <f>IF(SUMIFS(Tableau2[Temps],Tableau2[Poste],$A118,Tableau2[Date],G$108,Tableau2[Calendrier absence],"o")=0,"",-SUMIFS(Tableau2[Temps],Tableau2[Poste],$A118,Tableau2[Date],G$108,Tableau2[Calendrier absence],"o"))</f>
        <v/>
      </c>
      <c r="H118" s="68" t="str">
        <f>IF(SUMIFS(Tableau2[Temps],Tableau2[Poste],$A118,Tableau2[Date],H$108,Tableau2[Calendrier absence],"o")=0,"",-SUMIFS(Tableau2[Temps],Tableau2[Poste],$A118,Tableau2[Date],H$108,Tableau2[Calendrier absence],"o"))</f>
        <v/>
      </c>
      <c r="I118" s="48" t="str">
        <f>IF(SUMIFS(Tableau2[Temps],Tableau2[Poste],$A118,Tableau2[Date],I$108,Tableau2[Calendrier absence],"o")=0,"",-SUMIFS(Tableau2[Temps],Tableau2[Poste],$A118,Tableau2[Date],I$108,Tableau2[Calendrier absence],"o"))</f>
        <v/>
      </c>
      <c r="J118" s="48" t="str">
        <f>IF(SUMIFS(Tableau2[Temps],Tableau2[Poste],$A118,Tableau2[Date],J$108,Tableau2[Calendrier absence],"o")=0,"",-SUMIFS(Tableau2[Temps],Tableau2[Poste],$A118,Tableau2[Date],J$108,Tableau2[Calendrier absence],"o"))</f>
        <v/>
      </c>
      <c r="K118" s="48" t="str">
        <f>IF(SUMIFS(Tableau2[Temps],Tableau2[Poste],$A118,Tableau2[Date],K$108,Tableau2[Calendrier absence],"o")=0,"",-SUMIFS(Tableau2[Temps],Tableau2[Poste],$A118,Tableau2[Date],K$108,Tableau2[Calendrier absence],"o"))</f>
        <v/>
      </c>
      <c r="L118" s="48" t="str">
        <f>IF(SUMIFS(Tableau2[Temps],Tableau2[Poste],$A118,Tableau2[Date],L$108,Tableau2[Calendrier absence],"o")=0,"",-SUMIFS(Tableau2[Temps],Tableau2[Poste],$A118,Tableau2[Date],L$108,Tableau2[Calendrier absence],"o"))</f>
        <v/>
      </c>
      <c r="M118" s="48" t="str">
        <f>IF(SUMIFS(Tableau2[Temps],Tableau2[Poste],$A118,Tableau2[Date],M$108,Tableau2[Calendrier absence],"o")=0,"",-SUMIFS(Tableau2[Temps],Tableau2[Poste],$A118,Tableau2[Date],M$108,Tableau2[Calendrier absence],"o"))</f>
        <v/>
      </c>
      <c r="N118" s="48" t="str">
        <f>IF(SUMIFS(Tableau2[Temps],Tableau2[Poste],$A118,Tableau2[Date],N$108,Tableau2[Calendrier absence],"o")=0,"",-SUMIFS(Tableau2[Temps],Tableau2[Poste],$A118,Tableau2[Date],N$108,Tableau2[Calendrier absence],"o"))</f>
        <v/>
      </c>
      <c r="O118" s="48" t="str">
        <f>IF(SUMIFS(Tableau2[Temps],Tableau2[Poste],$A118,Tableau2[Date],O$108,Tableau2[Calendrier absence],"o")=0,"",-SUMIFS(Tableau2[Temps],Tableau2[Poste],$A118,Tableau2[Date],O$108,Tableau2[Calendrier absence],"o"))</f>
        <v/>
      </c>
      <c r="P118" s="48" t="str">
        <f>IF(SUMIFS(Tableau2[Temps],Tableau2[Poste],$A118,Tableau2[Date],P$108,Tableau2[Calendrier absence],"o")=0,"",-SUMIFS(Tableau2[Temps],Tableau2[Poste],$A118,Tableau2[Date],P$108,Tableau2[Calendrier absence],"o"))</f>
        <v/>
      </c>
      <c r="Q118" s="48" t="str">
        <f>IF(SUMIFS(Tableau2[Temps],Tableau2[Poste],$A118,Tableau2[Date],Q$108,Tableau2[Calendrier absence],"o")=0,"",-SUMIFS(Tableau2[Temps],Tableau2[Poste],$A118,Tableau2[Date],Q$108,Tableau2[Calendrier absence],"o"))</f>
        <v/>
      </c>
      <c r="R118" s="48" t="str">
        <f>IF(SUMIFS(Tableau2[Temps],Tableau2[Poste],$A118,Tableau2[Date],R$108,Tableau2[Calendrier absence],"o")=0,"",-SUMIFS(Tableau2[Temps],Tableau2[Poste],$A118,Tableau2[Date],R$108,Tableau2[Calendrier absence],"o"))</f>
        <v/>
      </c>
      <c r="S118" s="48" t="str">
        <f>IF(SUMIFS(Tableau2[Temps],Tableau2[Poste],$A118,Tableau2[Date],S$108,Tableau2[Calendrier absence],"o")=0,"",-SUMIFS(Tableau2[Temps],Tableau2[Poste],$A118,Tableau2[Date],S$108,Tableau2[Calendrier absence],"o"))</f>
        <v/>
      </c>
      <c r="T118" s="48" t="str">
        <f>IF(SUMIFS(Tableau2[Temps],Tableau2[Poste],$A118,Tableau2[Date],T$108,Tableau2[Calendrier absence],"o")=0,"",-SUMIFS(Tableau2[Temps],Tableau2[Poste],$A118,Tableau2[Date],T$108,Tableau2[Calendrier absence],"o"))</f>
        <v/>
      </c>
      <c r="U118" s="48" t="str">
        <f>IF(SUMIFS(Tableau2[Temps],Tableau2[Poste],$A118,Tableau2[Date],U$108,Tableau2[Calendrier absence],"o")=0,"",-SUMIFS(Tableau2[Temps],Tableau2[Poste],$A118,Tableau2[Date],U$108,Tableau2[Calendrier absence],"o"))</f>
        <v/>
      </c>
      <c r="V118" s="48" t="str">
        <f>IF(SUMIFS(Tableau2[Temps],Tableau2[Poste],$A118,Tableau2[Date],V$108,Tableau2[Calendrier absence],"o")=0,"",-SUMIFS(Tableau2[Temps],Tableau2[Poste],$A118,Tableau2[Date],V$108,Tableau2[Calendrier absence],"o"))</f>
        <v/>
      </c>
      <c r="W118" s="48" t="str">
        <f>IF(SUMIFS(Tableau2[Temps],Tableau2[Poste],$A118,Tableau2[Date],W$108,Tableau2[Calendrier absence],"o")=0,"",-SUMIFS(Tableau2[Temps],Tableau2[Poste],$A118,Tableau2[Date],W$108,Tableau2[Calendrier absence],"o"))</f>
        <v/>
      </c>
      <c r="X118" s="48" t="str">
        <f>IF(SUMIFS(Tableau2[Temps],Tableau2[Poste],$A118,Tableau2[Date],X$108,Tableau2[Calendrier absence],"o")=0,"",-SUMIFS(Tableau2[Temps],Tableau2[Poste],$A118,Tableau2[Date],X$108,Tableau2[Calendrier absence],"o"))</f>
        <v/>
      </c>
      <c r="Y118" s="48" t="str">
        <f>IF(SUMIFS(Tableau2[Temps],Tableau2[Poste],$A118,Tableau2[Date],Y$108,Tableau2[Calendrier absence],"o")=0,"",-SUMIFS(Tableau2[Temps],Tableau2[Poste],$A118,Tableau2[Date],Y$108,Tableau2[Calendrier absence],"o"))</f>
        <v/>
      </c>
      <c r="Z118" s="48" t="str">
        <f>IF(SUMIFS(Tableau2[Temps],Tableau2[Poste],$A118,Tableau2[Date],Z$108,Tableau2[Calendrier absence],"o")=0,"",-SUMIFS(Tableau2[Temps],Tableau2[Poste],$A118,Tableau2[Date],Z$108,Tableau2[Calendrier absence],"o"))</f>
        <v/>
      </c>
      <c r="AA118" s="48" t="str">
        <f>IF(SUMIFS(Tableau2[Temps],Tableau2[Poste],$A118,Tableau2[Date],AA$108,Tableau2[Calendrier absence],"o")=0,"",-SUMIFS(Tableau2[Temps],Tableau2[Poste],$A118,Tableau2[Date],AA$108,Tableau2[Calendrier absence],"o"))</f>
        <v/>
      </c>
      <c r="AB118" s="48" t="str">
        <f>IF(SUMIFS(Tableau2[Temps],Tableau2[Poste],$A118,Tableau2[Date],AB$108,Tableau2[Calendrier absence],"o")=0,"",-SUMIFS(Tableau2[Temps],Tableau2[Poste],$A118,Tableau2[Date],AB$108,Tableau2[Calendrier absence],"o"))</f>
        <v/>
      </c>
      <c r="AC118" s="48" t="str">
        <f>IF(SUMIFS(Tableau2[Temps],Tableau2[Poste],$A118,Tableau2[Date],AC$108,Tableau2[Calendrier absence],"o")=0,"",-SUMIFS(Tableau2[Temps],Tableau2[Poste],$A118,Tableau2[Date],AC$108,Tableau2[Calendrier absence],"o"))</f>
        <v/>
      </c>
      <c r="AD118" s="48" t="str">
        <f>IF(SUMIFS(Tableau2[Temps],Tableau2[Poste],$A118,Tableau2[Date],AD$108,Tableau2[Calendrier absence],"o")=0,"",-SUMIFS(Tableau2[Temps],Tableau2[Poste],$A118,Tableau2[Date],AD$108,Tableau2[Calendrier absence],"o"))</f>
        <v/>
      </c>
      <c r="AE118" s="48" t="str">
        <f>IF(SUMIFS(Tableau2[Temps],Tableau2[Poste],$A118,Tableau2[Date],AE$108,Tableau2[Calendrier absence],"o")=0,"",-SUMIFS(Tableau2[Temps],Tableau2[Poste],$A118,Tableau2[Date],AE$108,Tableau2[Calendrier absence],"o"))</f>
        <v/>
      </c>
      <c r="AF118" s="48" t="str">
        <f>IF(SUMIFS(Tableau2[Temps],Tableau2[Poste],$A118,Tableau2[Date],AF$108,Tableau2[Calendrier absence],"o")=0,"",-SUMIFS(Tableau2[Temps],Tableau2[Poste],$A118,Tableau2[Date],AF$108,Tableau2[Calendrier absence],"o"))</f>
        <v/>
      </c>
      <c r="AG118" s="49" t="str">
        <f>IF(SUMIFS(Tableau2[Temps],Tableau2[Poste],$A118,Tableau2[Date],AG$108,Tableau2[Calendrier absence],"o")=0,"",-SUMIFS(Tableau2[Temps],Tableau2[Poste],$A118,Tableau2[Date],AG$108,Tableau2[Calendrier absence],"o"))</f>
        <v/>
      </c>
    </row>
    <row r="119" spans="1:34" ht="10.5" customHeight="1" thickBot="1" x14ac:dyDescent="0.35"/>
    <row r="120" spans="1:34" ht="22.5" x14ac:dyDescent="0.3">
      <c r="A120" s="91" t="s">
        <v>39</v>
      </c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3"/>
    </row>
    <row r="121" spans="1:34" ht="63" customHeight="1" x14ac:dyDescent="0.3">
      <c r="A121" s="39"/>
      <c r="B121" s="37"/>
      <c r="C121" s="38">
        <v>44470</v>
      </c>
      <c r="D121" s="38">
        <f t="shared" ref="D121:AG121" si="27">C121+1</f>
        <v>44471</v>
      </c>
      <c r="E121" s="38">
        <f t="shared" si="27"/>
        <v>44472</v>
      </c>
      <c r="F121" s="38">
        <f t="shared" si="27"/>
        <v>44473</v>
      </c>
      <c r="G121" s="38">
        <f t="shared" si="27"/>
        <v>44474</v>
      </c>
      <c r="H121" s="38">
        <f t="shared" si="27"/>
        <v>44475</v>
      </c>
      <c r="I121" s="38">
        <f t="shared" si="27"/>
        <v>44476</v>
      </c>
      <c r="J121" s="38">
        <f t="shared" si="27"/>
        <v>44477</v>
      </c>
      <c r="K121" s="38">
        <f t="shared" si="27"/>
        <v>44478</v>
      </c>
      <c r="L121" s="38">
        <f t="shared" si="27"/>
        <v>44479</v>
      </c>
      <c r="M121" s="64">
        <f t="shared" si="27"/>
        <v>44480</v>
      </c>
      <c r="N121" s="38">
        <f t="shared" si="27"/>
        <v>44481</v>
      </c>
      <c r="O121" s="38">
        <f t="shared" si="27"/>
        <v>44482</v>
      </c>
      <c r="P121" s="38">
        <f t="shared" si="27"/>
        <v>44483</v>
      </c>
      <c r="Q121" s="38">
        <f t="shared" si="27"/>
        <v>44484</v>
      </c>
      <c r="R121" s="38">
        <f t="shared" si="27"/>
        <v>44485</v>
      </c>
      <c r="S121" s="38">
        <f t="shared" si="27"/>
        <v>44486</v>
      </c>
      <c r="T121" s="38">
        <f t="shared" si="27"/>
        <v>44487</v>
      </c>
      <c r="U121" s="38">
        <f t="shared" si="27"/>
        <v>44488</v>
      </c>
      <c r="V121" s="38">
        <f t="shared" si="27"/>
        <v>44489</v>
      </c>
      <c r="W121" s="38">
        <f t="shared" si="27"/>
        <v>44490</v>
      </c>
      <c r="X121" s="38">
        <f t="shared" si="27"/>
        <v>44491</v>
      </c>
      <c r="Y121" s="38">
        <f t="shared" si="27"/>
        <v>44492</v>
      </c>
      <c r="Z121" s="38">
        <f t="shared" si="27"/>
        <v>44493</v>
      </c>
      <c r="AA121" s="38">
        <f t="shared" si="27"/>
        <v>44494</v>
      </c>
      <c r="AB121" s="38">
        <f t="shared" si="27"/>
        <v>44495</v>
      </c>
      <c r="AC121" s="38">
        <f t="shared" si="27"/>
        <v>44496</v>
      </c>
      <c r="AD121" s="38">
        <f t="shared" si="27"/>
        <v>44497</v>
      </c>
      <c r="AE121" s="38">
        <f t="shared" si="27"/>
        <v>44498</v>
      </c>
      <c r="AF121" s="38">
        <f t="shared" si="27"/>
        <v>44499</v>
      </c>
      <c r="AG121" s="40">
        <f t="shared" si="27"/>
        <v>44500</v>
      </c>
      <c r="AH121" s="12" t="s">
        <v>42</v>
      </c>
    </row>
    <row r="122" spans="1:34" ht="12" hidden="1" customHeight="1" x14ac:dyDescent="0.3">
      <c r="A122" s="41" t="s">
        <v>29</v>
      </c>
      <c r="B122" s="32"/>
      <c r="C122" s="33">
        <f>WEEKDAY(C121,1)</f>
        <v>6</v>
      </c>
      <c r="D122" s="33">
        <f t="shared" ref="D122:AG122" si="28">WEEKDAY(D121,1)</f>
        <v>7</v>
      </c>
      <c r="E122" s="33">
        <f t="shared" si="28"/>
        <v>1</v>
      </c>
      <c r="F122" s="33">
        <f t="shared" si="28"/>
        <v>2</v>
      </c>
      <c r="G122" s="33">
        <f t="shared" si="28"/>
        <v>3</v>
      </c>
      <c r="H122" s="33">
        <f t="shared" si="28"/>
        <v>4</v>
      </c>
      <c r="I122" s="33">
        <f t="shared" si="28"/>
        <v>5</v>
      </c>
      <c r="J122" s="33">
        <f t="shared" si="28"/>
        <v>6</v>
      </c>
      <c r="K122" s="33">
        <f t="shared" si="28"/>
        <v>7</v>
      </c>
      <c r="L122" s="33">
        <f t="shared" si="28"/>
        <v>1</v>
      </c>
      <c r="M122" s="65">
        <f t="shared" si="28"/>
        <v>2</v>
      </c>
      <c r="N122" s="33">
        <f t="shared" si="28"/>
        <v>3</v>
      </c>
      <c r="O122" s="33">
        <f t="shared" si="28"/>
        <v>4</v>
      </c>
      <c r="P122" s="33">
        <f t="shared" si="28"/>
        <v>5</v>
      </c>
      <c r="Q122" s="33">
        <f t="shared" si="28"/>
        <v>6</v>
      </c>
      <c r="R122" s="33">
        <f t="shared" si="28"/>
        <v>7</v>
      </c>
      <c r="S122" s="33">
        <f t="shared" si="28"/>
        <v>1</v>
      </c>
      <c r="T122" s="33">
        <f t="shared" si="28"/>
        <v>2</v>
      </c>
      <c r="U122" s="33">
        <f t="shared" si="28"/>
        <v>3</v>
      </c>
      <c r="V122" s="33">
        <f t="shared" si="28"/>
        <v>4</v>
      </c>
      <c r="W122" s="33">
        <f t="shared" si="28"/>
        <v>5</v>
      </c>
      <c r="X122" s="33">
        <f t="shared" si="28"/>
        <v>6</v>
      </c>
      <c r="Y122" s="33">
        <f t="shared" si="28"/>
        <v>7</v>
      </c>
      <c r="Z122" s="33">
        <f t="shared" si="28"/>
        <v>1</v>
      </c>
      <c r="AA122" s="33">
        <f t="shared" si="28"/>
        <v>2</v>
      </c>
      <c r="AB122" s="33">
        <f t="shared" si="28"/>
        <v>3</v>
      </c>
      <c r="AC122" s="33">
        <f t="shared" si="28"/>
        <v>4</v>
      </c>
      <c r="AD122" s="33">
        <f t="shared" si="28"/>
        <v>5</v>
      </c>
      <c r="AE122" s="33">
        <f t="shared" si="28"/>
        <v>6</v>
      </c>
      <c r="AF122" s="33">
        <f t="shared" si="28"/>
        <v>7</v>
      </c>
      <c r="AG122" s="42">
        <f t="shared" si="28"/>
        <v>1</v>
      </c>
      <c r="AH122" s="6"/>
    </row>
    <row r="123" spans="1:34" ht="15" hidden="1" customHeight="1" x14ac:dyDescent="0.3">
      <c r="A123" s="41"/>
      <c r="B123" s="32"/>
      <c r="C123" s="33" t="e">
        <f>_xlfn.IFS(C121=Source!$R$3,1,C121=Source!$R$4,1,C121=Source!$R$5,1,C121=Source!$R$6,1,C121=Source!$R$7,1,C121=Source!$R$8,1,C121=Source!$R$9,1,C121=Source!$R$10,1,C121=Source!$R$11,1,C121=Source!$R$12,1,C121=Source!$R$13,1,C121=Source!$R$14,1)</f>
        <v>#N/A</v>
      </c>
      <c r="D123" s="33" t="e">
        <f>_xlfn.IFS(D121=Source!$R$3,1,D121=Source!$R$4,1,D121=Source!$R$5,1,D121=Source!$R$6,1,D121=Source!$R$7,1,D121=Source!$R$8,1,D121=Source!$R$9,1,D121=Source!$R$10,1,D121=Source!$R$11,1,D121=Source!$R$12,1,D121=Source!$R$13,1,D121=Source!$R$14,1)</f>
        <v>#N/A</v>
      </c>
      <c r="E123" s="33" t="e">
        <f>_xlfn.IFS(E121=Source!$R$3,1,E121=Source!$R$4,1,E121=Source!$R$5,1,E121=Source!$R$6,1,E121=Source!$R$7,1,E121=Source!$R$8,1,E121=Source!$R$9,1,E121=Source!$R$10,1,E121=Source!$R$11,1,E121=Source!$R$12,1,E121=Source!$R$13,1,E121=Source!$R$14,1)</f>
        <v>#N/A</v>
      </c>
      <c r="F123" s="33" t="e">
        <f>_xlfn.IFS(F121=Source!$R$3,1,F121=Source!$R$4,1,F121=Source!$R$5,1,F121=Source!$R$6,1,F121=Source!$R$7,1,F121=Source!$R$8,1,F121=Source!$R$9,1,F121=Source!$R$10,1,F121=Source!$R$11,1,F121=Source!$R$12,1,F121=Source!$R$13,1,F121=Source!$R$14,1)</f>
        <v>#N/A</v>
      </c>
      <c r="G123" s="33" t="e">
        <f>_xlfn.IFS(G121=Source!$R$3,1,G121=Source!$R$4,1,G121=Source!$R$5,1,G121=Source!$R$6,1,G121=Source!$R$7,1,G121=Source!$R$8,1,G121=Source!$R$9,1,G121=Source!$R$10,1,G121=Source!$R$11,1,G121=Source!$R$12,1,G121=Source!$R$13,1,G121=Source!$R$14,1)</f>
        <v>#N/A</v>
      </c>
      <c r="H123" s="33" t="e">
        <f>_xlfn.IFS(H121=Source!$R$3,1,H121=Source!$R$4,1,H121=Source!$R$5,1,H121=Source!$R$6,1,H121=Source!$R$7,1,H121=Source!$R$8,1,H121=Source!$R$9,1,H121=Source!$R$10,1,H121=Source!$R$11,1,H121=Source!$R$12,1,H121=Source!$R$13,1,H121=Source!$R$14,1)</f>
        <v>#N/A</v>
      </c>
      <c r="I123" s="33" t="e">
        <f>_xlfn.IFS(I121=Source!$R$3,1,I121=Source!$R$4,1,I121=Source!$R$5,1,I121=Source!$R$6,1,I121=Source!$R$7,1,I121=Source!$R$8,1,I121=Source!$R$9,1,I121=Source!$R$10,1,I121=Source!$R$11,1,I121=Source!$R$12,1,I121=Source!$R$13,1,I121=Source!$R$14,1)</f>
        <v>#N/A</v>
      </c>
      <c r="J123" s="33" t="e">
        <f>_xlfn.IFS(J121=Source!$R$3,1,J121=Source!$R$4,1,J121=Source!$R$5,1,J121=Source!$R$6,1,J121=Source!$R$7,1,J121=Source!$R$8,1,J121=Source!$R$9,1,J121=Source!$R$10,1,J121=Source!$R$11,1,J121=Source!$R$12,1,J121=Source!$R$13,1,J121=Source!$R$14,1)</f>
        <v>#N/A</v>
      </c>
      <c r="K123" s="33" t="e">
        <f>_xlfn.IFS(K121=Source!$R$3,1,K121=Source!$R$4,1,K121=Source!$R$5,1,K121=Source!$R$6,1,K121=Source!$R$7,1,K121=Source!$R$8,1,K121=Source!$R$9,1,K121=Source!$R$10,1,K121=Source!$R$11,1,K121=Source!$R$12,1,K121=Source!$R$13,1,K121=Source!$R$14,1)</f>
        <v>#N/A</v>
      </c>
      <c r="L123" s="33" t="e">
        <f>_xlfn.IFS(L121=Source!$R$3,1,L121=Source!$R$4,1,L121=Source!$R$5,1,L121=Source!$R$6,1,L121=Source!$R$7,1,L121=Source!$R$8,1,L121=Source!$R$9,1,L121=Source!$R$10,1,L121=Source!$R$11,1,L121=Source!$R$12,1,L121=Source!$R$13,1,L121=Source!$R$14,1)</f>
        <v>#N/A</v>
      </c>
      <c r="M123" s="65" t="e">
        <f>_xlfn.IFS(M121=Source!$R$3,1,M121=Source!$R$4,1,M121=Source!$R$5,1,M121=Source!$R$6,1,M121=Source!$R$7,1,M121=Source!$R$8,1,M121=Source!$R$9,1,M121=Source!$R$10,1,M121=Source!$R$11,1,M121=Source!$R$12,1,M121=Source!$R$13,1,M121=Source!$R$14,1)</f>
        <v>#N/A</v>
      </c>
      <c r="N123" s="33" t="e">
        <f>_xlfn.IFS(N121=Source!$R$3,1,N121=Source!$R$4,1,N121=Source!$R$5,1,N121=Source!$R$6,1,N121=Source!$R$7,1,N121=Source!$R$8,1,N121=Source!$R$9,1,N121=Source!$R$10,1,N121=Source!$R$11,1,N121=Source!$R$12,1,N121=Source!$R$13,1,N121=Source!$R$14,1)</f>
        <v>#N/A</v>
      </c>
      <c r="O123" s="33" t="e">
        <f>_xlfn.IFS(O121=Source!$R$3,1,O121=Source!$R$4,1,O121=Source!$R$5,1,O121=Source!$R$6,1,O121=Source!$R$7,1,O121=Source!$R$8,1,O121=Source!$R$9,1,O121=Source!$R$10,1,O121=Source!$R$11,1,O121=Source!$R$12,1,O121=Source!$R$13,1,O121=Source!$R$14,1)</f>
        <v>#N/A</v>
      </c>
      <c r="P123" s="33" t="e">
        <f>_xlfn.IFS(P121=Source!$R$3,1,P121=Source!$R$4,1,P121=Source!$R$5,1,P121=Source!$R$6,1,P121=Source!$R$7,1,P121=Source!$R$8,1,P121=Source!$R$9,1,P121=Source!$R$10,1,P121=Source!$R$11,1,P121=Source!$R$12,1,P121=Source!$R$13,1,P121=Source!$R$14,1)</f>
        <v>#N/A</v>
      </c>
      <c r="Q123" s="33" t="e">
        <f>_xlfn.IFS(Q121=Source!$R$3,1,Q121=Source!$R$4,1,Q121=Source!$R$5,1,Q121=Source!$R$6,1,Q121=Source!$R$7,1,Q121=Source!$R$8,1,Q121=Source!$R$9,1,Q121=Source!$R$10,1,Q121=Source!$R$11,1,Q121=Source!$R$12,1,Q121=Source!$R$13,1,Q121=Source!$R$14,1)</f>
        <v>#N/A</v>
      </c>
      <c r="R123" s="33" t="e">
        <f>_xlfn.IFS(R121=Source!$R$3,1,R121=Source!$R$4,1,R121=Source!$R$5,1,R121=Source!$R$6,1,R121=Source!$R$7,1,R121=Source!$R$8,1,R121=Source!$R$9,1,R121=Source!$R$10,1,R121=Source!$R$11,1,R121=Source!$R$12,1,R121=Source!$R$13,1,R121=Source!$R$14,1)</f>
        <v>#N/A</v>
      </c>
      <c r="S123" s="33" t="e">
        <f>_xlfn.IFS(S121=Source!$R$3,1,S121=Source!$R$4,1,S121=Source!$R$5,1,S121=Source!$R$6,1,S121=Source!$R$7,1,S121=Source!$R$8,1,S121=Source!$R$9,1,S121=Source!$R$10,1,S121=Source!$R$11,1,S121=Source!$R$12,1,S121=Source!$R$13,1,S121=Source!$R$14,1)</f>
        <v>#N/A</v>
      </c>
      <c r="T123" s="33" t="e">
        <f>_xlfn.IFS(T121=Source!$R$3,1,T121=Source!$R$4,1,T121=Source!$R$5,1,T121=Source!$R$6,1,T121=Source!$R$7,1,T121=Source!$R$8,1,T121=Source!$R$9,1,T121=Source!$R$10,1,T121=Source!$R$11,1,T121=Source!$R$12,1,T121=Source!$R$13,1,T121=Source!$R$14,1)</f>
        <v>#N/A</v>
      </c>
      <c r="U123" s="33" t="e">
        <f>_xlfn.IFS(U121=Source!$R$3,1,U121=Source!$R$4,1,U121=Source!$R$5,1,U121=Source!$R$6,1,U121=Source!$R$7,1,U121=Source!$R$8,1,U121=Source!$R$9,1,U121=Source!$R$10,1,U121=Source!$R$11,1,U121=Source!$R$12,1,U121=Source!$R$13,1,U121=Source!$R$14,1)</f>
        <v>#N/A</v>
      </c>
      <c r="V123" s="33" t="e">
        <f>_xlfn.IFS(V121=Source!$R$3,1,V121=Source!$R$4,1,V121=Source!$R$5,1,V121=Source!$R$6,1,V121=Source!$R$7,1,V121=Source!$R$8,1,V121=Source!$R$9,1,V121=Source!$R$10,1,V121=Source!$R$11,1,V121=Source!$R$12,1,V121=Source!$R$13,1,V121=Source!$R$14,1)</f>
        <v>#N/A</v>
      </c>
      <c r="W123" s="33" t="e">
        <f>_xlfn.IFS(W121=Source!$R$3,1,W121=Source!$R$4,1,W121=Source!$R$5,1,W121=Source!$R$6,1,W121=Source!$R$7,1,W121=Source!$R$8,1,W121=Source!$R$9,1,W121=Source!$R$10,1,W121=Source!$R$11,1,W121=Source!$R$12,1,W121=Source!$R$13,1,W121=Source!$R$14,1)</f>
        <v>#N/A</v>
      </c>
      <c r="X123" s="33" t="e">
        <f>_xlfn.IFS(X121=Source!$R$3,1,X121=Source!$R$4,1,X121=Source!$R$5,1,X121=Source!$R$6,1,X121=Source!$R$7,1,X121=Source!$R$8,1,X121=Source!$R$9,1,X121=Source!$R$10,1,X121=Source!$R$11,1,X121=Source!$R$12,1,X121=Source!$R$13,1,X121=Source!$R$14,1)</f>
        <v>#N/A</v>
      </c>
      <c r="Y123" s="33" t="e">
        <f>_xlfn.IFS(Y121=Source!$R$3,1,Y121=Source!$R$4,1,Y121=Source!$R$5,1,Y121=Source!$R$6,1,Y121=Source!$R$7,1,Y121=Source!$R$8,1,Y121=Source!$R$9,1,Y121=Source!$R$10,1,Y121=Source!$R$11,1,Y121=Source!$R$12,1,Y121=Source!$R$13,1,Y121=Source!$R$14,1)</f>
        <v>#N/A</v>
      </c>
      <c r="Z123" s="33" t="e">
        <f>_xlfn.IFS(Z121=Source!$R$3,1,Z121=Source!$R$4,1,Z121=Source!$R$5,1,Z121=Source!$R$6,1,Z121=Source!$R$7,1,Z121=Source!$R$8,1,Z121=Source!$R$9,1,Z121=Source!$R$10,1,Z121=Source!$R$11,1,Z121=Source!$R$12,1,Z121=Source!$R$13,1,Z121=Source!$R$14,1)</f>
        <v>#N/A</v>
      </c>
      <c r="AA123" s="33" t="e">
        <f>_xlfn.IFS(AA121=Source!$R$3,1,AA121=Source!$R$4,1,AA121=Source!$R$5,1,AA121=Source!$R$6,1,AA121=Source!$R$7,1,AA121=Source!$R$8,1,AA121=Source!$R$9,1,AA121=Source!$R$10,1,AA121=Source!$R$11,1,AA121=Source!$R$12,1,AA121=Source!$R$13,1,AA121=Source!$R$14,1)</f>
        <v>#N/A</v>
      </c>
      <c r="AB123" s="33" t="e">
        <f>_xlfn.IFS(AB121=Source!$R$3,1,AB121=Source!$R$4,1,AB121=Source!$R$5,1,AB121=Source!$R$6,1,AB121=Source!$R$7,1,AB121=Source!$R$8,1,AB121=Source!$R$9,1,AB121=Source!$R$10,1,AB121=Source!$R$11,1,AB121=Source!$R$12,1,AB121=Source!$R$13,1,AB121=Source!$R$14,1)</f>
        <v>#N/A</v>
      </c>
      <c r="AC123" s="33" t="e">
        <f>_xlfn.IFS(AC121=Source!$R$3,1,AC121=Source!$R$4,1,AC121=Source!$R$5,1,AC121=Source!$R$6,1,AC121=Source!$R$7,1,AC121=Source!$R$8,1,AC121=Source!$R$9,1,AC121=Source!$R$10,1,AC121=Source!$R$11,1,AC121=Source!$R$12,1,AC121=Source!$R$13,1,AC121=Source!$R$14,1)</f>
        <v>#N/A</v>
      </c>
      <c r="AD123" s="33" t="e">
        <f>_xlfn.IFS(AD121=Source!$R$3,1,AD121=Source!$R$4,1,AD121=Source!$R$5,1,AD121=Source!$R$6,1,AD121=Source!$R$7,1,AD121=Source!$R$8,1,AD121=Source!$R$9,1,AD121=Source!$R$10,1,AD121=Source!$R$11,1,AD121=Source!$R$12,1,AD121=Source!$R$13,1,AD121=Source!$R$14,1)</f>
        <v>#N/A</v>
      </c>
      <c r="AE123" s="33" t="e">
        <f>_xlfn.IFS(AE121=Source!$R$3,1,AE121=Source!$R$4,1,AE121=Source!$R$5,1,AE121=Source!$R$6,1,AE121=Source!$R$7,1,AE121=Source!$R$8,1,AE121=Source!$R$9,1,AE121=Source!$R$10,1,AE121=Source!$R$11,1,AE121=Source!$R$12,1,AE121=Source!$R$13,1,AE121=Source!$R$14,1)</f>
        <v>#N/A</v>
      </c>
      <c r="AF123" s="33" t="e">
        <f>_xlfn.IFS(AF121=Source!$R$3,1,AF121=Source!$R$4,1,AF121=Source!$R$5,1,AF121=Source!$R$6,1,AF121=Source!$R$7,1,AF121=Source!$R$8,1,AF121=Source!$R$9,1,AF121=Source!$R$10,1,AF121=Source!$R$11,1,AF121=Source!$R$12,1,AF121=Source!$R$13,1,AF121=Source!$R$14,1)</f>
        <v>#N/A</v>
      </c>
      <c r="AG123" s="42" t="e">
        <f>_xlfn.IFS(AG121=Source!$R$3,1,AG121=Source!$R$4,1,AG121=Source!$R$5,1,AG121=Source!$R$6,1,AG121=Source!$R$7,1,AG121=Source!$R$8,1,AG121=Source!$R$9,1,AG121=Source!$R$10,1,AG121=Source!$R$11,1,AG121=Source!$R$12,1,AG121=Source!$R$13,1,AG121=Source!$R$14,1)</f>
        <v>#N/A</v>
      </c>
      <c r="AH123" s="13"/>
    </row>
    <row r="124" spans="1:34" x14ac:dyDescent="0.3">
      <c r="A124" s="43" t="s">
        <v>12</v>
      </c>
      <c r="B124" s="34">
        <f>COUNTIFS(TableauEmployés[Actif / Inactif],"Actif",TableauEmployés[Poste],A124)</f>
        <v>5</v>
      </c>
      <c r="C124" s="35" t="str">
        <f>IF(SUMIFS(Tableau2[Temps],Tableau2[Poste],$A124,Tableau2[Date],C$121,Tableau2[Calendrier absence],"o")=0,"",-SUMIFS(Tableau2[Temps],Tableau2[Poste],$A124,Tableau2[Date],C$121,Tableau2[Calendrier absence],"o"))</f>
        <v/>
      </c>
      <c r="D124" s="35" t="str">
        <f>IF(SUMIFS(Tableau2[Temps],Tableau2[Poste],$A124,Tableau2[Date],D$121,Tableau2[Calendrier absence],"o")=0,"",-SUMIFS(Tableau2[Temps],Tableau2[Poste],$A124,Tableau2[Date],D$121,Tableau2[Calendrier absence],"o"))</f>
        <v/>
      </c>
      <c r="E124" s="35" t="str">
        <f>IF(SUMIFS(Tableau2[Temps],Tableau2[Poste],$A124,Tableau2[Date],E$121,Tableau2[Calendrier absence],"o")=0,"",-SUMIFS(Tableau2[Temps],Tableau2[Poste],$A124,Tableau2[Date],E$121,Tableau2[Calendrier absence],"o"))</f>
        <v/>
      </c>
      <c r="F124" s="35" t="str">
        <f>IF(SUMIFS(Tableau2[Temps],Tableau2[Poste],$A124,Tableau2[Date],F$121,Tableau2[Calendrier absence],"o")=0,"",-SUMIFS(Tableau2[Temps],Tableau2[Poste],$A124,Tableau2[Date],F$121,Tableau2[Calendrier absence],"o"))</f>
        <v/>
      </c>
      <c r="G124" s="35" t="str">
        <f>IF(SUMIFS(Tableau2[Temps],Tableau2[Poste],$A124,Tableau2[Date],G$121,Tableau2[Calendrier absence],"o")=0,"",-SUMIFS(Tableau2[Temps],Tableau2[Poste],$A124,Tableau2[Date],G$121,Tableau2[Calendrier absence],"o"))</f>
        <v/>
      </c>
      <c r="H124" s="35" t="str">
        <f>IF(SUMIFS(Tableau2[Temps],Tableau2[Poste],$A124,Tableau2[Date],H$121,Tableau2[Calendrier absence],"o")=0,"",-SUMIFS(Tableau2[Temps],Tableau2[Poste],$A124,Tableau2[Date],H$121,Tableau2[Calendrier absence],"o"))</f>
        <v/>
      </c>
      <c r="I124" s="35" t="str">
        <f>IF(SUMIFS(Tableau2[Temps],Tableau2[Poste],$A124,Tableau2[Date],I$121,Tableau2[Calendrier absence],"o")=0,"",-SUMIFS(Tableau2[Temps],Tableau2[Poste],$A124,Tableau2[Date],I$121,Tableau2[Calendrier absence],"o"))</f>
        <v/>
      </c>
      <c r="J124" s="35" t="str">
        <f>IF(SUMIFS(Tableau2[Temps],Tableau2[Poste],$A124,Tableau2[Date],J$121,Tableau2[Calendrier absence],"o")=0,"",-SUMIFS(Tableau2[Temps],Tableau2[Poste],$A124,Tableau2[Date],J$121,Tableau2[Calendrier absence],"o"))</f>
        <v/>
      </c>
      <c r="K124" s="35" t="str">
        <f>IF(SUMIFS(Tableau2[Temps],Tableau2[Poste],$A124,Tableau2[Date],K$121,Tableau2[Calendrier absence],"o")=0,"",-SUMIFS(Tableau2[Temps],Tableau2[Poste],$A124,Tableau2[Date],K$121,Tableau2[Calendrier absence],"o"))</f>
        <v/>
      </c>
      <c r="L124" s="35" t="str">
        <f>IF(SUMIFS(Tableau2[Temps],Tableau2[Poste],$A124,Tableau2[Date],L$121,Tableau2[Calendrier absence],"o")=0,"",-SUMIFS(Tableau2[Temps],Tableau2[Poste],$A124,Tableau2[Date],L$121,Tableau2[Calendrier absence],"o"))</f>
        <v/>
      </c>
      <c r="M124" s="67" t="str">
        <f>IF(SUMIFS(Tableau2[Temps],Tableau2[Poste],$A124,Tableau2[Date],M$121,Tableau2[Calendrier absence],"o")=0,"",-SUMIFS(Tableau2[Temps],Tableau2[Poste],$A124,Tableau2[Date],M$121,Tableau2[Calendrier absence],"o"))</f>
        <v/>
      </c>
      <c r="N124" s="35" t="str">
        <f>IF(SUMIFS(Tableau2[Temps],Tableau2[Poste],$A124,Tableau2[Date],N$121,Tableau2[Calendrier absence],"o")=0,"",-SUMIFS(Tableau2[Temps],Tableau2[Poste],$A124,Tableau2[Date],N$121,Tableau2[Calendrier absence],"o"))</f>
        <v/>
      </c>
      <c r="O124" s="35" t="str">
        <f>IF(SUMIFS(Tableau2[Temps],Tableau2[Poste],$A124,Tableau2[Date],O$121,Tableau2[Calendrier absence],"o")=0,"",-SUMIFS(Tableau2[Temps],Tableau2[Poste],$A124,Tableau2[Date],O$121,Tableau2[Calendrier absence],"o"))</f>
        <v/>
      </c>
      <c r="P124" s="35" t="str">
        <f>IF(SUMIFS(Tableau2[Temps],Tableau2[Poste],$A124,Tableau2[Date],P$121,Tableau2[Calendrier absence],"o")=0,"",-SUMIFS(Tableau2[Temps],Tableau2[Poste],$A124,Tableau2[Date],P$121,Tableau2[Calendrier absence],"o"))</f>
        <v/>
      </c>
      <c r="Q124" s="35" t="str">
        <f>IF(SUMIFS(Tableau2[Temps],Tableau2[Poste],$A124,Tableau2[Date],Q$121,Tableau2[Calendrier absence],"o")=0,"",-SUMIFS(Tableau2[Temps],Tableau2[Poste],$A124,Tableau2[Date],Q$121,Tableau2[Calendrier absence],"o"))</f>
        <v/>
      </c>
      <c r="R124" s="35" t="str">
        <f>IF(SUMIFS(Tableau2[Temps],Tableau2[Poste],$A124,Tableau2[Date],R$121,Tableau2[Calendrier absence],"o")=0,"",-SUMIFS(Tableau2[Temps],Tableau2[Poste],$A124,Tableau2[Date],R$121,Tableau2[Calendrier absence],"o"))</f>
        <v/>
      </c>
      <c r="S124" s="35" t="str">
        <f>IF(SUMIFS(Tableau2[Temps],Tableau2[Poste],$A124,Tableau2[Date],S$121,Tableau2[Calendrier absence],"o")=0,"",-SUMIFS(Tableau2[Temps],Tableau2[Poste],$A124,Tableau2[Date],S$121,Tableau2[Calendrier absence],"o"))</f>
        <v/>
      </c>
      <c r="T124" s="35" t="str">
        <f>IF(SUMIFS(Tableau2[Temps],Tableau2[Poste],$A124,Tableau2[Date],T$121,Tableau2[Calendrier absence],"o")=0,"",-SUMIFS(Tableau2[Temps],Tableau2[Poste],$A124,Tableau2[Date],T$121,Tableau2[Calendrier absence],"o"))</f>
        <v/>
      </c>
      <c r="U124" s="35" t="str">
        <f>IF(SUMIFS(Tableau2[Temps],Tableau2[Poste],$A124,Tableau2[Date],U$121,Tableau2[Calendrier absence],"o")=0,"",-SUMIFS(Tableau2[Temps],Tableau2[Poste],$A124,Tableau2[Date],U$121,Tableau2[Calendrier absence],"o"))</f>
        <v/>
      </c>
      <c r="V124" s="35" t="str">
        <f>IF(SUMIFS(Tableau2[Temps],Tableau2[Poste],$A124,Tableau2[Date],V$121,Tableau2[Calendrier absence],"o")=0,"",-SUMIFS(Tableau2[Temps],Tableau2[Poste],$A124,Tableau2[Date],V$121,Tableau2[Calendrier absence],"o"))</f>
        <v/>
      </c>
      <c r="W124" s="35" t="str">
        <f>IF(SUMIFS(Tableau2[Temps],Tableau2[Poste],$A124,Tableau2[Date],W$121,Tableau2[Calendrier absence],"o")=0,"",-SUMIFS(Tableau2[Temps],Tableau2[Poste],$A124,Tableau2[Date],W$121,Tableau2[Calendrier absence],"o"))</f>
        <v/>
      </c>
      <c r="X124" s="35" t="str">
        <f>IF(SUMIFS(Tableau2[Temps],Tableau2[Poste],$A124,Tableau2[Date],X$121,Tableau2[Calendrier absence],"o")=0,"",-SUMIFS(Tableau2[Temps],Tableau2[Poste],$A124,Tableau2[Date],X$121,Tableau2[Calendrier absence],"o"))</f>
        <v/>
      </c>
      <c r="Y124" s="35" t="str">
        <f>IF(SUMIFS(Tableau2[Temps],Tableau2[Poste],$A124,Tableau2[Date],Y$121,Tableau2[Calendrier absence],"o")=0,"",-SUMIFS(Tableau2[Temps],Tableau2[Poste],$A124,Tableau2[Date],Y$121,Tableau2[Calendrier absence],"o"))</f>
        <v/>
      </c>
      <c r="Z124" s="35" t="str">
        <f>IF(SUMIFS(Tableau2[Temps],Tableau2[Poste],$A124,Tableau2[Date],Z$121,Tableau2[Calendrier absence],"o")=0,"",-SUMIFS(Tableau2[Temps],Tableau2[Poste],$A124,Tableau2[Date],Z$121,Tableau2[Calendrier absence],"o"))</f>
        <v/>
      </c>
      <c r="AA124" s="35" t="str">
        <f>IF(SUMIFS(Tableau2[Temps],Tableau2[Poste],$A124,Tableau2[Date],AA$121,Tableau2[Calendrier absence],"o")=0,"",-SUMIFS(Tableau2[Temps],Tableau2[Poste],$A124,Tableau2[Date],AA$121,Tableau2[Calendrier absence],"o"))</f>
        <v/>
      </c>
      <c r="AB124" s="35" t="str">
        <f>IF(SUMIFS(Tableau2[Temps],Tableau2[Poste],$A124,Tableau2[Date],AB$121,Tableau2[Calendrier absence],"o")=0,"",-SUMIFS(Tableau2[Temps],Tableau2[Poste],$A124,Tableau2[Date],AB$121,Tableau2[Calendrier absence],"o"))</f>
        <v/>
      </c>
      <c r="AC124" s="35" t="str">
        <f>IF(SUMIFS(Tableau2[Temps],Tableau2[Poste],$A124,Tableau2[Date],AC$121,Tableau2[Calendrier absence],"o")=0,"",-SUMIFS(Tableau2[Temps],Tableau2[Poste],$A124,Tableau2[Date],AC$121,Tableau2[Calendrier absence],"o"))</f>
        <v/>
      </c>
      <c r="AD124" s="35" t="str">
        <f>IF(SUMIFS(Tableau2[Temps],Tableau2[Poste],$A124,Tableau2[Date],AD$121,Tableau2[Calendrier absence],"o")=0,"",-SUMIFS(Tableau2[Temps],Tableau2[Poste],$A124,Tableau2[Date],AD$121,Tableau2[Calendrier absence],"o"))</f>
        <v/>
      </c>
      <c r="AE124" s="35" t="str">
        <f>IF(SUMIFS(Tableau2[Temps],Tableau2[Poste],$A124,Tableau2[Date],AE$121,Tableau2[Calendrier absence],"o")=0,"",-SUMIFS(Tableau2[Temps],Tableau2[Poste],$A124,Tableau2[Date],AE$121,Tableau2[Calendrier absence],"o"))</f>
        <v/>
      </c>
      <c r="AF124" s="35" t="str">
        <f>IF(SUMIFS(Tableau2[Temps],Tableau2[Poste],$A124,Tableau2[Date],AF$121,Tableau2[Calendrier absence],"o")=0,"",-SUMIFS(Tableau2[Temps],Tableau2[Poste],$A124,Tableau2[Date],AF$121,Tableau2[Calendrier absence],"o"))</f>
        <v/>
      </c>
      <c r="AG124" s="44" t="str">
        <f>IF(SUMIFS(Tableau2[Temps],Tableau2[Poste],$A124,Tableau2[Date],AG$121,Tableau2[Calendrier absence],"o")=0,"",-SUMIFS(Tableau2[Temps],Tableau2[Poste],$A124,Tableau2[Date],AG$121,Tableau2[Calendrier absence],"o"))</f>
        <v/>
      </c>
      <c r="AH124" s="13">
        <f t="shared" ref="AH124:AH131" si="29">SUM(C124:AG124)</f>
        <v>0</v>
      </c>
    </row>
    <row r="125" spans="1:34" x14ac:dyDescent="0.3">
      <c r="A125" s="43" t="s">
        <v>25</v>
      </c>
      <c r="B125" s="34">
        <f>COUNTIFS(TableauEmployés[Actif / Inactif],"Actif",TableauEmployés[Poste],A125)</f>
        <v>0</v>
      </c>
      <c r="C125" s="35" t="str">
        <f>IF(SUMIFS(Tableau2[Temps],Tableau2[Poste],$A125,Tableau2[Date],C$121,Tableau2[Calendrier absence],"o")=0,"",-SUMIFS(Tableau2[Temps],Tableau2[Poste],$A125,Tableau2[Date],C$121,Tableau2[Calendrier absence],"o"))</f>
        <v/>
      </c>
      <c r="D125" s="35" t="str">
        <f>IF(SUMIFS(Tableau2[Temps],Tableau2[Poste],$A125,Tableau2[Date],D$121,Tableau2[Calendrier absence],"o")=0,"",-SUMIFS(Tableau2[Temps],Tableau2[Poste],$A125,Tableau2[Date],D$121,Tableau2[Calendrier absence],"o"))</f>
        <v/>
      </c>
      <c r="E125" s="35" t="str">
        <f>IF(SUMIFS(Tableau2[Temps],Tableau2[Poste],$A125,Tableau2[Date],E$121,Tableau2[Calendrier absence],"o")=0,"",-SUMIFS(Tableau2[Temps],Tableau2[Poste],$A125,Tableau2[Date],E$121,Tableau2[Calendrier absence],"o"))</f>
        <v/>
      </c>
      <c r="F125" s="35" t="str">
        <f>IF(SUMIFS(Tableau2[Temps],Tableau2[Poste],$A125,Tableau2[Date],F$121,Tableau2[Calendrier absence],"o")=0,"",-SUMIFS(Tableau2[Temps],Tableau2[Poste],$A125,Tableau2[Date],F$121,Tableau2[Calendrier absence],"o"))</f>
        <v/>
      </c>
      <c r="G125" s="35" t="str">
        <f>IF(SUMIFS(Tableau2[Temps],Tableau2[Poste],$A125,Tableau2[Date],G$121,Tableau2[Calendrier absence],"o")=0,"",-SUMIFS(Tableau2[Temps],Tableau2[Poste],$A125,Tableau2[Date],G$121,Tableau2[Calendrier absence],"o"))</f>
        <v/>
      </c>
      <c r="H125" s="35" t="str">
        <f>IF(SUMIFS(Tableau2[Temps],Tableau2[Poste],$A125,Tableau2[Date],H$121,Tableau2[Calendrier absence],"o")=0,"",-SUMIFS(Tableau2[Temps],Tableau2[Poste],$A125,Tableau2[Date],H$121,Tableau2[Calendrier absence],"o"))</f>
        <v/>
      </c>
      <c r="I125" s="35" t="str">
        <f>IF(SUMIFS(Tableau2[Temps],Tableau2[Poste],$A125,Tableau2[Date],I$121,Tableau2[Calendrier absence],"o")=0,"",-SUMIFS(Tableau2[Temps],Tableau2[Poste],$A125,Tableau2[Date],I$121,Tableau2[Calendrier absence],"o"))</f>
        <v/>
      </c>
      <c r="J125" s="35" t="str">
        <f>IF(SUMIFS(Tableau2[Temps],Tableau2[Poste],$A125,Tableau2[Date],J$121,Tableau2[Calendrier absence],"o")=0,"",-SUMIFS(Tableau2[Temps],Tableau2[Poste],$A125,Tableau2[Date],J$121,Tableau2[Calendrier absence],"o"))</f>
        <v/>
      </c>
      <c r="K125" s="35" t="str">
        <f>IF(SUMIFS(Tableau2[Temps],Tableau2[Poste],$A125,Tableau2[Date],K$121,Tableau2[Calendrier absence],"o")=0,"",-SUMIFS(Tableau2[Temps],Tableau2[Poste],$A125,Tableau2[Date],K$121,Tableau2[Calendrier absence],"o"))</f>
        <v/>
      </c>
      <c r="L125" s="35" t="str">
        <f>IF(SUMIFS(Tableau2[Temps],Tableau2[Poste],$A125,Tableau2[Date],L$121,Tableau2[Calendrier absence],"o")=0,"",-SUMIFS(Tableau2[Temps],Tableau2[Poste],$A125,Tableau2[Date],L$121,Tableau2[Calendrier absence],"o"))</f>
        <v/>
      </c>
      <c r="M125" s="67" t="str">
        <f>IF(SUMIFS(Tableau2[Temps],Tableau2[Poste],$A125,Tableau2[Date],M$121,Tableau2[Calendrier absence],"o")=0,"",-SUMIFS(Tableau2[Temps],Tableau2[Poste],$A125,Tableau2[Date],M$121,Tableau2[Calendrier absence],"o"))</f>
        <v/>
      </c>
      <c r="N125" s="35" t="str">
        <f>IF(SUMIFS(Tableau2[Temps],Tableau2[Poste],$A125,Tableau2[Date],N$121,Tableau2[Calendrier absence],"o")=0,"",-SUMIFS(Tableau2[Temps],Tableau2[Poste],$A125,Tableau2[Date],N$121,Tableau2[Calendrier absence],"o"))</f>
        <v/>
      </c>
      <c r="O125" s="35" t="str">
        <f>IF(SUMIFS(Tableau2[Temps],Tableau2[Poste],$A125,Tableau2[Date],O$121,Tableau2[Calendrier absence],"o")=0,"",-SUMIFS(Tableau2[Temps],Tableau2[Poste],$A125,Tableau2[Date],O$121,Tableau2[Calendrier absence],"o"))</f>
        <v/>
      </c>
      <c r="P125" s="35" t="str">
        <f>IF(SUMIFS(Tableau2[Temps],Tableau2[Poste],$A125,Tableau2[Date],P$121,Tableau2[Calendrier absence],"o")=0,"",-SUMIFS(Tableau2[Temps],Tableau2[Poste],$A125,Tableau2[Date],P$121,Tableau2[Calendrier absence],"o"))</f>
        <v/>
      </c>
      <c r="Q125" s="35" t="str">
        <f>IF(SUMIFS(Tableau2[Temps],Tableau2[Poste],$A125,Tableau2[Date],Q$121,Tableau2[Calendrier absence],"o")=0,"",-SUMIFS(Tableau2[Temps],Tableau2[Poste],$A125,Tableau2[Date],Q$121,Tableau2[Calendrier absence],"o"))</f>
        <v/>
      </c>
      <c r="R125" s="35" t="str">
        <f>IF(SUMIFS(Tableau2[Temps],Tableau2[Poste],$A125,Tableau2[Date],R$121,Tableau2[Calendrier absence],"o")=0,"",-SUMIFS(Tableau2[Temps],Tableau2[Poste],$A125,Tableau2[Date],R$121,Tableau2[Calendrier absence],"o"))</f>
        <v/>
      </c>
      <c r="S125" s="35" t="str">
        <f>IF(SUMIFS(Tableau2[Temps],Tableau2[Poste],$A125,Tableau2[Date],S$121,Tableau2[Calendrier absence],"o")=0,"",-SUMIFS(Tableau2[Temps],Tableau2[Poste],$A125,Tableau2[Date],S$121,Tableau2[Calendrier absence],"o"))</f>
        <v/>
      </c>
      <c r="T125" s="35" t="str">
        <f>IF(SUMIFS(Tableau2[Temps],Tableau2[Poste],$A125,Tableau2[Date],T$121,Tableau2[Calendrier absence],"o")=0,"",-SUMIFS(Tableau2[Temps],Tableau2[Poste],$A125,Tableau2[Date],T$121,Tableau2[Calendrier absence],"o"))</f>
        <v/>
      </c>
      <c r="U125" s="35" t="str">
        <f>IF(SUMIFS(Tableau2[Temps],Tableau2[Poste],$A125,Tableau2[Date],U$121,Tableau2[Calendrier absence],"o")=0,"",-SUMIFS(Tableau2[Temps],Tableau2[Poste],$A125,Tableau2[Date],U$121,Tableau2[Calendrier absence],"o"))</f>
        <v/>
      </c>
      <c r="V125" s="35" t="str">
        <f>IF(SUMIFS(Tableau2[Temps],Tableau2[Poste],$A125,Tableau2[Date],V$121,Tableau2[Calendrier absence],"o")=0,"",-SUMIFS(Tableau2[Temps],Tableau2[Poste],$A125,Tableau2[Date],V$121,Tableau2[Calendrier absence],"o"))</f>
        <v/>
      </c>
      <c r="W125" s="35" t="str">
        <f>IF(SUMIFS(Tableau2[Temps],Tableau2[Poste],$A125,Tableau2[Date],W$121,Tableau2[Calendrier absence],"o")=0,"",-SUMIFS(Tableau2[Temps],Tableau2[Poste],$A125,Tableau2[Date],W$121,Tableau2[Calendrier absence],"o"))</f>
        <v/>
      </c>
      <c r="X125" s="35" t="str">
        <f>IF(SUMIFS(Tableau2[Temps],Tableau2[Poste],$A125,Tableau2[Date],X$121,Tableau2[Calendrier absence],"o")=0,"",-SUMIFS(Tableau2[Temps],Tableau2[Poste],$A125,Tableau2[Date],X$121,Tableau2[Calendrier absence],"o"))</f>
        <v/>
      </c>
      <c r="Y125" s="35" t="str">
        <f>IF(SUMIFS(Tableau2[Temps],Tableau2[Poste],$A125,Tableau2[Date],Y$121,Tableau2[Calendrier absence],"o")=0,"",-SUMIFS(Tableau2[Temps],Tableau2[Poste],$A125,Tableau2[Date],Y$121,Tableau2[Calendrier absence],"o"))</f>
        <v/>
      </c>
      <c r="Z125" s="35" t="str">
        <f>IF(SUMIFS(Tableau2[Temps],Tableau2[Poste],$A125,Tableau2[Date],Z$121,Tableau2[Calendrier absence],"o")=0,"",-SUMIFS(Tableau2[Temps],Tableau2[Poste],$A125,Tableau2[Date],Z$121,Tableau2[Calendrier absence],"o"))</f>
        <v/>
      </c>
      <c r="AA125" s="35" t="str">
        <f>IF(SUMIFS(Tableau2[Temps],Tableau2[Poste],$A125,Tableau2[Date],AA$121,Tableau2[Calendrier absence],"o")=0,"",-SUMIFS(Tableau2[Temps],Tableau2[Poste],$A125,Tableau2[Date],AA$121,Tableau2[Calendrier absence],"o"))</f>
        <v/>
      </c>
      <c r="AB125" s="35" t="str">
        <f>IF(SUMIFS(Tableau2[Temps],Tableau2[Poste],$A125,Tableau2[Date],AB$121,Tableau2[Calendrier absence],"o")=0,"",-SUMIFS(Tableau2[Temps],Tableau2[Poste],$A125,Tableau2[Date],AB$121,Tableau2[Calendrier absence],"o"))</f>
        <v/>
      </c>
      <c r="AC125" s="35" t="str">
        <f>IF(SUMIFS(Tableau2[Temps],Tableau2[Poste],$A125,Tableau2[Date],AC$121,Tableau2[Calendrier absence],"o")=0,"",-SUMIFS(Tableau2[Temps],Tableau2[Poste],$A125,Tableau2[Date],AC$121,Tableau2[Calendrier absence],"o"))</f>
        <v/>
      </c>
      <c r="AD125" s="35" t="str">
        <f>IF(SUMIFS(Tableau2[Temps],Tableau2[Poste],$A125,Tableau2[Date],AD$121,Tableau2[Calendrier absence],"o")=0,"",-SUMIFS(Tableau2[Temps],Tableau2[Poste],$A125,Tableau2[Date],AD$121,Tableau2[Calendrier absence],"o"))</f>
        <v/>
      </c>
      <c r="AE125" s="35" t="str">
        <f>IF(SUMIFS(Tableau2[Temps],Tableau2[Poste],$A125,Tableau2[Date],AE$121,Tableau2[Calendrier absence],"o")=0,"",-SUMIFS(Tableau2[Temps],Tableau2[Poste],$A125,Tableau2[Date],AE$121,Tableau2[Calendrier absence],"o"))</f>
        <v/>
      </c>
      <c r="AF125" s="35" t="str">
        <f>IF(SUMIFS(Tableau2[Temps],Tableau2[Poste],$A125,Tableau2[Date],AF$121,Tableau2[Calendrier absence],"o")=0,"",-SUMIFS(Tableau2[Temps],Tableau2[Poste],$A125,Tableau2[Date],AF$121,Tableau2[Calendrier absence],"o"))</f>
        <v/>
      </c>
      <c r="AG125" s="44" t="str">
        <f>IF(SUMIFS(Tableau2[Temps],Tableau2[Poste],$A125,Tableau2[Date],AG$121,Tableau2[Calendrier absence],"o")=0,"",-SUMIFS(Tableau2[Temps],Tableau2[Poste],$A125,Tableau2[Date],AG$121,Tableau2[Calendrier absence],"o"))</f>
        <v/>
      </c>
      <c r="AH125" s="13">
        <f t="shared" si="29"/>
        <v>0</v>
      </c>
    </row>
    <row r="126" spans="1:34" x14ac:dyDescent="0.3">
      <c r="A126" s="45" t="s">
        <v>7</v>
      </c>
      <c r="B126" s="34">
        <f>COUNTIFS(TableauEmployés[Actif / Inactif],"Actif",TableauEmployés[Poste],A126)</f>
        <v>1</v>
      </c>
      <c r="C126" s="35" t="str">
        <f>IF(SUMIFS(Tableau2[Temps],Tableau2[Poste],$A126,Tableau2[Date],C$121,Tableau2[Calendrier absence],"o")=0,"",-SUMIFS(Tableau2[Temps],Tableau2[Poste],$A126,Tableau2[Date],C$121,Tableau2[Calendrier absence],"o"))</f>
        <v/>
      </c>
      <c r="D126" s="35" t="str">
        <f>IF(SUMIFS(Tableau2[Temps],Tableau2[Poste],$A126,Tableau2[Date],D$121,Tableau2[Calendrier absence],"o")=0,"",-SUMIFS(Tableau2[Temps],Tableau2[Poste],$A126,Tableau2[Date],D$121,Tableau2[Calendrier absence],"o"))</f>
        <v/>
      </c>
      <c r="E126" s="35" t="str">
        <f>IF(SUMIFS(Tableau2[Temps],Tableau2[Poste],$A126,Tableau2[Date],E$121,Tableau2[Calendrier absence],"o")=0,"",-SUMIFS(Tableau2[Temps],Tableau2[Poste],$A126,Tableau2[Date],E$121,Tableau2[Calendrier absence],"o"))</f>
        <v/>
      </c>
      <c r="F126" s="35" t="str">
        <f>IF(SUMIFS(Tableau2[Temps],Tableau2[Poste],$A126,Tableau2[Date],F$121,Tableau2[Calendrier absence],"o")=0,"",-SUMIFS(Tableau2[Temps],Tableau2[Poste],$A126,Tableau2[Date],F$121,Tableau2[Calendrier absence],"o"))</f>
        <v/>
      </c>
      <c r="G126" s="35" t="str">
        <f>IF(SUMIFS(Tableau2[Temps],Tableau2[Poste],$A126,Tableau2[Date],G$121,Tableau2[Calendrier absence],"o")=0,"",-SUMIFS(Tableau2[Temps],Tableau2[Poste],$A126,Tableau2[Date],G$121,Tableau2[Calendrier absence],"o"))</f>
        <v/>
      </c>
      <c r="H126" s="35" t="str">
        <f>IF(SUMIFS(Tableau2[Temps],Tableau2[Poste],$A126,Tableau2[Date],H$121,Tableau2[Calendrier absence],"o")=0,"",-SUMIFS(Tableau2[Temps],Tableau2[Poste],$A126,Tableau2[Date],H$121,Tableau2[Calendrier absence],"o"))</f>
        <v/>
      </c>
      <c r="I126" s="35" t="str">
        <f>IF(SUMIFS(Tableau2[Temps],Tableau2[Poste],$A126,Tableau2[Date],I$121,Tableau2[Calendrier absence],"o")=0,"",-SUMIFS(Tableau2[Temps],Tableau2[Poste],$A126,Tableau2[Date],I$121,Tableau2[Calendrier absence],"o"))</f>
        <v/>
      </c>
      <c r="J126" s="35" t="str">
        <f>IF(SUMIFS(Tableau2[Temps],Tableau2[Poste],$A126,Tableau2[Date],J$121,Tableau2[Calendrier absence],"o")=0,"",-SUMIFS(Tableau2[Temps],Tableau2[Poste],$A126,Tableau2[Date],J$121,Tableau2[Calendrier absence],"o"))</f>
        <v/>
      </c>
      <c r="K126" s="35" t="str">
        <f>IF(SUMIFS(Tableau2[Temps],Tableau2[Poste],$A126,Tableau2[Date],K$121,Tableau2[Calendrier absence],"o")=0,"",-SUMIFS(Tableau2[Temps],Tableau2[Poste],$A126,Tableau2[Date],K$121,Tableau2[Calendrier absence],"o"))</f>
        <v/>
      </c>
      <c r="L126" s="35" t="str">
        <f>IF(SUMIFS(Tableau2[Temps],Tableau2[Poste],$A126,Tableau2[Date],L$121,Tableau2[Calendrier absence],"o")=0,"",-SUMIFS(Tableau2[Temps],Tableau2[Poste],$A126,Tableau2[Date],L$121,Tableau2[Calendrier absence],"o"))</f>
        <v/>
      </c>
      <c r="M126" s="67" t="str">
        <f>IF(SUMIFS(Tableau2[Temps],Tableau2[Poste],$A126,Tableau2[Date],M$121,Tableau2[Calendrier absence],"o")=0,"",-SUMIFS(Tableau2[Temps],Tableau2[Poste],$A126,Tableau2[Date],M$121,Tableau2[Calendrier absence],"o"))</f>
        <v/>
      </c>
      <c r="N126" s="35" t="str">
        <f>IF(SUMIFS(Tableau2[Temps],Tableau2[Poste],$A126,Tableau2[Date],N$121,Tableau2[Calendrier absence],"o")=0,"",-SUMIFS(Tableau2[Temps],Tableau2[Poste],$A126,Tableau2[Date],N$121,Tableau2[Calendrier absence],"o"))</f>
        <v/>
      </c>
      <c r="O126" s="35" t="str">
        <f>IF(SUMIFS(Tableau2[Temps],Tableau2[Poste],$A126,Tableau2[Date],O$121,Tableau2[Calendrier absence],"o")=0,"",-SUMIFS(Tableau2[Temps],Tableau2[Poste],$A126,Tableau2[Date],O$121,Tableau2[Calendrier absence],"o"))</f>
        <v/>
      </c>
      <c r="P126" s="35" t="str">
        <f>IF(SUMIFS(Tableau2[Temps],Tableau2[Poste],$A126,Tableau2[Date],P$121,Tableau2[Calendrier absence],"o")=0,"",-SUMIFS(Tableau2[Temps],Tableau2[Poste],$A126,Tableau2[Date],P$121,Tableau2[Calendrier absence],"o"))</f>
        <v/>
      </c>
      <c r="Q126" s="35" t="str">
        <f>IF(SUMIFS(Tableau2[Temps],Tableau2[Poste],$A126,Tableau2[Date],Q$121,Tableau2[Calendrier absence],"o")=0,"",-SUMIFS(Tableau2[Temps],Tableau2[Poste],$A126,Tableau2[Date],Q$121,Tableau2[Calendrier absence],"o"))</f>
        <v/>
      </c>
      <c r="R126" s="35" t="str">
        <f>IF(SUMIFS(Tableau2[Temps],Tableau2[Poste],$A126,Tableau2[Date],R$121,Tableau2[Calendrier absence],"o")=0,"",-SUMIFS(Tableau2[Temps],Tableau2[Poste],$A126,Tableau2[Date],R$121,Tableau2[Calendrier absence],"o"))</f>
        <v/>
      </c>
      <c r="S126" s="35" t="str">
        <f>IF(SUMIFS(Tableau2[Temps],Tableau2[Poste],$A126,Tableau2[Date],S$121,Tableau2[Calendrier absence],"o")=0,"",-SUMIFS(Tableau2[Temps],Tableau2[Poste],$A126,Tableau2[Date],S$121,Tableau2[Calendrier absence],"o"))</f>
        <v/>
      </c>
      <c r="T126" s="35" t="str">
        <f>IF(SUMIFS(Tableau2[Temps],Tableau2[Poste],$A126,Tableau2[Date],T$121,Tableau2[Calendrier absence],"o")=0,"",-SUMIFS(Tableau2[Temps],Tableau2[Poste],$A126,Tableau2[Date],T$121,Tableau2[Calendrier absence],"o"))</f>
        <v/>
      </c>
      <c r="U126" s="35" t="str">
        <f>IF(SUMIFS(Tableau2[Temps],Tableau2[Poste],$A126,Tableau2[Date],U$121,Tableau2[Calendrier absence],"o")=0,"",-SUMIFS(Tableau2[Temps],Tableau2[Poste],$A126,Tableau2[Date],U$121,Tableau2[Calendrier absence],"o"))</f>
        <v/>
      </c>
      <c r="V126" s="35" t="str">
        <f>IF(SUMIFS(Tableau2[Temps],Tableau2[Poste],$A126,Tableau2[Date],V$121,Tableau2[Calendrier absence],"o")=0,"",-SUMIFS(Tableau2[Temps],Tableau2[Poste],$A126,Tableau2[Date],V$121,Tableau2[Calendrier absence],"o"))</f>
        <v/>
      </c>
      <c r="W126" s="35" t="str">
        <f>IF(SUMIFS(Tableau2[Temps],Tableau2[Poste],$A126,Tableau2[Date],W$121,Tableau2[Calendrier absence],"o")=0,"",-SUMIFS(Tableau2[Temps],Tableau2[Poste],$A126,Tableau2[Date],W$121,Tableau2[Calendrier absence],"o"))</f>
        <v/>
      </c>
      <c r="X126" s="35" t="str">
        <f>IF(SUMIFS(Tableau2[Temps],Tableau2[Poste],$A126,Tableau2[Date],X$121,Tableau2[Calendrier absence],"o")=0,"",-SUMIFS(Tableau2[Temps],Tableau2[Poste],$A126,Tableau2[Date],X$121,Tableau2[Calendrier absence],"o"))</f>
        <v/>
      </c>
      <c r="Y126" s="35" t="str">
        <f>IF(SUMIFS(Tableau2[Temps],Tableau2[Poste],$A126,Tableau2[Date],Y$121,Tableau2[Calendrier absence],"o")=0,"",-SUMIFS(Tableau2[Temps],Tableau2[Poste],$A126,Tableau2[Date],Y$121,Tableau2[Calendrier absence],"o"))</f>
        <v/>
      </c>
      <c r="Z126" s="35" t="str">
        <f>IF(SUMIFS(Tableau2[Temps],Tableau2[Poste],$A126,Tableau2[Date],Z$121,Tableau2[Calendrier absence],"o")=0,"",-SUMIFS(Tableau2[Temps],Tableau2[Poste],$A126,Tableau2[Date],Z$121,Tableau2[Calendrier absence],"o"))</f>
        <v/>
      </c>
      <c r="AA126" s="35" t="str">
        <f>IF(SUMIFS(Tableau2[Temps],Tableau2[Poste],$A126,Tableau2[Date],AA$121,Tableau2[Calendrier absence],"o")=0,"",-SUMIFS(Tableau2[Temps],Tableau2[Poste],$A126,Tableau2[Date],AA$121,Tableau2[Calendrier absence],"o"))</f>
        <v/>
      </c>
      <c r="AB126" s="35" t="str">
        <f>IF(SUMIFS(Tableau2[Temps],Tableau2[Poste],$A126,Tableau2[Date],AB$121,Tableau2[Calendrier absence],"o")=0,"",-SUMIFS(Tableau2[Temps],Tableau2[Poste],$A126,Tableau2[Date],AB$121,Tableau2[Calendrier absence],"o"))</f>
        <v/>
      </c>
      <c r="AC126" s="35" t="str">
        <f>IF(SUMIFS(Tableau2[Temps],Tableau2[Poste],$A126,Tableau2[Date],AC$121,Tableau2[Calendrier absence],"o")=0,"",-SUMIFS(Tableau2[Temps],Tableau2[Poste],$A126,Tableau2[Date],AC$121,Tableau2[Calendrier absence],"o"))</f>
        <v/>
      </c>
      <c r="AD126" s="35" t="str">
        <f>IF(SUMIFS(Tableau2[Temps],Tableau2[Poste],$A126,Tableau2[Date],AD$121,Tableau2[Calendrier absence],"o")=0,"",-SUMIFS(Tableau2[Temps],Tableau2[Poste],$A126,Tableau2[Date],AD$121,Tableau2[Calendrier absence],"o"))</f>
        <v/>
      </c>
      <c r="AE126" s="35" t="str">
        <f>IF(SUMIFS(Tableau2[Temps],Tableau2[Poste],$A126,Tableau2[Date],AE$121,Tableau2[Calendrier absence],"o")=0,"",-SUMIFS(Tableau2[Temps],Tableau2[Poste],$A126,Tableau2[Date],AE$121,Tableau2[Calendrier absence],"o"))</f>
        <v/>
      </c>
      <c r="AF126" s="35" t="str">
        <f>IF(SUMIFS(Tableau2[Temps],Tableau2[Poste],$A126,Tableau2[Date],AF$121,Tableau2[Calendrier absence],"o")=0,"",-SUMIFS(Tableau2[Temps],Tableau2[Poste],$A126,Tableau2[Date],AF$121,Tableau2[Calendrier absence],"o"))</f>
        <v/>
      </c>
      <c r="AG126" s="44" t="str">
        <f>IF(SUMIFS(Tableau2[Temps],Tableau2[Poste],$A126,Tableau2[Date],AG$121,Tableau2[Calendrier absence],"o")=0,"",-SUMIFS(Tableau2[Temps],Tableau2[Poste],$A126,Tableau2[Date],AG$121,Tableau2[Calendrier absence],"o"))</f>
        <v/>
      </c>
      <c r="AH126" s="13">
        <f t="shared" si="29"/>
        <v>0</v>
      </c>
    </row>
    <row r="127" spans="1:34" x14ac:dyDescent="0.3">
      <c r="A127" s="45" t="s">
        <v>8</v>
      </c>
      <c r="B127" s="34">
        <f>COUNTIFS(TableauEmployés[Actif / Inactif],"Actif",TableauEmployés[Poste],A127)</f>
        <v>4</v>
      </c>
      <c r="C127" s="35" t="str">
        <f>IF(SUMIFS(Tableau2[Temps],Tableau2[Poste],$A127,Tableau2[Date],C$121,Tableau2[Calendrier absence],"o")=0,"",-SUMIFS(Tableau2[Temps],Tableau2[Poste],$A127,Tableau2[Date],C$121,Tableau2[Calendrier absence],"o"))</f>
        <v/>
      </c>
      <c r="D127" s="35" t="str">
        <f>IF(SUMIFS(Tableau2[Temps],Tableau2[Poste],$A127,Tableau2[Date],D$121,Tableau2[Calendrier absence],"o")=0,"",-SUMIFS(Tableau2[Temps],Tableau2[Poste],$A127,Tableau2[Date],D$121,Tableau2[Calendrier absence],"o"))</f>
        <v/>
      </c>
      <c r="E127" s="35" t="str">
        <f>IF(SUMIFS(Tableau2[Temps],Tableau2[Poste],$A127,Tableau2[Date],E$121,Tableau2[Calendrier absence],"o")=0,"",-SUMIFS(Tableau2[Temps],Tableau2[Poste],$A127,Tableau2[Date],E$121,Tableau2[Calendrier absence],"o"))</f>
        <v/>
      </c>
      <c r="F127" s="35" t="str">
        <f>IF(SUMIFS(Tableau2[Temps],Tableau2[Poste],$A127,Tableau2[Date],F$121,Tableau2[Calendrier absence],"o")=0,"",-SUMIFS(Tableau2[Temps],Tableau2[Poste],$A127,Tableau2[Date],F$121,Tableau2[Calendrier absence],"o"))</f>
        <v/>
      </c>
      <c r="G127" s="35" t="str">
        <f>IF(SUMIFS(Tableau2[Temps],Tableau2[Poste],$A127,Tableau2[Date],G$121,Tableau2[Calendrier absence],"o")=0,"",-SUMIFS(Tableau2[Temps],Tableau2[Poste],$A127,Tableau2[Date],G$121,Tableau2[Calendrier absence],"o"))</f>
        <v/>
      </c>
      <c r="H127" s="35" t="str">
        <f>IF(SUMIFS(Tableau2[Temps],Tableau2[Poste],$A127,Tableau2[Date],H$121,Tableau2[Calendrier absence],"o")=0,"",-SUMIFS(Tableau2[Temps],Tableau2[Poste],$A127,Tableau2[Date],H$121,Tableau2[Calendrier absence],"o"))</f>
        <v/>
      </c>
      <c r="I127" s="35" t="str">
        <f>IF(SUMIFS(Tableau2[Temps],Tableau2[Poste],$A127,Tableau2[Date],I$121,Tableau2[Calendrier absence],"o")=0,"",-SUMIFS(Tableau2[Temps],Tableau2[Poste],$A127,Tableau2[Date],I$121,Tableau2[Calendrier absence],"o"))</f>
        <v/>
      </c>
      <c r="J127" s="35" t="str">
        <f>IF(SUMIFS(Tableau2[Temps],Tableau2[Poste],$A127,Tableau2[Date],J$121,Tableau2[Calendrier absence],"o")=0,"",-SUMIFS(Tableau2[Temps],Tableau2[Poste],$A127,Tableau2[Date],J$121,Tableau2[Calendrier absence],"o"))</f>
        <v/>
      </c>
      <c r="K127" s="35" t="str">
        <f>IF(SUMIFS(Tableau2[Temps],Tableau2[Poste],$A127,Tableau2[Date],K$121,Tableau2[Calendrier absence],"o")=0,"",-SUMIFS(Tableau2[Temps],Tableau2[Poste],$A127,Tableau2[Date],K$121,Tableau2[Calendrier absence],"o"))</f>
        <v/>
      </c>
      <c r="L127" s="35" t="str">
        <f>IF(SUMIFS(Tableau2[Temps],Tableau2[Poste],$A127,Tableau2[Date],L$121,Tableau2[Calendrier absence],"o")=0,"",-SUMIFS(Tableau2[Temps],Tableau2[Poste],$A127,Tableau2[Date],L$121,Tableau2[Calendrier absence],"o"))</f>
        <v/>
      </c>
      <c r="M127" s="67" t="str">
        <f>IF(SUMIFS(Tableau2[Temps],Tableau2[Poste],$A127,Tableau2[Date],M$121,Tableau2[Calendrier absence],"o")=0,"",-SUMIFS(Tableau2[Temps],Tableau2[Poste],$A127,Tableau2[Date],M$121,Tableau2[Calendrier absence],"o"))</f>
        <v/>
      </c>
      <c r="N127" s="35" t="str">
        <f>IF(SUMIFS(Tableau2[Temps],Tableau2[Poste],$A127,Tableau2[Date],N$121,Tableau2[Calendrier absence],"o")=0,"",-SUMIFS(Tableau2[Temps],Tableau2[Poste],$A127,Tableau2[Date],N$121,Tableau2[Calendrier absence],"o"))</f>
        <v/>
      </c>
      <c r="O127" s="35" t="str">
        <f>IF(SUMIFS(Tableau2[Temps],Tableau2[Poste],$A127,Tableau2[Date],O$121,Tableau2[Calendrier absence],"o")=0,"",-SUMIFS(Tableau2[Temps],Tableau2[Poste],$A127,Tableau2[Date],O$121,Tableau2[Calendrier absence],"o"))</f>
        <v/>
      </c>
      <c r="P127" s="35" t="str">
        <f>IF(SUMIFS(Tableau2[Temps],Tableau2[Poste],$A127,Tableau2[Date],P$121,Tableau2[Calendrier absence],"o")=0,"",-SUMIFS(Tableau2[Temps],Tableau2[Poste],$A127,Tableau2[Date],P$121,Tableau2[Calendrier absence],"o"))</f>
        <v/>
      </c>
      <c r="Q127" s="35" t="str">
        <f>IF(SUMIFS(Tableau2[Temps],Tableau2[Poste],$A127,Tableau2[Date],Q$121,Tableau2[Calendrier absence],"o")=0,"",-SUMIFS(Tableau2[Temps],Tableau2[Poste],$A127,Tableau2[Date],Q$121,Tableau2[Calendrier absence],"o"))</f>
        <v/>
      </c>
      <c r="R127" s="35" t="str">
        <f>IF(SUMIFS(Tableau2[Temps],Tableau2[Poste],$A127,Tableau2[Date],R$121,Tableau2[Calendrier absence],"o")=0,"",-SUMIFS(Tableau2[Temps],Tableau2[Poste],$A127,Tableau2[Date],R$121,Tableau2[Calendrier absence],"o"))</f>
        <v/>
      </c>
      <c r="S127" s="35" t="str">
        <f>IF(SUMIFS(Tableau2[Temps],Tableau2[Poste],$A127,Tableau2[Date],S$121,Tableau2[Calendrier absence],"o")=0,"",-SUMIFS(Tableau2[Temps],Tableau2[Poste],$A127,Tableau2[Date],S$121,Tableau2[Calendrier absence],"o"))</f>
        <v/>
      </c>
      <c r="T127" s="35" t="str">
        <f>IF(SUMIFS(Tableau2[Temps],Tableau2[Poste],$A127,Tableau2[Date],T$121,Tableau2[Calendrier absence],"o")=0,"",-SUMIFS(Tableau2[Temps],Tableau2[Poste],$A127,Tableau2[Date],T$121,Tableau2[Calendrier absence],"o"))</f>
        <v/>
      </c>
      <c r="U127" s="35" t="str">
        <f>IF(SUMIFS(Tableau2[Temps],Tableau2[Poste],$A127,Tableau2[Date],U$121,Tableau2[Calendrier absence],"o")=0,"",-SUMIFS(Tableau2[Temps],Tableau2[Poste],$A127,Tableau2[Date],U$121,Tableau2[Calendrier absence],"o"))</f>
        <v/>
      </c>
      <c r="V127" s="35" t="str">
        <f>IF(SUMIFS(Tableau2[Temps],Tableau2[Poste],$A127,Tableau2[Date],V$121,Tableau2[Calendrier absence],"o")=0,"",-SUMIFS(Tableau2[Temps],Tableau2[Poste],$A127,Tableau2[Date],V$121,Tableau2[Calendrier absence],"o"))</f>
        <v/>
      </c>
      <c r="W127" s="35" t="str">
        <f>IF(SUMIFS(Tableau2[Temps],Tableau2[Poste],$A127,Tableau2[Date],W$121,Tableau2[Calendrier absence],"o")=0,"",-SUMIFS(Tableau2[Temps],Tableau2[Poste],$A127,Tableau2[Date],W$121,Tableau2[Calendrier absence],"o"))</f>
        <v/>
      </c>
      <c r="X127" s="35" t="str">
        <f>IF(SUMIFS(Tableau2[Temps],Tableau2[Poste],$A127,Tableau2[Date],X$121,Tableau2[Calendrier absence],"o")=0,"",-SUMIFS(Tableau2[Temps],Tableau2[Poste],$A127,Tableau2[Date],X$121,Tableau2[Calendrier absence],"o"))</f>
        <v/>
      </c>
      <c r="Y127" s="35" t="str">
        <f>IF(SUMIFS(Tableau2[Temps],Tableau2[Poste],$A127,Tableau2[Date],Y$121,Tableau2[Calendrier absence],"o")=0,"",-SUMIFS(Tableau2[Temps],Tableau2[Poste],$A127,Tableau2[Date],Y$121,Tableau2[Calendrier absence],"o"))</f>
        <v/>
      </c>
      <c r="Z127" s="35" t="str">
        <f>IF(SUMIFS(Tableau2[Temps],Tableau2[Poste],$A127,Tableau2[Date],Z$121,Tableau2[Calendrier absence],"o")=0,"",-SUMIFS(Tableau2[Temps],Tableau2[Poste],$A127,Tableau2[Date],Z$121,Tableau2[Calendrier absence],"o"))</f>
        <v/>
      </c>
      <c r="AA127" s="35" t="str">
        <f>IF(SUMIFS(Tableau2[Temps],Tableau2[Poste],$A127,Tableau2[Date],AA$121,Tableau2[Calendrier absence],"o")=0,"",-SUMIFS(Tableau2[Temps],Tableau2[Poste],$A127,Tableau2[Date],AA$121,Tableau2[Calendrier absence],"o"))</f>
        <v/>
      </c>
      <c r="AB127" s="35" t="str">
        <f>IF(SUMIFS(Tableau2[Temps],Tableau2[Poste],$A127,Tableau2[Date],AB$121,Tableau2[Calendrier absence],"o")=0,"",-SUMIFS(Tableau2[Temps],Tableau2[Poste],$A127,Tableau2[Date],AB$121,Tableau2[Calendrier absence],"o"))</f>
        <v/>
      </c>
      <c r="AC127" s="35" t="str">
        <f>IF(SUMIFS(Tableau2[Temps],Tableau2[Poste],$A127,Tableau2[Date],AC$121,Tableau2[Calendrier absence],"o")=0,"",-SUMIFS(Tableau2[Temps],Tableau2[Poste],$A127,Tableau2[Date],AC$121,Tableau2[Calendrier absence],"o"))</f>
        <v/>
      </c>
      <c r="AD127" s="35" t="str">
        <f>IF(SUMIFS(Tableau2[Temps],Tableau2[Poste],$A127,Tableau2[Date],AD$121,Tableau2[Calendrier absence],"o")=0,"",-SUMIFS(Tableau2[Temps],Tableau2[Poste],$A127,Tableau2[Date],AD$121,Tableau2[Calendrier absence],"o"))</f>
        <v/>
      </c>
      <c r="AE127" s="35" t="str">
        <f>IF(SUMIFS(Tableau2[Temps],Tableau2[Poste],$A127,Tableau2[Date],AE$121,Tableau2[Calendrier absence],"o")=0,"",-SUMIFS(Tableau2[Temps],Tableau2[Poste],$A127,Tableau2[Date],AE$121,Tableau2[Calendrier absence],"o"))</f>
        <v/>
      </c>
      <c r="AF127" s="35" t="str">
        <f>IF(SUMIFS(Tableau2[Temps],Tableau2[Poste],$A127,Tableau2[Date],AF$121,Tableau2[Calendrier absence],"o")=0,"",-SUMIFS(Tableau2[Temps],Tableau2[Poste],$A127,Tableau2[Date],AF$121,Tableau2[Calendrier absence],"o"))</f>
        <v/>
      </c>
      <c r="AG127" s="44" t="str">
        <f>IF(SUMIFS(Tableau2[Temps],Tableau2[Poste],$A127,Tableau2[Date],AG$121,Tableau2[Calendrier absence],"o")=0,"",-SUMIFS(Tableau2[Temps],Tableau2[Poste],$A127,Tableau2[Date],AG$121,Tableau2[Calendrier absence],"o"))</f>
        <v/>
      </c>
      <c r="AH127" s="13">
        <f t="shared" si="29"/>
        <v>0</v>
      </c>
    </row>
    <row r="128" spans="1:34" x14ac:dyDescent="0.3">
      <c r="A128" s="45" t="s">
        <v>9</v>
      </c>
      <c r="B128" s="34">
        <f>COUNTIFS(TableauEmployés[Actif / Inactif],"Actif",TableauEmployés[Poste],A128)</f>
        <v>0</v>
      </c>
      <c r="C128" s="35" t="str">
        <f>IF(SUMIFS(Tableau2[Temps],Tableau2[Poste],$A128,Tableau2[Date],C$121,Tableau2[Calendrier absence],"o")=0,"",-SUMIFS(Tableau2[Temps],Tableau2[Poste],$A128,Tableau2[Date],C$121,Tableau2[Calendrier absence],"o"))</f>
        <v/>
      </c>
      <c r="D128" s="35" t="str">
        <f>IF(SUMIFS(Tableau2[Temps],Tableau2[Poste],$A128,Tableau2[Date],D$121,Tableau2[Calendrier absence],"o")=0,"",-SUMIFS(Tableau2[Temps],Tableau2[Poste],$A128,Tableau2[Date],D$121,Tableau2[Calendrier absence],"o"))</f>
        <v/>
      </c>
      <c r="E128" s="35" t="str">
        <f>IF(SUMIFS(Tableau2[Temps],Tableau2[Poste],$A128,Tableau2[Date],E$121,Tableau2[Calendrier absence],"o")=0,"",-SUMIFS(Tableau2[Temps],Tableau2[Poste],$A128,Tableau2[Date],E$121,Tableau2[Calendrier absence],"o"))</f>
        <v/>
      </c>
      <c r="F128" s="35" t="str">
        <f>IF(SUMIFS(Tableau2[Temps],Tableau2[Poste],$A128,Tableau2[Date],F$121,Tableau2[Calendrier absence],"o")=0,"",-SUMIFS(Tableau2[Temps],Tableau2[Poste],$A128,Tableau2[Date],F$121,Tableau2[Calendrier absence],"o"))</f>
        <v/>
      </c>
      <c r="G128" s="35" t="str">
        <f>IF(SUMIFS(Tableau2[Temps],Tableau2[Poste],$A128,Tableau2[Date],G$121,Tableau2[Calendrier absence],"o")=0,"",-SUMIFS(Tableau2[Temps],Tableau2[Poste],$A128,Tableau2[Date],G$121,Tableau2[Calendrier absence],"o"))</f>
        <v/>
      </c>
      <c r="H128" s="35" t="str">
        <f>IF(SUMIFS(Tableau2[Temps],Tableau2[Poste],$A128,Tableau2[Date],H$121,Tableau2[Calendrier absence],"o")=0,"",-SUMIFS(Tableau2[Temps],Tableau2[Poste],$A128,Tableau2[Date],H$121,Tableau2[Calendrier absence],"o"))</f>
        <v/>
      </c>
      <c r="I128" s="35" t="str">
        <f>IF(SUMIFS(Tableau2[Temps],Tableau2[Poste],$A128,Tableau2[Date],I$121,Tableau2[Calendrier absence],"o")=0,"",-SUMIFS(Tableau2[Temps],Tableau2[Poste],$A128,Tableau2[Date],I$121,Tableau2[Calendrier absence],"o"))</f>
        <v/>
      </c>
      <c r="J128" s="35" t="str">
        <f>IF(SUMIFS(Tableau2[Temps],Tableau2[Poste],$A128,Tableau2[Date],J$121,Tableau2[Calendrier absence],"o")=0,"",-SUMIFS(Tableau2[Temps],Tableau2[Poste],$A128,Tableau2[Date],J$121,Tableau2[Calendrier absence],"o"))</f>
        <v/>
      </c>
      <c r="K128" s="35" t="str">
        <f>IF(SUMIFS(Tableau2[Temps],Tableau2[Poste],$A128,Tableau2[Date],K$121,Tableau2[Calendrier absence],"o")=0,"",-SUMIFS(Tableau2[Temps],Tableau2[Poste],$A128,Tableau2[Date],K$121,Tableau2[Calendrier absence],"o"))</f>
        <v/>
      </c>
      <c r="L128" s="35" t="str">
        <f>IF(SUMIFS(Tableau2[Temps],Tableau2[Poste],$A128,Tableau2[Date],L$121,Tableau2[Calendrier absence],"o")=0,"",-SUMIFS(Tableau2[Temps],Tableau2[Poste],$A128,Tableau2[Date],L$121,Tableau2[Calendrier absence],"o"))</f>
        <v/>
      </c>
      <c r="M128" s="67" t="str">
        <f>IF(SUMIFS(Tableau2[Temps],Tableau2[Poste],$A128,Tableau2[Date],M$121,Tableau2[Calendrier absence],"o")=0,"",-SUMIFS(Tableau2[Temps],Tableau2[Poste],$A128,Tableau2[Date],M$121,Tableau2[Calendrier absence],"o"))</f>
        <v/>
      </c>
      <c r="N128" s="35" t="str">
        <f>IF(SUMIFS(Tableau2[Temps],Tableau2[Poste],$A128,Tableau2[Date],N$121,Tableau2[Calendrier absence],"o")=0,"",-SUMIFS(Tableau2[Temps],Tableau2[Poste],$A128,Tableau2[Date],N$121,Tableau2[Calendrier absence],"o"))</f>
        <v/>
      </c>
      <c r="O128" s="35" t="str">
        <f>IF(SUMIFS(Tableau2[Temps],Tableau2[Poste],$A128,Tableau2[Date],O$121,Tableau2[Calendrier absence],"o")=0,"",-SUMIFS(Tableau2[Temps],Tableau2[Poste],$A128,Tableau2[Date],O$121,Tableau2[Calendrier absence],"o"))</f>
        <v/>
      </c>
      <c r="P128" s="35" t="str">
        <f>IF(SUMIFS(Tableau2[Temps],Tableau2[Poste],$A128,Tableau2[Date],P$121,Tableau2[Calendrier absence],"o")=0,"",-SUMIFS(Tableau2[Temps],Tableau2[Poste],$A128,Tableau2[Date],P$121,Tableau2[Calendrier absence],"o"))</f>
        <v/>
      </c>
      <c r="Q128" s="35" t="str">
        <f>IF(SUMIFS(Tableau2[Temps],Tableau2[Poste],$A128,Tableau2[Date],Q$121,Tableau2[Calendrier absence],"o")=0,"",-SUMIFS(Tableau2[Temps],Tableau2[Poste],$A128,Tableau2[Date],Q$121,Tableau2[Calendrier absence],"o"))</f>
        <v/>
      </c>
      <c r="R128" s="35" t="str">
        <f>IF(SUMIFS(Tableau2[Temps],Tableau2[Poste],$A128,Tableau2[Date],R$121,Tableau2[Calendrier absence],"o")=0,"",-SUMIFS(Tableau2[Temps],Tableau2[Poste],$A128,Tableau2[Date],R$121,Tableau2[Calendrier absence],"o"))</f>
        <v/>
      </c>
      <c r="S128" s="35" t="str">
        <f>IF(SUMIFS(Tableau2[Temps],Tableau2[Poste],$A128,Tableau2[Date],S$121,Tableau2[Calendrier absence],"o")=0,"",-SUMIFS(Tableau2[Temps],Tableau2[Poste],$A128,Tableau2[Date],S$121,Tableau2[Calendrier absence],"o"))</f>
        <v/>
      </c>
      <c r="T128" s="35" t="str">
        <f>IF(SUMIFS(Tableau2[Temps],Tableau2[Poste],$A128,Tableau2[Date],T$121,Tableau2[Calendrier absence],"o")=0,"",-SUMIFS(Tableau2[Temps],Tableau2[Poste],$A128,Tableau2[Date],T$121,Tableau2[Calendrier absence],"o"))</f>
        <v/>
      </c>
      <c r="U128" s="35" t="str">
        <f>IF(SUMIFS(Tableau2[Temps],Tableau2[Poste],$A128,Tableau2[Date],U$121,Tableau2[Calendrier absence],"o")=0,"",-SUMIFS(Tableau2[Temps],Tableau2[Poste],$A128,Tableau2[Date],U$121,Tableau2[Calendrier absence],"o"))</f>
        <v/>
      </c>
      <c r="V128" s="35" t="str">
        <f>IF(SUMIFS(Tableau2[Temps],Tableau2[Poste],$A128,Tableau2[Date],V$121,Tableau2[Calendrier absence],"o")=0,"",-SUMIFS(Tableau2[Temps],Tableau2[Poste],$A128,Tableau2[Date],V$121,Tableau2[Calendrier absence],"o"))</f>
        <v/>
      </c>
      <c r="W128" s="35" t="str">
        <f>IF(SUMIFS(Tableau2[Temps],Tableau2[Poste],$A128,Tableau2[Date],W$121,Tableau2[Calendrier absence],"o")=0,"",-SUMIFS(Tableau2[Temps],Tableau2[Poste],$A128,Tableau2[Date],W$121,Tableau2[Calendrier absence],"o"))</f>
        <v/>
      </c>
      <c r="X128" s="35" t="str">
        <f>IF(SUMIFS(Tableau2[Temps],Tableau2[Poste],$A128,Tableau2[Date],X$121,Tableau2[Calendrier absence],"o")=0,"",-SUMIFS(Tableau2[Temps],Tableau2[Poste],$A128,Tableau2[Date],X$121,Tableau2[Calendrier absence],"o"))</f>
        <v/>
      </c>
      <c r="Y128" s="35" t="str">
        <f>IF(SUMIFS(Tableau2[Temps],Tableau2[Poste],$A128,Tableau2[Date],Y$121,Tableau2[Calendrier absence],"o")=0,"",-SUMIFS(Tableau2[Temps],Tableau2[Poste],$A128,Tableau2[Date],Y$121,Tableau2[Calendrier absence],"o"))</f>
        <v/>
      </c>
      <c r="Z128" s="35" t="str">
        <f>IF(SUMIFS(Tableau2[Temps],Tableau2[Poste],$A128,Tableau2[Date],Z$121,Tableau2[Calendrier absence],"o")=0,"",-SUMIFS(Tableau2[Temps],Tableau2[Poste],$A128,Tableau2[Date],Z$121,Tableau2[Calendrier absence],"o"))</f>
        <v/>
      </c>
      <c r="AA128" s="35" t="str">
        <f>IF(SUMIFS(Tableau2[Temps],Tableau2[Poste],$A128,Tableau2[Date],AA$121,Tableau2[Calendrier absence],"o")=0,"",-SUMIFS(Tableau2[Temps],Tableau2[Poste],$A128,Tableau2[Date],AA$121,Tableau2[Calendrier absence],"o"))</f>
        <v/>
      </c>
      <c r="AB128" s="35" t="str">
        <f>IF(SUMIFS(Tableau2[Temps],Tableau2[Poste],$A128,Tableau2[Date],AB$121,Tableau2[Calendrier absence],"o")=0,"",-SUMIFS(Tableau2[Temps],Tableau2[Poste],$A128,Tableau2[Date],AB$121,Tableau2[Calendrier absence],"o"))</f>
        <v/>
      </c>
      <c r="AC128" s="35" t="str">
        <f>IF(SUMIFS(Tableau2[Temps],Tableau2[Poste],$A128,Tableau2[Date],AC$121,Tableau2[Calendrier absence],"o")=0,"",-SUMIFS(Tableau2[Temps],Tableau2[Poste],$A128,Tableau2[Date],AC$121,Tableau2[Calendrier absence],"o"))</f>
        <v/>
      </c>
      <c r="AD128" s="35" t="str">
        <f>IF(SUMIFS(Tableau2[Temps],Tableau2[Poste],$A128,Tableau2[Date],AD$121,Tableau2[Calendrier absence],"o")=0,"",-SUMIFS(Tableau2[Temps],Tableau2[Poste],$A128,Tableau2[Date],AD$121,Tableau2[Calendrier absence],"o"))</f>
        <v/>
      </c>
      <c r="AE128" s="35" t="str">
        <f>IF(SUMIFS(Tableau2[Temps],Tableau2[Poste],$A128,Tableau2[Date],AE$121,Tableau2[Calendrier absence],"o")=0,"",-SUMIFS(Tableau2[Temps],Tableau2[Poste],$A128,Tableau2[Date],AE$121,Tableau2[Calendrier absence],"o"))</f>
        <v/>
      </c>
      <c r="AF128" s="35" t="str">
        <f>IF(SUMIFS(Tableau2[Temps],Tableau2[Poste],$A128,Tableau2[Date],AF$121,Tableau2[Calendrier absence],"o")=0,"",-SUMIFS(Tableau2[Temps],Tableau2[Poste],$A128,Tableau2[Date],AF$121,Tableau2[Calendrier absence],"o"))</f>
        <v/>
      </c>
      <c r="AG128" s="44" t="str">
        <f>IF(SUMIFS(Tableau2[Temps],Tableau2[Poste],$A128,Tableau2[Date],AG$121,Tableau2[Calendrier absence],"o")=0,"",-SUMIFS(Tableau2[Temps],Tableau2[Poste],$A128,Tableau2[Date],AG$121,Tableau2[Calendrier absence],"o"))</f>
        <v/>
      </c>
      <c r="AH128" s="13">
        <f t="shared" si="29"/>
        <v>0</v>
      </c>
    </row>
    <row r="129" spans="1:34" x14ac:dyDescent="0.3">
      <c r="A129" s="45" t="s">
        <v>10</v>
      </c>
      <c r="B129" s="34">
        <f>COUNTIFS(TableauEmployés[Actif / Inactif],"Actif",TableauEmployés[Poste],A129)</f>
        <v>2</v>
      </c>
      <c r="C129" s="35" t="str">
        <f>IF(SUMIFS(Tableau2[Temps],Tableau2[Poste],$A129,Tableau2[Date],C$121,Tableau2[Calendrier absence],"o")=0,"",-SUMIFS(Tableau2[Temps],Tableau2[Poste],$A129,Tableau2[Date],C$121,Tableau2[Calendrier absence],"o"))</f>
        <v/>
      </c>
      <c r="D129" s="35" t="str">
        <f>IF(SUMIFS(Tableau2[Temps],Tableau2[Poste],$A129,Tableau2[Date],D$121,Tableau2[Calendrier absence],"o")=0,"",-SUMIFS(Tableau2[Temps],Tableau2[Poste],$A129,Tableau2[Date],D$121,Tableau2[Calendrier absence],"o"))</f>
        <v/>
      </c>
      <c r="E129" s="35" t="str">
        <f>IF(SUMIFS(Tableau2[Temps],Tableau2[Poste],$A129,Tableau2[Date],E$121,Tableau2[Calendrier absence],"o")=0,"",-SUMIFS(Tableau2[Temps],Tableau2[Poste],$A129,Tableau2[Date],E$121,Tableau2[Calendrier absence],"o"))</f>
        <v/>
      </c>
      <c r="F129" s="35" t="str">
        <f>IF(SUMIFS(Tableau2[Temps],Tableau2[Poste],$A129,Tableau2[Date],F$121,Tableau2[Calendrier absence],"o")=0,"",-SUMIFS(Tableau2[Temps],Tableau2[Poste],$A129,Tableau2[Date],F$121,Tableau2[Calendrier absence],"o"))</f>
        <v/>
      </c>
      <c r="G129" s="35" t="str">
        <f>IF(SUMIFS(Tableau2[Temps],Tableau2[Poste],$A129,Tableau2[Date],G$121,Tableau2[Calendrier absence],"o")=0,"",-SUMIFS(Tableau2[Temps],Tableau2[Poste],$A129,Tableau2[Date],G$121,Tableau2[Calendrier absence],"o"))</f>
        <v/>
      </c>
      <c r="H129" s="35" t="str">
        <f>IF(SUMIFS(Tableau2[Temps],Tableau2[Poste],$A129,Tableau2[Date],H$121,Tableau2[Calendrier absence],"o")=0,"",-SUMIFS(Tableau2[Temps],Tableau2[Poste],$A129,Tableau2[Date],H$121,Tableau2[Calendrier absence],"o"))</f>
        <v/>
      </c>
      <c r="I129" s="35" t="str">
        <f>IF(SUMIFS(Tableau2[Temps],Tableau2[Poste],$A129,Tableau2[Date],I$121,Tableau2[Calendrier absence],"o")=0,"",-SUMIFS(Tableau2[Temps],Tableau2[Poste],$A129,Tableau2[Date],I$121,Tableau2[Calendrier absence],"o"))</f>
        <v/>
      </c>
      <c r="J129" s="35" t="str">
        <f>IF(SUMIFS(Tableau2[Temps],Tableau2[Poste],$A129,Tableau2[Date],J$121,Tableau2[Calendrier absence],"o")=0,"",-SUMIFS(Tableau2[Temps],Tableau2[Poste],$A129,Tableau2[Date],J$121,Tableau2[Calendrier absence],"o"))</f>
        <v/>
      </c>
      <c r="K129" s="35" t="str">
        <f>IF(SUMIFS(Tableau2[Temps],Tableau2[Poste],$A129,Tableau2[Date],K$121,Tableau2[Calendrier absence],"o")=0,"",-SUMIFS(Tableau2[Temps],Tableau2[Poste],$A129,Tableau2[Date],K$121,Tableau2[Calendrier absence],"o"))</f>
        <v/>
      </c>
      <c r="L129" s="35" t="str">
        <f>IF(SUMIFS(Tableau2[Temps],Tableau2[Poste],$A129,Tableau2[Date],L$121,Tableau2[Calendrier absence],"o")=0,"",-SUMIFS(Tableau2[Temps],Tableau2[Poste],$A129,Tableau2[Date],L$121,Tableau2[Calendrier absence],"o"))</f>
        <v/>
      </c>
      <c r="M129" s="67" t="str">
        <f>IF(SUMIFS(Tableau2[Temps],Tableau2[Poste],$A129,Tableau2[Date],M$121,Tableau2[Calendrier absence],"o")=0,"",-SUMIFS(Tableau2[Temps],Tableau2[Poste],$A129,Tableau2[Date],M$121,Tableau2[Calendrier absence],"o"))</f>
        <v/>
      </c>
      <c r="N129" s="35" t="str">
        <f>IF(SUMIFS(Tableau2[Temps],Tableau2[Poste],$A129,Tableau2[Date],N$121,Tableau2[Calendrier absence],"o")=0,"",-SUMIFS(Tableau2[Temps],Tableau2[Poste],$A129,Tableau2[Date],N$121,Tableau2[Calendrier absence],"o"))</f>
        <v/>
      </c>
      <c r="O129" s="35" t="str">
        <f>IF(SUMIFS(Tableau2[Temps],Tableau2[Poste],$A129,Tableau2[Date],O$121,Tableau2[Calendrier absence],"o")=0,"",-SUMIFS(Tableau2[Temps],Tableau2[Poste],$A129,Tableau2[Date],O$121,Tableau2[Calendrier absence],"o"))</f>
        <v/>
      </c>
      <c r="P129" s="35" t="str">
        <f>IF(SUMIFS(Tableau2[Temps],Tableau2[Poste],$A129,Tableau2[Date],P$121,Tableau2[Calendrier absence],"o")=0,"",-SUMIFS(Tableau2[Temps],Tableau2[Poste],$A129,Tableau2[Date],P$121,Tableau2[Calendrier absence],"o"))</f>
        <v/>
      </c>
      <c r="Q129" s="35" t="str">
        <f>IF(SUMIFS(Tableau2[Temps],Tableau2[Poste],$A129,Tableau2[Date],Q$121,Tableau2[Calendrier absence],"o")=0,"",-SUMIFS(Tableau2[Temps],Tableau2[Poste],$A129,Tableau2[Date],Q$121,Tableau2[Calendrier absence],"o"))</f>
        <v/>
      </c>
      <c r="R129" s="35" t="str">
        <f>IF(SUMIFS(Tableau2[Temps],Tableau2[Poste],$A129,Tableau2[Date],R$121,Tableau2[Calendrier absence],"o")=0,"",-SUMIFS(Tableau2[Temps],Tableau2[Poste],$A129,Tableau2[Date],R$121,Tableau2[Calendrier absence],"o"))</f>
        <v/>
      </c>
      <c r="S129" s="35" t="str">
        <f>IF(SUMIFS(Tableau2[Temps],Tableau2[Poste],$A129,Tableau2[Date],S$121,Tableau2[Calendrier absence],"o")=0,"",-SUMIFS(Tableau2[Temps],Tableau2[Poste],$A129,Tableau2[Date],S$121,Tableau2[Calendrier absence],"o"))</f>
        <v/>
      </c>
      <c r="T129" s="35" t="str">
        <f>IF(SUMIFS(Tableau2[Temps],Tableau2[Poste],$A129,Tableau2[Date],T$121,Tableau2[Calendrier absence],"o")=0,"",-SUMIFS(Tableau2[Temps],Tableau2[Poste],$A129,Tableau2[Date],T$121,Tableau2[Calendrier absence],"o"))</f>
        <v/>
      </c>
      <c r="U129" s="35" t="str">
        <f>IF(SUMIFS(Tableau2[Temps],Tableau2[Poste],$A129,Tableau2[Date],U$121,Tableau2[Calendrier absence],"o")=0,"",-SUMIFS(Tableau2[Temps],Tableau2[Poste],$A129,Tableau2[Date],U$121,Tableau2[Calendrier absence],"o"))</f>
        <v/>
      </c>
      <c r="V129" s="35" t="str">
        <f>IF(SUMIFS(Tableau2[Temps],Tableau2[Poste],$A129,Tableau2[Date],V$121,Tableau2[Calendrier absence],"o")=0,"",-SUMIFS(Tableau2[Temps],Tableau2[Poste],$A129,Tableau2[Date],V$121,Tableau2[Calendrier absence],"o"))</f>
        <v/>
      </c>
      <c r="W129" s="35" t="str">
        <f>IF(SUMIFS(Tableau2[Temps],Tableau2[Poste],$A129,Tableau2[Date],W$121,Tableau2[Calendrier absence],"o")=0,"",-SUMIFS(Tableau2[Temps],Tableau2[Poste],$A129,Tableau2[Date],W$121,Tableau2[Calendrier absence],"o"))</f>
        <v/>
      </c>
      <c r="X129" s="35" t="str">
        <f>IF(SUMIFS(Tableau2[Temps],Tableau2[Poste],$A129,Tableau2[Date],X$121,Tableau2[Calendrier absence],"o")=0,"",-SUMIFS(Tableau2[Temps],Tableau2[Poste],$A129,Tableau2[Date],X$121,Tableau2[Calendrier absence],"o"))</f>
        <v/>
      </c>
      <c r="Y129" s="35" t="str">
        <f>IF(SUMIFS(Tableau2[Temps],Tableau2[Poste],$A129,Tableau2[Date],Y$121,Tableau2[Calendrier absence],"o")=0,"",-SUMIFS(Tableau2[Temps],Tableau2[Poste],$A129,Tableau2[Date],Y$121,Tableau2[Calendrier absence],"o"))</f>
        <v/>
      </c>
      <c r="Z129" s="35" t="str">
        <f>IF(SUMIFS(Tableau2[Temps],Tableau2[Poste],$A129,Tableau2[Date],Z$121,Tableau2[Calendrier absence],"o")=0,"",-SUMIFS(Tableau2[Temps],Tableau2[Poste],$A129,Tableau2[Date],Z$121,Tableau2[Calendrier absence],"o"))</f>
        <v/>
      </c>
      <c r="AA129" s="35" t="str">
        <f>IF(SUMIFS(Tableau2[Temps],Tableau2[Poste],$A129,Tableau2[Date],AA$121,Tableau2[Calendrier absence],"o")=0,"",-SUMIFS(Tableau2[Temps],Tableau2[Poste],$A129,Tableau2[Date],AA$121,Tableau2[Calendrier absence],"o"))</f>
        <v/>
      </c>
      <c r="AB129" s="35" t="str">
        <f>IF(SUMIFS(Tableau2[Temps],Tableau2[Poste],$A129,Tableau2[Date],AB$121,Tableau2[Calendrier absence],"o")=0,"",-SUMIFS(Tableau2[Temps],Tableau2[Poste],$A129,Tableau2[Date],AB$121,Tableau2[Calendrier absence],"o"))</f>
        <v/>
      </c>
      <c r="AC129" s="35" t="str">
        <f>IF(SUMIFS(Tableau2[Temps],Tableau2[Poste],$A129,Tableau2[Date],AC$121,Tableau2[Calendrier absence],"o")=0,"",-SUMIFS(Tableau2[Temps],Tableau2[Poste],$A129,Tableau2[Date],AC$121,Tableau2[Calendrier absence],"o"))</f>
        <v/>
      </c>
      <c r="AD129" s="35" t="str">
        <f>IF(SUMIFS(Tableau2[Temps],Tableau2[Poste],$A129,Tableau2[Date],AD$121,Tableau2[Calendrier absence],"o")=0,"",-SUMIFS(Tableau2[Temps],Tableau2[Poste],$A129,Tableau2[Date],AD$121,Tableau2[Calendrier absence],"o"))</f>
        <v/>
      </c>
      <c r="AE129" s="35" t="str">
        <f>IF(SUMIFS(Tableau2[Temps],Tableau2[Poste],$A129,Tableau2[Date],AE$121,Tableau2[Calendrier absence],"o")=0,"",-SUMIFS(Tableau2[Temps],Tableau2[Poste],$A129,Tableau2[Date],AE$121,Tableau2[Calendrier absence],"o"))</f>
        <v/>
      </c>
      <c r="AF129" s="35" t="str">
        <f>IF(SUMIFS(Tableau2[Temps],Tableau2[Poste],$A129,Tableau2[Date],AF$121,Tableau2[Calendrier absence],"o")=0,"",-SUMIFS(Tableau2[Temps],Tableau2[Poste],$A129,Tableau2[Date],AF$121,Tableau2[Calendrier absence],"o"))</f>
        <v/>
      </c>
      <c r="AG129" s="44" t="str">
        <f>IF(SUMIFS(Tableau2[Temps],Tableau2[Poste],$A129,Tableau2[Date],AG$121,Tableau2[Calendrier absence],"o")=0,"",-SUMIFS(Tableau2[Temps],Tableau2[Poste],$A129,Tableau2[Date],AG$121,Tableau2[Calendrier absence],"o"))</f>
        <v/>
      </c>
      <c r="AH129" s="13">
        <f t="shared" si="29"/>
        <v>0</v>
      </c>
    </row>
    <row r="130" spans="1:34" x14ac:dyDescent="0.3">
      <c r="A130" s="45" t="s">
        <v>11</v>
      </c>
      <c r="B130" s="34">
        <f>COUNTIFS(TableauEmployés[Actif / Inactif],"Actif",TableauEmployés[Poste],A130)</f>
        <v>0</v>
      </c>
      <c r="C130" s="35" t="str">
        <f>IF(SUMIFS(Tableau2[Temps],Tableau2[Poste],$A130,Tableau2[Date],C$121,Tableau2[Calendrier absence],"o")=0,"",-SUMIFS(Tableau2[Temps],Tableau2[Poste],$A130,Tableau2[Date],C$121,Tableau2[Calendrier absence],"o"))</f>
        <v/>
      </c>
      <c r="D130" s="35" t="str">
        <f>IF(SUMIFS(Tableau2[Temps],Tableau2[Poste],$A130,Tableau2[Date],D$121,Tableau2[Calendrier absence],"o")=0,"",-SUMIFS(Tableau2[Temps],Tableau2[Poste],$A130,Tableau2[Date],D$121,Tableau2[Calendrier absence],"o"))</f>
        <v/>
      </c>
      <c r="E130" s="35" t="str">
        <f>IF(SUMIFS(Tableau2[Temps],Tableau2[Poste],$A130,Tableau2[Date],E$121,Tableau2[Calendrier absence],"o")=0,"",-SUMIFS(Tableau2[Temps],Tableau2[Poste],$A130,Tableau2[Date],E$121,Tableau2[Calendrier absence],"o"))</f>
        <v/>
      </c>
      <c r="F130" s="35" t="str">
        <f>IF(SUMIFS(Tableau2[Temps],Tableau2[Poste],$A130,Tableau2[Date],F$121,Tableau2[Calendrier absence],"o")=0,"",-SUMIFS(Tableau2[Temps],Tableau2[Poste],$A130,Tableau2[Date],F$121,Tableau2[Calendrier absence],"o"))</f>
        <v/>
      </c>
      <c r="G130" s="35" t="str">
        <f>IF(SUMIFS(Tableau2[Temps],Tableau2[Poste],$A130,Tableau2[Date],G$121,Tableau2[Calendrier absence],"o")=0,"",-SUMIFS(Tableau2[Temps],Tableau2[Poste],$A130,Tableau2[Date],G$121,Tableau2[Calendrier absence],"o"))</f>
        <v/>
      </c>
      <c r="H130" s="35" t="str">
        <f>IF(SUMIFS(Tableau2[Temps],Tableau2[Poste],$A130,Tableau2[Date],H$121,Tableau2[Calendrier absence],"o")=0,"",-SUMIFS(Tableau2[Temps],Tableau2[Poste],$A130,Tableau2[Date],H$121,Tableau2[Calendrier absence],"o"))</f>
        <v/>
      </c>
      <c r="I130" s="35" t="str">
        <f>IF(SUMIFS(Tableau2[Temps],Tableau2[Poste],$A130,Tableau2[Date],I$121,Tableau2[Calendrier absence],"o")=0,"",-SUMIFS(Tableau2[Temps],Tableau2[Poste],$A130,Tableau2[Date],I$121,Tableau2[Calendrier absence],"o"))</f>
        <v/>
      </c>
      <c r="J130" s="35" t="str">
        <f>IF(SUMIFS(Tableau2[Temps],Tableau2[Poste],$A130,Tableau2[Date],J$121,Tableau2[Calendrier absence],"o")=0,"",-SUMIFS(Tableau2[Temps],Tableau2[Poste],$A130,Tableau2[Date],J$121,Tableau2[Calendrier absence],"o"))</f>
        <v/>
      </c>
      <c r="K130" s="35" t="str">
        <f>IF(SUMIFS(Tableau2[Temps],Tableau2[Poste],$A130,Tableau2[Date],K$121,Tableau2[Calendrier absence],"o")=0,"",-SUMIFS(Tableau2[Temps],Tableau2[Poste],$A130,Tableau2[Date],K$121,Tableau2[Calendrier absence],"o"))</f>
        <v/>
      </c>
      <c r="L130" s="35" t="str">
        <f>IF(SUMIFS(Tableau2[Temps],Tableau2[Poste],$A130,Tableau2[Date],L$121,Tableau2[Calendrier absence],"o")=0,"",-SUMIFS(Tableau2[Temps],Tableau2[Poste],$A130,Tableau2[Date],L$121,Tableau2[Calendrier absence],"o"))</f>
        <v/>
      </c>
      <c r="M130" s="67" t="str">
        <f>IF(SUMIFS(Tableau2[Temps],Tableau2[Poste],$A130,Tableau2[Date],M$121,Tableau2[Calendrier absence],"o")=0,"",-SUMIFS(Tableau2[Temps],Tableau2[Poste],$A130,Tableau2[Date],M$121,Tableau2[Calendrier absence],"o"))</f>
        <v/>
      </c>
      <c r="N130" s="35" t="str">
        <f>IF(SUMIFS(Tableau2[Temps],Tableau2[Poste],$A130,Tableau2[Date],N$121,Tableau2[Calendrier absence],"o")=0,"",-SUMIFS(Tableau2[Temps],Tableau2[Poste],$A130,Tableau2[Date],N$121,Tableau2[Calendrier absence],"o"))</f>
        <v/>
      </c>
      <c r="O130" s="35" t="str">
        <f>IF(SUMIFS(Tableau2[Temps],Tableau2[Poste],$A130,Tableau2[Date],O$121,Tableau2[Calendrier absence],"o")=0,"",-SUMIFS(Tableau2[Temps],Tableau2[Poste],$A130,Tableau2[Date],O$121,Tableau2[Calendrier absence],"o"))</f>
        <v/>
      </c>
      <c r="P130" s="35" t="str">
        <f>IF(SUMIFS(Tableau2[Temps],Tableau2[Poste],$A130,Tableau2[Date],P$121,Tableau2[Calendrier absence],"o")=0,"",-SUMIFS(Tableau2[Temps],Tableau2[Poste],$A130,Tableau2[Date],P$121,Tableau2[Calendrier absence],"o"))</f>
        <v/>
      </c>
      <c r="Q130" s="35" t="str">
        <f>IF(SUMIFS(Tableau2[Temps],Tableau2[Poste],$A130,Tableau2[Date],Q$121,Tableau2[Calendrier absence],"o")=0,"",-SUMIFS(Tableau2[Temps],Tableau2[Poste],$A130,Tableau2[Date],Q$121,Tableau2[Calendrier absence],"o"))</f>
        <v/>
      </c>
      <c r="R130" s="35" t="str">
        <f>IF(SUMIFS(Tableau2[Temps],Tableau2[Poste],$A130,Tableau2[Date],R$121,Tableau2[Calendrier absence],"o")=0,"",-SUMIFS(Tableau2[Temps],Tableau2[Poste],$A130,Tableau2[Date],R$121,Tableau2[Calendrier absence],"o"))</f>
        <v/>
      </c>
      <c r="S130" s="35" t="str">
        <f>IF(SUMIFS(Tableau2[Temps],Tableau2[Poste],$A130,Tableau2[Date],S$121,Tableau2[Calendrier absence],"o")=0,"",-SUMIFS(Tableau2[Temps],Tableau2[Poste],$A130,Tableau2[Date],S$121,Tableau2[Calendrier absence],"o"))</f>
        <v/>
      </c>
      <c r="T130" s="35" t="str">
        <f>IF(SUMIFS(Tableau2[Temps],Tableau2[Poste],$A130,Tableau2[Date],T$121,Tableau2[Calendrier absence],"o")=0,"",-SUMIFS(Tableau2[Temps],Tableau2[Poste],$A130,Tableau2[Date],T$121,Tableau2[Calendrier absence],"o"))</f>
        <v/>
      </c>
      <c r="U130" s="35" t="str">
        <f>IF(SUMIFS(Tableau2[Temps],Tableau2[Poste],$A130,Tableau2[Date],U$121,Tableau2[Calendrier absence],"o")=0,"",-SUMIFS(Tableau2[Temps],Tableau2[Poste],$A130,Tableau2[Date],U$121,Tableau2[Calendrier absence],"o"))</f>
        <v/>
      </c>
      <c r="V130" s="35" t="str">
        <f>IF(SUMIFS(Tableau2[Temps],Tableau2[Poste],$A130,Tableau2[Date],V$121,Tableau2[Calendrier absence],"o")=0,"",-SUMIFS(Tableau2[Temps],Tableau2[Poste],$A130,Tableau2[Date],V$121,Tableau2[Calendrier absence],"o"))</f>
        <v/>
      </c>
      <c r="W130" s="35" t="str">
        <f>IF(SUMIFS(Tableau2[Temps],Tableau2[Poste],$A130,Tableau2[Date],W$121,Tableau2[Calendrier absence],"o")=0,"",-SUMIFS(Tableau2[Temps],Tableau2[Poste],$A130,Tableau2[Date],W$121,Tableau2[Calendrier absence],"o"))</f>
        <v/>
      </c>
      <c r="X130" s="35" t="str">
        <f>IF(SUMIFS(Tableau2[Temps],Tableau2[Poste],$A130,Tableau2[Date],X$121,Tableau2[Calendrier absence],"o")=0,"",-SUMIFS(Tableau2[Temps],Tableau2[Poste],$A130,Tableau2[Date],X$121,Tableau2[Calendrier absence],"o"))</f>
        <v/>
      </c>
      <c r="Y130" s="35" t="str">
        <f>IF(SUMIFS(Tableau2[Temps],Tableau2[Poste],$A130,Tableau2[Date],Y$121,Tableau2[Calendrier absence],"o")=0,"",-SUMIFS(Tableau2[Temps],Tableau2[Poste],$A130,Tableau2[Date],Y$121,Tableau2[Calendrier absence],"o"))</f>
        <v/>
      </c>
      <c r="Z130" s="35" t="str">
        <f>IF(SUMIFS(Tableau2[Temps],Tableau2[Poste],$A130,Tableau2[Date],Z$121,Tableau2[Calendrier absence],"o")=0,"",-SUMIFS(Tableau2[Temps],Tableau2[Poste],$A130,Tableau2[Date],Z$121,Tableau2[Calendrier absence],"o"))</f>
        <v/>
      </c>
      <c r="AA130" s="35" t="str">
        <f>IF(SUMIFS(Tableau2[Temps],Tableau2[Poste],$A130,Tableau2[Date],AA$121,Tableau2[Calendrier absence],"o")=0,"",-SUMIFS(Tableau2[Temps],Tableau2[Poste],$A130,Tableau2[Date],AA$121,Tableau2[Calendrier absence],"o"))</f>
        <v/>
      </c>
      <c r="AB130" s="35" t="str">
        <f>IF(SUMIFS(Tableau2[Temps],Tableau2[Poste],$A130,Tableau2[Date],AB$121,Tableau2[Calendrier absence],"o")=0,"",-SUMIFS(Tableau2[Temps],Tableau2[Poste],$A130,Tableau2[Date],AB$121,Tableau2[Calendrier absence],"o"))</f>
        <v/>
      </c>
      <c r="AC130" s="35" t="str">
        <f>IF(SUMIFS(Tableau2[Temps],Tableau2[Poste],$A130,Tableau2[Date],AC$121,Tableau2[Calendrier absence],"o")=0,"",-SUMIFS(Tableau2[Temps],Tableau2[Poste],$A130,Tableau2[Date],AC$121,Tableau2[Calendrier absence],"o"))</f>
        <v/>
      </c>
      <c r="AD130" s="35" t="str">
        <f>IF(SUMIFS(Tableau2[Temps],Tableau2[Poste],$A130,Tableau2[Date],AD$121,Tableau2[Calendrier absence],"o")=0,"",-SUMIFS(Tableau2[Temps],Tableau2[Poste],$A130,Tableau2[Date],AD$121,Tableau2[Calendrier absence],"o"))</f>
        <v/>
      </c>
      <c r="AE130" s="35" t="str">
        <f>IF(SUMIFS(Tableau2[Temps],Tableau2[Poste],$A130,Tableau2[Date],AE$121,Tableau2[Calendrier absence],"o")=0,"",-SUMIFS(Tableau2[Temps],Tableau2[Poste],$A130,Tableau2[Date],AE$121,Tableau2[Calendrier absence],"o"))</f>
        <v/>
      </c>
      <c r="AF130" s="35" t="str">
        <f>IF(SUMIFS(Tableau2[Temps],Tableau2[Poste],$A130,Tableau2[Date],AF$121,Tableau2[Calendrier absence],"o")=0,"",-SUMIFS(Tableau2[Temps],Tableau2[Poste],$A130,Tableau2[Date],AF$121,Tableau2[Calendrier absence],"o"))</f>
        <v/>
      </c>
      <c r="AG130" s="44" t="str">
        <f>IF(SUMIFS(Tableau2[Temps],Tableau2[Poste],$A130,Tableau2[Date],AG$121,Tableau2[Calendrier absence],"o")=0,"",-SUMIFS(Tableau2[Temps],Tableau2[Poste],$A130,Tableau2[Date],AG$121,Tableau2[Calendrier absence],"o"))</f>
        <v/>
      </c>
      <c r="AH130" s="13">
        <f t="shared" si="29"/>
        <v>0</v>
      </c>
    </row>
    <row r="131" spans="1:34" ht="17.25" thickBot="1" x14ac:dyDescent="0.35">
      <c r="A131" s="46" t="s">
        <v>13</v>
      </c>
      <c r="B131" s="47">
        <f>COUNTIFS(TableauEmployés[Actif / Inactif],"Actif",TableauEmployés[Poste],A131)</f>
        <v>1</v>
      </c>
      <c r="C131" s="48" t="str">
        <f>IF(SUMIFS(Tableau2[Temps],Tableau2[Poste],$A131,Tableau2[Date],C$121,Tableau2[Calendrier absence],"o")=0,"",-SUMIFS(Tableau2[Temps],Tableau2[Poste],$A131,Tableau2[Date],C$121,Tableau2[Calendrier absence],"o"))</f>
        <v/>
      </c>
      <c r="D131" s="48" t="str">
        <f>IF(SUMIFS(Tableau2[Temps],Tableau2[Poste],$A131,Tableau2[Date],D$121,Tableau2[Calendrier absence],"o")=0,"",-SUMIFS(Tableau2[Temps],Tableau2[Poste],$A131,Tableau2[Date],D$121,Tableau2[Calendrier absence],"o"))</f>
        <v/>
      </c>
      <c r="E131" s="48" t="str">
        <f>IF(SUMIFS(Tableau2[Temps],Tableau2[Poste],$A131,Tableau2[Date],E$121,Tableau2[Calendrier absence],"o")=0,"",-SUMIFS(Tableau2[Temps],Tableau2[Poste],$A131,Tableau2[Date],E$121,Tableau2[Calendrier absence],"o"))</f>
        <v/>
      </c>
      <c r="F131" s="48" t="str">
        <f>IF(SUMIFS(Tableau2[Temps],Tableau2[Poste],$A131,Tableau2[Date],F$121,Tableau2[Calendrier absence],"o")=0,"",-SUMIFS(Tableau2[Temps],Tableau2[Poste],$A131,Tableau2[Date],F$121,Tableau2[Calendrier absence],"o"))</f>
        <v/>
      </c>
      <c r="G131" s="48" t="str">
        <f>IF(SUMIFS(Tableau2[Temps],Tableau2[Poste],$A131,Tableau2[Date],G$121,Tableau2[Calendrier absence],"o")=0,"",-SUMIFS(Tableau2[Temps],Tableau2[Poste],$A131,Tableau2[Date],G$121,Tableau2[Calendrier absence],"o"))</f>
        <v/>
      </c>
      <c r="H131" s="48" t="str">
        <f>IF(SUMIFS(Tableau2[Temps],Tableau2[Poste],$A131,Tableau2[Date],H$121,Tableau2[Calendrier absence],"o")=0,"",-SUMIFS(Tableau2[Temps],Tableau2[Poste],$A131,Tableau2[Date],H$121,Tableau2[Calendrier absence],"o"))</f>
        <v/>
      </c>
      <c r="I131" s="48" t="str">
        <f>IF(SUMIFS(Tableau2[Temps],Tableau2[Poste],$A131,Tableau2[Date],I$121,Tableau2[Calendrier absence],"o")=0,"",-SUMIFS(Tableau2[Temps],Tableau2[Poste],$A131,Tableau2[Date],I$121,Tableau2[Calendrier absence],"o"))</f>
        <v/>
      </c>
      <c r="J131" s="48" t="str">
        <f>IF(SUMIFS(Tableau2[Temps],Tableau2[Poste],$A131,Tableau2[Date],J$121,Tableau2[Calendrier absence],"o")=0,"",-SUMIFS(Tableau2[Temps],Tableau2[Poste],$A131,Tableau2[Date],J$121,Tableau2[Calendrier absence],"o"))</f>
        <v/>
      </c>
      <c r="K131" s="48" t="str">
        <f>IF(SUMIFS(Tableau2[Temps],Tableau2[Poste],$A131,Tableau2[Date],K$121,Tableau2[Calendrier absence],"o")=0,"",-SUMIFS(Tableau2[Temps],Tableau2[Poste],$A131,Tableau2[Date],K$121,Tableau2[Calendrier absence],"o"))</f>
        <v/>
      </c>
      <c r="L131" s="48" t="str">
        <f>IF(SUMIFS(Tableau2[Temps],Tableau2[Poste],$A131,Tableau2[Date],L$121,Tableau2[Calendrier absence],"o")=0,"",-SUMIFS(Tableau2[Temps],Tableau2[Poste],$A131,Tableau2[Date],L$121,Tableau2[Calendrier absence],"o"))</f>
        <v/>
      </c>
      <c r="M131" s="68" t="str">
        <f>IF(SUMIFS(Tableau2[Temps],Tableau2[Poste],$A131,Tableau2[Date],M$121,Tableau2[Calendrier absence],"o")=0,"",-SUMIFS(Tableau2[Temps],Tableau2[Poste],$A131,Tableau2[Date],M$121,Tableau2[Calendrier absence],"o"))</f>
        <v/>
      </c>
      <c r="N131" s="48" t="str">
        <f>IF(SUMIFS(Tableau2[Temps],Tableau2[Poste],$A131,Tableau2[Date],N$121,Tableau2[Calendrier absence],"o")=0,"",-SUMIFS(Tableau2[Temps],Tableau2[Poste],$A131,Tableau2[Date],N$121,Tableau2[Calendrier absence],"o"))</f>
        <v/>
      </c>
      <c r="O131" s="48" t="str">
        <f>IF(SUMIFS(Tableau2[Temps],Tableau2[Poste],$A131,Tableau2[Date],O$121,Tableau2[Calendrier absence],"o")=0,"",-SUMIFS(Tableau2[Temps],Tableau2[Poste],$A131,Tableau2[Date],O$121,Tableau2[Calendrier absence],"o"))</f>
        <v/>
      </c>
      <c r="P131" s="48" t="str">
        <f>IF(SUMIFS(Tableau2[Temps],Tableau2[Poste],$A131,Tableau2[Date],P$121,Tableau2[Calendrier absence],"o")=0,"",-SUMIFS(Tableau2[Temps],Tableau2[Poste],$A131,Tableau2[Date],P$121,Tableau2[Calendrier absence],"o"))</f>
        <v/>
      </c>
      <c r="Q131" s="48" t="str">
        <f>IF(SUMIFS(Tableau2[Temps],Tableau2[Poste],$A131,Tableau2[Date],Q$121,Tableau2[Calendrier absence],"o")=0,"",-SUMIFS(Tableau2[Temps],Tableau2[Poste],$A131,Tableau2[Date],Q$121,Tableau2[Calendrier absence],"o"))</f>
        <v/>
      </c>
      <c r="R131" s="48" t="str">
        <f>IF(SUMIFS(Tableau2[Temps],Tableau2[Poste],$A131,Tableau2[Date],R$121,Tableau2[Calendrier absence],"o")=0,"",-SUMIFS(Tableau2[Temps],Tableau2[Poste],$A131,Tableau2[Date],R$121,Tableau2[Calendrier absence],"o"))</f>
        <v/>
      </c>
      <c r="S131" s="48" t="str">
        <f>IF(SUMIFS(Tableau2[Temps],Tableau2[Poste],$A131,Tableau2[Date],S$121,Tableau2[Calendrier absence],"o")=0,"",-SUMIFS(Tableau2[Temps],Tableau2[Poste],$A131,Tableau2[Date],S$121,Tableau2[Calendrier absence],"o"))</f>
        <v/>
      </c>
      <c r="T131" s="48" t="str">
        <f>IF(SUMIFS(Tableau2[Temps],Tableau2[Poste],$A131,Tableau2[Date],T$121,Tableau2[Calendrier absence],"o")=0,"",-SUMIFS(Tableau2[Temps],Tableau2[Poste],$A131,Tableau2[Date],T$121,Tableau2[Calendrier absence],"o"))</f>
        <v/>
      </c>
      <c r="U131" s="48" t="str">
        <f>IF(SUMIFS(Tableau2[Temps],Tableau2[Poste],$A131,Tableau2[Date],U$121,Tableau2[Calendrier absence],"o")=0,"",-SUMIFS(Tableau2[Temps],Tableau2[Poste],$A131,Tableau2[Date],U$121,Tableau2[Calendrier absence],"o"))</f>
        <v/>
      </c>
      <c r="V131" s="48" t="str">
        <f>IF(SUMIFS(Tableau2[Temps],Tableau2[Poste],$A131,Tableau2[Date],V$121,Tableau2[Calendrier absence],"o")=0,"",-SUMIFS(Tableau2[Temps],Tableau2[Poste],$A131,Tableau2[Date],V$121,Tableau2[Calendrier absence],"o"))</f>
        <v/>
      </c>
      <c r="W131" s="48" t="str">
        <f>IF(SUMIFS(Tableau2[Temps],Tableau2[Poste],$A131,Tableau2[Date],W$121,Tableau2[Calendrier absence],"o")=0,"",-SUMIFS(Tableau2[Temps],Tableau2[Poste],$A131,Tableau2[Date],W$121,Tableau2[Calendrier absence],"o"))</f>
        <v/>
      </c>
      <c r="X131" s="48" t="str">
        <f>IF(SUMIFS(Tableau2[Temps],Tableau2[Poste],$A131,Tableau2[Date],X$121,Tableau2[Calendrier absence],"o")=0,"",-SUMIFS(Tableau2[Temps],Tableau2[Poste],$A131,Tableau2[Date],X$121,Tableau2[Calendrier absence],"o"))</f>
        <v/>
      </c>
      <c r="Y131" s="48" t="str">
        <f>IF(SUMIFS(Tableau2[Temps],Tableau2[Poste],$A131,Tableau2[Date],Y$121,Tableau2[Calendrier absence],"o")=0,"",-SUMIFS(Tableau2[Temps],Tableau2[Poste],$A131,Tableau2[Date],Y$121,Tableau2[Calendrier absence],"o"))</f>
        <v/>
      </c>
      <c r="Z131" s="48" t="str">
        <f>IF(SUMIFS(Tableau2[Temps],Tableau2[Poste],$A131,Tableau2[Date],Z$121,Tableau2[Calendrier absence],"o")=0,"",-SUMIFS(Tableau2[Temps],Tableau2[Poste],$A131,Tableau2[Date],Z$121,Tableau2[Calendrier absence],"o"))</f>
        <v/>
      </c>
      <c r="AA131" s="48" t="str">
        <f>IF(SUMIFS(Tableau2[Temps],Tableau2[Poste],$A131,Tableau2[Date],AA$121,Tableau2[Calendrier absence],"o")=0,"",-SUMIFS(Tableau2[Temps],Tableau2[Poste],$A131,Tableau2[Date],AA$121,Tableau2[Calendrier absence],"o"))</f>
        <v/>
      </c>
      <c r="AB131" s="48" t="str">
        <f>IF(SUMIFS(Tableau2[Temps],Tableau2[Poste],$A131,Tableau2[Date],AB$121,Tableau2[Calendrier absence],"o")=0,"",-SUMIFS(Tableau2[Temps],Tableau2[Poste],$A131,Tableau2[Date],AB$121,Tableau2[Calendrier absence],"o"))</f>
        <v/>
      </c>
      <c r="AC131" s="48" t="str">
        <f>IF(SUMIFS(Tableau2[Temps],Tableau2[Poste],$A131,Tableau2[Date],AC$121,Tableau2[Calendrier absence],"o")=0,"",-SUMIFS(Tableau2[Temps],Tableau2[Poste],$A131,Tableau2[Date],AC$121,Tableau2[Calendrier absence],"o"))</f>
        <v/>
      </c>
      <c r="AD131" s="48" t="str">
        <f>IF(SUMIFS(Tableau2[Temps],Tableau2[Poste],$A131,Tableau2[Date],AD$121,Tableau2[Calendrier absence],"o")=0,"",-SUMIFS(Tableau2[Temps],Tableau2[Poste],$A131,Tableau2[Date],AD$121,Tableau2[Calendrier absence],"o"))</f>
        <v/>
      </c>
      <c r="AE131" s="48" t="str">
        <f>IF(SUMIFS(Tableau2[Temps],Tableau2[Poste],$A131,Tableau2[Date],AE$121,Tableau2[Calendrier absence],"o")=0,"",-SUMIFS(Tableau2[Temps],Tableau2[Poste],$A131,Tableau2[Date],AE$121,Tableau2[Calendrier absence],"o"))</f>
        <v/>
      </c>
      <c r="AF131" s="48" t="str">
        <f>IF(SUMIFS(Tableau2[Temps],Tableau2[Poste],$A131,Tableau2[Date],AF$121,Tableau2[Calendrier absence],"o")=0,"",-SUMIFS(Tableau2[Temps],Tableau2[Poste],$A131,Tableau2[Date],AF$121,Tableau2[Calendrier absence],"o"))</f>
        <v/>
      </c>
      <c r="AG131" s="49" t="str">
        <f>IF(SUMIFS(Tableau2[Temps],Tableau2[Poste],$A131,Tableau2[Date],AG$121,Tableau2[Calendrier absence],"o")=0,"",-SUMIFS(Tableau2[Temps],Tableau2[Poste],$A131,Tableau2[Date],AG$121,Tableau2[Calendrier absence],"o"))</f>
        <v/>
      </c>
      <c r="AH131" s="13">
        <f t="shared" si="29"/>
        <v>0</v>
      </c>
    </row>
    <row r="132" spans="1:34" ht="10.5" customHeight="1" thickBot="1" x14ac:dyDescent="0.35"/>
    <row r="133" spans="1:34" ht="22.5" x14ac:dyDescent="0.3">
      <c r="A133" s="91" t="s">
        <v>40</v>
      </c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3"/>
    </row>
    <row r="134" spans="1:34" ht="61.5" customHeight="1" x14ac:dyDescent="0.3">
      <c r="A134" s="39"/>
      <c r="B134" s="37"/>
      <c r="C134" s="38">
        <v>44501</v>
      </c>
      <c r="D134" s="38">
        <f t="shared" ref="D134:AG134" si="30">C134+1</f>
        <v>44502</v>
      </c>
      <c r="E134" s="38">
        <f t="shared" si="30"/>
        <v>44503</v>
      </c>
      <c r="F134" s="38">
        <f t="shared" si="30"/>
        <v>44504</v>
      </c>
      <c r="G134" s="38">
        <f t="shared" si="30"/>
        <v>44505</v>
      </c>
      <c r="H134" s="38">
        <f t="shared" si="30"/>
        <v>44506</v>
      </c>
      <c r="I134" s="38">
        <f t="shared" si="30"/>
        <v>44507</v>
      </c>
      <c r="J134" s="38">
        <f t="shared" si="30"/>
        <v>44508</v>
      </c>
      <c r="K134" s="38">
        <f t="shared" si="30"/>
        <v>44509</v>
      </c>
      <c r="L134" s="38">
        <f t="shared" si="30"/>
        <v>44510</v>
      </c>
      <c r="M134" s="38">
        <f t="shared" si="30"/>
        <v>44511</v>
      </c>
      <c r="N134" s="38">
        <f t="shared" si="30"/>
        <v>44512</v>
      </c>
      <c r="O134" s="38">
        <f t="shared" si="30"/>
        <v>44513</v>
      </c>
      <c r="P134" s="38">
        <f t="shared" si="30"/>
        <v>44514</v>
      </c>
      <c r="Q134" s="38">
        <f t="shared" si="30"/>
        <v>44515</v>
      </c>
      <c r="R134" s="38">
        <f t="shared" si="30"/>
        <v>44516</v>
      </c>
      <c r="S134" s="38">
        <f t="shared" si="30"/>
        <v>44517</v>
      </c>
      <c r="T134" s="38">
        <f t="shared" si="30"/>
        <v>44518</v>
      </c>
      <c r="U134" s="38">
        <f t="shared" si="30"/>
        <v>44519</v>
      </c>
      <c r="V134" s="38">
        <f t="shared" si="30"/>
        <v>44520</v>
      </c>
      <c r="W134" s="38">
        <f t="shared" si="30"/>
        <v>44521</v>
      </c>
      <c r="X134" s="38">
        <f t="shared" si="30"/>
        <v>44522</v>
      </c>
      <c r="Y134" s="38">
        <f t="shared" si="30"/>
        <v>44523</v>
      </c>
      <c r="Z134" s="38">
        <f t="shared" si="30"/>
        <v>44524</v>
      </c>
      <c r="AA134" s="38">
        <f t="shared" si="30"/>
        <v>44525</v>
      </c>
      <c r="AB134" s="38">
        <f t="shared" si="30"/>
        <v>44526</v>
      </c>
      <c r="AC134" s="38">
        <f t="shared" si="30"/>
        <v>44527</v>
      </c>
      <c r="AD134" s="38">
        <f t="shared" si="30"/>
        <v>44528</v>
      </c>
      <c r="AE134" s="38">
        <f t="shared" si="30"/>
        <v>44529</v>
      </c>
      <c r="AF134" s="38">
        <f t="shared" si="30"/>
        <v>44530</v>
      </c>
      <c r="AG134" s="40">
        <f t="shared" si="30"/>
        <v>44531</v>
      </c>
      <c r="AH134" s="12" t="s">
        <v>42</v>
      </c>
    </row>
    <row r="135" spans="1:34" ht="13.5" hidden="1" customHeight="1" x14ac:dyDescent="0.3">
      <c r="A135" s="41" t="s">
        <v>29</v>
      </c>
      <c r="B135" s="32"/>
      <c r="C135" s="33">
        <f>WEEKDAY(C134,1)</f>
        <v>2</v>
      </c>
      <c r="D135" s="33">
        <f t="shared" ref="D135:AG135" si="31">WEEKDAY(D134,1)</f>
        <v>3</v>
      </c>
      <c r="E135" s="33">
        <f t="shared" si="31"/>
        <v>4</v>
      </c>
      <c r="F135" s="33">
        <f t="shared" si="31"/>
        <v>5</v>
      </c>
      <c r="G135" s="33">
        <f t="shared" si="31"/>
        <v>6</v>
      </c>
      <c r="H135" s="33">
        <f t="shared" si="31"/>
        <v>7</v>
      </c>
      <c r="I135" s="33">
        <f t="shared" si="31"/>
        <v>1</v>
      </c>
      <c r="J135" s="33">
        <f t="shared" si="31"/>
        <v>2</v>
      </c>
      <c r="K135" s="33">
        <f t="shared" si="31"/>
        <v>3</v>
      </c>
      <c r="L135" s="33">
        <f t="shared" si="31"/>
        <v>4</v>
      </c>
      <c r="M135" s="33">
        <f t="shared" si="31"/>
        <v>5</v>
      </c>
      <c r="N135" s="33">
        <f t="shared" si="31"/>
        <v>6</v>
      </c>
      <c r="O135" s="33">
        <f t="shared" si="31"/>
        <v>7</v>
      </c>
      <c r="P135" s="33">
        <f t="shared" si="31"/>
        <v>1</v>
      </c>
      <c r="Q135" s="33">
        <f t="shared" si="31"/>
        <v>2</v>
      </c>
      <c r="R135" s="33">
        <f t="shared" si="31"/>
        <v>3</v>
      </c>
      <c r="S135" s="33">
        <f t="shared" si="31"/>
        <v>4</v>
      </c>
      <c r="T135" s="33">
        <f t="shared" si="31"/>
        <v>5</v>
      </c>
      <c r="U135" s="33">
        <f t="shared" si="31"/>
        <v>6</v>
      </c>
      <c r="V135" s="33">
        <f t="shared" si="31"/>
        <v>7</v>
      </c>
      <c r="W135" s="33">
        <f t="shared" si="31"/>
        <v>1</v>
      </c>
      <c r="X135" s="33">
        <f t="shared" si="31"/>
        <v>2</v>
      </c>
      <c r="Y135" s="33">
        <f t="shared" si="31"/>
        <v>3</v>
      </c>
      <c r="Z135" s="33">
        <f t="shared" si="31"/>
        <v>4</v>
      </c>
      <c r="AA135" s="33">
        <f t="shared" si="31"/>
        <v>5</v>
      </c>
      <c r="AB135" s="33">
        <f t="shared" si="31"/>
        <v>6</v>
      </c>
      <c r="AC135" s="33">
        <f t="shared" si="31"/>
        <v>7</v>
      </c>
      <c r="AD135" s="33">
        <f t="shared" si="31"/>
        <v>1</v>
      </c>
      <c r="AE135" s="33">
        <f t="shared" si="31"/>
        <v>2</v>
      </c>
      <c r="AF135" s="33">
        <f t="shared" si="31"/>
        <v>3</v>
      </c>
      <c r="AG135" s="42">
        <f t="shared" si="31"/>
        <v>4</v>
      </c>
      <c r="AH135" s="6"/>
    </row>
    <row r="136" spans="1:34" ht="13.5" hidden="1" customHeight="1" x14ac:dyDescent="0.3">
      <c r="A136" s="41"/>
      <c r="B136" s="32"/>
      <c r="C136" s="33" t="e">
        <f>_xlfn.IFS(C134=Source!$R$3,1,C134=Source!$R$4,1,C134=Source!$R$5,1,C134=Source!$R$6,1,C134=Source!$R$7,1,C134=Source!$R$8,1,C134=Source!$R$9,1,C134=Source!$R$10,1,C134=Source!$R$11,1,C134=Source!$R$12,1,C134=Source!$R$13,1,C134=Source!$R$14,1)</f>
        <v>#N/A</v>
      </c>
      <c r="D136" s="33" t="e">
        <f>_xlfn.IFS(D134=Source!$R$3,1,D134=Source!$R$4,1,D134=Source!$R$5,1,D134=Source!$R$6,1,D134=Source!$R$7,1,D134=Source!$R$8,1,D134=Source!$R$9,1,D134=Source!$R$10,1,D134=Source!$R$11,1,D134=Source!$R$12,1,D134=Source!$R$13,1,D134=Source!$R$14,1)</f>
        <v>#N/A</v>
      </c>
      <c r="E136" s="33" t="e">
        <f>_xlfn.IFS(E134=Source!$R$3,1,E134=Source!$R$4,1,E134=Source!$R$5,1,E134=Source!$R$6,1,E134=Source!$R$7,1,E134=Source!$R$8,1,E134=Source!$R$9,1,E134=Source!$R$10,1,E134=Source!$R$11,1,E134=Source!$R$12,1,E134=Source!$R$13,1,E134=Source!$R$14,1)</f>
        <v>#N/A</v>
      </c>
      <c r="F136" s="33" t="e">
        <f>_xlfn.IFS(F134=Source!$R$3,1,F134=Source!$R$4,1,F134=Source!$R$5,1,F134=Source!$R$6,1,F134=Source!$R$7,1,F134=Source!$R$8,1,F134=Source!$R$9,1,F134=Source!$R$10,1,F134=Source!$R$11,1,F134=Source!$R$12,1,F134=Source!$R$13,1,F134=Source!$R$14,1)</f>
        <v>#N/A</v>
      </c>
      <c r="G136" s="33" t="e">
        <f>_xlfn.IFS(G134=Source!$R$3,1,G134=Source!$R$4,1,G134=Source!$R$5,1,G134=Source!$R$6,1,G134=Source!$R$7,1,G134=Source!$R$8,1,G134=Source!$R$9,1,G134=Source!$R$10,1,G134=Source!$R$11,1,G134=Source!$R$12,1,G134=Source!$R$13,1,G134=Source!$R$14,1)</f>
        <v>#N/A</v>
      </c>
      <c r="H136" s="33" t="e">
        <f>_xlfn.IFS(H134=Source!$R$3,1,H134=Source!$R$4,1,H134=Source!$R$5,1,H134=Source!$R$6,1,H134=Source!$R$7,1,H134=Source!$R$8,1,H134=Source!$R$9,1,H134=Source!$R$10,1,H134=Source!$R$11,1,H134=Source!$R$12,1,H134=Source!$R$13,1,H134=Source!$R$14,1)</f>
        <v>#N/A</v>
      </c>
      <c r="I136" s="33" t="e">
        <f>_xlfn.IFS(I134=Source!$R$3,1,I134=Source!$R$4,1,I134=Source!$R$5,1,I134=Source!$R$6,1,I134=Source!$R$7,1,I134=Source!$R$8,1,I134=Source!$R$9,1,I134=Source!$R$10,1,I134=Source!$R$11,1,I134=Source!$R$12,1,I134=Source!$R$13,1,I134=Source!$R$14,1)</f>
        <v>#N/A</v>
      </c>
      <c r="J136" s="33" t="e">
        <f>_xlfn.IFS(J134=Source!$R$3,1,J134=Source!$R$4,1,J134=Source!$R$5,1,J134=Source!$R$6,1,J134=Source!$R$7,1,J134=Source!$R$8,1,J134=Source!$R$9,1,J134=Source!$R$10,1,J134=Source!$R$11,1,J134=Source!$R$12,1,J134=Source!$R$13,1,J134=Source!$R$14,1)</f>
        <v>#N/A</v>
      </c>
      <c r="K136" s="33" t="e">
        <f>_xlfn.IFS(K134=Source!$R$3,1,K134=Source!$R$4,1,K134=Source!$R$5,1,K134=Source!$R$6,1,K134=Source!$R$7,1,K134=Source!$R$8,1,K134=Source!$R$9,1,K134=Source!$R$10,1,K134=Source!$R$11,1,K134=Source!$R$12,1,K134=Source!$R$13,1,K134=Source!$R$14,1)</f>
        <v>#N/A</v>
      </c>
      <c r="L136" s="33" t="e">
        <f>_xlfn.IFS(L134=Source!$R$3,1,L134=Source!$R$4,1,L134=Source!$R$5,1,L134=Source!$R$6,1,L134=Source!$R$7,1,L134=Source!$R$8,1,L134=Source!$R$9,1,L134=Source!$R$10,1,L134=Source!$R$11,1,L134=Source!$R$12,1,L134=Source!$R$13,1,L134=Source!$R$14,1)</f>
        <v>#N/A</v>
      </c>
      <c r="M136" s="33" t="e">
        <f>_xlfn.IFS(M134=Source!$R$3,1,M134=Source!$R$4,1,M134=Source!$R$5,1,M134=Source!$R$6,1,M134=Source!$R$7,1,M134=Source!$R$8,1,M134=Source!$R$9,1,M134=Source!$R$10,1,M134=Source!$R$11,1,M134=Source!$R$12,1,M134=Source!$R$13,1,M134=Source!$R$14,1)</f>
        <v>#N/A</v>
      </c>
      <c r="N136" s="33" t="e">
        <f>_xlfn.IFS(N134=Source!$R$3,1,N134=Source!$R$4,1,N134=Source!$R$5,1,N134=Source!$R$6,1,N134=Source!$R$7,1,N134=Source!$R$8,1,N134=Source!$R$9,1,N134=Source!$R$10,1,N134=Source!$R$11,1,N134=Source!$R$12,1,N134=Source!$R$13,1,N134=Source!$R$14,1)</f>
        <v>#N/A</v>
      </c>
      <c r="O136" s="33" t="e">
        <f>_xlfn.IFS(O134=Source!$R$3,1,O134=Source!$R$4,1,O134=Source!$R$5,1,O134=Source!$R$6,1,O134=Source!$R$7,1,O134=Source!$R$8,1,O134=Source!$R$9,1,O134=Source!$R$10,1,O134=Source!$R$11,1,O134=Source!$R$12,1,O134=Source!$R$13,1,O134=Source!$R$14,1)</f>
        <v>#N/A</v>
      </c>
      <c r="P136" s="33" t="e">
        <f>_xlfn.IFS(P134=Source!$R$3,1,P134=Source!$R$4,1,P134=Source!$R$5,1,P134=Source!$R$6,1,P134=Source!$R$7,1,P134=Source!$R$8,1,P134=Source!$R$9,1,P134=Source!$R$10,1,P134=Source!$R$11,1,P134=Source!$R$12,1,P134=Source!$R$13,1,P134=Source!$R$14,1)</f>
        <v>#N/A</v>
      </c>
      <c r="Q136" s="33" t="e">
        <f>_xlfn.IFS(Q134=Source!$R$3,1,Q134=Source!$R$4,1,Q134=Source!$R$5,1,Q134=Source!$R$6,1,Q134=Source!$R$7,1,Q134=Source!$R$8,1,Q134=Source!$R$9,1,Q134=Source!$R$10,1,Q134=Source!$R$11,1,Q134=Source!$R$12,1,Q134=Source!$R$13,1,Q134=Source!$R$14,1)</f>
        <v>#N/A</v>
      </c>
      <c r="R136" s="33" t="e">
        <f>_xlfn.IFS(R134=Source!$R$3,1,R134=Source!$R$4,1,R134=Source!$R$5,1,R134=Source!$R$6,1,R134=Source!$R$7,1,R134=Source!$R$8,1,R134=Source!$R$9,1,R134=Source!$R$10,1,R134=Source!$R$11,1,R134=Source!$R$12,1,R134=Source!$R$13,1,R134=Source!$R$14,1)</f>
        <v>#N/A</v>
      </c>
      <c r="S136" s="33" t="e">
        <f>_xlfn.IFS(S134=Source!$R$3,1,S134=Source!$R$4,1,S134=Source!$R$5,1,S134=Source!$R$6,1,S134=Source!$R$7,1,S134=Source!$R$8,1,S134=Source!$R$9,1,S134=Source!$R$10,1,S134=Source!$R$11,1,S134=Source!$R$12,1,S134=Source!$R$13,1,S134=Source!$R$14,1)</f>
        <v>#N/A</v>
      </c>
      <c r="T136" s="33" t="e">
        <f>_xlfn.IFS(T134=Source!$R$3,1,T134=Source!$R$4,1,T134=Source!$R$5,1,T134=Source!$R$6,1,T134=Source!$R$7,1,T134=Source!$R$8,1,T134=Source!$R$9,1,T134=Source!$R$10,1,T134=Source!$R$11,1,T134=Source!$R$12,1,T134=Source!$R$13,1,T134=Source!$R$14,1)</f>
        <v>#N/A</v>
      </c>
      <c r="U136" s="33" t="e">
        <f>_xlfn.IFS(U134=Source!$R$3,1,U134=Source!$R$4,1,U134=Source!$R$5,1,U134=Source!$R$6,1,U134=Source!$R$7,1,U134=Source!$R$8,1,U134=Source!$R$9,1,U134=Source!$R$10,1,U134=Source!$R$11,1,U134=Source!$R$12,1,U134=Source!$R$13,1,U134=Source!$R$14,1)</f>
        <v>#N/A</v>
      </c>
      <c r="V136" s="33" t="e">
        <f>_xlfn.IFS(V134=Source!$R$3,1,V134=Source!$R$4,1,V134=Source!$R$5,1,V134=Source!$R$6,1,V134=Source!$R$7,1,V134=Source!$R$8,1,V134=Source!$R$9,1,V134=Source!$R$10,1,V134=Source!$R$11,1,V134=Source!$R$12,1,V134=Source!$R$13,1,V134=Source!$R$14,1)</f>
        <v>#N/A</v>
      </c>
      <c r="W136" s="33" t="e">
        <f>_xlfn.IFS(W134=Source!$R$3,1,W134=Source!$R$4,1,W134=Source!$R$5,1,W134=Source!$R$6,1,W134=Source!$R$7,1,W134=Source!$R$8,1,W134=Source!$R$9,1,W134=Source!$R$10,1,W134=Source!$R$11,1,W134=Source!$R$12,1,W134=Source!$R$13,1,W134=Source!$R$14,1)</f>
        <v>#N/A</v>
      </c>
      <c r="X136" s="33" t="e">
        <f>_xlfn.IFS(X134=Source!$R$3,1,X134=Source!$R$4,1,X134=Source!$R$5,1,X134=Source!$R$6,1,X134=Source!$R$7,1,X134=Source!$R$8,1,X134=Source!$R$9,1,X134=Source!$R$10,1,X134=Source!$R$11,1,X134=Source!$R$12,1,X134=Source!$R$13,1,X134=Source!$R$14,1)</f>
        <v>#N/A</v>
      </c>
      <c r="Y136" s="33" t="e">
        <f>_xlfn.IFS(Y134=Source!$R$3,1,Y134=Source!$R$4,1,Y134=Source!$R$5,1,Y134=Source!$R$6,1,Y134=Source!$R$7,1,Y134=Source!$R$8,1,Y134=Source!$R$9,1,Y134=Source!$R$10,1,Y134=Source!$R$11,1,Y134=Source!$R$12,1,Y134=Source!$R$13,1,Y134=Source!$R$14,1)</f>
        <v>#N/A</v>
      </c>
      <c r="Z136" s="33" t="e">
        <f>_xlfn.IFS(Z134=Source!$R$3,1,Z134=Source!$R$4,1,Z134=Source!$R$5,1,Z134=Source!$R$6,1,Z134=Source!$R$7,1,Z134=Source!$R$8,1,Z134=Source!$R$9,1,Z134=Source!$R$10,1,Z134=Source!$R$11,1,Z134=Source!$R$12,1,Z134=Source!$R$13,1,Z134=Source!$R$14,1)</f>
        <v>#N/A</v>
      </c>
      <c r="AA136" s="33" t="e">
        <f>_xlfn.IFS(AA134=Source!$R$3,1,AA134=Source!$R$4,1,AA134=Source!$R$5,1,AA134=Source!$R$6,1,AA134=Source!$R$7,1,AA134=Source!$R$8,1,AA134=Source!$R$9,1,AA134=Source!$R$10,1,AA134=Source!$R$11,1,AA134=Source!$R$12,1,AA134=Source!$R$13,1,AA134=Source!$R$14,1)</f>
        <v>#N/A</v>
      </c>
      <c r="AB136" s="33" t="e">
        <f>_xlfn.IFS(AB134=Source!$R$3,1,AB134=Source!$R$4,1,AB134=Source!$R$5,1,AB134=Source!$R$6,1,AB134=Source!$R$7,1,AB134=Source!$R$8,1,AB134=Source!$R$9,1,AB134=Source!$R$10,1,AB134=Source!$R$11,1,AB134=Source!$R$12,1,AB134=Source!$R$13,1,AB134=Source!$R$14,1)</f>
        <v>#N/A</v>
      </c>
      <c r="AC136" s="33" t="e">
        <f>_xlfn.IFS(AC134=Source!$R$3,1,AC134=Source!$R$4,1,AC134=Source!$R$5,1,AC134=Source!$R$6,1,AC134=Source!$R$7,1,AC134=Source!$R$8,1,AC134=Source!$R$9,1,AC134=Source!$R$10,1,AC134=Source!$R$11,1,AC134=Source!$R$12,1,AC134=Source!$R$13,1,AC134=Source!$R$14,1)</f>
        <v>#N/A</v>
      </c>
      <c r="AD136" s="33" t="e">
        <f>_xlfn.IFS(AD134=Source!$R$3,1,AD134=Source!$R$4,1,AD134=Source!$R$5,1,AD134=Source!$R$6,1,AD134=Source!$R$7,1,AD134=Source!$R$8,1,AD134=Source!$R$9,1,AD134=Source!$R$10,1,AD134=Source!$R$11,1,AD134=Source!$R$12,1,AD134=Source!$R$13,1,AD134=Source!$R$14,1)</f>
        <v>#N/A</v>
      </c>
      <c r="AE136" s="33" t="e">
        <f>_xlfn.IFS(AE134=Source!$R$3,1,AE134=Source!$R$4,1,AE134=Source!$R$5,1,AE134=Source!$R$6,1,AE134=Source!$R$7,1,AE134=Source!$R$8,1,AE134=Source!$R$9,1,AE134=Source!$R$10,1,AE134=Source!$R$11,1,AE134=Source!$R$12,1,AE134=Source!$R$13,1,AE134=Source!$R$14,1)</f>
        <v>#N/A</v>
      </c>
      <c r="AF136" s="33" t="e">
        <f>_xlfn.IFS(AF134=Source!$R$3,1,AF134=Source!$R$4,1,AF134=Source!$R$5,1,AF134=Source!$R$6,1,AF134=Source!$R$7,1,AF134=Source!$R$8,1,AF134=Source!$R$9,1,AF134=Source!$R$10,1,AF134=Source!$R$11,1,AF134=Source!$R$12,1,AF134=Source!$R$13,1,AF134=Source!$R$14,1)</f>
        <v>#N/A</v>
      </c>
      <c r="AG136" s="42" t="e">
        <f>_xlfn.IFS(AG134=Source!$R$3,1,AG134=Source!$R$4,1,AG134=Source!$R$5,1,AG134=Source!$R$6,1,AG134=Source!$R$7,1,AG134=Source!$R$8,1,AG134=Source!$R$9,1,AG134=Source!$R$10,1,AG134=Source!$R$11,1,AG134=Source!$R$12,1,AG134=Source!$R$13,1,AG134=Source!$R$14,1)</f>
        <v>#N/A</v>
      </c>
      <c r="AH136" s="13"/>
    </row>
    <row r="137" spans="1:34" x14ac:dyDescent="0.3">
      <c r="A137" s="43" t="s">
        <v>12</v>
      </c>
      <c r="B137" s="34">
        <f>COUNTIFS(TableauEmployés[Actif / Inactif],"Actif",TableauEmployés[Poste],A137)</f>
        <v>5</v>
      </c>
      <c r="C137" s="35" t="str">
        <f>IF(SUMIFS(Tableau2[Temps],Tableau2[Poste],$A137,Tableau2[Date],C$134,Tableau2[Calendrier absence],"o")=0,"",-SUMIFS(Tableau2[Temps],Tableau2[Poste],$A137,Tableau2[Date],C$134,Tableau2[Calendrier absence],"o"))</f>
        <v/>
      </c>
      <c r="D137" s="35" t="str">
        <f>IF(SUMIFS(Tableau2[Temps],Tableau2[Poste],$A137,Tableau2[Date],D$134,Tableau2[Calendrier absence],"o")=0,"",-SUMIFS(Tableau2[Temps],Tableau2[Poste],$A137,Tableau2[Date],D$134,Tableau2[Calendrier absence],"o"))</f>
        <v/>
      </c>
      <c r="E137" s="35" t="str">
        <f>IF(SUMIFS(Tableau2[Temps],Tableau2[Poste],$A137,Tableau2[Date],E$134,Tableau2[Calendrier absence],"o")=0,"",-SUMIFS(Tableau2[Temps],Tableau2[Poste],$A137,Tableau2[Date],E$134,Tableau2[Calendrier absence],"o"))</f>
        <v/>
      </c>
      <c r="F137" s="35" t="str">
        <f>IF(SUMIFS(Tableau2[Temps],Tableau2[Poste],$A137,Tableau2[Date],F$134,Tableau2[Calendrier absence],"o")=0,"",-SUMIFS(Tableau2[Temps],Tableau2[Poste],$A137,Tableau2[Date],F$134,Tableau2[Calendrier absence],"o"))</f>
        <v/>
      </c>
      <c r="G137" s="35" t="str">
        <f>IF(SUMIFS(Tableau2[Temps],Tableau2[Poste],$A137,Tableau2[Date],G$134,Tableau2[Calendrier absence],"o")=0,"",-SUMIFS(Tableau2[Temps],Tableau2[Poste],$A137,Tableau2[Date],G$134,Tableau2[Calendrier absence],"o"))</f>
        <v/>
      </c>
      <c r="H137" s="35" t="str">
        <f>IF(SUMIFS(Tableau2[Temps],Tableau2[Poste],$A137,Tableau2[Date],H$134,Tableau2[Calendrier absence],"o")=0,"",-SUMIFS(Tableau2[Temps],Tableau2[Poste],$A137,Tableau2[Date],H$134,Tableau2[Calendrier absence],"o"))</f>
        <v/>
      </c>
      <c r="I137" s="35" t="str">
        <f>IF(SUMIFS(Tableau2[Temps],Tableau2[Poste],$A137,Tableau2[Date],I$134,Tableau2[Calendrier absence],"o")=0,"",-SUMIFS(Tableau2[Temps],Tableau2[Poste],$A137,Tableau2[Date],I$134,Tableau2[Calendrier absence],"o"))</f>
        <v/>
      </c>
      <c r="J137" s="35" t="str">
        <f>IF(SUMIFS(Tableau2[Temps],Tableau2[Poste],$A137,Tableau2[Date],J$134,Tableau2[Calendrier absence],"o")=0,"",-SUMIFS(Tableau2[Temps],Tableau2[Poste],$A137,Tableau2[Date],J$134,Tableau2[Calendrier absence],"o"))</f>
        <v/>
      </c>
      <c r="K137" s="35" t="str">
        <f>IF(SUMIFS(Tableau2[Temps],Tableau2[Poste],$A137,Tableau2[Date],K$134,Tableau2[Calendrier absence],"o")=0,"",-SUMIFS(Tableau2[Temps],Tableau2[Poste],$A137,Tableau2[Date],K$134,Tableau2[Calendrier absence],"o"))</f>
        <v/>
      </c>
      <c r="L137" s="35" t="str">
        <f>IF(SUMIFS(Tableau2[Temps],Tableau2[Poste],$A137,Tableau2[Date],L$134,Tableau2[Calendrier absence],"o")=0,"",-SUMIFS(Tableau2[Temps],Tableau2[Poste],$A137,Tableau2[Date],L$134,Tableau2[Calendrier absence],"o"))</f>
        <v/>
      </c>
      <c r="M137" s="35" t="str">
        <f>IF(SUMIFS(Tableau2[Temps],Tableau2[Poste],$A137,Tableau2[Date],M$134,Tableau2[Calendrier absence],"o")=0,"",-SUMIFS(Tableau2[Temps],Tableau2[Poste],$A137,Tableau2[Date],M$134,Tableau2[Calendrier absence],"o"))</f>
        <v/>
      </c>
      <c r="N137" s="35" t="str">
        <f>IF(SUMIFS(Tableau2[Temps],Tableau2[Poste],$A137,Tableau2[Date],N$134,Tableau2[Calendrier absence],"o")=0,"",-SUMIFS(Tableau2[Temps],Tableau2[Poste],$A137,Tableau2[Date],N$134,Tableau2[Calendrier absence],"o"))</f>
        <v/>
      </c>
      <c r="O137" s="35" t="str">
        <f>IF(SUMIFS(Tableau2[Temps],Tableau2[Poste],$A137,Tableau2[Date],O$134,Tableau2[Calendrier absence],"o")=0,"",-SUMIFS(Tableau2[Temps],Tableau2[Poste],$A137,Tableau2[Date],O$134,Tableau2[Calendrier absence],"o"))</f>
        <v/>
      </c>
      <c r="P137" s="35" t="str">
        <f>IF(SUMIFS(Tableau2[Temps],Tableau2[Poste],$A137,Tableau2[Date],P$134,Tableau2[Calendrier absence],"o")=0,"",-SUMIFS(Tableau2[Temps],Tableau2[Poste],$A137,Tableau2[Date],P$134,Tableau2[Calendrier absence],"o"))</f>
        <v/>
      </c>
      <c r="Q137" s="35" t="str">
        <f>IF(SUMIFS(Tableau2[Temps],Tableau2[Poste],$A137,Tableau2[Date],Q$134,Tableau2[Calendrier absence],"o")=0,"",-SUMIFS(Tableau2[Temps],Tableau2[Poste],$A137,Tableau2[Date],Q$134,Tableau2[Calendrier absence],"o"))</f>
        <v/>
      </c>
      <c r="R137" s="35" t="str">
        <f>IF(SUMIFS(Tableau2[Temps],Tableau2[Poste],$A137,Tableau2[Date],R$134,Tableau2[Calendrier absence],"o")=0,"",-SUMIFS(Tableau2[Temps],Tableau2[Poste],$A137,Tableau2[Date],R$134,Tableau2[Calendrier absence],"o"))</f>
        <v/>
      </c>
      <c r="S137" s="35" t="str">
        <f>IF(SUMIFS(Tableau2[Temps],Tableau2[Poste],$A137,Tableau2[Date],S$134,Tableau2[Calendrier absence],"o")=0,"",-SUMIFS(Tableau2[Temps],Tableau2[Poste],$A137,Tableau2[Date],S$134,Tableau2[Calendrier absence],"o"))</f>
        <v/>
      </c>
      <c r="T137" s="35" t="str">
        <f>IF(SUMIFS(Tableau2[Temps],Tableau2[Poste],$A137,Tableau2[Date],T$134,Tableau2[Calendrier absence],"o")=0,"",-SUMIFS(Tableau2[Temps],Tableau2[Poste],$A137,Tableau2[Date],T$134,Tableau2[Calendrier absence],"o"))</f>
        <v/>
      </c>
      <c r="U137" s="35" t="str">
        <f>IF(SUMIFS(Tableau2[Temps],Tableau2[Poste],$A137,Tableau2[Date],U$134,Tableau2[Calendrier absence],"o")=0,"",-SUMIFS(Tableau2[Temps],Tableau2[Poste],$A137,Tableau2[Date],U$134,Tableau2[Calendrier absence],"o"))</f>
        <v/>
      </c>
      <c r="V137" s="35" t="str">
        <f>IF(SUMIFS(Tableau2[Temps],Tableau2[Poste],$A137,Tableau2[Date],V$134,Tableau2[Calendrier absence],"o")=0,"",-SUMIFS(Tableau2[Temps],Tableau2[Poste],$A137,Tableau2[Date],V$134,Tableau2[Calendrier absence],"o"))</f>
        <v/>
      </c>
      <c r="W137" s="35" t="str">
        <f>IF(SUMIFS(Tableau2[Temps],Tableau2[Poste],$A137,Tableau2[Date],W$134,Tableau2[Calendrier absence],"o")=0,"",-SUMIFS(Tableau2[Temps],Tableau2[Poste],$A137,Tableau2[Date],W$134,Tableau2[Calendrier absence],"o"))</f>
        <v/>
      </c>
      <c r="X137" s="35" t="str">
        <f>IF(SUMIFS(Tableau2[Temps],Tableau2[Poste],$A137,Tableau2[Date],X$134,Tableau2[Calendrier absence],"o")=0,"",-SUMIFS(Tableau2[Temps],Tableau2[Poste],$A137,Tableau2[Date],X$134,Tableau2[Calendrier absence],"o"))</f>
        <v/>
      </c>
      <c r="Y137" s="35" t="str">
        <f>IF(SUMIFS(Tableau2[Temps],Tableau2[Poste],$A137,Tableau2[Date],Y$134,Tableau2[Calendrier absence],"o")=0,"",-SUMIFS(Tableau2[Temps],Tableau2[Poste],$A137,Tableau2[Date],Y$134,Tableau2[Calendrier absence],"o"))</f>
        <v/>
      </c>
      <c r="Z137" s="35" t="str">
        <f>IF(SUMIFS(Tableau2[Temps],Tableau2[Poste],$A137,Tableau2[Date],Z$134,Tableau2[Calendrier absence],"o")=0,"",-SUMIFS(Tableau2[Temps],Tableau2[Poste],$A137,Tableau2[Date],Z$134,Tableau2[Calendrier absence],"o"))</f>
        <v/>
      </c>
      <c r="AA137" s="35" t="str">
        <f>IF(SUMIFS(Tableau2[Temps],Tableau2[Poste],$A137,Tableau2[Date],AA$134,Tableau2[Calendrier absence],"o")=0,"",-SUMIFS(Tableau2[Temps],Tableau2[Poste],$A137,Tableau2[Date],AA$134,Tableau2[Calendrier absence],"o"))</f>
        <v/>
      </c>
      <c r="AB137" s="35" t="str">
        <f>IF(SUMIFS(Tableau2[Temps],Tableau2[Poste],$A137,Tableau2[Date],AB$134,Tableau2[Calendrier absence],"o")=0,"",-SUMIFS(Tableau2[Temps],Tableau2[Poste],$A137,Tableau2[Date],AB$134,Tableau2[Calendrier absence],"o"))</f>
        <v/>
      </c>
      <c r="AC137" s="35" t="str">
        <f>IF(SUMIFS(Tableau2[Temps],Tableau2[Poste],$A137,Tableau2[Date],AC$134,Tableau2[Calendrier absence],"o")=0,"",-SUMIFS(Tableau2[Temps],Tableau2[Poste],$A137,Tableau2[Date],AC$134,Tableau2[Calendrier absence],"o"))</f>
        <v/>
      </c>
      <c r="AD137" s="35" t="str">
        <f>IF(SUMIFS(Tableau2[Temps],Tableau2[Poste],$A137,Tableau2[Date],AD$134,Tableau2[Calendrier absence],"o")=0,"",-SUMIFS(Tableau2[Temps],Tableau2[Poste],$A137,Tableau2[Date],AD$134,Tableau2[Calendrier absence],"o"))</f>
        <v/>
      </c>
      <c r="AE137" s="35" t="str">
        <f>IF(SUMIFS(Tableau2[Temps],Tableau2[Poste],$A137,Tableau2[Date],AE$134,Tableau2[Calendrier absence],"o")=0,"",-SUMIFS(Tableau2[Temps],Tableau2[Poste],$A137,Tableau2[Date],AE$134,Tableau2[Calendrier absence],"o"))</f>
        <v/>
      </c>
      <c r="AF137" s="35" t="str">
        <f>IF(SUMIFS(Tableau2[Temps],Tableau2[Poste],$A137,Tableau2[Date],AF$134,Tableau2[Calendrier absence],"o")=0,"",-SUMIFS(Tableau2[Temps],Tableau2[Poste],$A137,Tableau2[Date],AF$134,Tableau2[Calendrier absence],"o"))</f>
        <v/>
      </c>
      <c r="AG137" s="44" t="str">
        <f>IF(SUMIFS(Tableau2[Temps],Tableau2[Poste],$A137,Tableau2[Date],AG$134,Tableau2[Calendrier absence],"o")=0,"",-SUMIFS(Tableau2[Temps],Tableau2[Poste],$A137,Tableau2[Date],AG$134,Tableau2[Calendrier absence],"o"))</f>
        <v/>
      </c>
      <c r="AH137" s="13">
        <f t="shared" ref="AH137:AH144" si="32">SUM(C137:AG137)</f>
        <v>0</v>
      </c>
    </row>
    <row r="138" spans="1:34" x14ac:dyDescent="0.3">
      <c r="A138" s="43" t="s">
        <v>25</v>
      </c>
      <c r="B138" s="34">
        <f>COUNTIFS(TableauEmployés[Actif / Inactif],"Actif",TableauEmployés[Poste],A138)</f>
        <v>0</v>
      </c>
      <c r="C138" s="35" t="str">
        <f>IF(SUMIFS(Tableau2[Temps],Tableau2[Poste],$A138,Tableau2[Date],C$134,Tableau2[Calendrier absence],"o")=0,"",-SUMIFS(Tableau2[Temps],Tableau2[Poste],$A138,Tableau2[Date],C$134,Tableau2[Calendrier absence],"o"))</f>
        <v/>
      </c>
      <c r="D138" s="35" t="str">
        <f>IF(SUMIFS(Tableau2[Temps],Tableau2[Poste],$A138,Tableau2[Date],D$134,Tableau2[Calendrier absence],"o")=0,"",-SUMIFS(Tableau2[Temps],Tableau2[Poste],$A138,Tableau2[Date],D$134,Tableau2[Calendrier absence],"o"))</f>
        <v/>
      </c>
      <c r="E138" s="35" t="str">
        <f>IF(SUMIFS(Tableau2[Temps],Tableau2[Poste],$A138,Tableau2[Date],E$134,Tableau2[Calendrier absence],"o")=0,"",-SUMIFS(Tableau2[Temps],Tableau2[Poste],$A138,Tableau2[Date],E$134,Tableau2[Calendrier absence],"o"))</f>
        <v/>
      </c>
      <c r="F138" s="35" t="str">
        <f>IF(SUMIFS(Tableau2[Temps],Tableau2[Poste],$A138,Tableau2[Date],F$134,Tableau2[Calendrier absence],"o")=0,"",-SUMIFS(Tableau2[Temps],Tableau2[Poste],$A138,Tableau2[Date],F$134,Tableau2[Calendrier absence],"o"))</f>
        <v/>
      </c>
      <c r="G138" s="35" t="str">
        <f>IF(SUMIFS(Tableau2[Temps],Tableau2[Poste],$A138,Tableau2[Date],G$134,Tableau2[Calendrier absence],"o")=0,"",-SUMIFS(Tableau2[Temps],Tableau2[Poste],$A138,Tableau2[Date],G$134,Tableau2[Calendrier absence],"o"))</f>
        <v/>
      </c>
      <c r="H138" s="35" t="str">
        <f>IF(SUMIFS(Tableau2[Temps],Tableau2[Poste],$A138,Tableau2[Date],H$134,Tableau2[Calendrier absence],"o")=0,"",-SUMIFS(Tableau2[Temps],Tableau2[Poste],$A138,Tableau2[Date],H$134,Tableau2[Calendrier absence],"o"))</f>
        <v/>
      </c>
      <c r="I138" s="35" t="str">
        <f>IF(SUMIFS(Tableau2[Temps],Tableau2[Poste],$A138,Tableau2[Date],I$134,Tableau2[Calendrier absence],"o")=0,"",-SUMIFS(Tableau2[Temps],Tableau2[Poste],$A138,Tableau2[Date],I$134,Tableau2[Calendrier absence],"o"))</f>
        <v/>
      </c>
      <c r="J138" s="35" t="str">
        <f>IF(SUMIFS(Tableau2[Temps],Tableau2[Poste],$A138,Tableau2[Date],J$134,Tableau2[Calendrier absence],"o")=0,"",-SUMIFS(Tableau2[Temps],Tableau2[Poste],$A138,Tableau2[Date],J$134,Tableau2[Calendrier absence],"o"))</f>
        <v/>
      </c>
      <c r="K138" s="35" t="str">
        <f>IF(SUMIFS(Tableau2[Temps],Tableau2[Poste],$A138,Tableau2[Date],K$134,Tableau2[Calendrier absence],"o")=0,"",-SUMIFS(Tableau2[Temps],Tableau2[Poste],$A138,Tableau2[Date],K$134,Tableau2[Calendrier absence],"o"))</f>
        <v/>
      </c>
      <c r="L138" s="35" t="str">
        <f>IF(SUMIFS(Tableau2[Temps],Tableau2[Poste],$A138,Tableau2[Date],L$134,Tableau2[Calendrier absence],"o")=0,"",-SUMIFS(Tableau2[Temps],Tableau2[Poste],$A138,Tableau2[Date],L$134,Tableau2[Calendrier absence],"o"))</f>
        <v/>
      </c>
      <c r="M138" s="35" t="str">
        <f>IF(SUMIFS(Tableau2[Temps],Tableau2[Poste],$A138,Tableau2[Date],M$134,Tableau2[Calendrier absence],"o")=0,"",-SUMIFS(Tableau2[Temps],Tableau2[Poste],$A138,Tableau2[Date],M$134,Tableau2[Calendrier absence],"o"))</f>
        <v/>
      </c>
      <c r="N138" s="35" t="str">
        <f>IF(SUMIFS(Tableau2[Temps],Tableau2[Poste],$A138,Tableau2[Date],N$134,Tableau2[Calendrier absence],"o")=0,"",-SUMIFS(Tableau2[Temps],Tableau2[Poste],$A138,Tableau2[Date],N$134,Tableau2[Calendrier absence],"o"))</f>
        <v/>
      </c>
      <c r="O138" s="35" t="str">
        <f>IF(SUMIFS(Tableau2[Temps],Tableau2[Poste],$A138,Tableau2[Date],O$134,Tableau2[Calendrier absence],"o")=0,"",-SUMIFS(Tableau2[Temps],Tableau2[Poste],$A138,Tableau2[Date],O$134,Tableau2[Calendrier absence],"o"))</f>
        <v/>
      </c>
      <c r="P138" s="35" t="str">
        <f>IF(SUMIFS(Tableau2[Temps],Tableau2[Poste],$A138,Tableau2[Date],P$134,Tableau2[Calendrier absence],"o")=0,"",-SUMIFS(Tableau2[Temps],Tableau2[Poste],$A138,Tableau2[Date],P$134,Tableau2[Calendrier absence],"o"))</f>
        <v/>
      </c>
      <c r="Q138" s="35" t="str">
        <f>IF(SUMIFS(Tableau2[Temps],Tableau2[Poste],$A138,Tableau2[Date],Q$134,Tableau2[Calendrier absence],"o")=0,"",-SUMIFS(Tableau2[Temps],Tableau2[Poste],$A138,Tableau2[Date],Q$134,Tableau2[Calendrier absence],"o"))</f>
        <v/>
      </c>
      <c r="R138" s="35" t="str">
        <f>IF(SUMIFS(Tableau2[Temps],Tableau2[Poste],$A138,Tableau2[Date],R$134,Tableau2[Calendrier absence],"o")=0,"",-SUMIFS(Tableau2[Temps],Tableau2[Poste],$A138,Tableau2[Date],R$134,Tableau2[Calendrier absence],"o"))</f>
        <v/>
      </c>
      <c r="S138" s="35" t="str">
        <f>IF(SUMIFS(Tableau2[Temps],Tableau2[Poste],$A138,Tableau2[Date],S$134,Tableau2[Calendrier absence],"o")=0,"",-SUMIFS(Tableau2[Temps],Tableau2[Poste],$A138,Tableau2[Date],S$134,Tableau2[Calendrier absence],"o"))</f>
        <v/>
      </c>
      <c r="T138" s="35" t="str">
        <f>IF(SUMIFS(Tableau2[Temps],Tableau2[Poste],$A138,Tableau2[Date],T$134,Tableau2[Calendrier absence],"o")=0,"",-SUMIFS(Tableau2[Temps],Tableau2[Poste],$A138,Tableau2[Date],T$134,Tableau2[Calendrier absence],"o"))</f>
        <v/>
      </c>
      <c r="U138" s="35" t="str">
        <f>IF(SUMIFS(Tableau2[Temps],Tableau2[Poste],$A138,Tableau2[Date],U$134,Tableau2[Calendrier absence],"o")=0,"",-SUMIFS(Tableau2[Temps],Tableau2[Poste],$A138,Tableau2[Date],U$134,Tableau2[Calendrier absence],"o"))</f>
        <v/>
      </c>
      <c r="V138" s="35" t="str">
        <f>IF(SUMIFS(Tableau2[Temps],Tableau2[Poste],$A138,Tableau2[Date],V$134,Tableau2[Calendrier absence],"o")=0,"",-SUMIFS(Tableau2[Temps],Tableau2[Poste],$A138,Tableau2[Date],V$134,Tableau2[Calendrier absence],"o"))</f>
        <v/>
      </c>
      <c r="W138" s="35" t="str">
        <f>IF(SUMIFS(Tableau2[Temps],Tableau2[Poste],$A138,Tableau2[Date],W$134,Tableau2[Calendrier absence],"o")=0,"",-SUMIFS(Tableau2[Temps],Tableau2[Poste],$A138,Tableau2[Date],W$134,Tableau2[Calendrier absence],"o"))</f>
        <v/>
      </c>
      <c r="X138" s="35" t="str">
        <f>IF(SUMIFS(Tableau2[Temps],Tableau2[Poste],$A138,Tableau2[Date],X$134,Tableau2[Calendrier absence],"o")=0,"",-SUMIFS(Tableau2[Temps],Tableau2[Poste],$A138,Tableau2[Date],X$134,Tableau2[Calendrier absence],"o"))</f>
        <v/>
      </c>
      <c r="Y138" s="35" t="str">
        <f>IF(SUMIFS(Tableau2[Temps],Tableau2[Poste],$A138,Tableau2[Date],Y$134,Tableau2[Calendrier absence],"o")=0,"",-SUMIFS(Tableau2[Temps],Tableau2[Poste],$A138,Tableau2[Date],Y$134,Tableau2[Calendrier absence],"o"))</f>
        <v/>
      </c>
      <c r="Z138" s="35" t="str">
        <f>IF(SUMIFS(Tableau2[Temps],Tableau2[Poste],$A138,Tableau2[Date],Z$134,Tableau2[Calendrier absence],"o")=0,"",-SUMIFS(Tableau2[Temps],Tableau2[Poste],$A138,Tableau2[Date],Z$134,Tableau2[Calendrier absence],"o"))</f>
        <v/>
      </c>
      <c r="AA138" s="35" t="str">
        <f>IF(SUMIFS(Tableau2[Temps],Tableau2[Poste],$A138,Tableau2[Date],AA$134,Tableau2[Calendrier absence],"o")=0,"",-SUMIFS(Tableau2[Temps],Tableau2[Poste],$A138,Tableau2[Date],AA$134,Tableau2[Calendrier absence],"o"))</f>
        <v/>
      </c>
      <c r="AB138" s="35" t="str">
        <f>IF(SUMIFS(Tableau2[Temps],Tableau2[Poste],$A138,Tableau2[Date],AB$134,Tableau2[Calendrier absence],"o")=0,"",-SUMIFS(Tableau2[Temps],Tableau2[Poste],$A138,Tableau2[Date],AB$134,Tableau2[Calendrier absence],"o"))</f>
        <v/>
      </c>
      <c r="AC138" s="35" t="str">
        <f>IF(SUMIFS(Tableau2[Temps],Tableau2[Poste],$A138,Tableau2[Date],AC$134,Tableau2[Calendrier absence],"o")=0,"",-SUMIFS(Tableau2[Temps],Tableau2[Poste],$A138,Tableau2[Date],AC$134,Tableau2[Calendrier absence],"o"))</f>
        <v/>
      </c>
      <c r="AD138" s="35" t="str">
        <f>IF(SUMIFS(Tableau2[Temps],Tableau2[Poste],$A138,Tableau2[Date],AD$134,Tableau2[Calendrier absence],"o")=0,"",-SUMIFS(Tableau2[Temps],Tableau2[Poste],$A138,Tableau2[Date],AD$134,Tableau2[Calendrier absence],"o"))</f>
        <v/>
      </c>
      <c r="AE138" s="35" t="str">
        <f>IF(SUMIFS(Tableau2[Temps],Tableau2[Poste],$A138,Tableau2[Date],AE$134,Tableau2[Calendrier absence],"o")=0,"",-SUMIFS(Tableau2[Temps],Tableau2[Poste],$A138,Tableau2[Date],AE$134,Tableau2[Calendrier absence],"o"))</f>
        <v/>
      </c>
      <c r="AF138" s="35" t="str">
        <f>IF(SUMIFS(Tableau2[Temps],Tableau2[Poste],$A138,Tableau2[Date],AF$134,Tableau2[Calendrier absence],"o")=0,"",-SUMIFS(Tableau2[Temps],Tableau2[Poste],$A138,Tableau2[Date],AF$134,Tableau2[Calendrier absence],"o"))</f>
        <v/>
      </c>
      <c r="AG138" s="44" t="str">
        <f>IF(SUMIFS(Tableau2[Temps],Tableau2[Poste],$A138,Tableau2[Date],AG$134,Tableau2[Calendrier absence],"o")=0,"",-SUMIFS(Tableau2[Temps],Tableau2[Poste],$A138,Tableau2[Date],AG$134,Tableau2[Calendrier absence],"o"))</f>
        <v/>
      </c>
      <c r="AH138" s="13">
        <f t="shared" si="32"/>
        <v>0</v>
      </c>
    </row>
    <row r="139" spans="1:34" x14ac:dyDescent="0.3">
      <c r="A139" s="45" t="s">
        <v>7</v>
      </c>
      <c r="B139" s="34">
        <f>COUNTIFS(TableauEmployés[Actif / Inactif],"Actif",TableauEmployés[Poste],A139)</f>
        <v>1</v>
      </c>
      <c r="C139" s="35" t="str">
        <f>IF(SUMIFS(Tableau2[Temps],Tableau2[Poste],$A139,Tableau2[Date],C$134,Tableau2[Calendrier absence],"o")=0,"",-SUMIFS(Tableau2[Temps],Tableau2[Poste],$A139,Tableau2[Date],C$134,Tableau2[Calendrier absence],"o"))</f>
        <v/>
      </c>
      <c r="D139" s="35" t="str">
        <f>IF(SUMIFS(Tableau2[Temps],Tableau2[Poste],$A139,Tableau2[Date],D$134,Tableau2[Calendrier absence],"o")=0,"",-SUMIFS(Tableau2[Temps],Tableau2[Poste],$A139,Tableau2[Date],D$134,Tableau2[Calendrier absence],"o"))</f>
        <v/>
      </c>
      <c r="E139" s="35" t="str">
        <f>IF(SUMIFS(Tableau2[Temps],Tableau2[Poste],$A139,Tableau2[Date],E$134,Tableau2[Calendrier absence],"o")=0,"",-SUMIFS(Tableau2[Temps],Tableau2[Poste],$A139,Tableau2[Date],E$134,Tableau2[Calendrier absence],"o"))</f>
        <v/>
      </c>
      <c r="F139" s="35" t="str">
        <f>IF(SUMIFS(Tableau2[Temps],Tableau2[Poste],$A139,Tableau2[Date],F$134,Tableau2[Calendrier absence],"o")=0,"",-SUMIFS(Tableau2[Temps],Tableau2[Poste],$A139,Tableau2[Date],F$134,Tableau2[Calendrier absence],"o"))</f>
        <v/>
      </c>
      <c r="G139" s="35" t="str">
        <f>IF(SUMIFS(Tableau2[Temps],Tableau2[Poste],$A139,Tableau2[Date],G$134,Tableau2[Calendrier absence],"o")=0,"",-SUMIFS(Tableau2[Temps],Tableau2[Poste],$A139,Tableau2[Date],G$134,Tableau2[Calendrier absence],"o"))</f>
        <v/>
      </c>
      <c r="H139" s="35" t="str">
        <f>IF(SUMIFS(Tableau2[Temps],Tableau2[Poste],$A139,Tableau2[Date],H$134,Tableau2[Calendrier absence],"o")=0,"",-SUMIFS(Tableau2[Temps],Tableau2[Poste],$A139,Tableau2[Date],H$134,Tableau2[Calendrier absence],"o"))</f>
        <v/>
      </c>
      <c r="I139" s="35" t="str">
        <f>IF(SUMIFS(Tableau2[Temps],Tableau2[Poste],$A139,Tableau2[Date],I$134,Tableau2[Calendrier absence],"o")=0,"",-SUMIFS(Tableau2[Temps],Tableau2[Poste],$A139,Tableau2[Date],I$134,Tableau2[Calendrier absence],"o"))</f>
        <v/>
      </c>
      <c r="J139" s="35" t="str">
        <f>IF(SUMIFS(Tableau2[Temps],Tableau2[Poste],$A139,Tableau2[Date],J$134,Tableau2[Calendrier absence],"o")=0,"",-SUMIFS(Tableau2[Temps],Tableau2[Poste],$A139,Tableau2[Date],J$134,Tableau2[Calendrier absence],"o"))</f>
        <v/>
      </c>
      <c r="K139" s="35" t="str">
        <f>IF(SUMIFS(Tableau2[Temps],Tableau2[Poste],$A139,Tableau2[Date],K$134,Tableau2[Calendrier absence],"o")=0,"",-SUMIFS(Tableau2[Temps],Tableau2[Poste],$A139,Tableau2[Date],K$134,Tableau2[Calendrier absence],"o"))</f>
        <v/>
      </c>
      <c r="L139" s="35" t="str">
        <f>IF(SUMIFS(Tableau2[Temps],Tableau2[Poste],$A139,Tableau2[Date],L$134,Tableau2[Calendrier absence],"o")=0,"",-SUMIFS(Tableau2[Temps],Tableau2[Poste],$A139,Tableau2[Date],L$134,Tableau2[Calendrier absence],"o"))</f>
        <v/>
      </c>
      <c r="M139" s="35" t="str">
        <f>IF(SUMIFS(Tableau2[Temps],Tableau2[Poste],$A139,Tableau2[Date],M$134,Tableau2[Calendrier absence],"o")=0,"",-SUMIFS(Tableau2[Temps],Tableau2[Poste],$A139,Tableau2[Date],M$134,Tableau2[Calendrier absence],"o"))</f>
        <v/>
      </c>
      <c r="N139" s="35" t="str">
        <f>IF(SUMIFS(Tableau2[Temps],Tableau2[Poste],$A139,Tableau2[Date],N$134,Tableau2[Calendrier absence],"o")=0,"",-SUMIFS(Tableau2[Temps],Tableau2[Poste],$A139,Tableau2[Date],N$134,Tableau2[Calendrier absence],"o"))</f>
        <v/>
      </c>
      <c r="O139" s="35" t="str">
        <f>IF(SUMIFS(Tableau2[Temps],Tableau2[Poste],$A139,Tableau2[Date],O$134,Tableau2[Calendrier absence],"o")=0,"",-SUMIFS(Tableau2[Temps],Tableau2[Poste],$A139,Tableau2[Date],O$134,Tableau2[Calendrier absence],"o"))</f>
        <v/>
      </c>
      <c r="P139" s="35" t="str">
        <f>IF(SUMIFS(Tableau2[Temps],Tableau2[Poste],$A139,Tableau2[Date],P$134,Tableau2[Calendrier absence],"o")=0,"",-SUMIFS(Tableau2[Temps],Tableau2[Poste],$A139,Tableau2[Date],P$134,Tableau2[Calendrier absence],"o"))</f>
        <v/>
      </c>
      <c r="Q139" s="35" t="str">
        <f>IF(SUMIFS(Tableau2[Temps],Tableau2[Poste],$A139,Tableau2[Date],Q$134,Tableau2[Calendrier absence],"o")=0,"",-SUMIFS(Tableau2[Temps],Tableau2[Poste],$A139,Tableau2[Date],Q$134,Tableau2[Calendrier absence],"o"))</f>
        <v/>
      </c>
      <c r="R139" s="35" t="str">
        <f>IF(SUMIFS(Tableau2[Temps],Tableau2[Poste],$A139,Tableau2[Date],R$134,Tableau2[Calendrier absence],"o")=0,"",-SUMIFS(Tableau2[Temps],Tableau2[Poste],$A139,Tableau2[Date],R$134,Tableau2[Calendrier absence],"o"))</f>
        <v/>
      </c>
      <c r="S139" s="35" t="str">
        <f>IF(SUMIFS(Tableau2[Temps],Tableau2[Poste],$A139,Tableau2[Date],S$134,Tableau2[Calendrier absence],"o")=0,"",-SUMIFS(Tableau2[Temps],Tableau2[Poste],$A139,Tableau2[Date],S$134,Tableau2[Calendrier absence],"o"))</f>
        <v/>
      </c>
      <c r="T139" s="35" t="str">
        <f>IF(SUMIFS(Tableau2[Temps],Tableau2[Poste],$A139,Tableau2[Date],T$134,Tableau2[Calendrier absence],"o")=0,"",-SUMIFS(Tableau2[Temps],Tableau2[Poste],$A139,Tableau2[Date],T$134,Tableau2[Calendrier absence],"o"))</f>
        <v/>
      </c>
      <c r="U139" s="35" t="str">
        <f>IF(SUMIFS(Tableau2[Temps],Tableau2[Poste],$A139,Tableau2[Date],U$134,Tableau2[Calendrier absence],"o")=0,"",-SUMIFS(Tableau2[Temps],Tableau2[Poste],$A139,Tableau2[Date],U$134,Tableau2[Calendrier absence],"o"))</f>
        <v/>
      </c>
      <c r="V139" s="35" t="str">
        <f>IF(SUMIFS(Tableau2[Temps],Tableau2[Poste],$A139,Tableau2[Date],V$134,Tableau2[Calendrier absence],"o")=0,"",-SUMIFS(Tableau2[Temps],Tableau2[Poste],$A139,Tableau2[Date],V$134,Tableau2[Calendrier absence],"o"))</f>
        <v/>
      </c>
      <c r="W139" s="35" t="str">
        <f>IF(SUMIFS(Tableau2[Temps],Tableau2[Poste],$A139,Tableau2[Date],W$134,Tableau2[Calendrier absence],"o")=0,"",-SUMIFS(Tableau2[Temps],Tableau2[Poste],$A139,Tableau2[Date],W$134,Tableau2[Calendrier absence],"o"))</f>
        <v/>
      </c>
      <c r="X139" s="35" t="str">
        <f>IF(SUMIFS(Tableau2[Temps],Tableau2[Poste],$A139,Tableau2[Date],X$134,Tableau2[Calendrier absence],"o")=0,"",-SUMIFS(Tableau2[Temps],Tableau2[Poste],$A139,Tableau2[Date],X$134,Tableau2[Calendrier absence],"o"))</f>
        <v/>
      </c>
      <c r="Y139" s="35" t="str">
        <f>IF(SUMIFS(Tableau2[Temps],Tableau2[Poste],$A139,Tableau2[Date],Y$134,Tableau2[Calendrier absence],"o")=0,"",-SUMIFS(Tableau2[Temps],Tableau2[Poste],$A139,Tableau2[Date],Y$134,Tableau2[Calendrier absence],"o"))</f>
        <v/>
      </c>
      <c r="Z139" s="35" t="str">
        <f>IF(SUMIFS(Tableau2[Temps],Tableau2[Poste],$A139,Tableau2[Date],Z$134,Tableau2[Calendrier absence],"o")=0,"",-SUMIFS(Tableau2[Temps],Tableau2[Poste],$A139,Tableau2[Date],Z$134,Tableau2[Calendrier absence],"o"))</f>
        <v/>
      </c>
      <c r="AA139" s="35" t="str">
        <f>IF(SUMIFS(Tableau2[Temps],Tableau2[Poste],$A139,Tableau2[Date],AA$134,Tableau2[Calendrier absence],"o")=0,"",-SUMIFS(Tableau2[Temps],Tableau2[Poste],$A139,Tableau2[Date],AA$134,Tableau2[Calendrier absence],"o"))</f>
        <v/>
      </c>
      <c r="AB139" s="35" t="str">
        <f>IF(SUMIFS(Tableau2[Temps],Tableau2[Poste],$A139,Tableau2[Date],AB$134,Tableau2[Calendrier absence],"o")=0,"",-SUMIFS(Tableau2[Temps],Tableau2[Poste],$A139,Tableau2[Date],AB$134,Tableau2[Calendrier absence],"o"))</f>
        <v/>
      </c>
      <c r="AC139" s="35" t="str">
        <f>IF(SUMIFS(Tableau2[Temps],Tableau2[Poste],$A139,Tableau2[Date],AC$134,Tableau2[Calendrier absence],"o")=0,"",-SUMIFS(Tableau2[Temps],Tableau2[Poste],$A139,Tableau2[Date],AC$134,Tableau2[Calendrier absence],"o"))</f>
        <v/>
      </c>
      <c r="AD139" s="35" t="str">
        <f>IF(SUMIFS(Tableau2[Temps],Tableau2[Poste],$A139,Tableau2[Date],AD$134,Tableau2[Calendrier absence],"o")=0,"",-SUMIFS(Tableau2[Temps],Tableau2[Poste],$A139,Tableau2[Date],AD$134,Tableau2[Calendrier absence],"o"))</f>
        <v/>
      </c>
      <c r="AE139" s="35" t="str">
        <f>IF(SUMIFS(Tableau2[Temps],Tableau2[Poste],$A139,Tableau2[Date],AE$134,Tableau2[Calendrier absence],"o")=0,"",-SUMIFS(Tableau2[Temps],Tableau2[Poste],$A139,Tableau2[Date],AE$134,Tableau2[Calendrier absence],"o"))</f>
        <v/>
      </c>
      <c r="AF139" s="35" t="str">
        <f>IF(SUMIFS(Tableau2[Temps],Tableau2[Poste],$A139,Tableau2[Date],AF$134,Tableau2[Calendrier absence],"o")=0,"",-SUMIFS(Tableau2[Temps],Tableau2[Poste],$A139,Tableau2[Date],AF$134,Tableau2[Calendrier absence],"o"))</f>
        <v/>
      </c>
      <c r="AG139" s="44" t="str">
        <f>IF(SUMIFS(Tableau2[Temps],Tableau2[Poste],$A139,Tableau2[Date],AG$134,Tableau2[Calendrier absence],"o")=0,"",-SUMIFS(Tableau2[Temps],Tableau2[Poste],$A139,Tableau2[Date],AG$134,Tableau2[Calendrier absence],"o"))</f>
        <v/>
      </c>
      <c r="AH139" s="13">
        <f t="shared" si="32"/>
        <v>0</v>
      </c>
    </row>
    <row r="140" spans="1:34" x14ac:dyDescent="0.3">
      <c r="A140" s="45" t="s">
        <v>8</v>
      </c>
      <c r="B140" s="34">
        <f>COUNTIFS(TableauEmployés[Actif / Inactif],"Actif",TableauEmployés[Poste],A140)</f>
        <v>4</v>
      </c>
      <c r="C140" s="35" t="str">
        <f>IF(SUMIFS(Tableau2[Temps],Tableau2[Poste],$A140,Tableau2[Date],C$134,Tableau2[Calendrier absence],"o")=0,"",-SUMIFS(Tableau2[Temps],Tableau2[Poste],$A140,Tableau2[Date],C$134,Tableau2[Calendrier absence],"o"))</f>
        <v/>
      </c>
      <c r="D140" s="35" t="str">
        <f>IF(SUMIFS(Tableau2[Temps],Tableau2[Poste],$A140,Tableau2[Date],D$134,Tableau2[Calendrier absence],"o")=0,"",-SUMIFS(Tableau2[Temps],Tableau2[Poste],$A140,Tableau2[Date],D$134,Tableau2[Calendrier absence],"o"))</f>
        <v/>
      </c>
      <c r="E140" s="35" t="str">
        <f>IF(SUMIFS(Tableau2[Temps],Tableau2[Poste],$A140,Tableau2[Date],E$134,Tableau2[Calendrier absence],"o")=0,"",-SUMIFS(Tableau2[Temps],Tableau2[Poste],$A140,Tableau2[Date],E$134,Tableau2[Calendrier absence],"o"))</f>
        <v/>
      </c>
      <c r="F140" s="35" t="str">
        <f>IF(SUMIFS(Tableau2[Temps],Tableau2[Poste],$A140,Tableau2[Date],F$134,Tableau2[Calendrier absence],"o")=0,"",-SUMIFS(Tableau2[Temps],Tableau2[Poste],$A140,Tableau2[Date],F$134,Tableau2[Calendrier absence],"o"))</f>
        <v/>
      </c>
      <c r="G140" s="35" t="str">
        <f>IF(SUMIFS(Tableau2[Temps],Tableau2[Poste],$A140,Tableau2[Date],G$134,Tableau2[Calendrier absence],"o")=0,"",-SUMIFS(Tableau2[Temps],Tableau2[Poste],$A140,Tableau2[Date],G$134,Tableau2[Calendrier absence],"o"))</f>
        <v/>
      </c>
      <c r="H140" s="35" t="str">
        <f>IF(SUMIFS(Tableau2[Temps],Tableau2[Poste],$A140,Tableau2[Date],H$134,Tableau2[Calendrier absence],"o")=0,"",-SUMIFS(Tableau2[Temps],Tableau2[Poste],$A140,Tableau2[Date],H$134,Tableau2[Calendrier absence],"o"))</f>
        <v/>
      </c>
      <c r="I140" s="35" t="str">
        <f>IF(SUMIFS(Tableau2[Temps],Tableau2[Poste],$A140,Tableau2[Date],I$134,Tableau2[Calendrier absence],"o")=0,"",-SUMIFS(Tableau2[Temps],Tableau2[Poste],$A140,Tableau2[Date],I$134,Tableau2[Calendrier absence],"o"))</f>
        <v/>
      </c>
      <c r="J140" s="35" t="str">
        <f>IF(SUMIFS(Tableau2[Temps],Tableau2[Poste],$A140,Tableau2[Date],J$134,Tableau2[Calendrier absence],"o")=0,"",-SUMIFS(Tableau2[Temps],Tableau2[Poste],$A140,Tableau2[Date],J$134,Tableau2[Calendrier absence],"o"))</f>
        <v/>
      </c>
      <c r="K140" s="35" t="str">
        <f>IF(SUMIFS(Tableau2[Temps],Tableau2[Poste],$A140,Tableau2[Date],K$134,Tableau2[Calendrier absence],"o")=0,"",-SUMIFS(Tableau2[Temps],Tableau2[Poste],$A140,Tableau2[Date],K$134,Tableau2[Calendrier absence],"o"))</f>
        <v/>
      </c>
      <c r="L140" s="35" t="str">
        <f>IF(SUMIFS(Tableau2[Temps],Tableau2[Poste],$A140,Tableau2[Date],L$134,Tableau2[Calendrier absence],"o")=0,"",-SUMIFS(Tableau2[Temps],Tableau2[Poste],$A140,Tableau2[Date],L$134,Tableau2[Calendrier absence],"o"))</f>
        <v/>
      </c>
      <c r="M140" s="35" t="str">
        <f>IF(SUMIFS(Tableau2[Temps],Tableau2[Poste],$A140,Tableau2[Date],M$134,Tableau2[Calendrier absence],"o")=0,"",-SUMIFS(Tableau2[Temps],Tableau2[Poste],$A140,Tableau2[Date],M$134,Tableau2[Calendrier absence],"o"))</f>
        <v/>
      </c>
      <c r="N140" s="35" t="str">
        <f>IF(SUMIFS(Tableau2[Temps],Tableau2[Poste],$A140,Tableau2[Date],N$134,Tableau2[Calendrier absence],"o")=0,"",-SUMIFS(Tableau2[Temps],Tableau2[Poste],$A140,Tableau2[Date],N$134,Tableau2[Calendrier absence],"o"))</f>
        <v/>
      </c>
      <c r="O140" s="35" t="str">
        <f>IF(SUMIFS(Tableau2[Temps],Tableau2[Poste],$A140,Tableau2[Date],O$134,Tableau2[Calendrier absence],"o")=0,"",-SUMIFS(Tableau2[Temps],Tableau2[Poste],$A140,Tableau2[Date],O$134,Tableau2[Calendrier absence],"o"))</f>
        <v/>
      </c>
      <c r="P140" s="35" t="str">
        <f>IF(SUMIFS(Tableau2[Temps],Tableau2[Poste],$A140,Tableau2[Date],P$134,Tableau2[Calendrier absence],"o")=0,"",-SUMIFS(Tableau2[Temps],Tableau2[Poste],$A140,Tableau2[Date],P$134,Tableau2[Calendrier absence],"o"))</f>
        <v/>
      </c>
      <c r="Q140" s="35" t="str">
        <f>IF(SUMIFS(Tableau2[Temps],Tableau2[Poste],$A140,Tableau2[Date],Q$134,Tableau2[Calendrier absence],"o")=0,"",-SUMIFS(Tableau2[Temps],Tableau2[Poste],$A140,Tableau2[Date],Q$134,Tableau2[Calendrier absence],"o"))</f>
        <v/>
      </c>
      <c r="R140" s="35" t="str">
        <f>IF(SUMIFS(Tableau2[Temps],Tableau2[Poste],$A140,Tableau2[Date],R$134,Tableau2[Calendrier absence],"o")=0,"",-SUMIFS(Tableau2[Temps],Tableau2[Poste],$A140,Tableau2[Date],R$134,Tableau2[Calendrier absence],"o"))</f>
        <v/>
      </c>
      <c r="S140" s="35" t="str">
        <f>IF(SUMIFS(Tableau2[Temps],Tableau2[Poste],$A140,Tableau2[Date],S$134,Tableau2[Calendrier absence],"o")=0,"",-SUMIFS(Tableau2[Temps],Tableau2[Poste],$A140,Tableau2[Date],S$134,Tableau2[Calendrier absence],"o"))</f>
        <v/>
      </c>
      <c r="T140" s="35" t="str">
        <f>IF(SUMIFS(Tableau2[Temps],Tableau2[Poste],$A140,Tableau2[Date],T$134,Tableau2[Calendrier absence],"o")=0,"",-SUMIFS(Tableau2[Temps],Tableau2[Poste],$A140,Tableau2[Date],T$134,Tableau2[Calendrier absence],"o"))</f>
        <v/>
      </c>
      <c r="U140" s="35" t="str">
        <f>IF(SUMIFS(Tableau2[Temps],Tableau2[Poste],$A140,Tableau2[Date],U$134,Tableau2[Calendrier absence],"o")=0,"",-SUMIFS(Tableau2[Temps],Tableau2[Poste],$A140,Tableau2[Date],U$134,Tableau2[Calendrier absence],"o"))</f>
        <v/>
      </c>
      <c r="V140" s="35" t="str">
        <f>IF(SUMIFS(Tableau2[Temps],Tableau2[Poste],$A140,Tableau2[Date],V$134,Tableau2[Calendrier absence],"o")=0,"",-SUMIFS(Tableau2[Temps],Tableau2[Poste],$A140,Tableau2[Date],V$134,Tableau2[Calendrier absence],"o"))</f>
        <v/>
      </c>
      <c r="W140" s="35" t="str">
        <f>IF(SUMIFS(Tableau2[Temps],Tableau2[Poste],$A140,Tableau2[Date],W$134,Tableau2[Calendrier absence],"o")=0,"",-SUMIFS(Tableau2[Temps],Tableau2[Poste],$A140,Tableau2[Date],W$134,Tableau2[Calendrier absence],"o"))</f>
        <v/>
      </c>
      <c r="X140" s="35" t="str">
        <f>IF(SUMIFS(Tableau2[Temps],Tableau2[Poste],$A140,Tableau2[Date],X$134,Tableau2[Calendrier absence],"o")=0,"",-SUMIFS(Tableau2[Temps],Tableau2[Poste],$A140,Tableau2[Date],X$134,Tableau2[Calendrier absence],"o"))</f>
        <v/>
      </c>
      <c r="Y140" s="35" t="str">
        <f>IF(SUMIFS(Tableau2[Temps],Tableau2[Poste],$A140,Tableau2[Date],Y$134,Tableau2[Calendrier absence],"o")=0,"",-SUMIFS(Tableau2[Temps],Tableau2[Poste],$A140,Tableau2[Date],Y$134,Tableau2[Calendrier absence],"o"))</f>
        <v/>
      </c>
      <c r="Z140" s="35" t="str">
        <f>IF(SUMIFS(Tableau2[Temps],Tableau2[Poste],$A140,Tableau2[Date],Z$134,Tableau2[Calendrier absence],"o")=0,"",-SUMIFS(Tableau2[Temps],Tableau2[Poste],$A140,Tableau2[Date],Z$134,Tableau2[Calendrier absence],"o"))</f>
        <v/>
      </c>
      <c r="AA140" s="35" t="str">
        <f>IF(SUMIFS(Tableau2[Temps],Tableau2[Poste],$A140,Tableau2[Date],AA$134,Tableau2[Calendrier absence],"o")=0,"",-SUMIFS(Tableau2[Temps],Tableau2[Poste],$A140,Tableau2[Date],AA$134,Tableau2[Calendrier absence],"o"))</f>
        <v/>
      </c>
      <c r="AB140" s="35" t="str">
        <f>IF(SUMIFS(Tableau2[Temps],Tableau2[Poste],$A140,Tableau2[Date],AB$134,Tableau2[Calendrier absence],"o")=0,"",-SUMIFS(Tableau2[Temps],Tableau2[Poste],$A140,Tableau2[Date],AB$134,Tableau2[Calendrier absence],"o"))</f>
        <v/>
      </c>
      <c r="AC140" s="35" t="str">
        <f>IF(SUMIFS(Tableau2[Temps],Tableau2[Poste],$A140,Tableau2[Date],AC$134,Tableau2[Calendrier absence],"o")=0,"",-SUMIFS(Tableau2[Temps],Tableau2[Poste],$A140,Tableau2[Date],AC$134,Tableau2[Calendrier absence],"o"))</f>
        <v/>
      </c>
      <c r="AD140" s="35" t="str">
        <f>IF(SUMIFS(Tableau2[Temps],Tableau2[Poste],$A140,Tableau2[Date],AD$134,Tableau2[Calendrier absence],"o")=0,"",-SUMIFS(Tableau2[Temps],Tableau2[Poste],$A140,Tableau2[Date],AD$134,Tableau2[Calendrier absence],"o"))</f>
        <v/>
      </c>
      <c r="AE140" s="35" t="str">
        <f>IF(SUMIFS(Tableau2[Temps],Tableau2[Poste],$A140,Tableau2[Date],AE$134,Tableau2[Calendrier absence],"o")=0,"",-SUMIFS(Tableau2[Temps],Tableau2[Poste],$A140,Tableau2[Date],AE$134,Tableau2[Calendrier absence],"o"))</f>
        <v/>
      </c>
      <c r="AF140" s="35" t="str">
        <f>IF(SUMIFS(Tableau2[Temps],Tableau2[Poste],$A140,Tableau2[Date],AF$134,Tableau2[Calendrier absence],"o")=0,"",-SUMIFS(Tableau2[Temps],Tableau2[Poste],$A140,Tableau2[Date],AF$134,Tableau2[Calendrier absence],"o"))</f>
        <v/>
      </c>
      <c r="AG140" s="44" t="str">
        <f>IF(SUMIFS(Tableau2[Temps],Tableau2[Poste],$A140,Tableau2[Date],AG$134,Tableau2[Calendrier absence],"o")=0,"",-SUMIFS(Tableau2[Temps],Tableau2[Poste],$A140,Tableau2[Date],AG$134,Tableau2[Calendrier absence],"o"))</f>
        <v/>
      </c>
      <c r="AH140" s="13">
        <f t="shared" si="32"/>
        <v>0</v>
      </c>
    </row>
    <row r="141" spans="1:34" x14ac:dyDescent="0.3">
      <c r="A141" s="45" t="s">
        <v>9</v>
      </c>
      <c r="B141" s="34">
        <f>COUNTIFS(TableauEmployés[Actif / Inactif],"Actif",TableauEmployés[Poste],A141)</f>
        <v>0</v>
      </c>
      <c r="C141" s="35" t="str">
        <f>IF(SUMIFS(Tableau2[Temps],Tableau2[Poste],$A141,Tableau2[Date],C$134,Tableau2[Calendrier absence],"o")=0,"",-SUMIFS(Tableau2[Temps],Tableau2[Poste],$A141,Tableau2[Date],C$134,Tableau2[Calendrier absence],"o"))</f>
        <v/>
      </c>
      <c r="D141" s="35" t="str">
        <f>IF(SUMIFS(Tableau2[Temps],Tableau2[Poste],$A141,Tableau2[Date],D$134,Tableau2[Calendrier absence],"o")=0,"",-SUMIFS(Tableau2[Temps],Tableau2[Poste],$A141,Tableau2[Date],D$134,Tableau2[Calendrier absence],"o"))</f>
        <v/>
      </c>
      <c r="E141" s="35" t="str">
        <f>IF(SUMIFS(Tableau2[Temps],Tableau2[Poste],$A141,Tableau2[Date],E$134,Tableau2[Calendrier absence],"o")=0,"",-SUMIFS(Tableau2[Temps],Tableau2[Poste],$A141,Tableau2[Date],E$134,Tableau2[Calendrier absence],"o"))</f>
        <v/>
      </c>
      <c r="F141" s="35" t="str">
        <f>IF(SUMIFS(Tableau2[Temps],Tableau2[Poste],$A141,Tableau2[Date],F$134,Tableau2[Calendrier absence],"o")=0,"",-SUMIFS(Tableau2[Temps],Tableau2[Poste],$A141,Tableau2[Date],F$134,Tableau2[Calendrier absence],"o"))</f>
        <v/>
      </c>
      <c r="G141" s="35" t="str">
        <f>IF(SUMIFS(Tableau2[Temps],Tableau2[Poste],$A141,Tableau2[Date],G$134,Tableau2[Calendrier absence],"o")=0,"",-SUMIFS(Tableau2[Temps],Tableau2[Poste],$A141,Tableau2[Date],G$134,Tableau2[Calendrier absence],"o"))</f>
        <v/>
      </c>
      <c r="H141" s="35" t="str">
        <f>IF(SUMIFS(Tableau2[Temps],Tableau2[Poste],$A141,Tableau2[Date],H$134,Tableau2[Calendrier absence],"o")=0,"",-SUMIFS(Tableau2[Temps],Tableau2[Poste],$A141,Tableau2[Date],H$134,Tableau2[Calendrier absence],"o"))</f>
        <v/>
      </c>
      <c r="I141" s="35" t="str">
        <f>IF(SUMIFS(Tableau2[Temps],Tableau2[Poste],$A141,Tableau2[Date],I$134,Tableau2[Calendrier absence],"o")=0,"",-SUMIFS(Tableau2[Temps],Tableau2[Poste],$A141,Tableau2[Date],I$134,Tableau2[Calendrier absence],"o"))</f>
        <v/>
      </c>
      <c r="J141" s="35" t="str">
        <f>IF(SUMIFS(Tableau2[Temps],Tableau2[Poste],$A141,Tableau2[Date],J$134,Tableau2[Calendrier absence],"o")=0,"",-SUMIFS(Tableau2[Temps],Tableau2[Poste],$A141,Tableau2[Date],J$134,Tableau2[Calendrier absence],"o"))</f>
        <v/>
      </c>
      <c r="K141" s="35" t="str">
        <f>IF(SUMIFS(Tableau2[Temps],Tableau2[Poste],$A141,Tableau2[Date],K$134,Tableau2[Calendrier absence],"o")=0,"",-SUMIFS(Tableau2[Temps],Tableau2[Poste],$A141,Tableau2[Date],K$134,Tableau2[Calendrier absence],"o"))</f>
        <v/>
      </c>
      <c r="L141" s="35" t="str">
        <f>IF(SUMIFS(Tableau2[Temps],Tableau2[Poste],$A141,Tableau2[Date],L$134,Tableau2[Calendrier absence],"o")=0,"",-SUMIFS(Tableau2[Temps],Tableau2[Poste],$A141,Tableau2[Date],L$134,Tableau2[Calendrier absence],"o"))</f>
        <v/>
      </c>
      <c r="M141" s="35" t="str">
        <f>IF(SUMIFS(Tableau2[Temps],Tableau2[Poste],$A141,Tableau2[Date],M$134,Tableau2[Calendrier absence],"o")=0,"",-SUMIFS(Tableau2[Temps],Tableau2[Poste],$A141,Tableau2[Date],M$134,Tableau2[Calendrier absence],"o"))</f>
        <v/>
      </c>
      <c r="N141" s="35" t="str">
        <f>IF(SUMIFS(Tableau2[Temps],Tableau2[Poste],$A141,Tableau2[Date],N$134,Tableau2[Calendrier absence],"o")=0,"",-SUMIFS(Tableau2[Temps],Tableau2[Poste],$A141,Tableau2[Date],N$134,Tableau2[Calendrier absence],"o"))</f>
        <v/>
      </c>
      <c r="O141" s="35" t="str">
        <f>IF(SUMIFS(Tableau2[Temps],Tableau2[Poste],$A141,Tableau2[Date],O$134,Tableau2[Calendrier absence],"o")=0,"",-SUMIFS(Tableau2[Temps],Tableau2[Poste],$A141,Tableau2[Date],O$134,Tableau2[Calendrier absence],"o"))</f>
        <v/>
      </c>
      <c r="P141" s="35" t="str">
        <f>IF(SUMIFS(Tableau2[Temps],Tableau2[Poste],$A141,Tableau2[Date],P$134,Tableau2[Calendrier absence],"o")=0,"",-SUMIFS(Tableau2[Temps],Tableau2[Poste],$A141,Tableau2[Date],P$134,Tableau2[Calendrier absence],"o"))</f>
        <v/>
      </c>
      <c r="Q141" s="35" t="str">
        <f>IF(SUMIFS(Tableau2[Temps],Tableau2[Poste],$A141,Tableau2[Date],Q$134,Tableau2[Calendrier absence],"o")=0,"",-SUMIFS(Tableau2[Temps],Tableau2[Poste],$A141,Tableau2[Date],Q$134,Tableau2[Calendrier absence],"o"))</f>
        <v/>
      </c>
      <c r="R141" s="35" t="str">
        <f>IF(SUMIFS(Tableau2[Temps],Tableau2[Poste],$A141,Tableau2[Date],R$134,Tableau2[Calendrier absence],"o")=0,"",-SUMIFS(Tableau2[Temps],Tableau2[Poste],$A141,Tableau2[Date],R$134,Tableau2[Calendrier absence],"o"))</f>
        <v/>
      </c>
      <c r="S141" s="35" t="str">
        <f>IF(SUMIFS(Tableau2[Temps],Tableau2[Poste],$A141,Tableau2[Date],S$134,Tableau2[Calendrier absence],"o")=0,"",-SUMIFS(Tableau2[Temps],Tableau2[Poste],$A141,Tableau2[Date],S$134,Tableau2[Calendrier absence],"o"))</f>
        <v/>
      </c>
      <c r="T141" s="35" t="str">
        <f>IF(SUMIFS(Tableau2[Temps],Tableau2[Poste],$A141,Tableau2[Date],T$134,Tableau2[Calendrier absence],"o")=0,"",-SUMIFS(Tableau2[Temps],Tableau2[Poste],$A141,Tableau2[Date],T$134,Tableau2[Calendrier absence],"o"))</f>
        <v/>
      </c>
      <c r="U141" s="35" t="str">
        <f>IF(SUMIFS(Tableau2[Temps],Tableau2[Poste],$A141,Tableau2[Date],U$134,Tableau2[Calendrier absence],"o")=0,"",-SUMIFS(Tableau2[Temps],Tableau2[Poste],$A141,Tableau2[Date],U$134,Tableau2[Calendrier absence],"o"))</f>
        <v/>
      </c>
      <c r="V141" s="35" t="str">
        <f>IF(SUMIFS(Tableau2[Temps],Tableau2[Poste],$A141,Tableau2[Date],V$134,Tableau2[Calendrier absence],"o")=0,"",-SUMIFS(Tableau2[Temps],Tableau2[Poste],$A141,Tableau2[Date],V$134,Tableau2[Calendrier absence],"o"))</f>
        <v/>
      </c>
      <c r="W141" s="35" t="str">
        <f>IF(SUMIFS(Tableau2[Temps],Tableau2[Poste],$A141,Tableau2[Date],W$134,Tableau2[Calendrier absence],"o")=0,"",-SUMIFS(Tableau2[Temps],Tableau2[Poste],$A141,Tableau2[Date],W$134,Tableau2[Calendrier absence],"o"))</f>
        <v/>
      </c>
      <c r="X141" s="35" t="str">
        <f>IF(SUMIFS(Tableau2[Temps],Tableau2[Poste],$A141,Tableau2[Date],X$134,Tableau2[Calendrier absence],"o")=0,"",-SUMIFS(Tableau2[Temps],Tableau2[Poste],$A141,Tableau2[Date],X$134,Tableau2[Calendrier absence],"o"))</f>
        <v/>
      </c>
      <c r="Y141" s="35" t="str">
        <f>IF(SUMIFS(Tableau2[Temps],Tableau2[Poste],$A141,Tableau2[Date],Y$134,Tableau2[Calendrier absence],"o")=0,"",-SUMIFS(Tableau2[Temps],Tableau2[Poste],$A141,Tableau2[Date],Y$134,Tableau2[Calendrier absence],"o"))</f>
        <v/>
      </c>
      <c r="Z141" s="35" t="str">
        <f>IF(SUMIFS(Tableau2[Temps],Tableau2[Poste],$A141,Tableau2[Date],Z$134,Tableau2[Calendrier absence],"o")=0,"",-SUMIFS(Tableau2[Temps],Tableau2[Poste],$A141,Tableau2[Date],Z$134,Tableau2[Calendrier absence],"o"))</f>
        <v/>
      </c>
      <c r="AA141" s="35" t="str">
        <f>IF(SUMIFS(Tableau2[Temps],Tableau2[Poste],$A141,Tableau2[Date],AA$134,Tableau2[Calendrier absence],"o")=0,"",-SUMIFS(Tableau2[Temps],Tableau2[Poste],$A141,Tableau2[Date],AA$134,Tableau2[Calendrier absence],"o"))</f>
        <v/>
      </c>
      <c r="AB141" s="35" t="str">
        <f>IF(SUMIFS(Tableau2[Temps],Tableau2[Poste],$A141,Tableau2[Date],AB$134,Tableau2[Calendrier absence],"o")=0,"",-SUMIFS(Tableau2[Temps],Tableau2[Poste],$A141,Tableau2[Date],AB$134,Tableau2[Calendrier absence],"o"))</f>
        <v/>
      </c>
      <c r="AC141" s="35" t="str">
        <f>IF(SUMIFS(Tableau2[Temps],Tableau2[Poste],$A141,Tableau2[Date],AC$134,Tableau2[Calendrier absence],"o")=0,"",-SUMIFS(Tableau2[Temps],Tableau2[Poste],$A141,Tableau2[Date],AC$134,Tableau2[Calendrier absence],"o"))</f>
        <v/>
      </c>
      <c r="AD141" s="35" t="str">
        <f>IF(SUMIFS(Tableau2[Temps],Tableau2[Poste],$A141,Tableau2[Date],AD$134,Tableau2[Calendrier absence],"o")=0,"",-SUMIFS(Tableau2[Temps],Tableau2[Poste],$A141,Tableau2[Date],AD$134,Tableau2[Calendrier absence],"o"))</f>
        <v/>
      </c>
      <c r="AE141" s="35" t="str">
        <f>IF(SUMIFS(Tableau2[Temps],Tableau2[Poste],$A141,Tableau2[Date],AE$134,Tableau2[Calendrier absence],"o")=0,"",-SUMIFS(Tableau2[Temps],Tableau2[Poste],$A141,Tableau2[Date],AE$134,Tableau2[Calendrier absence],"o"))</f>
        <v/>
      </c>
      <c r="AF141" s="35" t="str">
        <f>IF(SUMIFS(Tableau2[Temps],Tableau2[Poste],$A141,Tableau2[Date],AF$134,Tableau2[Calendrier absence],"o")=0,"",-SUMIFS(Tableau2[Temps],Tableau2[Poste],$A141,Tableau2[Date],AF$134,Tableau2[Calendrier absence],"o"))</f>
        <v/>
      </c>
      <c r="AG141" s="44" t="str">
        <f>IF(SUMIFS(Tableau2[Temps],Tableau2[Poste],$A141,Tableau2[Date],AG$134,Tableau2[Calendrier absence],"o")=0,"",-SUMIFS(Tableau2[Temps],Tableau2[Poste],$A141,Tableau2[Date],AG$134,Tableau2[Calendrier absence],"o"))</f>
        <v/>
      </c>
      <c r="AH141" s="13">
        <f t="shared" si="32"/>
        <v>0</v>
      </c>
    </row>
    <row r="142" spans="1:34" x14ac:dyDescent="0.3">
      <c r="A142" s="45" t="s">
        <v>10</v>
      </c>
      <c r="B142" s="34">
        <f>COUNTIFS(TableauEmployés[Actif / Inactif],"Actif",TableauEmployés[Poste],A142)</f>
        <v>2</v>
      </c>
      <c r="C142" s="35" t="str">
        <f>IF(SUMIFS(Tableau2[Temps],Tableau2[Poste],$A142,Tableau2[Date],C$134,Tableau2[Calendrier absence],"o")=0,"",-SUMIFS(Tableau2[Temps],Tableau2[Poste],$A142,Tableau2[Date],C$134,Tableau2[Calendrier absence],"o"))</f>
        <v/>
      </c>
      <c r="D142" s="35" t="str">
        <f>IF(SUMIFS(Tableau2[Temps],Tableau2[Poste],$A142,Tableau2[Date],D$134,Tableau2[Calendrier absence],"o")=0,"",-SUMIFS(Tableau2[Temps],Tableau2[Poste],$A142,Tableau2[Date],D$134,Tableau2[Calendrier absence],"o"))</f>
        <v/>
      </c>
      <c r="E142" s="35" t="str">
        <f>IF(SUMIFS(Tableau2[Temps],Tableau2[Poste],$A142,Tableau2[Date],E$134,Tableau2[Calendrier absence],"o")=0,"",-SUMIFS(Tableau2[Temps],Tableau2[Poste],$A142,Tableau2[Date],E$134,Tableau2[Calendrier absence],"o"))</f>
        <v/>
      </c>
      <c r="F142" s="35" t="str">
        <f>IF(SUMIFS(Tableau2[Temps],Tableau2[Poste],$A142,Tableau2[Date],F$134,Tableau2[Calendrier absence],"o")=0,"",-SUMIFS(Tableau2[Temps],Tableau2[Poste],$A142,Tableau2[Date],F$134,Tableau2[Calendrier absence],"o"))</f>
        <v/>
      </c>
      <c r="G142" s="35" t="str">
        <f>IF(SUMIFS(Tableau2[Temps],Tableau2[Poste],$A142,Tableau2[Date],G$134,Tableau2[Calendrier absence],"o")=0,"",-SUMIFS(Tableau2[Temps],Tableau2[Poste],$A142,Tableau2[Date],G$134,Tableau2[Calendrier absence],"o"))</f>
        <v/>
      </c>
      <c r="H142" s="35" t="str">
        <f>IF(SUMIFS(Tableau2[Temps],Tableau2[Poste],$A142,Tableau2[Date],H$134,Tableau2[Calendrier absence],"o")=0,"",-SUMIFS(Tableau2[Temps],Tableau2[Poste],$A142,Tableau2[Date],H$134,Tableau2[Calendrier absence],"o"))</f>
        <v/>
      </c>
      <c r="I142" s="35" t="str">
        <f>IF(SUMIFS(Tableau2[Temps],Tableau2[Poste],$A142,Tableau2[Date],I$134,Tableau2[Calendrier absence],"o")=0,"",-SUMIFS(Tableau2[Temps],Tableau2[Poste],$A142,Tableau2[Date],I$134,Tableau2[Calendrier absence],"o"))</f>
        <v/>
      </c>
      <c r="J142" s="35" t="str">
        <f>IF(SUMIFS(Tableau2[Temps],Tableau2[Poste],$A142,Tableau2[Date],J$134,Tableau2[Calendrier absence],"o")=0,"",-SUMIFS(Tableau2[Temps],Tableau2[Poste],$A142,Tableau2[Date],J$134,Tableau2[Calendrier absence],"o"))</f>
        <v/>
      </c>
      <c r="K142" s="35" t="str">
        <f>IF(SUMIFS(Tableau2[Temps],Tableau2[Poste],$A142,Tableau2[Date],K$134,Tableau2[Calendrier absence],"o")=0,"",-SUMIFS(Tableau2[Temps],Tableau2[Poste],$A142,Tableau2[Date],K$134,Tableau2[Calendrier absence],"o"))</f>
        <v/>
      </c>
      <c r="L142" s="35" t="str">
        <f>IF(SUMIFS(Tableau2[Temps],Tableau2[Poste],$A142,Tableau2[Date],L$134,Tableau2[Calendrier absence],"o")=0,"",-SUMIFS(Tableau2[Temps],Tableau2[Poste],$A142,Tableau2[Date],L$134,Tableau2[Calendrier absence],"o"))</f>
        <v/>
      </c>
      <c r="M142" s="35" t="str">
        <f>IF(SUMIFS(Tableau2[Temps],Tableau2[Poste],$A142,Tableau2[Date],M$134,Tableau2[Calendrier absence],"o")=0,"",-SUMIFS(Tableau2[Temps],Tableau2[Poste],$A142,Tableau2[Date],M$134,Tableau2[Calendrier absence],"o"))</f>
        <v/>
      </c>
      <c r="N142" s="35" t="str">
        <f>IF(SUMIFS(Tableau2[Temps],Tableau2[Poste],$A142,Tableau2[Date],N$134,Tableau2[Calendrier absence],"o")=0,"",-SUMIFS(Tableau2[Temps],Tableau2[Poste],$A142,Tableau2[Date],N$134,Tableau2[Calendrier absence],"o"))</f>
        <v/>
      </c>
      <c r="O142" s="35" t="str">
        <f>IF(SUMIFS(Tableau2[Temps],Tableau2[Poste],$A142,Tableau2[Date],O$134,Tableau2[Calendrier absence],"o")=0,"",-SUMIFS(Tableau2[Temps],Tableau2[Poste],$A142,Tableau2[Date],O$134,Tableau2[Calendrier absence],"o"))</f>
        <v/>
      </c>
      <c r="P142" s="35" t="str">
        <f>IF(SUMIFS(Tableau2[Temps],Tableau2[Poste],$A142,Tableau2[Date],P$134,Tableau2[Calendrier absence],"o")=0,"",-SUMIFS(Tableau2[Temps],Tableau2[Poste],$A142,Tableau2[Date],P$134,Tableau2[Calendrier absence],"o"))</f>
        <v/>
      </c>
      <c r="Q142" s="35" t="str">
        <f>IF(SUMIFS(Tableau2[Temps],Tableau2[Poste],$A142,Tableau2[Date],Q$134,Tableau2[Calendrier absence],"o")=0,"",-SUMIFS(Tableau2[Temps],Tableau2[Poste],$A142,Tableau2[Date],Q$134,Tableau2[Calendrier absence],"o"))</f>
        <v/>
      </c>
      <c r="R142" s="35" t="str">
        <f>IF(SUMIFS(Tableau2[Temps],Tableau2[Poste],$A142,Tableau2[Date],R$134,Tableau2[Calendrier absence],"o")=0,"",-SUMIFS(Tableau2[Temps],Tableau2[Poste],$A142,Tableau2[Date],R$134,Tableau2[Calendrier absence],"o"))</f>
        <v/>
      </c>
      <c r="S142" s="35" t="str">
        <f>IF(SUMIFS(Tableau2[Temps],Tableau2[Poste],$A142,Tableau2[Date],S$134,Tableau2[Calendrier absence],"o")=0,"",-SUMIFS(Tableau2[Temps],Tableau2[Poste],$A142,Tableau2[Date],S$134,Tableau2[Calendrier absence],"o"))</f>
        <v/>
      </c>
      <c r="T142" s="35" t="str">
        <f>IF(SUMIFS(Tableau2[Temps],Tableau2[Poste],$A142,Tableau2[Date],T$134,Tableau2[Calendrier absence],"o")=0,"",-SUMIFS(Tableau2[Temps],Tableau2[Poste],$A142,Tableau2[Date],T$134,Tableau2[Calendrier absence],"o"))</f>
        <v/>
      </c>
      <c r="U142" s="35" t="str">
        <f>IF(SUMIFS(Tableau2[Temps],Tableau2[Poste],$A142,Tableau2[Date],U$134,Tableau2[Calendrier absence],"o")=0,"",-SUMIFS(Tableau2[Temps],Tableau2[Poste],$A142,Tableau2[Date],U$134,Tableau2[Calendrier absence],"o"))</f>
        <v/>
      </c>
      <c r="V142" s="35" t="str">
        <f>IF(SUMIFS(Tableau2[Temps],Tableau2[Poste],$A142,Tableau2[Date],V$134,Tableau2[Calendrier absence],"o")=0,"",-SUMIFS(Tableau2[Temps],Tableau2[Poste],$A142,Tableau2[Date],V$134,Tableau2[Calendrier absence],"o"))</f>
        <v/>
      </c>
      <c r="W142" s="35" t="str">
        <f>IF(SUMIFS(Tableau2[Temps],Tableau2[Poste],$A142,Tableau2[Date],W$134,Tableau2[Calendrier absence],"o")=0,"",-SUMIFS(Tableau2[Temps],Tableau2[Poste],$A142,Tableau2[Date],W$134,Tableau2[Calendrier absence],"o"))</f>
        <v/>
      </c>
      <c r="X142" s="35" t="str">
        <f>IF(SUMIFS(Tableau2[Temps],Tableau2[Poste],$A142,Tableau2[Date],X$134,Tableau2[Calendrier absence],"o")=0,"",-SUMIFS(Tableau2[Temps],Tableau2[Poste],$A142,Tableau2[Date],X$134,Tableau2[Calendrier absence],"o"))</f>
        <v/>
      </c>
      <c r="Y142" s="35" t="str">
        <f>IF(SUMIFS(Tableau2[Temps],Tableau2[Poste],$A142,Tableau2[Date],Y$134,Tableau2[Calendrier absence],"o")=0,"",-SUMIFS(Tableau2[Temps],Tableau2[Poste],$A142,Tableau2[Date],Y$134,Tableau2[Calendrier absence],"o"))</f>
        <v/>
      </c>
      <c r="Z142" s="35" t="str">
        <f>IF(SUMIFS(Tableau2[Temps],Tableau2[Poste],$A142,Tableau2[Date],Z$134,Tableau2[Calendrier absence],"o")=0,"",-SUMIFS(Tableau2[Temps],Tableau2[Poste],$A142,Tableau2[Date],Z$134,Tableau2[Calendrier absence],"o"))</f>
        <v/>
      </c>
      <c r="AA142" s="35" t="str">
        <f>IF(SUMIFS(Tableau2[Temps],Tableau2[Poste],$A142,Tableau2[Date],AA$134,Tableau2[Calendrier absence],"o")=0,"",-SUMIFS(Tableau2[Temps],Tableau2[Poste],$A142,Tableau2[Date],AA$134,Tableau2[Calendrier absence],"o"))</f>
        <v/>
      </c>
      <c r="AB142" s="35" t="str">
        <f>IF(SUMIFS(Tableau2[Temps],Tableau2[Poste],$A142,Tableau2[Date],AB$134,Tableau2[Calendrier absence],"o")=0,"",-SUMIFS(Tableau2[Temps],Tableau2[Poste],$A142,Tableau2[Date],AB$134,Tableau2[Calendrier absence],"o"))</f>
        <v/>
      </c>
      <c r="AC142" s="35" t="str">
        <f>IF(SUMIFS(Tableau2[Temps],Tableau2[Poste],$A142,Tableau2[Date],AC$134,Tableau2[Calendrier absence],"o")=0,"",-SUMIFS(Tableau2[Temps],Tableau2[Poste],$A142,Tableau2[Date],AC$134,Tableau2[Calendrier absence],"o"))</f>
        <v/>
      </c>
      <c r="AD142" s="35" t="str">
        <f>IF(SUMIFS(Tableau2[Temps],Tableau2[Poste],$A142,Tableau2[Date],AD$134,Tableau2[Calendrier absence],"o")=0,"",-SUMIFS(Tableau2[Temps],Tableau2[Poste],$A142,Tableau2[Date],AD$134,Tableau2[Calendrier absence],"o"))</f>
        <v/>
      </c>
      <c r="AE142" s="35" t="str">
        <f>IF(SUMIFS(Tableau2[Temps],Tableau2[Poste],$A142,Tableau2[Date],AE$134,Tableau2[Calendrier absence],"o")=0,"",-SUMIFS(Tableau2[Temps],Tableau2[Poste],$A142,Tableau2[Date],AE$134,Tableau2[Calendrier absence],"o"))</f>
        <v/>
      </c>
      <c r="AF142" s="35" t="str">
        <f>IF(SUMIFS(Tableau2[Temps],Tableau2[Poste],$A142,Tableau2[Date],AF$134,Tableau2[Calendrier absence],"o")=0,"",-SUMIFS(Tableau2[Temps],Tableau2[Poste],$A142,Tableau2[Date],AF$134,Tableau2[Calendrier absence],"o"))</f>
        <v/>
      </c>
      <c r="AG142" s="44" t="str">
        <f>IF(SUMIFS(Tableau2[Temps],Tableau2[Poste],$A142,Tableau2[Date],AG$134,Tableau2[Calendrier absence],"o")=0,"",-SUMIFS(Tableau2[Temps],Tableau2[Poste],$A142,Tableau2[Date],AG$134,Tableau2[Calendrier absence],"o"))</f>
        <v/>
      </c>
      <c r="AH142" s="13">
        <f t="shared" si="32"/>
        <v>0</v>
      </c>
    </row>
    <row r="143" spans="1:34" x14ac:dyDescent="0.3">
      <c r="A143" s="45" t="s">
        <v>11</v>
      </c>
      <c r="B143" s="34">
        <f>COUNTIFS(TableauEmployés[Actif / Inactif],"Actif",TableauEmployés[Poste],A143)</f>
        <v>0</v>
      </c>
      <c r="C143" s="35" t="str">
        <f>IF(SUMIFS(Tableau2[Temps],Tableau2[Poste],$A143,Tableau2[Date],C$134,Tableau2[Calendrier absence],"o")=0,"",-SUMIFS(Tableau2[Temps],Tableau2[Poste],$A143,Tableau2[Date],C$134,Tableau2[Calendrier absence],"o"))</f>
        <v/>
      </c>
      <c r="D143" s="35" t="str">
        <f>IF(SUMIFS(Tableau2[Temps],Tableau2[Poste],$A143,Tableau2[Date],D$134,Tableau2[Calendrier absence],"o")=0,"",-SUMIFS(Tableau2[Temps],Tableau2[Poste],$A143,Tableau2[Date],D$134,Tableau2[Calendrier absence],"o"))</f>
        <v/>
      </c>
      <c r="E143" s="35" t="str">
        <f>IF(SUMIFS(Tableau2[Temps],Tableau2[Poste],$A143,Tableau2[Date],E$134,Tableau2[Calendrier absence],"o")=0,"",-SUMIFS(Tableau2[Temps],Tableau2[Poste],$A143,Tableau2[Date],E$134,Tableau2[Calendrier absence],"o"))</f>
        <v/>
      </c>
      <c r="F143" s="35" t="str">
        <f>IF(SUMIFS(Tableau2[Temps],Tableau2[Poste],$A143,Tableau2[Date],F$134,Tableau2[Calendrier absence],"o")=0,"",-SUMIFS(Tableau2[Temps],Tableau2[Poste],$A143,Tableau2[Date],F$134,Tableau2[Calendrier absence],"o"))</f>
        <v/>
      </c>
      <c r="G143" s="35" t="str">
        <f>IF(SUMIFS(Tableau2[Temps],Tableau2[Poste],$A143,Tableau2[Date],G$134,Tableau2[Calendrier absence],"o")=0,"",-SUMIFS(Tableau2[Temps],Tableau2[Poste],$A143,Tableau2[Date],G$134,Tableau2[Calendrier absence],"o"))</f>
        <v/>
      </c>
      <c r="H143" s="35" t="str">
        <f>IF(SUMIFS(Tableau2[Temps],Tableau2[Poste],$A143,Tableau2[Date],H$134,Tableau2[Calendrier absence],"o")=0,"",-SUMIFS(Tableau2[Temps],Tableau2[Poste],$A143,Tableau2[Date],H$134,Tableau2[Calendrier absence],"o"))</f>
        <v/>
      </c>
      <c r="I143" s="35" t="str">
        <f>IF(SUMIFS(Tableau2[Temps],Tableau2[Poste],$A143,Tableau2[Date],I$134,Tableau2[Calendrier absence],"o")=0,"",-SUMIFS(Tableau2[Temps],Tableau2[Poste],$A143,Tableau2[Date],I$134,Tableau2[Calendrier absence],"o"))</f>
        <v/>
      </c>
      <c r="J143" s="35" t="str">
        <f>IF(SUMIFS(Tableau2[Temps],Tableau2[Poste],$A143,Tableau2[Date],J$134,Tableau2[Calendrier absence],"o")=0,"",-SUMIFS(Tableau2[Temps],Tableau2[Poste],$A143,Tableau2[Date],J$134,Tableau2[Calendrier absence],"o"))</f>
        <v/>
      </c>
      <c r="K143" s="35" t="str">
        <f>IF(SUMIFS(Tableau2[Temps],Tableau2[Poste],$A143,Tableau2[Date],K$134,Tableau2[Calendrier absence],"o")=0,"",-SUMIFS(Tableau2[Temps],Tableau2[Poste],$A143,Tableau2[Date],K$134,Tableau2[Calendrier absence],"o"))</f>
        <v/>
      </c>
      <c r="L143" s="35" t="str">
        <f>IF(SUMIFS(Tableau2[Temps],Tableau2[Poste],$A143,Tableau2[Date],L$134,Tableau2[Calendrier absence],"o")=0,"",-SUMIFS(Tableau2[Temps],Tableau2[Poste],$A143,Tableau2[Date],L$134,Tableau2[Calendrier absence],"o"))</f>
        <v/>
      </c>
      <c r="M143" s="35" t="str">
        <f>IF(SUMIFS(Tableau2[Temps],Tableau2[Poste],$A143,Tableau2[Date],M$134,Tableau2[Calendrier absence],"o")=0,"",-SUMIFS(Tableau2[Temps],Tableau2[Poste],$A143,Tableau2[Date],M$134,Tableau2[Calendrier absence],"o"))</f>
        <v/>
      </c>
      <c r="N143" s="35" t="str">
        <f>IF(SUMIFS(Tableau2[Temps],Tableau2[Poste],$A143,Tableau2[Date],N$134,Tableau2[Calendrier absence],"o")=0,"",-SUMIFS(Tableau2[Temps],Tableau2[Poste],$A143,Tableau2[Date],N$134,Tableau2[Calendrier absence],"o"))</f>
        <v/>
      </c>
      <c r="O143" s="35" t="str">
        <f>IF(SUMIFS(Tableau2[Temps],Tableau2[Poste],$A143,Tableau2[Date],O$134,Tableau2[Calendrier absence],"o")=0,"",-SUMIFS(Tableau2[Temps],Tableau2[Poste],$A143,Tableau2[Date],O$134,Tableau2[Calendrier absence],"o"))</f>
        <v/>
      </c>
      <c r="P143" s="35" t="str">
        <f>IF(SUMIFS(Tableau2[Temps],Tableau2[Poste],$A143,Tableau2[Date],P$134,Tableau2[Calendrier absence],"o")=0,"",-SUMIFS(Tableau2[Temps],Tableau2[Poste],$A143,Tableau2[Date],P$134,Tableau2[Calendrier absence],"o"))</f>
        <v/>
      </c>
      <c r="Q143" s="35" t="str">
        <f>IF(SUMIFS(Tableau2[Temps],Tableau2[Poste],$A143,Tableau2[Date],Q$134,Tableau2[Calendrier absence],"o")=0,"",-SUMIFS(Tableau2[Temps],Tableau2[Poste],$A143,Tableau2[Date],Q$134,Tableau2[Calendrier absence],"o"))</f>
        <v/>
      </c>
      <c r="R143" s="35" t="str">
        <f>IF(SUMIFS(Tableau2[Temps],Tableau2[Poste],$A143,Tableau2[Date],R$134,Tableau2[Calendrier absence],"o")=0,"",-SUMIFS(Tableau2[Temps],Tableau2[Poste],$A143,Tableau2[Date],R$134,Tableau2[Calendrier absence],"o"))</f>
        <v/>
      </c>
      <c r="S143" s="35" t="str">
        <f>IF(SUMIFS(Tableau2[Temps],Tableau2[Poste],$A143,Tableau2[Date],S$134,Tableau2[Calendrier absence],"o")=0,"",-SUMIFS(Tableau2[Temps],Tableau2[Poste],$A143,Tableau2[Date],S$134,Tableau2[Calendrier absence],"o"))</f>
        <v/>
      </c>
      <c r="T143" s="35" t="str">
        <f>IF(SUMIFS(Tableau2[Temps],Tableau2[Poste],$A143,Tableau2[Date],T$134,Tableau2[Calendrier absence],"o")=0,"",-SUMIFS(Tableau2[Temps],Tableau2[Poste],$A143,Tableau2[Date],T$134,Tableau2[Calendrier absence],"o"))</f>
        <v/>
      </c>
      <c r="U143" s="35" t="str">
        <f>IF(SUMIFS(Tableau2[Temps],Tableau2[Poste],$A143,Tableau2[Date],U$134,Tableau2[Calendrier absence],"o")=0,"",-SUMIFS(Tableau2[Temps],Tableau2[Poste],$A143,Tableau2[Date],U$134,Tableau2[Calendrier absence],"o"))</f>
        <v/>
      </c>
      <c r="V143" s="35" t="str">
        <f>IF(SUMIFS(Tableau2[Temps],Tableau2[Poste],$A143,Tableau2[Date],V$134,Tableau2[Calendrier absence],"o")=0,"",-SUMIFS(Tableau2[Temps],Tableau2[Poste],$A143,Tableau2[Date],V$134,Tableau2[Calendrier absence],"o"))</f>
        <v/>
      </c>
      <c r="W143" s="35" t="str">
        <f>IF(SUMIFS(Tableau2[Temps],Tableau2[Poste],$A143,Tableau2[Date],W$134,Tableau2[Calendrier absence],"o")=0,"",-SUMIFS(Tableau2[Temps],Tableau2[Poste],$A143,Tableau2[Date],W$134,Tableau2[Calendrier absence],"o"))</f>
        <v/>
      </c>
      <c r="X143" s="35" t="str">
        <f>IF(SUMIFS(Tableau2[Temps],Tableau2[Poste],$A143,Tableau2[Date],X$134,Tableau2[Calendrier absence],"o")=0,"",-SUMIFS(Tableau2[Temps],Tableau2[Poste],$A143,Tableau2[Date],X$134,Tableau2[Calendrier absence],"o"))</f>
        <v/>
      </c>
      <c r="Y143" s="35" t="str">
        <f>IF(SUMIFS(Tableau2[Temps],Tableau2[Poste],$A143,Tableau2[Date],Y$134,Tableau2[Calendrier absence],"o")=0,"",-SUMIFS(Tableau2[Temps],Tableau2[Poste],$A143,Tableau2[Date],Y$134,Tableau2[Calendrier absence],"o"))</f>
        <v/>
      </c>
      <c r="Z143" s="35" t="str">
        <f>IF(SUMIFS(Tableau2[Temps],Tableau2[Poste],$A143,Tableau2[Date],Z$134,Tableau2[Calendrier absence],"o")=0,"",-SUMIFS(Tableau2[Temps],Tableau2[Poste],$A143,Tableau2[Date],Z$134,Tableau2[Calendrier absence],"o"))</f>
        <v/>
      </c>
      <c r="AA143" s="35" t="str">
        <f>IF(SUMIFS(Tableau2[Temps],Tableau2[Poste],$A143,Tableau2[Date],AA$134,Tableau2[Calendrier absence],"o")=0,"",-SUMIFS(Tableau2[Temps],Tableau2[Poste],$A143,Tableau2[Date],AA$134,Tableau2[Calendrier absence],"o"))</f>
        <v/>
      </c>
      <c r="AB143" s="35" t="str">
        <f>IF(SUMIFS(Tableau2[Temps],Tableau2[Poste],$A143,Tableau2[Date],AB$134,Tableau2[Calendrier absence],"o")=0,"",-SUMIFS(Tableau2[Temps],Tableau2[Poste],$A143,Tableau2[Date],AB$134,Tableau2[Calendrier absence],"o"))</f>
        <v/>
      </c>
      <c r="AC143" s="35" t="str">
        <f>IF(SUMIFS(Tableau2[Temps],Tableau2[Poste],$A143,Tableau2[Date],AC$134,Tableau2[Calendrier absence],"o")=0,"",-SUMIFS(Tableau2[Temps],Tableau2[Poste],$A143,Tableau2[Date],AC$134,Tableau2[Calendrier absence],"o"))</f>
        <v/>
      </c>
      <c r="AD143" s="35" t="str">
        <f>IF(SUMIFS(Tableau2[Temps],Tableau2[Poste],$A143,Tableau2[Date],AD$134,Tableau2[Calendrier absence],"o")=0,"",-SUMIFS(Tableau2[Temps],Tableau2[Poste],$A143,Tableau2[Date],AD$134,Tableau2[Calendrier absence],"o"))</f>
        <v/>
      </c>
      <c r="AE143" s="35" t="str">
        <f>IF(SUMIFS(Tableau2[Temps],Tableau2[Poste],$A143,Tableau2[Date],AE$134,Tableau2[Calendrier absence],"o")=0,"",-SUMIFS(Tableau2[Temps],Tableau2[Poste],$A143,Tableau2[Date],AE$134,Tableau2[Calendrier absence],"o"))</f>
        <v/>
      </c>
      <c r="AF143" s="35" t="str">
        <f>IF(SUMIFS(Tableau2[Temps],Tableau2[Poste],$A143,Tableau2[Date],AF$134,Tableau2[Calendrier absence],"o")=0,"",-SUMIFS(Tableau2[Temps],Tableau2[Poste],$A143,Tableau2[Date],AF$134,Tableau2[Calendrier absence],"o"))</f>
        <v/>
      </c>
      <c r="AG143" s="44" t="str">
        <f>IF(SUMIFS(Tableau2[Temps],Tableau2[Poste],$A143,Tableau2[Date],AG$134,Tableau2[Calendrier absence],"o")=0,"",-SUMIFS(Tableau2[Temps],Tableau2[Poste],$A143,Tableau2[Date],AG$134,Tableau2[Calendrier absence],"o"))</f>
        <v/>
      </c>
      <c r="AH143" s="13">
        <f t="shared" si="32"/>
        <v>0</v>
      </c>
    </row>
    <row r="144" spans="1:34" ht="17.25" thickBot="1" x14ac:dyDescent="0.35">
      <c r="A144" s="46" t="s">
        <v>13</v>
      </c>
      <c r="B144" s="47">
        <f>COUNTIFS(TableauEmployés[Actif / Inactif],"Actif",TableauEmployés[Poste],A144)</f>
        <v>1</v>
      </c>
      <c r="C144" s="48" t="str">
        <f>IF(SUMIFS(Tableau2[Temps],Tableau2[Poste],$A144,Tableau2[Date],C$134,Tableau2[Calendrier absence],"o")=0,"",-SUMIFS(Tableau2[Temps],Tableau2[Poste],$A144,Tableau2[Date],C$134,Tableau2[Calendrier absence],"o"))</f>
        <v/>
      </c>
      <c r="D144" s="48" t="str">
        <f>IF(SUMIFS(Tableau2[Temps],Tableau2[Poste],$A144,Tableau2[Date],D$134,Tableau2[Calendrier absence],"o")=0,"",-SUMIFS(Tableau2[Temps],Tableau2[Poste],$A144,Tableau2[Date],D$134,Tableau2[Calendrier absence],"o"))</f>
        <v/>
      </c>
      <c r="E144" s="48" t="str">
        <f>IF(SUMIFS(Tableau2[Temps],Tableau2[Poste],$A144,Tableau2[Date],E$134,Tableau2[Calendrier absence],"o")=0,"",-SUMIFS(Tableau2[Temps],Tableau2[Poste],$A144,Tableau2[Date],E$134,Tableau2[Calendrier absence],"o"))</f>
        <v/>
      </c>
      <c r="F144" s="48" t="str">
        <f>IF(SUMIFS(Tableau2[Temps],Tableau2[Poste],$A144,Tableau2[Date],F$134,Tableau2[Calendrier absence],"o")=0,"",-SUMIFS(Tableau2[Temps],Tableau2[Poste],$A144,Tableau2[Date],F$134,Tableau2[Calendrier absence],"o"))</f>
        <v/>
      </c>
      <c r="G144" s="48" t="str">
        <f>IF(SUMIFS(Tableau2[Temps],Tableau2[Poste],$A144,Tableau2[Date],G$134,Tableau2[Calendrier absence],"o")=0,"",-SUMIFS(Tableau2[Temps],Tableau2[Poste],$A144,Tableau2[Date],G$134,Tableau2[Calendrier absence],"o"))</f>
        <v/>
      </c>
      <c r="H144" s="48" t="str">
        <f>IF(SUMIFS(Tableau2[Temps],Tableau2[Poste],$A144,Tableau2[Date],H$134,Tableau2[Calendrier absence],"o")=0,"",-SUMIFS(Tableau2[Temps],Tableau2[Poste],$A144,Tableau2[Date],H$134,Tableau2[Calendrier absence],"o"))</f>
        <v/>
      </c>
      <c r="I144" s="48" t="str">
        <f>IF(SUMIFS(Tableau2[Temps],Tableau2[Poste],$A144,Tableau2[Date],I$134,Tableau2[Calendrier absence],"o")=0,"",-SUMIFS(Tableau2[Temps],Tableau2[Poste],$A144,Tableau2[Date],I$134,Tableau2[Calendrier absence],"o"))</f>
        <v/>
      </c>
      <c r="J144" s="48" t="str">
        <f>IF(SUMIFS(Tableau2[Temps],Tableau2[Poste],$A144,Tableau2[Date],J$134,Tableau2[Calendrier absence],"o")=0,"",-SUMIFS(Tableau2[Temps],Tableau2[Poste],$A144,Tableau2[Date],J$134,Tableau2[Calendrier absence],"o"))</f>
        <v/>
      </c>
      <c r="K144" s="48" t="str">
        <f>IF(SUMIFS(Tableau2[Temps],Tableau2[Poste],$A144,Tableau2[Date],K$134,Tableau2[Calendrier absence],"o")=0,"",-SUMIFS(Tableau2[Temps],Tableau2[Poste],$A144,Tableau2[Date],K$134,Tableau2[Calendrier absence],"o"))</f>
        <v/>
      </c>
      <c r="L144" s="48" t="str">
        <f>IF(SUMIFS(Tableau2[Temps],Tableau2[Poste],$A144,Tableau2[Date],L$134,Tableau2[Calendrier absence],"o")=0,"",-SUMIFS(Tableau2[Temps],Tableau2[Poste],$A144,Tableau2[Date],L$134,Tableau2[Calendrier absence],"o"))</f>
        <v/>
      </c>
      <c r="M144" s="48" t="str">
        <f>IF(SUMIFS(Tableau2[Temps],Tableau2[Poste],$A144,Tableau2[Date],M$134,Tableau2[Calendrier absence],"o")=0,"",-SUMIFS(Tableau2[Temps],Tableau2[Poste],$A144,Tableau2[Date],M$134,Tableau2[Calendrier absence],"o"))</f>
        <v/>
      </c>
      <c r="N144" s="48" t="str">
        <f>IF(SUMIFS(Tableau2[Temps],Tableau2[Poste],$A144,Tableau2[Date],N$134,Tableau2[Calendrier absence],"o")=0,"",-SUMIFS(Tableau2[Temps],Tableau2[Poste],$A144,Tableau2[Date],N$134,Tableau2[Calendrier absence],"o"))</f>
        <v/>
      </c>
      <c r="O144" s="48" t="str">
        <f>IF(SUMIFS(Tableau2[Temps],Tableau2[Poste],$A144,Tableau2[Date],O$134,Tableau2[Calendrier absence],"o")=0,"",-SUMIFS(Tableau2[Temps],Tableau2[Poste],$A144,Tableau2[Date],O$134,Tableau2[Calendrier absence],"o"))</f>
        <v/>
      </c>
      <c r="P144" s="48" t="str">
        <f>IF(SUMIFS(Tableau2[Temps],Tableau2[Poste],$A144,Tableau2[Date],P$134,Tableau2[Calendrier absence],"o")=0,"",-SUMIFS(Tableau2[Temps],Tableau2[Poste],$A144,Tableau2[Date],P$134,Tableau2[Calendrier absence],"o"))</f>
        <v/>
      </c>
      <c r="Q144" s="48" t="str">
        <f>IF(SUMIFS(Tableau2[Temps],Tableau2[Poste],$A144,Tableau2[Date],Q$134,Tableau2[Calendrier absence],"o")=0,"",-SUMIFS(Tableau2[Temps],Tableau2[Poste],$A144,Tableau2[Date],Q$134,Tableau2[Calendrier absence],"o"))</f>
        <v/>
      </c>
      <c r="R144" s="48" t="str">
        <f>IF(SUMIFS(Tableau2[Temps],Tableau2[Poste],$A144,Tableau2[Date],R$134,Tableau2[Calendrier absence],"o")=0,"",-SUMIFS(Tableau2[Temps],Tableau2[Poste],$A144,Tableau2[Date],R$134,Tableau2[Calendrier absence],"o"))</f>
        <v/>
      </c>
      <c r="S144" s="48" t="str">
        <f>IF(SUMIFS(Tableau2[Temps],Tableau2[Poste],$A144,Tableau2[Date],S$134,Tableau2[Calendrier absence],"o")=0,"",-SUMIFS(Tableau2[Temps],Tableau2[Poste],$A144,Tableau2[Date],S$134,Tableau2[Calendrier absence],"o"))</f>
        <v/>
      </c>
      <c r="T144" s="48" t="str">
        <f>IF(SUMIFS(Tableau2[Temps],Tableau2[Poste],$A144,Tableau2[Date],T$134,Tableau2[Calendrier absence],"o")=0,"",-SUMIFS(Tableau2[Temps],Tableau2[Poste],$A144,Tableau2[Date],T$134,Tableau2[Calendrier absence],"o"))</f>
        <v/>
      </c>
      <c r="U144" s="48" t="str">
        <f>IF(SUMIFS(Tableau2[Temps],Tableau2[Poste],$A144,Tableau2[Date],U$134,Tableau2[Calendrier absence],"o")=0,"",-SUMIFS(Tableau2[Temps],Tableau2[Poste],$A144,Tableau2[Date],U$134,Tableau2[Calendrier absence],"o"))</f>
        <v/>
      </c>
      <c r="V144" s="48" t="str">
        <f>IF(SUMIFS(Tableau2[Temps],Tableau2[Poste],$A144,Tableau2[Date],V$134,Tableau2[Calendrier absence],"o")=0,"",-SUMIFS(Tableau2[Temps],Tableau2[Poste],$A144,Tableau2[Date],V$134,Tableau2[Calendrier absence],"o"))</f>
        <v/>
      </c>
      <c r="W144" s="48" t="str">
        <f>IF(SUMIFS(Tableau2[Temps],Tableau2[Poste],$A144,Tableau2[Date],W$134,Tableau2[Calendrier absence],"o")=0,"",-SUMIFS(Tableau2[Temps],Tableau2[Poste],$A144,Tableau2[Date],W$134,Tableau2[Calendrier absence],"o"))</f>
        <v/>
      </c>
      <c r="X144" s="48" t="str">
        <f>IF(SUMIFS(Tableau2[Temps],Tableau2[Poste],$A144,Tableau2[Date],X$134,Tableau2[Calendrier absence],"o")=0,"",-SUMIFS(Tableau2[Temps],Tableau2[Poste],$A144,Tableau2[Date],X$134,Tableau2[Calendrier absence],"o"))</f>
        <v/>
      </c>
      <c r="Y144" s="48" t="str">
        <f>IF(SUMIFS(Tableau2[Temps],Tableau2[Poste],$A144,Tableau2[Date],Y$134,Tableau2[Calendrier absence],"o")=0,"",-SUMIFS(Tableau2[Temps],Tableau2[Poste],$A144,Tableau2[Date],Y$134,Tableau2[Calendrier absence],"o"))</f>
        <v/>
      </c>
      <c r="Z144" s="48" t="str">
        <f>IF(SUMIFS(Tableau2[Temps],Tableau2[Poste],$A144,Tableau2[Date],Z$134,Tableau2[Calendrier absence],"o")=0,"",-SUMIFS(Tableau2[Temps],Tableau2[Poste],$A144,Tableau2[Date],Z$134,Tableau2[Calendrier absence],"o"))</f>
        <v/>
      </c>
      <c r="AA144" s="48" t="str">
        <f>IF(SUMIFS(Tableau2[Temps],Tableau2[Poste],$A144,Tableau2[Date],AA$134,Tableau2[Calendrier absence],"o")=0,"",-SUMIFS(Tableau2[Temps],Tableau2[Poste],$A144,Tableau2[Date],AA$134,Tableau2[Calendrier absence],"o"))</f>
        <v/>
      </c>
      <c r="AB144" s="48" t="str">
        <f>IF(SUMIFS(Tableau2[Temps],Tableau2[Poste],$A144,Tableau2[Date],AB$134,Tableau2[Calendrier absence],"o")=0,"",-SUMIFS(Tableau2[Temps],Tableau2[Poste],$A144,Tableau2[Date],AB$134,Tableau2[Calendrier absence],"o"))</f>
        <v/>
      </c>
      <c r="AC144" s="48" t="str">
        <f>IF(SUMIFS(Tableau2[Temps],Tableau2[Poste],$A144,Tableau2[Date],AC$134,Tableau2[Calendrier absence],"o")=0,"",-SUMIFS(Tableau2[Temps],Tableau2[Poste],$A144,Tableau2[Date],AC$134,Tableau2[Calendrier absence],"o"))</f>
        <v/>
      </c>
      <c r="AD144" s="48" t="str">
        <f>IF(SUMIFS(Tableau2[Temps],Tableau2[Poste],$A144,Tableau2[Date],AD$134,Tableau2[Calendrier absence],"o")=0,"",-SUMIFS(Tableau2[Temps],Tableau2[Poste],$A144,Tableau2[Date],AD$134,Tableau2[Calendrier absence],"o"))</f>
        <v/>
      </c>
      <c r="AE144" s="48" t="str">
        <f>IF(SUMIFS(Tableau2[Temps],Tableau2[Poste],$A144,Tableau2[Date],AE$134,Tableau2[Calendrier absence],"o")=0,"",-SUMIFS(Tableau2[Temps],Tableau2[Poste],$A144,Tableau2[Date],AE$134,Tableau2[Calendrier absence],"o"))</f>
        <v/>
      </c>
      <c r="AF144" s="48" t="str">
        <f>IF(SUMIFS(Tableau2[Temps],Tableau2[Poste],$A144,Tableau2[Date],AF$134,Tableau2[Calendrier absence],"o")=0,"",-SUMIFS(Tableau2[Temps],Tableau2[Poste],$A144,Tableau2[Date],AF$134,Tableau2[Calendrier absence],"o"))</f>
        <v/>
      </c>
      <c r="AG144" s="49" t="str">
        <f>IF(SUMIFS(Tableau2[Temps],Tableau2[Poste],$A144,Tableau2[Date],AG$134,Tableau2[Calendrier absence],"o")=0,"",-SUMIFS(Tableau2[Temps],Tableau2[Poste],$A144,Tableau2[Date],AG$134,Tableau2[Calendrier absence],"o"))</f>
        <v/>
      </c>
      <c r="AH144" s="13">
        <f t="shared" si="32"/>
        <v>0</v>
      </c>
    </row>
    <row r="145" spans="1:34" ht="10.5" customHeight="1" thickBot="1" x14ac:dyDescent="0.35"/>
    <row r="146" spans="1:34" ht="22.5" x14ac:dyDescent="0.3">
      <c r="A146" s="88" t="s">
        <v>41</v>
      </c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B146" s="89"/>
      <c r="AC146" s="89"/>
      <c r="AD146" s="89"/>
      <c r="AE146" s="89"/>
      <c r="AF146" s="89"/>
      <c r="AG146" s="90"/>
    </row>
    <row r="147" spans="1:34" ht="59.25" customHeight="1" x14ac:dyDescent="0.3">
      <c r="A147" s="39"/>
      <c r="B147" s="37"/>
      <c r="C147" s="38">
        <v>44531</v>
      </c>
      <c r="D147" s="38">
        <f t="shared" ref="D147:AG147" si="33">C147+1</f>
        <v>44532</v>
      </c>
      <c r="E147" s="38">
        <f t="shared" si="33"/>
        <v>44533</v>
      </c>
      <c r="F147" s="38">
        <f t="shared" si="33"/>
        <v>44534</v>
      </c>
      <c r="G147" s="38">
        <f t="shared" si="33"/>
        <v>44535</v>
      </c>
      <c r="H147" s="38">
        <f t="shared" si="33"/>
        <v>44536</v>
      </c>
      <c r="I147" s="38">
        <f t="shared" si="33"/>
        <v>44537</v>
      </c>
      <c r="J147" s="38">
        <f t="shared" si="33"/>
        <v>44538</v>
      </c>
      <c r="K147" s="38">
        <f t="shared" si="33"/>
        <v>44539</v>
      </c>
      <c r="L147" s="38">
        <f t="shared" si="33"/>
        <v>44540</v>
      </c>
      <c r="M147" s="38">
        <f t="shared" si="33"/>
        <v>44541</v>
      </c>
      <c r="N147" s="38">
        <f t="shared" si="33"/>
        <v>44542</v>
      </c>
      <c r="O147" s="38">
        <f t="shared" si="33"/>
        <v>44543</v>
      </c>
      <c r="P147" s="38">
        <f t="shared" si="33"/>
        <v>44544</v>
      </c>
      <c r="Q147" s="38">
        <f t="shared" si="33"/>
        <v>44545</v>
      </c>
      <c r="R147" s="38">
        <f t="shared" si="33"/>
        <v>44546</v>
      </c>
      <c r="S147" s="38">
        <f t="shared" si="33"/>
        <v>44547</v>
      </c>
      <c r="T147" s="38">
        <f t="shared" si="33"/>
        <v>44548</v>
      </c>
      <c r="U147" s="38">
        <f t="shared" si="33"/>
        <v>44549</v>
      </c>
      <c r="V147" s="38">
        <f t="shared" si="33"/>
        <v>44550</v>
      </c>
      <c r="W147" s="38">
        <f t="shared" si="33"/>
        <v>44551</v>
      </c>
      <c r="X147" s="38">
        <f t="shared" si="33"/>
        <v>44552</v>
      </c>
      <c r="Y147" s="38">
        <f t="shared" si="33"/>
        <v>44553</v>
      </c>
      <c r="Z147" s="38">
        <f t="shared" si="33"/>
        <v>44554</v>
      </c>
      <c r="AA147" s="38">
        <f t="shared" si="33"/>
        <v>44555</v>
      </c>
      <c r="AB147" s="38">
        <f t="shared" si="33"/>
        <v>44556</v>
      </c>
      <c r="AC147" s="38">
        <f t="shared" si="33"/>
        <v>44557</v>
      </c>
      <c r="AD147" s="38">
        <f t="shared" si="33"/>
        <v>44558</v>
      </c>
      <c r="AE147" s="38">
        <f t="shared" si="33"/>
        <v>44559</v>
      </c>
      <c r="AF147" s="38">
        <f t="shared" si="33"/>
        <v>44560</v>
      </c>
      <c r="AG147" s="40">
        <f t="shared" si="33"/>
        <v>44561</v>
      </c>
    </row>
    <row r="148" spans="1:34" ht="12.75" hidden="1" customHeight="1" x14ac:dyDescent="0.3">
      <c r="A148" s="41" t="s">
        <v>29</v>
      </c>
      <c r="B148" s="32"/>
      <c r="C148" s="33">
        <f>WEEKDAY(C147,1)</f>
        <v>4</v>
      </c>
      <c r="D148" s="33">
        <f t="shared" ref="D148:AG148" si="34">WEEKDAY(D147,1)</f>
        <v>5</v>
      </c>
      <c r="E148" s="33">
        <f t="shared" si="34"/>
        <v>6</v>
      </c>
      <c r="F148" s="33">
        <f t="shared" si="34"/>
        <v>7</v>
      </c>
      <c r="G148" s="33">
        <f t="shared" si="34"/>
        <v>1</v>
      </c>
      <c r="H148" s="33">
        <f t="shared" si="34"/>
        <v>2</v>
      </c>
      <c r="I148" s="33">
        <f t="shared" si="34"/>
        <v>3</v>
      </c>
      <c r="J148" s="33">
        <f t="shared" si="34"/>
        <v>4</v>
      </c>
      <c r="K148" s="33">
        <f t="shared" si="34"/>
        <v>5</v>
      </c>
      <c r="L148" s="33">
        <f t="shared" si="34"/>
        <v>6</v>
      </c>
      <c r="M148" s="33">
        <f t="shared" si="34"/>
        <v>7</v>
      </c>
      <c r="N148" s="33">
        <f t="shared" si="34"/>
        <v>1</v>
      </c>
      <c r="O148" s="33">
        <f t="shared" si="34"/>
        <v>2</v>
      </c>
      <c r="P148" s="33">
        <f t="shared" si="34"/>
        <v>3</v>
      </c>
      <c r="Q148" s="33">
        <f t="shared" si="34"/>
        <v>4</v>
      </c>
      <c r="R148" s="33">
        <f t="shared" si="34"/>
        <v>5</v>
      </c>
      <c r="S148" s="33">
        <f t="shared" si="34"/>
        <v>6</v>
      </c>
      <c r="T148" s="33">
        <f t="shared" si="34"/>
        <v>7</v>
      </c>
      <c r="U148" s="33">
        <f t="shared" si="34"/>
        <v>1</v>
      </c>
      <c r="V148" s="33">
        <f t="shared" si="34"/>
        <v>2</v>
      </c>
      <c r="W148" s="33">
        <f t="shared" si="34"/>
        <v>3</v>
      </c>
      <c r="X148" s="33">
        <f t="shared" si="34"/>
        <v>4</v>
      </c>
      <c r="Y148" s="33">
        <f t="shared" si="34"/>
        <v>5</v>
      </c>
      <c r="Z148" s="33">
        <f t="shared" si="34"/>
        <v>6</v>
      </c>
      <c r="AA148" s="33">
        <f t="shared" si="34"/>
        <v>7</v>
      </c>
      <c r="AB148" s="33">
        <f t="shared" si="34"/>
        <v>1</v>
      </c>
      <c r="AC148" s="33">
        <f t="shared" si="34"/>
        <v>2</v>
      </c>
      <c r="AD148" s="33">
        <f t="shared" si="34"/>
        <v>3</v>
      </c>
      <c r="AE148" s="33">
        <f t="shared" si="34"/>
        <v>4</v>
      </c>
      <c r="AF148" s="33">
        <f t="shared" si="34"/>
        <v>5</v>
      </c>
      <c r="AG148" s="42">
        <f t="shared" si="34"/>
        <v>6</v>
      </c>
    </row>
    <row r="149" spans="1:34" ht="12.75" hidden="1" customHeight="1" x14ac:dyDescent="0.3">
      <c r="A149" s="41"/>
      <c r="B149" s="32"/>
      <c r="C149" s="33" t="e">
        <f>_xlfn.IFS(C147=Source!$R$3,1,C147=Source!$R$4,1,C147=Source!$R$5,1,C147=Source!$R$6,1,C147=Source!$R$7,1,C147=Source!$R$8,1,C147=Source!$R$9,1,C147=Source!$R$10,1,C147=Source!$R$11,1,C147=Source!$R$12,1,C147=Source!$R$13,1,C147=Source!$R$14,1)</f>
        <v>#N/A</v>
      </c>
      <c r="D149" s="33" t="e">
        <f>_xlfn.IFS(D147=Source!$R$3,1,D147=Source!$R$4,1,D147=Source!$R$5,1,D147=Source!$R$6,1,D147=Source!$R$7,1,D147=Source!$R$8,1,D147=Source!$R$9,1,D147=Source!$R$10,1,D147=Source!$R$11,1,D147=Source!$R$12,1,D147=Source!$R$13,1,D147=Source!$R$14,1)</f>
        <v>#N/A</v>
      </c>
      <c r="E149" s="33" t="e">
        <f>_xlfn.IFS(E147=Source!$R$3,1,E147=Source!$R$4,1,E147=Source!$R$5,1,E147=Source!$R$6,1,E147=Source!$R$7,1,E147=Source!$R$8,1,E147=Source!$R$9,1,E147=Source!$R$10,1,E147=Source!$R$11,1,E147=Source!$R$12,1,E147=Source!$R$13,1,E147=Source!$R$14,1)</f>
        <v>#N/A</v>
      </c>
      <c r="F149" s="33" t="e">
        <f>_xlfn.IFS(F147=Source!$R$3,1,F147=Source!$R$4,1,F147=Source!$R$5,1,F147=Source!$R$6,1,F147=Source!$R$7,1,F147=Source!$R$8,1,F147=Source!$R$9,1,F147=Source!$R$10,1,F147=Source!$R$11,1,F147=Source!$R$12,1,F147=Source!$R$13,1,F147=Source!$R$14,1)</f>
        <v>#N/A</v>
      </c>
      <c r="G149" s="33" t="e">
        <f>_xlfn.IFS(G147=Source!$R$3,1,G147=Source!$R$4,1,G147=Source!$R$5,1,G147=Source!$R$6,1,G147=Source!$R$7,1,G147=Source!$R$8,1,G147=Source!$R$9,1,G147=Source!$R$10,1,G147=Source!$R$11,1,G147=Source!$R$12,1,G147=Source!$R$13,1,G147=Source!$R$14,1)</f>
        <v>#N/A</v>
      </c>
      <c r="H149" s="33" t="e">
        <f>_xlfn.IFS(H147=Source!$R$3,1,H147=Source!$R$4,1,H147=Source!$R$5,1,H147=Source!$R$6,1,H147=Source!$R$7,1,H147=Source!$R$8,1,H147=Source!$R$9,1,H147=Source!$R$10,1,H147=Source!$R$11,1,H147=Source!$R$12,1,H147=Source!$R$13,1,H147=Source!$R$14,1)</f>
        <v>#N/A</v>
      </c>
      <c r="I149" s="33" t="e">
        <f>_xlfn.IFS(I147=Source!$R$3,1,I147=Source!$R$4,1,I147=Source!$R$5,1,I147=Source!$R$6,1,I147=Source!$R$7,1,I147=Source!$R$8,1,I147=Source!$R$9,1,I147=Source!$R$10,1,I147=Source!$R$11,1,I147=Source!$R$12,1,I147=Source!$R$13,1,I147=Source!$R$14,1)</f>
        <v>#N/A</v>
      </c>
      <c r="J149" s="33" t="e">
        <f>_xlfn.IFS(J147=Source!$R$3,1,J147=Source!$R$4,1,J147=Source!$R$5,1,J147=Source!$R$6,1,J147=Source!$R$7,1,J147=Source!$R$8,1,J147=Source!$R$9,1,J147=Source!$R$10,1,J147=Source!$R$11,1,J147=Source!$R$12,1,J147=Source!$R$13,1,J147=Source!$R$14,1)</f>
        <v>#N/A</v>
      </c>
      <c r="K149" s="33" t="e">
        <f>_xlfn.IFS(K147=Source!$R$3,1,K147=Source!$R$4,1,K147=Source!$R$5,1,K147=Source!$R$6,1,K147=Source!$R$7,1,K147=Source!$R$8,1,K147=Source!$R$9,1,K147=Source!$R$10,1,K147=Source!$R$11,1,K147=Source!$R$12,1,K147=Source!$R$13,1,K147=Source!$R$14,1)</f>
        <v>#N/A</v>
      </c>
      <c r="L149" s="33" t="e">
        <f>_xlfn.IFS(L147=Source!$R$3,1,L147=Source!$R$4,1,L147=Source!$R$5,1,L147=Source!$R$6,1,L147=Source!$R$7,1,L147=Source!$R$8,1,L147=Source!$R$9,1,L147=Source!$R$10,1,L147=Source!$R$11,1,L147=Source!$R$12,1,L147=Source!$R$13,1,L147=Source!$R$14,1)</f>
        <v>#N/A</v>
      </c>
      <c r="M149" s="33" t="e">
        <f>_xlfn.IFS(M147=Source!$R$3,1,M147=Source!$R$4,1,M147=Source!$R$5,1,M147=Source!$R$6,1,M147=Source!$R$7,1,M147=Source!$R$8,1,M147=Source!$R$9,1,M147=Source!$R$10,1,M147=Source!$R$11,1,M147=Source!$R$12,1,M147=Source!$R$13,1,M147=Source!$R$14,1)</f>
        <v>#N/A</v>
      </c>
      <c r="N149" s="33" t="e">
        <f>_xlfn.IFS(N147=Source!$R$3,1,N147=Source!$R$4,1,N147=Source!$R$5,1,N147=Source!$R$6,1,N147=Source!$R$7,1,N147=Source!$R$8,1,N147=Source!$R$9,1,N147=Source!$R$10,1,N147=Source!$R$11,1,N147=Source!$R$12,1,N147=Source!$R$13,1,N147=Source!$R$14,1)</f>
        <v>#N/A</v>
      </c>
      <c r="O149" s="33" t="e">
        <f>_xlfn.IFS(O147=Source!$R$3,1,O147=Source!$R$4,1,O147=Source!$R$5,1,O147=Source!$R$6,1,O147=Source!$R$7,1,O147=Source!$R$8,1,O147=Source!$R$9,1,O147=Source!$R$10,1,O147=Source!$R$11,1,O147=Source!$R$12,1,O147=Source!$R$13,1,O147=Source!$R$14,1)</f>
        <v>#N/A</v>
      </c>
      <c r="P149" s="33" t="e">
        <f>_xlfn.IFS(P147=Source!$R$3,1,P147=Source!$R$4,1,P147=Source!$R$5,1,P147=Source!$R$6,1,P147=Source!$R$7,1,P147=Source!$R$8,1,P147=Source!$R$9,1,P147=Source!$R$10,1,P147=Source!$R$11,1,P147=Source!$R$12,1,P147=Source!$R$13,1,P147=Source!$R$14,1)</f>
        <v>#N/A</v>
      </c>
      <c r="Q149" s="33" t="e">
        <f>_xlfn.IFS(Q147=Source!$R$3,1,Q147=Source!$R$4,1,Q147=Source!$R$5,1,Q147=Source!$R$6,1,Q147=Source!$R$7,1,Q147=Source!$R$8,1,Q147=Source!$R$9,1,Q147=Source!$R$10,1,Q147=Source!$R$11,1,Q147=Source!$R$12,1,Q147=Source!$R$13,1,Q147=Source!$R$14,1)</f>
        <v>#N/A</v>
      </c>
      <c r="R149" s="33" t="e">
        <f>_xlfn.IFS(R147=Source!$R$3,1,R147=Source!$R$4,1,R147=Source!$R$5,1,R147=Source!$R$6,1,R147=Source!$R$7,1,R147=Source!$R$8,1,R147=Source!$R$9,1,R147=Source!$R$10,1,R147=Source!$R$11,1,R147=Source!$R$12,1,R147=Source!$R$13,1,R147=Source!$R$14,1)</f>
        <v>#N/A</v>
      </c>
      <c r="S149" s="33" t="e">
        <f>_xlfn.IFS(S147=Source!$R$3,1,S147=Source!$R$4,1,S147=Source!$R$5,1,S147=Source!$R$6,1,S147=Source!$R$7,1,S147=Source!$R$8,1,S147=Source!$R$9,1,S147=Source!$R$10,1,S147=Source!$R$11,1,S147=Source!$R$12,1,S147=Source!$R$13,1,S147=Source!$R$14,1)</f>
        <v>#N/A</v>
      </c>
      <c r="T149" s="33" t="e">
        <f>_xlfn.IFS(T147=Source!$R$3,1,T147=Source!$R$4,1,T147=Source!$R$5,1,T147=Source!$R$6,1,T147=Source!$R$7,1,T147=Source!$R$8,1,T147=Source!$R$9,1,T147=Source!$R$10,1,T147=Source!$R$11,1,T147=Source!$R$12,1,T147=Source!$R$13,1,T147=Source!$R$14,1)</f>
        <v>#N/A</v>
      </c>
      <c r="U149" s="33" t="e">
        <f>_xlfn.IFS(U147=Source!$R$3,1,U147=Source!$R$4,1,U147=Source!$R$5,1,U147=Source!$R$6,1,U147=Source!$R$7,1,U147=Source!$R$8,1,U147=Source!$R$9,1,U147=Source!$R$10,1,U147=Source!$R$11,1,U147=Source!$R$12,1,U147=Source!$R$13,1,U147=Source!$R$14,1)</f>
        <v>#N/A</v>
      </c>
      <c r="V149" s="33" t="e">
        <f>_xlfn.IFS(V147=Source!$R$3,1,V147=Source!$R$4,1,V147=Source!$R$5,1,V147=Source!$R$6,1,V147=Source!$R$7,1,V147=Source!$R$8,1,V147=Source!$R$9,1,V147=Source!$R$10,1,V147=Source!$R$11,1,V147=Source!$R$12,1,V147=Source!$R$13,1,V147=Source!$R$14,1)</f>
        <v>#N/A</v>
      </c>
      <c r="W149" s="33" t="e">
        <f>_xlfn.IFS(W147=Source!$R$3,1,W147=Source!$R$4,1,W147=Source!$R$5,1,W147=Source!$R$6,1,W147=Source!$R$7,1,W147=Source!$R$8,1,W147=Source!$R$9,1,W147=Source!$R$10,1,W147=Source!$R$11,1,W147=Source!$R$12,1,W147=Source!$R$13,1,W147=Source!$R$14,1)</f>
        <v>#N/A</v>
      </c>
      <c r="X149" s="33" t="e">
        <f>_xlfn.IFS(X147=Source!$R$3,1,X147=Source!$R$4,1,X147=Source!$R$5,1,X147=Source!$R$6,1,X147=Source!$R$7,1,X147=Source!$R$8,1,X147=Source!$R$9,1,X147=Source!$R$10,1,X147=Source!$R$11,1,X147=Source!$R$12,1,X147=Source!$R$13,1,X147=Source!$R$14,1)</f>
        <v>#N/A</v>
      </c>
      <c r="Y149" s="33" t="e">
        <f>_xlfn.IFS(Y147=Source!$R$3,1,Y147=Source!$R$4,1,Y147=Source!$R$5,1,Y147=Source!$R$6,1,Y147=Source!$R$7,1,Y147=Source!$R$8,1,Y147=Source!$R$9,1,Y147=Source!$R$10,1,Y147=Source!$R$11,1,Y147=Source!$R$12,1,Y147=Source!$R$13,1,Y147=Source!$R$14,1)</f>
        <v>#N/A</v>
      </c>
      <c r="Z149" s="33" t="e">
        <f>_xlfn.IFS(Z147=Source!$R$3,1,Z147=Source!$R$4,1,Z147=Source!$R$5,1,Z147=Source!$R$6,1,Z147=Source!$R$7,1,Z147=Source!$R$8,1,Z147=Source!$R$9,1,Z147=Source!$R$10,1,Z147=Source!$R$11,1,Z147=Source!$R$12,1,Z147=Source!$R$13,1,Z147=Source!$R$14,1)</f>
        <v>#N/A</v>
      </c>
      <c r="AA149" s="33" t="e">
        <f>_xlfn.IFS(AA147=Source!$R$3,1,AA147=Source!$R$4,1,AA147=Source!$R$5,1,AA147=Source!$R$6,1,AA147=Source!$R$7,1,AA147=Source!$R$8,1,AA147=Source!$R$9,1,AA147=Source!$R$10,1,AA147=Source!$R$11,1,AA147=Source!$R$12,1,AA147=Source!$R$13,1,AA147=Source!$R$14,1)</f>
        <v>#N/A</v>
      </c>
      <c r="AB149" s="33" t="e">
        <f>_xlfn.IFS(AB147=Source!$R$3,1,AB147=Source!$R$4,1,AB147=Source!$R$5,1,AB147=Source!$R$6,1,AB147=Source!$R$7,1,AB147=Source!$R$8,1,AB147=Source!$R$9,1,AB147=Source!$R$10,1,AB147=Source!$R$11,1,AB147=Source!$R$12,1,AB147=Source!$R$13,1,AB147=Source!$R$14,1)</f>
        <v>#N/A</v>
      </c>
      <c r="AC149" s="33" t="e">
        <f>_xlfn.IFS(AC147=Source!$R$3,1,AC147=Source!$R$4,1,AC147=Source!$R$5,1,AC147=Source!$R$6,1,AC147=Source!$R$7,1,AC147=Source!$R$8,1,AC147=Source!$R$9,1,AC147=Source!$R$10,1,AC147=Source!$R$11,1,AC147=Source!$R$12,1,AC147=Source!$R$13,1,AC147=Source!$R$14,1)</f>
        <v>#N/A</v>
      </c>
      <c r="AD149" s="33" t="e">
        <f>_xlfn.IFS(AD147=Source!$R$3,1,AD147=Source!$R$4,1,AD147=Source!$R$5,1,AD147=Source!$R$6,1,AD147=Source!$R$7,1,AD147=Source!$R$8,1,AD147=Source!$R$9,1,AD147=Source!$R$10,1,AD147=Source!$R$11,1,AD147=Source!$R$12,1,AD147=Source!$R$13,1,AD147=Source!$R$14,1)</f>
        <v>#N/A</v>
      </c>
      <c r="AE149" s="33" t="e">
        <f>_xlfn.IFS(AE147=Source!$R$3,1,AE147=Source!$R$4,1,AE147=Source!$R$5,1,AE147=Source!$R$6,1,AE147=Source!$R$7,1,AE147=Source!$R$8,1,AE147=Source!$R$9,1,AE147=Source!$R$10,1,AE147=Source!$R$11,1,AE147=Source!$R$12,1,AE147=Source!$R$13,1,AE147=Source!$R$14,1)</f>
        <v>#N/A</v>
      </c>
      <c r="AF149" s="33" t="e">
        <f>_xlfn.IFS(AF147=Source!$R$3,1,AF147=Source!$R$4,1,AF147=Source!$R$5,1,AF147=Source!$R$6,1,AF147=Source!$R$7,1,AF147=Source!$R$8,1,AF147=Source!$R$9,1,AF147=Source!$R$10,1,AF147=Source!$R$11,1,AF147=Source!$R$12,1,AF147=Source!$R$13,1,AF147=Source!$R$14,1)</f>
        <v>#N/A</v>
      </c>
      <c r="AG149" s="42" t="e">
        <f>_xlfn.IFS(AG147=Source!$R$3,1,AG147=Source!$R$4,1,AG147=Source!$R$5,1,AG147=Source!$R$6,1,AG147=Source!$R$7,1,AG147=Source!$R$8,1,AG147=Source!$R$9,1,AG147=Source!$R$10,1,AG147=Source!$R$11,1,AG147=Source!$R$12,1,AG147=Source!$R$13,1,AG147=Source!$R$14,1)</f>
        <v>#N/A</v>
      </c>
      <c r="AH149" s="13"/>
    </row>
    <row r="150" spans="1:34" x14ac:dyDescent="0.3">
      <c r="A150" s="43" t="s">
        <v>12</v>
      </c>
      <c r="B150" s="34">
        <f>COUNTIFS(TableauEmployés[Actif / Inactif],"Actif",TableauEmployés[Poste],A150)</f>
        <v>5</v>
      </c>
      <c r="C150" s="35" t="str">
        <f>IF(SUMIFS(Tableau2[Temps],Tableau2[Poste],$A150,Tableau2[Date],C$147,Tableau2[Calendrier absence],"o")=0,"",-SUMIFS(Tableau2[Temps],Tableau2[Poste],$A150,Tableau2[Date],C$147,Tableau2[Calendrier absence],"o"))</f>
        <v/>
      </c>
      <c r="D150" s="35" t="str">
        <f>IF(SUMIFS(Tableau2[Temps],Tableau2[Poste],$A150,Tableau2[Date],D$147,Tableau2[Calendrier absence],"o")=0,"",-SUMIFS(Tableau2[Temps],Tableau2[Poste],$A150,Tableau2[Date],D$147,Tableau2[Calendrier absence],"o"))</f>
        <v/>
      </c>
      <c r="E150" s="35" t="str">
        <f>IF(SUMIFS(Tableau2[Temps],Tableau2[Poste],$A150,Tableau2[Date],E$147,Tableau2[Calendrier absence],"o")=0,"",-SUMIFS(Tableau2[Temps],Tableau2[Poste],$A150,Tableau2[Date],E$147,Tableau2[Calendrier absence],"o"))</f>
        <v/>
      </c>
      <c r="F150" s="35" t="str">
        <f>IF(SUMIFS(Tableau2[Temps],Tableau2[Poste],$A150,Tableau2[Date],F$147,Tableau2[Calendrier absence],"o")=0,"",-SUMIFS(Tableau2[Temps],Tableau2[Poste],$A150,Tableau2[Date],F$147,Tableau2[Calendrier absence],"o"))</f>
        <v/>
      </c>
      <c r="G150" s="35" t="str">
        <f>IF(SUMIFS(Tableau2[Temps],Tableau2[Poste],$A150,Tableau2[Date],G$147,Tableau2[Calendrier absence],"o")=0,"",-SUMIFS(Tableau2[Temps],Tableau2[Poste],$A150,Tableau2[Date],G$147,Tableau2[Calendrier absence],"o"))</f>
        <v/>
      </c>
      <c r="H150" s="35" t="str">
        <f>IF(SUMIFS(Tableau2[Temps],Tableau2[Poste],$A150,Tableau2[Date],H$147,Tableau2[Calendrier absence],"o")=0,"",-SUMIFS(Tableau2[Temps],Tableau2[Poste],$A150,Tableau2[Date],H$147,Tableau2[Calendrier absence],"o"))</f>
        <v/>
      </c>
      <c r="I150" s="35" t="str">
        <f>IF(SUMIFS(Tableau2[Temps],Tableau2[Poste],$A150,Tableau2[Date],I$147,Tableau2[Calendrier absence],"o")=0,"",-SUMIFS(Tableau2[Temps],Tableau2[Poste],$A150,Tableau2[Date],I$147,Tableau2[Calendrier absence],"o"))</f>
        <v/>
      </c>
      <c r="J150" s="35" t="str">
        <f>IF(SUMIFS(Tableau2[Temps],Tableau2[Poste],$A150,Tableau2[Date],J$147,Tableau2[Calendrier absence],"o")=0,"",-SUMIFS(Tableau2[Temps],Tableau2[Poste],$A150,Tableau2[Date],J$147,Tableau2[Calendrier absence],"o"))</f>
        <v/>
      </c>
      <c r="K150" s="35" t="str">
        <f>IF(SUMIFS(Tableau2[Temps],Tableau2[Poste],$A150,Tableau2[Date],K$147,Tableau2[Calendrier absence],"o")=0,"",-SUMIFS(Tableau2[Temps],Tableau2[Poste],$A150,Tableau2[Date],K$147,Tableau2[Calendrier absence],"o"))</f>
        <v/>
      </c>
      <c r="L150" s="35" t="str">
        <f>IF(SUMIFS(Tableau2[Temps],Tableau2[Poste],$A150,Tableau2[Date],L$147,Tableau2[Calendrier absence],"o")=0,"",-SUMIFS(Tableau2[Temps],Tableau2[Poste],$A150,Tableau2[Date],L$147,Tableau2[Calendrier absence],"o"))</f>
        <v/>
      </c>
      <c r="M150" s="35" t="str">
        <f>IF(SUMIFS(Tableau2[Temps],Tableau2[Poste],$A150,Tableau2[Date],M$147,Tableau2[Calendrier absence],"o")=0,"",-SUMIFS(Tableau2[Temps],Tableau2[Poste],$A150,Tableau2[Date],M$147,Tableau2[Calendrier absence],"o"))</f>
        <v/>
      </c>
      <c r="N150" s="35" t="str">
        <f>IF(SUMIFS(Tableau2[Temps],Tableau2[Poste],$A150,Tableau2[Date],N$147,Tableau2[Calendrier absence],"o")=0,"",-SUMIFS(Tableau2[Temps],Tableau2[Poste],$A150,Tableau2[Date],N$147,Tableau2[Calendrier absence],"o"))</f>
        <v/>
      </c>
      <c r="O150" s="35" t="str">
        <f>IF(SUMIFS(Tableau2[Temps],Tableau2[Poste],$A150,Tableau2[Date],O$147,Tableau2[Calendrier absence],"o")=0,"",-SUMIFS(Tableau2[Temps],Tableau2[Poste],$A150,Tableau2[Date],O$147,Tableau2[Calendrier absence],"o"))</f>
        <v/>
      </c>
      <c r="P150" s="35" t="str">
        <f>IF(SUMIFS(Tableau2[Temps],Tableau2[Poste],$A150,Tableau2[Date],P$147,Tableau2[Calendrier absence],"o")=0,"",-SUMIFS(Tableau2[Temps],Tableau2[Poste],$A150,Tableau2[Date],P$147,Tableau2[Calendrier absence],"o"))</f>
        <v/>
      </c>
      <c r="Q150" s="35" t="str">
        <f>IF(SUMIFS(Tableau2[Temps],Tableau2[Poste],$A150,Tableau2[Date],Q$147,Tableau2[Calendrier absence],"o")=0,"",-SUMIFS(Tableau2[Temps],Tableau2[Poste],$A150,Tableau2[Date],Q$147,Tableau2[Calendrier absence],"o"))</f>
        <v/>
      </c>
      <c r="R150" s="35" t="str">
        <f>IF(SUMIFS(Tableau2[Temps],Tableau2[Poste],$A150,Tableau2[Date],R$147,Tableau2[Calendrier absence],"o")=0,"",-SUMIFS(Tableau2[Temps],Tableau2[Poste],$A150,Tableau2[Date],R$147,Tableau2[Calendrier absence],"o"))</f>
        <v/>
      </c>
      <c r="S150" s="35" t="str">
        <f>IF(SUMIFS(Tableau2[Temps],Tableau2[Poste],$A150,Tableau2[Date],S$147,Tableau2[Calendrier absence],"o")=0,"",-SUMIFS(Tableau2[Temps],Tableau2[Poste],$A150,Tableau2[Date],S$147,Tableau2[Calendrier absence],"o"))</f>
        <v/>
      </c>
      <c r="T150" s="35" t="str">
        <f>IF(SUMIFS(Tableau2[Temps],Tableau2[Poste],$A150,Tableau2[Date],T$147,Tableau2[Calendrier absence],"o")=0,"",-SUMIFS(Tableau2[Temps],Tableau2[Poste],$A150,Tableau2[Date],T$147,Tableau2[Calendrier absence],"o"))</f>
        <v/>
      </c>
      <c r="U150" s="35" t="str">
        <f>IF(SUMIFS(Tableau2[Temps],Tableau2[Poste],$A150,Tableau2[Date],U$147,Tableau2[Calendrier absence],"o")=0,"",-SUMIFS(Tableau2[Temps],Tableau2[Poste],$A150,Tableau2[Date],U$147,Tableau2[Calendrier absence],"o"))</f>
        <v/>
      </c>
      <c r="V150" s="35" t="str">
        <f>IF(SUMIFS(Tableau2[Temps],Tableau2[Poste],$A150,Tableau2[Date],V$147,Tableau2[Calendrier absence],"o")=0,"",-SUMIFS(Tableau2[Temps],Tableau2[Poste],$A150,Tableau2[Date],V$147,Tableau2[Calendrier absence],"o"))</f>
        <v/>
      </c>
      <c r="W150" s="35" t="str">
        <f>IF(SUMIFS(Tableau2[Temps],Tableau2[Poste],$A150,Tableau2[Date],W$147,Tableau2[Calendrier absence],"o")=0,"",-SUMIFS(Tableau2[Temps],Tableau2[Poste],$A150,Tableau2[Date],W$147,Tableau2[Calendrier absence],"o"))</f>
        <v/>
      </c>
      <c r="X150" s="35" t="str">
        <f>IF(SUMIFS(Tableau2[Temps],Tableau2[Poste],$A150,Tableau2[Date],X$147,Tableau2[Calendrier absence],"o")=0,"",-SUMIFS(Tableau2[Temps],Tableau2[Poste],$A150,Tableau2[Date],X$147,Tableau2[Calendrier absence],"o"))</f>
        <v/>
      </c>
      <c r="Y150" s="35" t="str">
        <f>IF(SUMIFS(Tableau2[Temps],Tableau2[Poste],$A150,Tableau2[Date],Y$147,Tableau2[Calendrier absence],"o")=0,"",-SUMIFS(Tableau2[Temps],Tableau2[Poste],$A150,Tableau2[Date],Y$147,Tableau2[Calendrier absence],"o"))</f>
        <v/>
      </c>
      <c r="Z150" s="35" t="str">
        <f>IF(SUMIFS(Tableau2[Temps],Tableau2[Poste],$A150,Tableau2[Date],Z$147,Tableau2[Calendrier absence],"o")=0,"",-SUMIFS(Tableau2[Temps],Tableau2[Poste],$A150,Tableau2[Date],Z$147,Tableau2[Calendrier absence],"o"))</f>
        <v/>
      </c>
      <c r="AA150" s="35" t="str">
        <f>IF(SUMIFS(Tableau2[Temps],Tableau2[Poste],$A150,Tableau2[Date],AA$147,Tableau2[Calendrier absence],"o")=0,"",-SUMIFS(Tableau2[Temps],Tableau2[Poste],$A150,Tableau2[Date],AA$147,Tableau2[Calendrier absence],"o"))</f>
        <v/>
      </c>
      <c r="AB150" s="35" t="str">
        <f>IF(SUMIFS(Tableau2[Temps],Tableau2[Poste],$A150,Tableau2[Date],AB$147,Tableau2[Calendrier absence],"o")=0,"",-SUMIFS(Tableau2[Temps],Tableau2[Poste],$A150,Tableau2[Date],AB$147,Tableau2[Calendrier absence],"o"))</f>
        <v/>
      </c>
      <c r="AC150" s="35" t="str">
        <f>IF(SUMIFS(Tableau2[Temps],Tableau2[Poste],$A150,Tableau2[Date],AC$147,Tableau2[Calendrier absence],"o")=0,"",-SUMIFS(Tableau2[Temps],Tableau2[Poste],$A150,Tableau2[Date],AC$147,Tableau2[Calendrier absence],"o"))</f>
        <v/>
      </c>
      <c r="AD150" s="35" t="str">
        <f>IF(SUMIFS(Tableau2[Temps],Tableau2[Poste],$A150,Tableau2[Date],AD$147,Tableau2[Calendrier absence],"o")=0,"",-SUMIFS(Tableau2[Temps],Tableau2[Poste],$A150,Tableau2[Date],AD$147,Tableau2[Calendrier absence],"o"))</f>
        <v/>
      </c>
      <c r="AE150" s="35" t="str">
        <f>IF(SUMIFS(Tableau2[Temps],Tableau2[Poste],$A150,Tableau2[Date],AE$147,Tableau2[Calendrier absence],"o")=0,"",-SUMIFS(Tableau2[Temps],Tableau2[Poste],$A150,Tableau2[Date],AE$147,Tableau2[Calendrier absence],"o"))</f>
        <v/>
      </c>
      <c r="AF150" s="35" t="str">
        <f>IF(SUMIFS(Tableau2[Temps],Tableau2[Poste],$A150,Tableau2[Date],AF$147,Tableau2[Calendrier absence],"o")=0,"",-SUMIFS(Tableau2[Temps],Tableau2[Poste],$A150,Tableau2[Date],AF$147,Tableau2[Calendrier absence],"o"))</f>
        <v/>
      </c>
      <c r="AG150" s="44" t="str">
        <f>IF(SUMIFS(Tableau2[Temps],Tableau2[Poste],$A150,Tableau2[Date],AG$147,Tableau2[Calendrier absence],"o")=0,"",-SUMIFS(Tableau2[Temps],Tableau2[Poste],$A150,Tableau2[Date],AG$147,Tableau2[Calendrier absence],"o"))</f>
        <v/>
      </c>
    </row>
    <row r="151" spans="1:34" x14ac:dyDescent="0.3">
      <c r="A151" s="43" t="s">
        <v>25</v>
      </c>
      <c r="B151" s="34">
        <f>COUNTIFS(TableauEmployés[Actif / Inactif],"Actif",TableauEmployés[Poste],A151)</f>
        <v>0</v>
      </c>
      <c r="C151" s="35" t="str">
        <f>IF(SUMIFS(Tableau2[Temps],Tableau2[Poste],$A151,Tableau2[Date],C$147,Tableau2[Calendrier absence],"o")=0,"",-SUMIFS(Tableau2[Temps],Tableau2[Poste],$A151,Tableau2[Date],C$147,Tableau2[Calendrier absence],"o"))</f>
        <v/>
      </c>
      <c r="D151" s="35" t="str">
        <f>IF(SUMIFS(Tableau2[Temps],Tableau2[Poste],$A151,Tableau2[Date],D$147,Tableau2[Calendrier absence],"o")=0,"",-SUMIFS(Tableau2[Temps],Tableau2[Poste],$A151,Tableau2[Date],D$147,Tableau2[Calendrier absence],"o"))</f>
        <v/>
      </c>
      <c r="E151" s="35" t="str">
        <f>IF(SUMIFS(Tableau2[Temps],Tableau2[Poste],$A151,Tableau2[Date],E$147,Tableau2[Calendrier absence],"o")=0,"",-SUMIFS(Tableau2[Temps],Tableau2[Poste],$A151,Tableau2[Date],E$147,Tableau2[Calendrier absence],"o"))</f>
        <v/>
      </c>
      <c r="F151" s="35" t="str">
        <f>IF(SUMIFS(Tableau2[Temps],Tableau2[Poste],$A151,Tableau2[Date],F$147,Tableau2[Calendrier absence],"o")=0,"",-SUMIFS(Tableau2[Temps],Tableau2[Poste],$A151,Tableau2[Date],F$147,Tableau2[Calendrier absence],"o"))</f>
        <v/>
      </c>
      <c r="G151" s="35" t="str">
        <f>IF(SUMIFS(Tableau2[Temps],Tableau2[Poste],$A151,Tableau2[Date],G$147,Tableau2[Calendrier absence],"o")=0,"",-SUMIFS(Tableau2[Temps],Tableau2[Poste],$A151,Tableau2[Date],G$147,Tableau2[Calendrier absence],"o"))</f>
        <v/>
      </c>
      <c r="H151" s="35" t="str">
        <f>IF(SUMIFS(Tableau2[Temps],Tableau2[Poste],$A151,Tableau2[Date],H$147,Tableau2[Calendrier absence],"o")=0,"",-SUMIFS(Tableau2[Temps],Tableau2[Poste],$A151,Tableau2[Date],H$147,Tableau2[Calendrier absence],"o"))</f>
        <v/>
      </c>
      <c r="I151" s="35" t="str">
        <f>IF(SUMIFS(Tableau2[Temps],Tableau2[Poste],$A151,Tableau2[Date],I$147,Tableau2[Calendrier absence],"o")=0,"",-SUMIFS(Tableau2[Temps],Tableau2[Poste],$A151,Tableau2[Date],I$147,Tableau2[Calendrier absence],"o"))</f>
        <v/>
      </c>
      <c r="J151" s="35" t="str">
        <f>IF(SUMIFS(Tableau2[Temps],Tableau2[Poste],$A151,Tableau2[Date],J$147,Tableau2[Calendrier absence],"o")=0,"",-SUMIFS(Tableau2[Temps],Tableau2[Poste],$A151,Tableau2[Date],J$147,Tableau2[Calendrier absence],"o"))</f>
        <v/>
      </c>
      <c r="K151" s="35" t="str">
        <f>IF(SUMIFS(Tableau2[Temps],Tableau2[Poste],$A151,Tableau2[Date],K$147,Tableau2[Calendrier absence],"o")=0,"",-SUMIFS(Tableau2[Temps],Tableau2[Poste],$A151,Tableau2[Date],K$147,Tableau2[Calendrier absence],"o"))</f>
        <v/>
      </c>
      <c r="L151" s="35" t="str">
        <f>IF(SUMIFS(Tableau2[Temps],Tableau2[Poste],$A151,Tableau2[Date],L$147,Tableau2[Calendrier absence],"o")=0,"",-SUMIFS(Tableau2[Temps],Tableau2[Poste],$A151,Tableau2[Date],L$147,Tableau2[Calendrier absence],"o"))</f>
        <v/>
      </c>
      <c r="M151" s="35" t="str">
        <f>IF(SUMIFS(Tableau2[Temps],Tableau2[Poste],$A151,Tableau2[Date],M$147,Tableau2[Calendrier absence],"o")=0,"",-SUMIFS(Tableau2[Temps],Tableau2[Poste],$A151,Tableau2[Date],M$147,Tableau2[Calendrier absence],"o"))</f>
        <v/>
      </c>
      <c r="N151" s="35" t="str">
        <f>IF(SUMIFS(Tableau2[Temps],Tableau2[Poste],$A151,Tableau2[Date],N$147,Tableau2[Calendrier absence],"o")=0,"",-SUMIFS(Tableau2[Temps],Tableau2[Poste],$A151,Tableau2[Date],N$147,Tableau2[Calendrier absence],"o"))</f>
        <v/>
      </c>
      <c r="O151" s="35" t="str">
        <f>IF(SUMIFS(Tableau2[Temps],Tableau2[Poste],$A151,Tableau2[Date],O$147,Tableau2[Calendrier absence],"o")=0,"",-SUMIFS(Tableau2[Temps],Tableau2[Poste],$A151,Tableau2[Date],O$147,Tableau2[Calendrier absence],"o"))</f>
        <v/>
      </c>
      <c r="P151" s="35" t="str">
        <f>IF(SUMIFS(Tableau2[Temps],Tableau2[Poste],$A151,Tableau2[Date],P$147,Tableau2[Calendrier absence],"o")=0,"",-SUMIFS(Tableau2[Temps],Tableau2[Poste],$A151,Tableau2[Date],P$147,Tableau2[Calendrier absence],"o"))</f>
        <v/>
      </c>
      <c r="Q151" s="35" t="str">
        <f>IF(SUMIFS(Tableau2[Temps],Tableau2[Poste],$A151,Tableau2[Date],Q$147,Tableau2[Calendrier absence],"o")=0,"",-SUMIFS(Tableau2[Temps],Tableau2[Poste],$A151,Tableau2[Date],Q$147,Tableau2[Calendrier absence],"o"))</f>
        <v/>
      </c>
      <c r="R151" s="35" t="str">
        <f>IF(SUMIFS(Tableau2[Temps],Tableau2[Poste],$A151,Tableau2[Date],R$147,Tableau2[Calendrier absence],"o")=0,"",-SUMIFS(Tableau2[Temps],Tableau2[Poste],$A151,Tableau2[Date],R$147,Tableau2[Calendrier absence],"o"))</f>
        <v/>
      </c>
      <c r="S151" s="35" t="str">
        <f>IF(SUMIFS(Tableau2[Temps],Tableau2[Poste],$A151,Tableau2[Date],S$147,Tableau2[Calendrier absence],"o")=0,"",-SUMIFS(Tableau2[Temps],Tableau2[Poste],$A151,Tableau2[Date],S$147,Tableau2[Calendrier absence],"o"))</f>
        <v/>
      </c>
      <c r="T151" s="35" t="str">
        <f>IF(SUMIFS(Tableau2[Temps],Tableau2[Poste],$A151,Tableau2[Date],T$147,Tableau2[Calendrier absence],"o")=0,"",-SUMIFS(Tableau2[Temps],Tableau2[Poste],$A151,Tableau2[Date],T$147,Tableau2[Calendrier absence],"o"))</f>
        <v/>
      </c>
      <c r="U151" s="35" t="str">
        <f>IF(SUMIFS(Tableau2[Temps],Tableau2[Poste],$A151,Tableau2[Date],U$147,Tableau2[Calendrier absence],"o")=0,"",-SUMIFS(Tableau2[Temps],Tableau2[Poste],$A151,Tableau2[Date],U$147,Tableau2[Calendrier absence],"o"))</f>
        <v/>
      </c>
      <c r="V151" s="35" t="str">
        <f>IF(SUMIFS(Tableau2[Temps],Tableau2[Poste],$A151,Tableau2[Date],V$147,Tableau2[Calendrier absence],"o")=0,"",-SUMIFS(Tableau2[Temps],Tableau2[Poste],$A151,Tableau2[Date],V$147,Tableau2[Calendrier absence],"o"))</f>
        <v/>
      </c>
      <c r="W151" s="35" t="str">
        <f>IF(SUMIFS(Tableau2[Temps],Tableau2[Poste],$A151,Tableau2[Date],W$147,Tableau2[Calendrier absence],"o")=0,"",-SUMIFS(Tableau2[Temps],Tableau2[Poste],$A151,Tableau2[Date],W$147,Tableau2[Calendrier absence],"o"))</f>
        <v/>
      </c>
      <c r="X151" s="35" t="str">
        <f>IF(SUMIFS(Tableau2[Temps],Tableau2[Poste],$A151,Tableau2[Date],X$147,Tableau2[Calendrier absence],"o")=0,"",-SUMIFS(Tableau2[Temps],Tableau2[Poste],$A151,Tableau2[Date],X$147,Tableau2[Calendrier absence],"o"))</f>
        <v/>
      </c>
      <c r="Y151" s="35" t="str">
        <f>IF(SUMIFS(Tableau2[Temps],Tableau2[Poste],$A151,Tableau2[Date],Y$147,Tableau2[Calendrier absence],"o")=0,"",-SUMIFS(Tableau2[Temps],Tableau2[Poste],$A151,Tableau2[Date],Y$147,Tableau2[Calendrier absence],"o"))</f>
        <v/>
      </c>
      <c r="Z151" s="35" t="str">
        <f>IF(SUMIFS(Tableau2[Temps],Tableau2[Poste],$A151,Tableau2[Date],Z$147,Tableau2[Calendrier absence],"o")=0,"",-SUMIFS(Tableau2[Temps],Tableau2[Poste],$A151,Tableau2[Date],Z$147,Tableau2[Calendrier absence],"o"))</f>
        <v/>
      </c>
      <c r="AA151" s="35" t="str">
        <f>IF(SUMIFS(Tableau2[Temps],Tableau2[Poste],$A151,Tableau2[Date],AA$147,Tableau2[Calendrier absence],"o")=0,"",-SUMIFS(Tableau2[Temps],Tableau2[Poste],$A151,Tableau2[Date],AA$147,Tableau2[Calendrier absence],"o"))</f>
        <v/>
      </c>
      <c r="AB151" s="35" t="str">
        <f>IF(SUMIFS(Tableau2[Temps],Tableau2[Poste],$A151,Tableau2[Date],AB$147,Tableau2[Calendrier absence],"o")=0,"",-SUMIFS(Tableau2[Temps],Tableau2[Poste],$A151,Tableau2[Date],AB$147,Tableau2[Calendrier absence],"o"))</f>
        <v/>
      </c>
      <c r="AC151" s="35" t="str">
        <f>IF(SUMIFS(Tableau2[Temps],Tableau2[Poste],$A151,Tableau2[Date],AC$147,Tableau2[Calendrier absence],"o")=0,"",-SUMIFS(Tableau2[Temps],Tableau2[Poste],$A151,Tableau2[Date],AC$147,Tableau2[Calendrier absence],"o"))</f>
        <v/>
      </c>
      <c r="AD151" s="35" t="str">
        <f>IF(SUMIFS(Tableau2[Temps],Tableau2[Poste],$A151,Tableau2[Date],AD$147,Tableau2[Calendrier absence],"o")=0,"",-SUMIFS(Tableau2[Temps],Tableau2[Poste],$A151,Tableau2[Date],AD$147,Tableau2[Calendrier absence],"o"))</f>
        <v/>
      </c>
      <c r="AE151" s="35" t="str">
        <f>IF(SUMIFS(Tableau2[Temps],Tableau2[Poste],$A151,Tableau2[Date],AE$147,Tableau2[Calendrier absence],"o")=0,"",-SUMIFS(Tableau2[Temps],Tableau2[Poste],$A151,Tableau2[Date],AE$147,Tableau2[Calendrier absence],"o"))</f>
        <v/>
      </c>
      <c r="AF151" s="35" t="str">
        <f>IF(SUMIFS(Tableau2[Temps],Tableau2[Poste],$A151,Tableau2[Date],AF$147,Tableau2[Calendrier absence],"o")=0,"",-SUMIFS(Tableau2[Temps],Tableau2[Poste],$A151,Tableau2[Date],AF$147,Tableau2[Calendrier absence],"o"))</f>
        <v/>
      </c>
      <c r="AG151" s="44" t="str">
        <f>IF(SUMIFS(Tableau2[Temps],Tableau2[Poste],$A151,Tableau2[Date],AG$147,Tableau2[Calendrier absence],"o")=0,"",-SUMIFS(Tableau2[Temps],Tableau2[Poste],$A151,Tableau2[Date],AG$147,Tableau2[Calendrier absence],"o"))</f>
        <v/>
      </c>
    </row>
    <row r="152" spans="1:34" x14ac:dyDescent="0.3">
      <c r="A152" s="45" t="s">
        <v>7</v>
      </c>
      <c r="B152" s="34">
        <f>COUNTIFS(TableauEmployés[Actif / Inactif],"Actif",TableauEmployés[Poste],A152)</f>
        <v>1</v>
      </c>
      <c r="C152" s="35" t="str">
        <f>IF(SUMIFS(Tableau2[Temps],Tableau2[Poste],$A152,Tableau2[Date],C$147,Tableau2[Calendrier absence],"o")=0,"",-SUMIFS(Tableau2[Temps],Tableau2[Poste],$A152,Tableau2[Date],C$147,Tableau2[Calendrier absence],"o"))</f>
        <v/>
      </c>
      <c r="D152" s="35" t="str">
        <f>IF(SUMIFS(Tableau2[Temps],Tableau2[Poste],$A152,Tableau2[Date],D$147,Tableau2[Calendrier absence],"o")=0,"",-SUMIFS(Tableau2[Temps],Tableau2[Poste],$A152,Tableau2[Date],D$147,Tableau2[Calendrier absence],"o"))</f>
        <v/>
      </c>
      <c r="E152" s="35" t="str">
        <f>IF(SUMIFS(Tableau2[Temps],Tableau2[Poste],$A152,Tableau2[Date],E$147,Tableau2[Calendrier absence],"o")=0,"",-SUMIFS(Tableau2[Temps],Tableau2[Poste],$A152,Tableau2[Date],E$147,Tableau2[Calendrier absence],"o"))</f>
        <v/>
      </c>
      <c r="F152" s="35" t="str">
        <f>IF(SUMIFS(Tableau2[Temps],Tableau2[Poste],$A152,Tableau2[Date],F$147,Tableau2[Calendrier absence],"o")=0,"",-SUMIFS(Tableau2[Temps],Tableau2[Poste],$A152,Tableau2[Date],F$147,Tableau2[Calendrier absence],"o"))</f>
        <v/>
      </c>
      <c r="G152" s="35" t="str">
        <f>IF(SUMIFS(Tableau2[Temps],Tableau2[Poste],$A152,Tableau2[Date],G$147,Tableau2[Calendrier absence],"o")=0,"",-SUMIFS(Tableau2[Temps],Tableau2[Poste],$A152,Tableau2[Date],G$147,Tableau2[Calendrier absence],"o"))</f>
        <v/>
      </c>
      <c r="H152" s="35" t="str">
        <f>IF(SUMIFS(Tableau2[Temps],Tableau2[Poste],$A152,Tableau2[Date],H$147,Tableau2[Calendrier absence],"o")=0,"",-SUMIFS(Tableau2[Temps],Tableau2[Poste],$A152,Tableau2[Date],H$147,Tableau2[Calendrier absence],"o"))</f>
        <v/>
      </c>
      <c r="I152" s="35" t="str">
        <f>IF(SUMIFS(Tableau2[Temps],Tableau2[Poste],$A152,Tableau2[Date],I$147,Tableau2[Calendrier absence],"o")=0,"",-SUMIFS(Tableau2[Temps],Tableau2[Poste],$A152,Tableau2[Date],I$147,Tableau2[Calendrier absence],"o"))</f>
        <v/>
      </c>
      <c r="J152" s="35" t="str">
        <f>IF(SUMIFS(Tableau2[Temps],Tableau2[Poste],$A152,Tableau2[Date],J$147,Tableau2[Calendrier absence],"o")=0,"",-SUMIFS(Tableau2[Temps],Tableau2[Poste],$A152,Tableau2[Date],J$147,Tableau2[Calendrier absence],"o"))</f>
        <v/>
      </c>
      <c r="K152" s="35" t="str">
        <f>IF(SUMIFS(Tableau2[Temps],Tableau2[Poste],$A152,Tableau2[Date],K$147,Tableau2[Calendrier absence],"o")=0,"",-SUMIFS(Tableau2[Temps],Tableau2[Poste],$A152,Tableau2[Date],K$147,Tableau2[Calendrier absence],"o"))</f>
        <v/>
      </c>
      <c r="L152" s="35" t="str">
        <f>IF(SUMIFS(Tableau2[Temps],Tableau2[Poste],$A152,Tableau2[Date],L$147,Tableau2[Calendrier absence],"o")=0,"",-SUMIFS(Tableau2[Temps],Tableau2[Poste],$A152,Tableau2[Date],L$147,Tableau2[Calendrier absence],"o"))</f>
        <v/>
      </c>
      <c r="M152" s="35" t="str">
        <f>IF(SUMIFS(Tableau2[Temps],Tableau2[Poste],$A152,Tableau2[Date],M$147,Tableau2[Calendrier absence],"o")=0,"",-SUMIFS(Tableau2[Temps],Tableau2[Poste],$A152,Tableau2[Date],M$147,Tableau2[Calendrier absence],"o"))</f>
        <v/>
      </c>
      <c r="N152" s="35" t="str">
        <f>IF(SUMIFS(Tableau2[Temps],Tableau2[Poste],$A152,Tableau2[Date],N$147,Tableau2[Calendrier absence],"o")=0,"",-SUMIFS(Tableau2[Temps],Tableau2[Poste],$A152,Tableau2[Date],N$147,Tableau2[Calendrier absence],"o"))</f>
        <v/>
      </c>
      <c r="O152" s="35" t="str">
        <f>IF(SUMIFS(Tableau2[Temps],Tableau2[Poste],$A152,Tableau2[Date],O$147,Tableau2[Calendrier absence],"o")=0,"",-SUMIFS(Tableau2[Temps],Tableau2[Poste],$A152,Tableau2[Date],O$147,Tableau2[Calendrier absence],"o"))</f>
        <v/>
      </c>
      <c r="P152" s="35" t="str">
        <f>IF(SUMIFS(Tableau2[Temps],Tableau2[Poste],$A152,Tableau2[Date],P$147,Tableau2[Calendrier absence],"o")=0,"",-SUMIFS(Tableau2[Temps],Tableau2[Poste],$A152,Tableau2[Date],P$147,Tableau2[Calendrier absence],"o"))</f>
        <v/>
      </c>
      <c r="Q152" s="35" t="str">
        <f>IF(SUMIFS(Tableau2[Temps],Tableau2[Poste],$A152,Tableau2[Date],Q$147,Tableau2[Calendrier absence],"o")=0,"",-SUMIFS(Tableau2[Temps],Tableau2[Poste],$A152,Tableau2[Date],Q$147,Tableau2[Calendrier absence],"o"))</f>
        <v/>
      </c>
      <c r="R152" s="35" t="str">
        <f>IF(SUMIFS(Tableau2[Temps],Tableau2[Poste],$A152,Tableau2[Date],R$147,Tableau2[Calendrier absence],"o")=0,"",-SUMIFS(Tableau2[Temps],Tableau2[Poste],$A152,Tableau2[Date],R$147,Tableau2[Calendrier absence],"o"))</f>
        <v/>
      </c>
      <c r="S152" s="35" t="str">
        <f>IF(SUMIFS(Tableau2[Temps],Tableau2[Poste],$A152,Tableau2[Date],S$147,Tableau2[Calendrier absence],"o")=0,"",-SUMIFS(Tableau2[Temps],Tableau2[Poste],$A152,Tableau2[Date],S$147,Tableau2[Calendrier absence],"o"))</f>
        <v/>
      </c>
      <c r="T152" s="35" t="str">
        <f>IF(SUMIFS(Tableau2[Temps],Tableau2[Poste],$A152,Tableau2[Date],T$147,Tableau2[Calendrier absence],"o")=0,"",-SUMIFS(Tableau2[Temps],Tableau2[Poste],$A152,Tableau2[Date],T$147,Tableau2[Calendrier absence],"o"))</f>
        <v/>
      </c>
      <c r="U152" s="35" t="str">
        <f>IF(SUMIFS(Tableau2[Temps],Tableau2[Poste],$A152,Tableau2[Date],U$147,Tableau2[Calendrier absence],"o")=0,"",-SUMIFS(Tableau2[Temps],Tableau2[Poste],$A152,Tableau2[Date],U$147,Tableau2[Calendrier absence],"o"))</f>
        <v/>
      </c>
      <c r="V152" s="35" t="str">
        <f>IF(SUMIFS(Tableau2[Temps],Tableau2[Poste],$A152,Tableau2[Date],V$147,Tableau2[Calendrier absence],"o")=0,"",-SUMIFS(Tableau2[Temps],Tableau2[Poste],$A152,Tableau2[Date],V$147,Tableau2[Calendrier absence],"o"))</f>
        <v/>
      </c>
      <c r="W152" s="35" t="str">
        <f>IF(SUMIFS(Tableau2[Temps],Tableau2[Poste],$A152,Tableau2[Date],W$147,Tableau2[Calendrier absence],"o")=0,"",-SUMIFS(Tableau2[Temps],Tableau2[Poste],$A152,Tableau2[Date],W$147,Tableau2[Calendrier absence],"o"))</f>
        <v/>
      </c>
      <c r="X152" s="35" t="str">
        <f>IF(SUMIFS(Tableau2[Temps],Tableau2[Poste],$A152,Tableau2[Date],X$147,Tableau2[Calendrier absence],"o")=0,"",-SUMIFS(Tableau2[Temps],Tableau2[Poste],$A152,Tableau2[Date],X$147,Tableau2[Calendrier absence],"o"))</f>
        <v/>
      </c>
      <c r="Y152" s="35" t="str">
        <f>IF(SUMIFS(Tableau2[Temps],Tableau2[Poste],$A152,Tableau2[Date],Y$147,Tableau2[Calendrier absence],"o")=0,"",-SUMIFS(Tableau2[Temps],Tableau2[Poste],$A152,Tableau2[Date],Y$147,Tableau2[Calendrier absence],"o"))</f>
        <v/>
      </c>
      <c r="Z152" s="35" t="str">
        <f>IF(SUMIFS(Tableau2[Temps],Tableau2[Poste],$A152,Tableau2[Date],Z$147,Tableau2[Calendrier absence],"o")=0,"",-SUMIFS(Tableau2[Temps],Tableau2[Poste],$A152,Tableau2[Date],Z$147,Tableau2[Calendrier absence],"o"))</f>
        <v/>
      </c>
      <c r="AA152" s="35" t="str">
        <f>IF(SUMIFS(Tableau2[Temps],Tableau2[Poste],$A152,Tableau2[Date],AA$147,Tableau2[Calendrier absence],"o")=0,"",-SUMIFS(Tableau2[Temps],Tableau2[Poste],$A152,Tableau2[Date],AA$147,Tableau2[Calendrier absence],"o"))</f>
        <v/>
      </c>
      <c r="AB152" s="35" t="str">
        <f>IF(SUMIFS(Tableau2[Temps],Tableau2[Poste],$A152,Tableau2[Date],AB$147,Tableau2[Calendrier absence],"o")=0,"",-SUMIFS(Tableau2[Temps],Tableau2[Poste],$A152,Tableau2[Date],AB$147,Tableau2[Calendrier absence],"o"))</f>
        <v/>
      </c>
      <c r="AC152" s="35" t="str">
        <f>IF(SUMIFS(Tableau2[Temps],Tableau2[Poste],$A152,Tableau2[Date],AC$147,Tableau2[Calendrier absence],"o")=0,"",-SUMIFS(Tableau2[Temps],Tableau2[Poste],$A152,Tableau2[Date],AC$147,Tableau2[Calendrier absence],"o"))</f>
        <v/>
      </c>
      <c r="AD152" s="35" t="str">
        <f>IF(SUMIFS(Tableau2[Temps],Tableau2[Poste],$A152,Tableau2[Date],AD$147,Tableau2[Calendrier absence],"o")=0,"",-SUMIFS(Tableau2[Temps],Tableau2[Poste],$A152,Tableau2[Date],AD$147,Tableau2[Calendrier absence],"o"))</f>
        <v/>
      </c>
      <c r="AE152" s="35" t="str">
        <f>IF(SUMIFS(Tableau2[Temps],Tableau2[Poste],$A152,Tableau2[Date],AE$147,Tableau2[Calendrier absence],"o")=0,"",-SUMIFS(Tableau2[Temps],Tableau2[Poste],$A152,Tableau2[Date],AE$147,Tableau2[Calendrier absence],"o"))</f>
        <v/>
      </c>
      <c r="AF152" s="35" t="str">
        <f>IF(SUMIFS(Tableau2[Temps],Tableau2[Poste],$A152,Tableau2[Date],AF$147,Tableau2[Calendrier absence],"o")=0,"",-SUMIFS(Tableau2[Temps],Tableau2[Poste],$A152,Tableau2[Date],AF$147,Tableau2[Calendrier absence],"o"))</f>
        <v/>
      </c>
      <c r="AG152" s="44" t="str">
        <f>IF(SUMIFS(Tableau2[Temps],Tableau2[Poste],$A152,Tableau2[Date],AG$147,Tableau2[Calendrier absence],"o")=0,"",-SUMIFS(Tableau2[Temps],Tableau2[Poste],$A152,Tableau2[Date],AG$147,Tableau2[Calendrier absence],"o"))</f>
        <v/>
      </c>
    </row>
    <row r="153" spans="1:34" x14ac:dyDescent="0.3">
      <c r="A153" s="45" t="s">
        <v>8</v>
      </c>
      <c r="B153" s="34">
        <f>COUNTIFS(TableauEmployés[Actif / Inactif],"Actif",TableauEmployés[Poste],A153)</f>
        <v>4</v>
      </c>
      <c r="C153" s="35" t="str">
        <f>IF(SUMIFS(Tableau2[Temps],Tableau2[Poste],$A153,Tableau2[Date],C$147,Tableau2[Calendrier absence],"o")=0,"",-SUMIFS(Tableau2[Temps],Tableau2[Poste],$A153,Tableau2[Date],C$147,Tableau2[Calendrier absence],"o"))</f>
        <v/>
      </c>
      <c r="D153" s="35" t="str">
        <f>IF(SUMIFS(Tableau2[Temps],Tableau2[Poste],$A153,Tableau2[Date],D$147,Tableau2[Calendrier absence],"o")=0,"",-SUMIFS(Tableau2[Temps],Tableau2[Poste],$A153,Tableau2[Date],D$147,Tableau2[Calendrier absence],"o"))</f>
        <v/>
      </c>
      <c r="E153" s="35" t="str">
        <f>IF(SUMIFS(Tableau2[Temps],Tableau2[Poste],$A153,Tableau2[Date],E$147,Tableau2[Calendrier absence],"o")=0,"",-SUMIFS(Tableau2[Temps],Tableau2[Poste],$A153,Tableau2[Date],E$147,Tableau2[Calendrier absence],"o"))</f>
        <v/>
      </c>
      <c r="F153" s="35" t="str">
        <f>IF(SUMIFS(Tableau2[Temps],Tableau2[Poste],$A153,Tableau2[Date],F$147,Tableau2[Calendrier absence],"o")=0,"",-SUMIFS(Tableau2[Temps],Tableau2[Poste],$A153,Tableau2[Date],F$147,Tableau2[Calendrier absence],"o"))</f>
        <v/>
      </c>
      <c r="G153" s="35" t="str">
        <f>IF(SUMIFS(Tableau2[Temps],Tableau2[Poste],$A153,Tableau2[Date],G$147,Tableau2[Calendrier absence],"o")=0,"",-SUMIFS(Tableau2[Temps],Tableau2[Poste],$A153,Tableau2[Date],G$147,Tableau2[Calendrier absence],"o"))</f>
        <v/>
      </c>
      <c r="H153" s="35" t="str">
        <f>IF(SUMIFS(Tableau2[Temps],Tableau2[Poste],$A153,Tableau2[Date],H$147,Tableau2[Calendrier absence],"o")=0,"",-SUMIFS(Tableau2[Temps],Tableau2[Poste],$A153,Tableau2[Date],H$147,Tableau2[Calendrier absence],"o"))</f>
        <v/>
      </c>
      <c r="I153" s="35" t="str">
        <f>IF(SUMIFS(Tableau2[Temps],Tableau2[Poste],$A153,Tableau2[Date],I$147,Tableau2[Calendrier absence],"o")=0,"",-SUMIFS(Tableau2[Temps],Tableau2[Poste],$A153,Tableau2[Date],I$147,Tableau2[Calendrier absence],"o"))</f>
        <v/>
      </c>
      <c r="J153" s="35" t="str">
        <f>IF(SUMIFS(Tableau2[Temps],Tableau2[Poste],$A153,Tableau2[Date],J$147,Tableau2[Calendrier absence],"o")=0,"",-SUMIFS(Tableau2[Temps],Tableau2[Poste],$A153,Tableau2[Date],J$147,Tableau2[Calendrier absence],"o"))</f>
        <v/>
      </c>
      <c r="K153" s="35" t="str">
        <f>IF(SUMIFS(Tableau2[Temps],Tableau2[Poste],$A153,Tableau2[Date],K$147,Tableau2[Calendrier absence],"o")=0,"",-SUMIFS(Tableau2[Temps],Tableau2[Poste],$A153,Tableau2[Date],K$147,Tableau2[Calendrier absence],"o"))</f>
        <v/>
      </c>
      <c r="L153" s="35" t="str">
        <f>IF(SUMIFS(Tableau2[Temps],Tableau2[Poste],$A153,Tableau2[Date],L$147,Tableau2[Calendrier absence],"o")=0,"",-SUMIFS(Tableau2[Temps],Tableau2[Poste],$A153,Tableau2[Date],L$147,Tableau2[Calendrier absence],"o"))</f>
        <v/>
      </c>
      <c r="M153" s="35" t="str">
        <f>IF(SUMIFS(Tableau2[Temps],Tableau2[Poste],$A153,Tableau2[Date],M$147,Tableau2[Calendrier absence],"o")=0,"",-SUMIFS(Tableau2[Temps],Tableau2[Poste],$A153,Tableau2[Date],M$147,Tableau2[Calendrier absence],"o"))</f>
        <v/>
      </c>
      <c r="N153" s="35" t="str">
        <f>IF(SUMIFS(Tableau2[Temps],Tableau2[Poste],$A153,Tableau2[Date],N$147,Tableau2[Calendrier absence],"o")=0,"",-SUMIFS(Tableau2[Temps],Tableau2[Poste],$A153,Tableau2[Date],N$147,Tableau2[Calendrier absence],"o"))</f>
        <v/>
      </c>
      <c r="O153" s="35" t="str">
        <f>IF(SUMIFS(Tableau2[Temps],Tableau2[Poste],$A153,Tableau2[Date],O$147,Tableau2[Calendrier absence],"o")=0,"",-SUMIFS(Tableau2[Temps],Tableau2[Poste],$A153,Tableau2[Date],O$147,Tableau2[Calendrier absence],"o"))</f>
        <v/>
      </c>
      <c r="P153" s="35" t="str">
        <f>IF(SUMIFS(Tableau2[Temps],Tableau2[Poste],$A153,Tableau2[Date],P$147,Tableau2[Calendrier absence],"o")=0,"",-SUMIFS(Tableau2[Temps],Tableau2[Poste],$A153,Tableau2[Date],P$147,Tableau2[Calendrier absence],"o"))</f>
        <v/>
      </c>
      <c r="Q153" s="35" t="str">
        <f>IF(SUMIFS(Tableau2[Temps],Tableau2[Poste],$A153,Tableau2[Date],Q$147,Tableau2[Calendrier absence],"o")=0,"",-SUMIFS(Tableau2[Temps],Tableau2[Poste],$A153,Tableau2[Date],Q$147,Tableau2[Calendrier absence],"o"))</f>
        <v/>
      </c>
      <c r="R153" s="35" t="str">
        <f>IF(SUMIFS(Tableau2[Temps],Tableau2[Poste],$A153,Tableau2[Date],R$147,Tableau2[Calendrier absence],"o")=0,"",-SUMIFS(Tableau2[Temps],Tableau2[Poste],$A153,Tableau2[Date],R$147,Tableau2[Calendrier absence],"o"))</f>
        <v/>
      </c>
      <c r="S153" s="35" t="str">
        <f>IF(SUMIFS(Tableau2[Temps],Tableau2[Poste],$A153,Tableau2[Date],S$147,Tableau2[Calendrier absence],"o")=0,"",-SUMIFS(Tableau2[Temps],Tableau2[Poste],$A153,Tableau2[Date],S$147,Tableau2[Calendrier absence],"o"))</f>
        <v/>
      </c>
      <c r="T153" s="35" t="str">
        <f>IF(SUMIFS(Tableau2[Temps],Tableau2[Poste],$A153,Tableau2[Date],T$147,Tableau2[Calendrier absence],"o")=0,"",-SUMIFS(Tableau2[Temps],Tableau2[Poste],$A153,Tableau2[Date],T$147,Tableau2[Calendrier absence],"o"))</f>
        <v/>
      </c>
      <c r="U153" s="35" t="str">
        <f>IF(SUMIFS(Tableau2[Temps],Tableau2[Poste],$A153,Tableau2[Date],U$147,Tableau2[Calendrier absence],"o")=0,"",-SUMIFS(Tableau2[Temps],Tableau2[Poste],$A153,Tableau2[Date],U$147,Tableau2[Calendrier absence],"o"))</f>
        <v/>
      </c>
      <c r="V153" s="35" t="str">
        <f>IF(SUMIFS(Tableau2[Temps],Tableau2[Poste],$A153,Tableau2[Date],V$147,Tableau2[Calendrier absence],"o")=0,"",-SUMIFS(Tableau2[Temps],Tableau2[Poste],$A153,Tableau2[Date],V$147,Tableau2[Calendrier absence],"o"))</f>
        <v/>
      </c>
      <c r="W153" s="35" t="str">
        <f>IF(SUMIFS(Tableau2[Temps],Tableau2[Poste],$A153,Tableau2[Date],W$147,Tableau2[Calendrier absence],"o")=0,"",-SUMIFS(Tableau2[Temps],Tableau2[Poste],$A153,Tableau2[Date],W$147,Tableau2[Calendrier absence],"o"))</f>
        <v/>
      </c>
      <c r="X153" s="35" t="str">
        <f>IF(SUMIFS(Tableau2[Temps],Tableau2[Poste],$A153,Tableau2[Date],X$147,Tableau2[Calendrier absence],"o")=0,"",-SUMIFS(Tableau2[Temps],Tableau2[Poste],$A153,Tableau2[Date],X$147,Tableau2[Calendrier absence],"o"))</f>
        <v/>
      </c>
      <c r="Y153" s="35" t="str">
        <f>IF(SUMIFS(Tableau2[Temps],Tableau2[Poste],$A153,Tableau2[Date],Y$147,Tableau2[Calendrier absence],"o")=0,"",-SUMIFS(Tableau2[Temps],Tableau2[Poste],$A153,Tableau2[Date],Y$147,Tableau2[Calendrier absence],"o"))</f>
        <v/>
      </c>
      <c r="Z153" s="35" t="str">
        <f>IF(SUMIFS(Tableau2[Temps],Tableau2[Poste],$A153,Tableau2[Date],Z$147,Tableau2[Calendrier absence],"o")=0,"",-SUMIFS(Tableau2[Temps],Tableau2[Poste],$A153,Tableau2[Date],Z$147,Tableau2[Calendrier absence],"o"))</f>
        <v/>
      </c>
      <c r="AA153" s="35" t="str">
        <f>IF(SUMIFS(Tableau2[Temps],Tableau2[Poste],$A153,Tableau2[Date],AA$147,Tableau2[Calendrier absence],"o")=0,"",-SUMIFS(Tableau2[Temps],Tableau2[Poste],$A153,Tableau2[Date],AA$147,Tableau2[Calendrier absence],"o"))</f>
        <v/>
      </c>
      <c r="AB153" s="35" t="str">
        <f>IF(SUMIFS(Tableau2[Temps],Tableau2[Poste],$A153,Tableau2[Date],AB$147,Tableau2[Calendrier absence],"o")=0,"",-SUMIFS(Tableau2[Temps],Tableau2[Poste],$A153,Tableau2[Date],AB$147,Tableau2[Calendrier absence],"o"))</f>
        <v/>
      </c>
      <c r="AC153" s="35" t="str">
        <f>IF(SUMIFS(Tableau2[Temps],Tableau2[Poste],$A153,Tableau2[Date],AC$147,Tableau2[Calendrier absence],"o")=0,"",-SUMIFS(Tableau2[Temps],Tableau2[Poste],$A153,Tableau2[Date],AC$147,Tableau2[Calendrier absence],"o"))</f>
        <v/>
      </c>
      <c r="AD153" s="35" t="str">
        <f>IF(SUMIFS(Tableau2[Temps],Tableau2[Poste],$A153,Tableau2[Date],AD$147,Tableau2[Calendrier absence],"o")=0,"",-SUMIFS(Tableau2[Temps],Tableau2[Poste],$A153,Tableau2[Date],AD$147,Tableau2[Calendrier absence],"o"))</f>
        <v/>
      </c>
      <c r="AE153" s="35" t="str">
        <f>IF(SUMIFS(Tableau2[Temps],Tableau2[Poste],$A153,Tableau2[Date],AE$147,Tableau2[Calendrier absence],"o")=0,"",-SUMIFS(Tableau2[Temps],Tableau2[Poste],$A153,Tableau2[Date],AE$147,Tableau2[Calendrier absence],"o"))</f>
        <v/>
      </c>
      <c r="AF153" s="35" t="str">
        <f>IF(SUMIFS(Tableau2[Temps],Tableau2[Poste],$A153,Tableau2[Date],AF$147,Tableau2[Calendrier absence],"o")=0,"",-SUMIFS(Tableau2[Temps],Tableau2[Poste],$A153,Tableau2[Date],AF$147,Tableau2[Calendrier absence],"o"))</f>
        <v/>
      </c>
      <c r="AG153" s="44" t="str">
        <f>IF(SUMIFS(Tableau2[Temps],Tableau2[Poste],$A153,Tableau2[Date],AG$147,Tableau2[Calendrier absence],"o")=0,"",-SUMIFS(Tableau2[Temps],Tableau2[Poste],$A153,Tableau2[Date],AG$147,Tableau2[Calendrier absence],"o"))</f>
        <v/>
      </c>
    </row>
    <row r="154" spans="1:34" x14ac:dyDescent="0.3">
      <c r="A154" s="45" t="s">
        <v>9</v>
      </c>
      <c r="B154" s="34">
        <f>COUNTIFS(TableauEmployés[Actif / Inactif],"Actif",TableauEmployés[Poste],A154)</f>
        <v>0</v>
      </c>
      <c r="C154" s="35" t="str">
        <f>IF(SUMIFS(Tableau2[Temps],Tableau2[Poste],$A154,Tableau2[Date],C$147,Tableau2[Calendrier absence],"o")=0,"",-SUMIFS(Tableau2[Temps],Tableau2[Poste],$A154,Tableau2[Date],C$147,Tableau2[Calendrier absence],"o"))</f>
        <v/>
      </c>
      <c r="D154" s="35" t="str">
        <f>IF(SUMIFS(Tableau2[Temps],Tableau2[Poste],$A154,Tableau2[Date],D$147,Tableau2[Calendrier absence],"o")=0,"",-SUMIFS(Tableau2[Temps],Tableau2[Poste],$A154,Tableau2[Date],D$147,Tableau2[Calendrier absence],"o"))</f>
        <v/>
      </c>
      <c r="E154" s="35" t="str">
        <f>IF(SUMIFS(Tableau2[Temps],Tableau2[Poste],$A154,Tableau2[Date],E$147,Tableau2[Calendrier absence],"o")=0,"",-SUMIFS(Tableau2[Temps],Tableau2[Poste],$A154,Tableau2[Date],E$147,Tableau2[Calendrier absence],"o"))</f>
        <v/>
      </c>
      <c r="F154" s="35" t="str">
        <f>IF(SUMIFS(Tableau2[Temps],Tableau2[Poste],$A154,Tableau2[Date],F$147,Tableau2[Calendrier absence],"o")=0,"",-SUMIFS(Tableau2[Temps],Tableau2[Poste],$A154,Tableau2[Date],F$147,Tableau2[Calendrier absence],"o"))</f>
        <v/>
      </c>
      <c r="G154" s="35" t="str">
        <f>IF(SUMIFS(Tableau2[Temps],Tableau2[Poste],$A154,Tableau2[Date],G$147,Tableau2[Calendrier absence],"o")=0,"",-SUMIFS(Tableau2[Temps],Tableau2[Poste],$A154,Tableau2[Date],G$147,Tableau2[Calendrier absence],"o"))</f>
        <v/>
      </c>
      <c r="H154" s="35" t="str">
        <f>IF(SUMIFS(Tableau2[Temps],Tableau2[Poste],$A154,Tableau2[Date],H$147,Tableau2[Calendrier absence],"o")=0,"",-SUMIFS(Tableau2[Temps],Tableau2[Poste],$A154,Tableau2[Date],H$147,Tableau2[Calendrier absence],"o"))</f>
        <v/>
      </c>
      <c r="I154" s="35" t="str">
        <f>IF(SUMIFS(Tableau2[Temps],Tableau2[Poste],$A154,Tableau2[Date],I$147,Tableau2[Calendrier absence],"o")=0,"",-SUMIFS(Tableau2[Temps],Tableau2[Poste],$A154,Tableau2[Date],I$147,Tableau2[Calendrier absence],"o"))</f>
        <v/>
      </c>
      <c r="J154" s="35" t="str">
        <f>IF(SUMIFS(Tableau2[Temps],Tableau2[Poste],$A154,Tableau2[Date],J$147,Tableau2[Calendrier absence],"o")=0,"",-SUMIFS(Tableau2[Temps],Tableau2[Poste],$A154,Tableau2[Date],J$147,Tableau2[Calendrier absence],"o"))</f>
        <v/>
      </c>
      <c r="K154" s="35" t="str">
        <f>IF(SUMIFS(Tableau2[Temps],Tableau2[Poste],$A154,Tableau2[Date],K$147,Tableau2[Calendrier absence],"o")=0,"",-SUMIFS(Tableau2[Temps],Tableau2[Poste],$A154,Tableau2[Date],K$147,Tableau2[Calendrier absence],"o"))</f>
        <v/>
      </c>
      <c r="L154" s="35" t="str">
        <f>IF(SUMIFS(Tableau2[Temps],Tableau2[Poste],$A154,Tableau2[Date],L$147,Tableau2[Calendrier absence],"o")=0,"",-SUMIFS(Tableau2[Temps],Tableau2[Poste],$A154,Tableau2[Date],L$147,Tableau2[Calendrier absence],"o"))</f>
        <v/>
      </c>
      <c r="M154" s="35" t="str">
        <f>IF(SUMIFS(Tableau2[Temps],Tableau2[Poste],$A154,Tableau2[Date],M$147,Tableau2[Calendrier absence],"o")=0,"",-SUMIFS(Tableau2[Temps],Tableau2[Poste],$A154,Tableau2[Date],M$147,Tableau2[Calendrier absence],"o"))</f>
        <v/>
      </c>
      <c r="N154" s="35" t="str">
        <f>IF(SUMIFS(Tableau2[Temps],Tableau2[Poste],$A154,Tableau2[Date],N$147,Tableau2[Calendrier absence],"o")=0,"",-SUMIFS(Tableau2[Temps],Tableau2[Poste],$A154,Tableau2[Date],N$147,Tableau2[Calendrier absence],"o"))</f>
        <v/>
      </c>
      <c r="O154" s="35" t="str">
        <f>IF(SUMIFS(Tableau2[Temps],Tableau2[Poste],$A154,Tableau2[Date],O$147,Tableau2[Calendrier absence],"o")=0,"",-SUMIFS(Tableau2[Temps],Tableau2[Poste],$A154,Tableau2[Date],O$147,Tableau2[Calendrier absence],"o"))</f>
        <v/>
      </c>
      <c r="P154" s="35" t="str">
        <f>IF(SUMIFS(Tableau2[Temps],Tableau2[Poste],$A154,Tableau2[Date],P$147,Tableau2[Calendrier absence],"o")=0,"",-SUMIFS(Tableau2[Temps],Tableau2[Poste],$A154,Tableau2[Date],P$147,Tableau2[Calendrier absence],"o"))</f>
        <v/>
      </c>
      <c r="Q154" s="35" t="str">
        <f>IF(SUMIFS(Tableau2[Temps],Tableau2[Poste],$A154,Tableau2[Date],Q$147,Tableau2[Calendrier absence],"o")=0,"",-SUMIFS(Tableau2[Temps],Tableau2[Poste],$A154,Tableau2[Date],Q$147,Tableau2[Calendrier absence],"o"))</f>
        <v/>
      </c>
      <c r="R154" s="35" t="str">
        <f>IF(SUMIFS(Tableau2[Temps],Tableau2[Poste],$A154,Tableau2[Date],R$147,Tableau2[Calendrier absence],"o")=0,"",-SUMIFS(Tableau2[Temps],Tableau2[Poste],$A154,Tableau2[Date],R$147,Tableau2[Calendrier absence],"o"))</f>
        <v/>
      </c>
      <c r="S154" s="35" t="str">
        <f>IF(SUMIFS(Tableau2[Temps],Tableau2[Poste],$A154,Tableau2[Date],S$147,Tableau2[Calendrier absence],"o")=0,"",-SUMIFS(Tableau2[Temps],Tableau2[Poste],$A154,Tableau2[Date],S$147,Tableau2[Calendrier absence],"o"))</f>
        <v/>
      </c>
      <c r="T154" s="35" t="str">
        <f>IF(SUMIFS(Tableau2[Temps],Tableau2[Poste],$A154,Tableau2[Date],T$147,Tableau2[Calendrier absence],"o")=0,"",-SUMIFS(Tableau2[Temps],Tableau2[Poste],$A154,Tableau2[Date],T$147,Tableau2[Calendrier absence],"o"))</f>
        <v/>
      </c>
      <c r="U154" s="35" t="str">
        <f>IF(SUMIFS(Tableau2[Temps],Tableau2[Poste],$A154,Tableau2[Date],U$147,Tableau2[Calendrier absence],"o")=0,"",-SUMIFS(Tableau2[Temps],Tableau2[Poste],$A154,Tableau2[Date],U$147,Tableau2[Calendrier absence],"o"))</f>
        <v/>
      </c>
      <c r="V154" s="35" t="str">
        <f>IF(SUMIFS(Tableau2[Temps],Tableau2[Poste],$A154,Tableau2[Date],V$147,Tableau2[Calendrier absence],"o")=0,"",-SUMIFS(Tableau2[Temps],Tableau2[Poste],$A154,Tableau2[Date],V$147,Tableau2[Calendrier absence],"o"))</f>
        <v/>
      </c>
      <c r="W154" s="35" t="str">
        <f>IF(SUMIFS(Tableau2[Temps],Tableau2[Poste],$A154,Tableau2[Date],W$147,Tableau2[Calendrier absence],"o")=0,"",-SUMIFS(Tableau2[Temps],Tableau2[Poste],$A154,Tableau2[Date],W$147,Tableau2[Calendrier absence],"o"))</f>
        <v/>
      </c>
      <c r="X154" s="35" t="str">
        <f>IF(SUMIFS(Tableau2[Temps],Tableau2[Poste],$A154,Tableau2[Date],X$147,Tableau2[Calendrier absence],"o")=0,"",-SUMIFS(Tableau2[Temps],Tableau2[Poste],$A154,Tableau2[Date],X$147,Tableau2[Calendrier absence],"o"))</f>
        <v/>
      </c>
      <c r="Y154" s="35" t="str">
        <f>IF(SUMIFS(Tableau2[Temps],Tableau2[Poste],$A154,Tableau2[Date],Y$147,Tableau2[Calendrier absence],"o")=0,"",-SUMIFS(Tableau2[Temps],Tableau2[Poste],$A154,Tableau2[Date],Y$147,Tableau2[Calendrier absence],"o"))</f>
        <v/>
      </c>
      <c r="Z154" s="35" t="str">
        <f>IF(SUMIFS(Tableau2[Temps],Tableau2[Poste],$A154,Tableau2[Date],Z$147,Tableau2[Calendrier absence],"o")=0,"",-SUMIFS(Tableau2[Temps],Tableau2[Poste],$A154,Tableau2[Date],Z$147,Tableau2[Calendrier absence],"o"))</f>
        <v/>
      </c>
      <c r="AA154" s="35" t="str">
        <f>IF(SUMIFS(Tableau2[Temps],Tableau2[Poste],$A154,Tableau2[Date],AA$147,Tableau2[Calendrier absence],"o")=0,"",-SUMIFS(Tableau2[Temps],Tableau2[Poste],$A154,Tableau2[Date],AA$147,Tableau2[Calendrier absence],"o"))</f>
        <v/>
      </c>
      <c r="AB154" s="35" t="str">
        <f>IF(SUMIFS(Tableau2[Temps],Tableau2[Poste],$A154,Tableau2[Date],AB$147,Tableau2[Calendrier absence],"o")=0,"",-SUMIFS(Tableau2[Temps],Tableau2[Poste],$A154,Tableau2[Date],AB$147,Tableau2[Calendrier absence],"o"))</f>
        <v/>
      </c>
      <c r="AC154" s="35" t="str">
        <f>IF(SUMIFS(Tableau2[Temps],Tableau2[Poste],$A154,Tableau2[Date],AC$147,Tableau2[Calendrier absence],"o")=0,"",-SUMIFS(Tableau2[Temps],Tableau2[Poste],$A154,Tableau2[Date],AC$147,Tableau2[Calendrier absence],"o"))</f>
        <v/>
      </c>
      <c r="AD154" s="35" t="str">
        <f>IF(SUMIFS(Tableau2[Temps],Tableau2[Poste],$A154,Tableau2[Date],AD$147,Tableau2[Calendrier absence],"o")=0,"",-SUMIFS(Tableau2[Temps],Tableau2[Poste],$A154,Tableau2[Date],AD$147,Tableau2[Calendrier absence],"o"))</f>
        <v/>
      </c>
      <c r="AE154" s="35" t="str">
        <f>IF(SUMIFS(Tableau2[Temps],Tableau2[Poste],$A154,Tableau2[Date],AE$147,Tableau2[Calendrier absence],"o")=0,"",-SUMIFS(Tableau2[Temps],Tableau2[Poste],$A154,Tableau2[Date],AE$147,Tableau2[Calendrier absence],"o"))</f>
        <v/>
      </c>
      <c r="AF154" s="35" t="str">
        <f>IF(SUMIFS(Tableau2[Temps],Tableau2[Poste],$A154,Tableau2[Date],AF$147,Tableau2[Calendrier absence],"o")=0,"",-SUMIFS(Tableau2[Temps],Tableau2[Poste],$A154,Tableau2[Date],AF$147,Tableau2[Calendrier absence],"o"))</f>
        <v/>
      </c>
      <c r="AG154" s="44" t="str">
        <f>IF(SUMIFS(Tableau2[Temps],Tableau2[Poste],$A154,Tableau2[Date],AG$147,Tableau2[Calendrier absence],"o")=0,"",-SUMIFS(Tableau2[Temps],Tableau2[Poste],$A154,Tableau2[Date],AG$147,Tableau2[Calendrier absence],"o"))</f>
        <v/>
      </c>
    </row>
    <row r="155" spans="1:34" x14ac:dyDescent="0.3">
      <c r="A155" s="45" t="s">
        <v>10</v>
      </c>
      <c r="B155" s="34">
        <f>COUNTIFS(TableauEmployés[Actif / Inactif],"Actif",TableauEmployés[Poste],A155)</f>
        <v>2</v>
      </c>
      <c r="C155" s="35" t="str">
        <f>IF(SUMIFS(Tableau2[Temps],Tableau2[Poste],$A155,Tableau2[Date],C$147,Tableau2[Calendrier absence],"o")=0,"",-SUMIFS(Tableau2[Temps],Tableau2[Poste],$A155,Tableau2[Date],C$147,Tableau2[Calendrier absence],"o"))</f>
        <v/>
      </c>
      <c r="D155" s="35" t="str">
        <f>IF(SUMIFS(Tableau2[Temps],Tableau2[Poste],$A155,Tableau2[Date],D$147,Tableau2[Calendrier absence],"o")=0,"",-SUMIFS(Tableau2[Temps],Tableau2[Poste],$A155,Tableau2[Date],D$147,Tableau2[Calendrier absence],"o"))</f>
        <v/>
      </c>
      <c r="E155" s="35" t="str">
        <f>IF(SUMIFS(Tableau2[Temps],Tableau2[Poste],$A155,Tableau2[Date],E$147,Tableau2[Calendrier absence],"o")=0,"",-SUMIFS(Tableau2[Temps],Tableau2[Poste],$A155,Tableau2[Date],E$147,Tableau2[Calendrier absence],"o"))</f>
        <v/>
      </c>
      <c r="F155" s="35" t="str">
        <f>IF(SUMIFS(Tableau2[Temps],Tableau2[Poste],$A155,Tableau2[Date],F$147,Tableau2[Calendrier absence],"o")=0,"",-SUMIFS(Tableau2[Temps],Tableau2[Poste],$A155,Tableau2[Date],F$147,Tableau2[Calendrier absence],"o"))</f>
        <v/>
      </c>
      <c r="G155" s="35" t="str">
        <f>IF(SUMIFS(Tableau2[Temps],Tableau2[Poste],$A155,Tableau2[Date],G$147,Tableau2[Calendrier absence],"o")=0,"",-SUMIFS(Tableau2[Temps],Tableau2[Poste],$A155,Tableau2[Date],G$147,Tableau2[Calendrier absence],"o"))</f>
        <v/>
      </c>
      <c r="H155" s="35" t="str">
        <f>IF(SUMIFS(Tableau2[Temps],Tableau2[Poste],$A155,Tableau2[Date],H$147,Tableau2[Calendrier absence],"o")=0,"",-SUMIFS(Tableau2[Temps],Tableau2[Poste],$A155,Tableau2[Date],H$147,Tableau2[Calendrier absence],"o"))</f>
        <v/>
      </c>
      <c r="I155" s="35" t="str">
        <f>IF(SUMIFS(Tableau2[Temps],Tableau2[Poste],$A155,Tableau2[Date],I$147,Tableau2[Calendrier absence],"o")=0,"",-SUMIFS(Tableau2[Temps],Tableau2[Poste],$A155,Tableau2[Date],I$147,Tableau2[Calendrier absence],"o"))</f>
        <v/>
      </c>
      <c r="J155" s="35" t="str">
        <f>IF(SUMIFS(Tableau2[Temps],Tableau2[Poste],$A155,Tableau2[Date],J$147,Tableau2[Calendrier absence],"o")=0,"",-SUMIFS(Tableau2[Temps],Tableau2[Poste],$A155,Tableau2[Date],J$147,Tableau2[Calendrier absence],"o"))</f>
        <v/>
      </c>
      <c r="K155" s="35" t="str">
        <f>IF(SUMIFS(Tableau2[Temps],Tableau2[Poste],$A155,Tableau2[Date],K$147,Tableau2[Calendrier absence],"o")=0,"",-SUMIFS(Tableau2[Temps],Tableau2[Poste],$A155,Tableau2[Date],K$147,Tableau2[Calendrier absence],"o"))</f>
        <v/>
      </c>
      <c r="L155" s="35" t="str">
        <f>IF(SUMIFS(Tableau2[Temps],Tableau2[Poste],$A155,Tableau2[Date],L$147,Tableau2[Calendrier absence],"o")=0,"",-SUMIFS(Tableau2[Temps],Tableau2[Poste],$A155,Tableau2[Date],L$147,Tableau2[Calendrier absence],"o"))</f>
        <v/>
      </c>
      <c r="M155" s="35" t="str">
        <f>IF(SUMIFS(Tableau2[Temps],Tableau2[Poste],$A155,Tableau2[Date],M$147,Tableau2[Calendrier absence],"o")=0,"",-SUMIFS(Tableau2[Temps],Tableau2[Poste],$A155,Tableau2[Date],M$147,Tableau2[Calendrier absence],"o"))</f>
        <v/>
      </c>
      <c r="N155" s="35" t="str">
        <f>IF(SUMIFS(Tableau2[Temps],Tableau2[Poste],$A155,Tableau2[Date],N$147,Tableau2[Calendrier absence],"o")=0,"",-SUMIFS(Tableau2[Temps],Tableau2[Poste],$A155,Tableau2[Date],N$147,Tableau2[Calendrier absence],"o"))</f>
        <v/>
      </c>
      <c r="O155" s="35" t="str">
        <f>IF(SUMIFS(Tableau2[Temps],Tableau2[Poste],$A155,Tableau2[Date],O$147,Tableau2[Calendrier absence],"o")=0,"",-SUMIFS(Tableau2[Temps],Tableau2[Poste],$A155,Tableau2[Date],O$147,Tableau2[Calendrier absence],"o"))</f>
        <v/>
      </c>
      <c r="P155" s="35" t="str">
        <f>IF(SUMIFS(Tableau2[Temps],Tableau2[Poste],$A155,Tableau2[Date],P$147,Tableau2[Calendrier absence],"o")=0,"",-SUMIFS(Tableau2[Temps],Tableau2[Poste],$A155,Tableau2[Date],P$147,Tableau2[Calendrier absence],"o"))</f>
        <v/>
      </c>
      <c r="Q155" s="35" t="str">
        <f>IF(SUMIFS(Tableau2[Temps],Tableau2[Poste],$A155,Tableau2[Date],Q$147,Tableau2[Calendrier absence],"o")=0,"",-SUMIFS(Tableau2[Temps],Tableau2[Poste],$A155,Tableau2[Date],Q$147,Tableau2[Calendrier absence],"o"))</f>
        <v/>
      </c>
      <c r="R155" s="35" t="str">
        <f>IF(SUMIFS(Tableau2[Temps],Tableau2[Poste],$A155,Tableau2[Date],R$147,Tableau2[Calendrier absence],"o")=0,"",-SUMIFS(Tableau2[Temps],Tableau2[Poste],$A155,Tableau2[Date],R$147,Tableau2[Calendrier absence],"o"))</f>
        <v/>
      </c>
      <c r="S155" s="35" t="str">
        <f>IF(SUMIFS(Tableau2[Temps],Tableau2[Poste],$A155,Tableau2[Date],S$147,Tableau2[Calendrier absence],"o")=0,"",-SUMIFS(Tableau2[Temps],Tableau2[Poste],$A155,Tableau2[Date],S$147,Tableau2[Calendrier absence],"o"))</f>
        <v/>
      </c>
      <c r="T155" s="35" t="str">
        <f>IF(SUMIFS(Tableau2[Temps],Tableau2[Poste],$A155,Tableau2[Date],T$147,Tableau2[Calendrier absence],"o")=0,"",-SUMIFS(Tableau2[Temps],Tableau2[Poste],$A155,Tableau2[Date],T$147,Tableau2[Calendrier absence],"o"))</f>
        <v/>
      </c>
      <c r="U155" s="35" t="str">
        <f>IF(SUMIFS(Tableau2[Temps],Tableau2[Poste],$A155,Tableau2[Date],U$147,Tableau2[Calendrier absence],"o")=0,"",-SUMIFS(Tableau2[Temps],Tableau2[Poste],$A155,Tableau2[Date],U$147,Tableau2[Calendrier absence],"o"))</f>
        <v/>
      </c>
      <c r="V155" s="35" t="str">
        <f>IF(SUMIFS(Tableau2[Temps],Tableau2[Poste],$A155,Tableau2[Date],V$147,Tableau2[Calendrier absence],"o")=0,"",-SUMIFS(Tableau2[Temps],Tableau2[Poste],$A155,Tableau2[Date],V$147,Tableau2[Calendrier absence],"o"))</f>
        <v/>
      </c>
      <c r="W155" s="35" t="str">
        <f>IF(SUMIFS(Tableau2[Temps],Tableau2[Poste],$A155,Tableau2[Date],W$147,Tableau2[Calendrier absence],"o")=0,"",-SUMIFS(Tableau2[Temps],Tableau2[Poste],$A155,Tableau2[Date],W$147,Tableau2[Calendrier absence],"o"))</f>
        <v/>
      </c>
      <c r="X155" s="35" t="str">
        <f>IF(SUMIFS(Tableau2[Temps],Tableau2[Poste],$A155,Tableau2[Date],X$147,Tableau2[Calendrier absence],"o")=0,"",-SUMIFS(Tableau2[Temps],Tableau2[Poste],$A155,Tableau2[Date],X$147,Tableau2[Calendrier absence],"o"))</f>
        <v/>
      </c>
      <c r="Y155" s="35" t="str">
        <f>IF(SUMIFS(Tableau2[Temps],Tableau2[Poste],$A155,Tableau2[Date],Y$147,Tableau2[Calendrier absence],"o")=0,"",-SUMIFS(Tableau2[Temps],Tableau2[Poste],$A155,Tableau2[Date],Y$147,Tableau2[Calendrier absence],"o"))</f>
        <v/>
      </c>
      <c r="Z155" s="35" t="str">
        <f>IF(SUMIFS(Tableau2[Temps],Tableau2[Poste],$A155,Tableau2[Date],Z$147,Tableau2[Calendrier absence],"o")=0,"",-SUMIFS(Tableau2[Temps],Tableau2[Poste],$A155,Tableau2[Date],Z$147,Tableau2[Calendrier absence],"o"))</f>
        <v/>
      </c>
      <c r="AA155" s="35" t="str">
        <f>IF(SUMIFS(Tableau2[Temps],Tableau2[Poste],$A155,Tableau2[Date],AA$147,Tableau2[Calendrier absence],"o")=0,"",-SUMIFS(Tableau2[Temps],Tableau2[Poste],$A155,Tableau2[Date],AA$147,Tableau2[Calendrier absence],"o"))</f>
        <v/>
      </c>
      <c r="AB155" s="35" t="str">
        <f>IF(SUMIFS(Tableau2[Temps],Tableau2[Poste],$A155,Tableau2[Date],AB$147,Tableau2[Calendrier absence],"o")=0,"",-SUMIFS(Tableau2[Temps],Tableau2[Poste],$A155,Tableau2[Date],AB$147,Tableau2[Calendrier absence],"o"))</f>
        <v/>
      </c>
      <c r="AC155" s="35" t="str">
        <f>IF(SUMIFS(Tableau2[Temps],Tableau2[Poste],$A155,Tableau2[Date],AC$147,Tableau2[Calendrier absence],"o")=0,"",-SUMIFS(Tableau2[Temps],Tableau2[Poste],$A155,Tableau2[Date],AC$147,Tableau2[Calendrier absence],"o"))</f>
        <v/>
      </c>
      <c r="AD155" s="35" t="str">
        <f>IF(SUMIFS(Tableau2[Temps],Tableau2[Poste],$A155,Tableau2[Date],AD$147,Tableau2[Calendrier absence],"o")=0,"",-SUMIFS(Tableau2[Temps],Tableau2[Poste],$A155,Tableau2[Date],AD$147,Tableau2[Calendrier absence],"o"))</f>
        <v/>
      </c>
      <c r="AE155" s="35" t="str">
        <f>IF(SUMIFS(Tableau2[Temps],Tableau2[Poste],$A155,Tableau2[Date],AE$147,Tableau2[Calendrier absence],"o")=0,"",-SUMIFS(Tableau2[Temps],Tableau2[Poste],$A155,Tableau2[Date],AE$147,Tableau2[Calendrier absence],"o"))</f>
        <v/>
      </c>
      <c r="AF155" s="35" t="str">
        <f>IF(SUMIFS(Tableau2[Temps],Tableau2[Poste],$A155,Tableau2[Date],AF$147,Tableau2[Calendrier absence],"o")=0,"",-SUMIFS(Tableau2[Temps],Tableau2[Poste],$A155,Tableau2[Date],AF$147,Tableau2[Calendrier absence],"o"))</f>
        <v/>
      </c>
      <c r="AG155" s="44" t="str">
        <f>IF(SUMIFS(Tableau2[Temps],Tableau2[Poste],$A155,Tableau2[Date],AG$147,Tableau2[Calendrier absence],"o")=0,"",-SUMIFS(Tableau2[Temps],Tableau2[Poste],$A155,Tableau2[Date],AG$147,Tableau2[Calendrier absence],"o"))</f>
        <v/>
      </c>
    </row>
    <row r="156" spans="1:34" x14ac:dyDescent="0.3">
      <c r="A156" s="45" t="s">
        <v>11</v>
      </c>
      <c r="B156" s="34">
        <f>COUNTIFS(TableauEmployés[Actif / Inactif],"Actif",TableauEmployés[Poste],A156)</f>
        <v>0</v>
      </c>
      <c r="C156" s="35" t="str">
        <f>IF(SUMIFS(Tableau2[Temps],Tableau2[Poste],$A156,Tableau2[Date],C$147,Tableau2[Calendrier absence],"o")=0,"",-SUMIFS(Tableau2[Temps],Tableau2[Poste],$A156,Tableau2[Date],C$147,Tableau2[Calendrier absence],"o"))</f>
        <v/>
      </c>
      <c r="D156" s="35" t="str">
        <f>IF(SUMIFS(Tableau2[Temps],Tableau2[Poste],$A156,Tableau2[Date],D$147,Tableau2[Calendrier absence],"o")=0,"",-SUMIFS(Tableau2[Temps],Tableau2[Poste],$A156,Tableau2[Date],D$147,Tableau2[Calendrier absence],"o"))</f>
        <v/>
      </c>
      <c r="E156" s="35" t="str">
        <f>IF(SUMIFS(Tableau2[Temps],Tableau2[Poste],$A156,Tableau2[Date],E$147,Tableau2[Calendrier absence],"o")=0,"",-SUMIFS(Tableau2[Temps],Tableau2[Poste],$A156,Tableau2[Date],E$147,Tableau2[Calendrier absence],"o"))</f>
        <v/>
      </c>
      <c r="F156" s="35" t="str">
        <f>IF(SUMIFS(Tableau2[Temps],Tableau2[Poste],$A156,Tableau2[Date],F$147,Tableau2[Calendrier absence],"o")=0,"",-SUMIFS(Tableau2[Temps],Tableau2[Poste],$A156,Tableau2[Date],F$147,Tableau2[Calendrier absence],"o"))</f>
        <v/>
      </c>
      <c r="G156" s="35" t="str">
        <f>IF(SUMIFS(Tableau2[Temps],Tableau2[Poste],$A156,Tableau2[Date],G$147,Tableau2[Calendrier absence],"o")=0,"",-SUMIFS(Tableau2[Temps],Tableau2[Poste],$A156,Tableau2[Date],G$147,Tableau2[Calendrier absence],"o"))</f>
        <v/>
      </c>
      <c r="H156" s="35" t="str">
        <f>IF(SUMIFS(Tableau2[Temps],Tableau2[Poste],$A156,Tableau2[Date],H$147,Tableau2[Calendrier absence],"o")=0,"",-SUMIFS(Tableau2[Temps],Tableau2[Poste],$A156,Tableau2[Date],H$147,Tableau2[Calendrier absence],"o"))</f>
        <v/>
      </c>
      <c r="I156" s="35" t="str">
        <f>IF(SUMIFS(Tableau2[Temps],Tableau2[Poste],$A156,Tableau2[Date],I$147,Tableau2[Calendrier absence],"o")=0,"",-SUMIFS(Tableau2[Temps],Tableau2[Poste],$A156,Tableau2[Date],I$147,Tableau2[Calendrier absence],"o"))</f>
        <v/>
      </c>
      <c r="J156" s="35" t="str">
        <f>IF(SUMIFS(Tableau2[Temps],Tableau2[Poste],$A156,Tableau2[Date],J$147,Tableau2[Calendrier absence],"o")=0,"",-SUMIFS(Tableau2[Temps],Tableau2[Poste],$A156,Tableau2[Date],J$147,Tableau2[Calendrier absence],"o"))</f>
        <v/>
      </c>
      <c r="K156" s="35" t="str">
        <f>IF(SUMIFS(Tableau2[Temps],Tableau2[Poste],$A156,Tableau2[Date],K$147,Tableau2[Calendrier absence],"o")=0,"",-SUMIFS(Tableau2[Temps],Tableau2[Poste],$A156,Tableau2[Date],K$147,Tableau2[Calendrier absence],"o"))</f>
        <v/>
      </c>
      <c r="L156" s="35" t="str">
        <f>IF(SUMIFS(Tableau2[Temps],Tableau2[Poste],$A156,Tableau2[Date],L$147,Tableau2[Calendrier absence],"o")=0,"",-SUMIFS(Tableau2[Temps],Tableau2[Poste],$A156,Tableau2[Date],L$147,Tableau2[Calendrier absence],"o"))</f>
        <v/>
      </c>
      <c r="M156" s="35" t="str">
        <f>IF(SUMIFS(Tableau2[Temps],Tableau2[Poste],$A156,Tableau2[Date],M$147,Tableau2[Calendrier absence],"o")=0,"",-SUMIFS(Tableau2[Temps],Tableau2[Poste],$A156,Tableau2[Date],M$147,Tableau2[Calendrier absence],"o"))</f>
        <v/>
      </c>
      <c r="N156" s="35" t="str">
        <f>IF(SUMIFS(Tableau2[Temps],Tableau2[Poste],$A156,Tableau2[Date],N$147,Tableau2[Calendrier absence],"o")=0,"",-SUMIFS(Tableau2[Temps],Tableau2[Poste],$A156,Tableau2[Date],N$147,Tableau2[Calendrier absence],"o"))</f>
        <v/>
      </c>
      <c r="O156" s="35" t="str">
        <f>IF(SUMIFS(Tableau2[Temps],Tableau2[Poste],$A156,Tableau2[Date],O$147,Tableau2[Calendrier absence],"o")=0,"",-SUMIFS(Tableau2[Temps],Tableau2[Poste],$A156,Tableau2[Date],O$147,Tableau2[Calendrier absence],"o"))</f>
        <v/>
      </c>
      <c r="P156" s="35" t="str">
        <f>IF(SUMIFS(Tableau2[Temps],Tableau2[Poste],$A156,Tableau2[Date],P$147,Tableau2[Calendrier absence],"o")=0,"",-SUMIFS(Tableau2[Temps],Tableau2[Poste],$A156,Tableau2[Date],P$147,Tableau2[Calendrier absence],"o"))</f>
        <v/>
      </c>
      <c r="Q156" s="35" t="str">
        <f>IF(SUMIFS(Tableau2[Temps],Tableau2[Poste],$A156,Tableau2[Date],Q$147,Tableau2[Calendrier absence],"o")=0,"",-SUMIFS(Tableau2[Temps],Tableau2[Poste],$A156,Tableau2[Date],Q$147,Tableau2[Calendrier absence],"o"))</f>
        <v/>
      </c>
      <c r="R156" s="35" t="str">
        <f>IF(SUMIFS(Tableau2[Temps],Tableau2[Poste],$A156,Tableau2[Date],R$147,Tableau2[Calendrier absence],"o")=0,"",-SUMIFS(Tableau2[Temps],Tableau2[Poste],$A156,Tableau2[Date],R$147,Tableau2[Calendrier absence],"o"))</f>
        <v/>
      </c>
      <c r="S156" s="35" t="str">
        <f>IF(SUMIFS(Tableau2[Temps],Tableau2[Poste],$A156,Tableau2[Date],S$147,Tableau2[Calendrier absence],"o")=0,"",-SUMIFS(Tableau2[Temps],Tableau2[Poste],$A156,Tableau2[Date],S$147,Tableau2[Calendrier absence],"o"))</f>
        <v/>
      </c>
      <c r="T156" s="35" t="str">
        <f>IF(SUMIFS(Tableau2[Temps],Tableau2[Poste],$A156,Tableau2[Date],T$147,Tableau2[Calendrier absence],"o")=0,"",-SUMIFS(Tableau2[Temps],Tableau2[Poste],$A156,Tableau2[Date],T$147,Tableau2[Calendrier absence],"o"))</f>
        <v/>
      </c>
      <c r="U156" s="35" t="str">
        <f>IF(SUMIFS(Tableau2[Temps],Tableau2[Poste],$A156,Tableau2[Date],U$147,Tableau2[Calendrier absence],"o")=0,"",-SUMIFS(Tableau2[Temps],Tableau2[Poste],$A156,Tableau2[Date],U$147,Tableau2[Calendrier absence],"o"))</f>
        <v/>
      </c>
      <c r="V156" s="35" t="str">
        <f>IF(SUMIFS(Tableau2[Temps],Tableau2[Poste],$A156,Tableau2[Date],V$147,Tableau2[Calendrier absence],"o")=0,"",-SUMIFS(Tableau2[Temps],Tableau2[Poste],$A156,Tableau2[Date],V$147,Tableau2[Calendrier absence],"o"))</f>
        <v/>
      </c>
      <c r="W156" s="35" t="str">
        <f>IF(SUMIFS(Tableau2[Temps],Tableau2[Poste],$A156,Tableau2[Date],W$147,Tableau2[Calendrier absence],"o")=0,"",-SUMIFS(Tableau2[Temps],Tableau2[Poste],$A156,Tableau2[Date],W$147,Tableau2[Calendrier absence],"o"))</f>
        <v/>
      </c>
      <c r="X156" s="35" t="str">
        <f>IF(SUMIFS(Tableau2[Temps],Tableau2[Poste],$A156,Tableau2[Date],X$147,Tableau2[Calendrier absence],"o")=0,"",-SUMIFS(Tableau2[Temps],Tableau2[Poste],$A156,Tableau2[Date],X$147,Tableau2[Calendrier absence],"o"))</f>
        <v/>
      </c>
      <c r="Y156" s="35" t="str">
        <f>IF(SUMIFS(Tableau2[Temps],Tableau2[Poste],$A156,Tableau2[Date],Y$147,Tableau2[Calendrier absence],"o")=0,"",-SUMIFS(Tableau2[Temps],Tableau2[Poste],$A156,Tableau2[Date],Y$147,Tableau2[Calendrier absence],"o"))</f>
        <v/>
      </c>
      <c r="Z156" s="35" t="str">
        <f>IF(SUMIFS(Tableau2[Temps],Tableau2[Poste],$A156,Tableau2[Date],Z$147,Tableau2[Calendrier absence],"o")=0,"",-SUMIFS(Tableau2[Temps],Tableau2[Poste],$A156,Tableau2[Date],Z$147,Tableau2[Calendrier absence],"o"))</f>
        <v/>
      </c>
      <c r="AA156" s="35" t="str">
        <f>IF(SUMIFS(Tableau2[Temps],Tableau2[Poste],$A156,Tableau2[Date],AA$147,Tableau2[Calendrier absence],"o")=0,"",-SUMIFS(Tableau2[Temps],Tableau2[Poste],$A156,Tableau2[Date],AA$147,Tableau2[Calendrier absence],"o"))</f>
        <v/>
      </c>
      <c r="AB156" s="35" t="str">
        <f>IF(SUMIFS(Tableau2[Temps],Tableau2[Poste],$A156,Tableau2[Date],AB$147,Tableau2[Calendrier absence],"o")=0,"",-SUMIFS(Tableau2[Temps],Tableau2[Poste],$A156,Tableau2[Date],AB$147,Tableau2[Calendrier absence],"o"))</f>
        <v/>
      </c>
      <c r="AC156" s="35" t="str">
        <f>IF(SUMIFS(Tableau2[Temps],Tableau2[Poste],$A156,Tableau2[Date],AC$147,Tableau2[Calendrier absence],"o")=0,"",-SUMIFS(Tableau2[Temps],Tableau2[Poste],$A156,Tableau2[Date],AC$147,Tableau2[Calendrier absence],"o"))</f>
        <v/>
      </c>
      <c r="AD156" s="35" t="str">
        <f>IF(SUMIFS(Tableau2[Temps],Tableau2[Poste],$A156,Tableau2[Date],AD$147,Tableau2[Calendrier absence],"o")=0,"",-SUMIFS(Tableau2[Temps],Tableau2[Poste],$A156,Tableau2[Date],AD$147,Tableau2[Calendrier absence],"o"))</f>
        <v/>
      </c>
      <c r="AE156" s="35" t="str">
        <f>IF(SUMIFS(Tableau2[Temps],Tableau2[Poste],$A156,Tableau2[Date],AE$147,Tableau2[Calendrier absence],"o")=0,"",-SUMIFS(Tableau2[Temps],Tableau2[Poste],$A156,Tableau2[Date],AE$147,Tableau2[Calendrier absence],"o"))</f>
        <v/>
      </c>
      <c r="AF156" s="35" t="str">
        <f>IF(SUMIFS(Tableau2[Temps],Tableau2[Poste],$A156,Tableau2[Date],AF$147,Tableau2[Calendrier absence],"o")=0,"",-SUMIFS(Tableau2[Temps],Tableau2[Poste],$A156,Tableau2[Date],AF$147,Tableau2[Calendrier absence],"o"))</f>
        <v/>
      </c>
      <c r="AG156" s="44" t="str">
        <f>IF(SUMIFS(Tableau2[Temps],Tableau2[Poste],$A156,Tableau2[Date],AG$147,Tableau2[Calendrier absence],"o")=0,"",-SUMIFS(Tableau2[Temps],Tableau2[Poste],$A156,Tableau2[Date],AG$147,Tableau2[Calendrier absence],"o"))</f>
        <v/>
      </c>
    </row>
    <row r="157" spans="1:34" ht="17.25" thickBot="1" x14ac:dyDescent="0.35">
      <c r="A157" s="46" t="s">
        <v>13</v>
      </c>
      <c r="B157" s="47">
        <f>COUNTIFS(TableauEmployés[Actif / Inactif],"Actif",TableauEmployés[Poste],A157)</f>
        <v>1</v>
      </c>
      <c r="C157" s="48" t="str">
        <f>IF(SUMIFS(Tableau2[Temps],Tableau2[Poste],$A157,Tableau2[Date],C$147,Tableau2[Calendrier absence],"o")=0,"",-SUMIFS(Tableau2[Temps],Tableau2[Poste],$A157,Tableau2[Date],C$147,Tableau2[Calendrier absence],"o"))</f>
        <v/>
      </c>
      <c r="D157" s="48" t="str">
        <f>IF(SUMIFS(Tableau2[Temps],Tableau2[Poste],$A157,Tableau2[Date],D$147,Tableau2[Calendrier absence],"o")=0,"",-SUMIFS(Tableau2[Temps],Tableau2[Poste],$A157,Tableau2[Date],D$147,Tableau2[Calendrier absence],"o"))</f>
        <v/>
      </c>
      <c r="E157" s="48" t="str">
        <f>IF(SUMIFS(Tableau2[Temps],Tableau2[Poste],$A157,Tableau2[Date],E$147,Tableau2[Calendrier absence],"o")=0,"",-SUMIFS(Tableau2[Temps],Tableau2[Poste],$A157,Tableau2[Date],E$147,Tableau2[Calendrier absence],"o"))</f>
        <v/>
      </c>
      <c r="F157" s="48" t="str">
        <f>IF(SUMIFS(Tableau2[Temps],Tableau2[Poste],$A157,Tableau2[Date],F$147,Tableau2[Calendrier absence],"o")=0,"",-SUMIFS(Tableau2[Temps],Tableau2[Poste],$A157,Tableau2[Date],F$147,Tableau2[Calendrier absence],"o"))</f>
        <v/>
      </c>
      <c r="G157" s="48" t="str">
        <f>IF(SUMIFS(Tableau2[Temps],Tableau2[Poste],$A157,Tableau2[Date],G$147,Tableau2[Calendrier absence],"o")=0,"",-SUMIFS(Tableau2[Temps],Tableau2[Poste],$A157,Tableau2[Date],G$147,Tableau2[Calendrier absence],"o"))</f>
        <v/>
      </c>
      <c r="H157" s="48" t="str">
        <f>IF(SUMIFS(Tableau2[Temps],Tableau2[Poste],$A157,Tableau2[Date],H$147,Tableau2[Calendrier absence],"o")=0,"",-SUMIFS(Tableau2[Temps],Tableau2[Poste],$A157,Tableau2[Date],H$147,Tableau2[Calendrier absence],"o"))</f>
        <v/>
      </c>
      <c r="I157" s="48" t="str">
        <f>IF(SUMIFS(Tableau2[Temps],Tableau2[Poste],$A157,Tableau2[Date],I$147,Tableau2[Calendrier absence],"o")=0,"",-SUMIFS(Tableau2[Temps],Tableau2[Poste],$A157,Tableau2[Date],I$147,Tableau2[Calendrier absence],"o"))</f>
        <v/>
      </c>
      <c r="J157" s="48" t="str">
        <f>IF(SUMIFS(Tableau2[Temps],Tableau2[Poste],$A157,Tableau2[Date],J$147,Tableau2[Calendrier absence],"o")=0,"",-SUMIFS(Tableau2[Temps],Tableau2[Poste],$A157,Tableau2[Date],J$147,Tableau2[Calendrier absence],"o"))</f>
        <v/>
      </c>
      <c r="K157" s="48" t="str">
        <f>IF(SUMIFS(Tableau2[Temps],Tableau2[Poste],$A157,Tableau2[Date],K$147,Tableau2[Calendrier absence],"o")=0,"",-SUMIFS(Tableau2[Temps],Tableau2[Poste],$A157,Tableau2[Date],K$147,Tableau2[Calendrier absence],"o"))</f>
        <v/>
      </c>
      <c r="L157" s="48" t="str">
        <f>IF(SUMIFS(Tableau2[Temps],Tableau2[Poste],$A157,Tableau2[Date],L$147,Tableau2[Calendrier absence],"o")=0,"",-SUMIFS(Tableau2[Temps],Tableau2[Poste],$A157,Tableau2[Date],L$147,Tableau2[Calendrier absence],"o"))</f>
        <v/>
      </c>
      <c r="M157" s="48" t="str">
        <f>IF(SUMIFS(Tableau2[Temps],Tableau2[Poste],$A157,Tableau2[Date],M$147,Tableau2[Calendrier absence],"o")=0,"",-SUMIFS(Tableau2[Temps],Tableau2[Poste],$A157,Tableau2[Date],M$147,Tableau2[Calendrier absence],"o"))</f>
        <v/>
      </c>
      <c r="N157" s="48" t="str">
        <f>IF(SUMIFS(Tableau2[Temps],Tableau2[Poste],$A157,Tableau2[Date],N$147,Tableau2[Calendrier absence],"o")=0,"",-SUMIFS(Tableau2[Temps],Tableau2[Poste],$A157,Tableau2[Date],N$147,Tableau2[Calendrier absence],"o"))</f>
        <v/>
      </c>
      <c r="O157" s="48" t="str">
        <f>IF(SUMIFS(Tableau2[Temps],Tableau2[Poste],$A157,Tableau2[Date],O$147,Tableau2[Calendrier absence],"o")=0,"",-SUMIFS(Tableau2[Temps],Tableau2[Poste],$A157,Tableau2[Date],O$147,Tableau2[Calendrier absence],"o"))</f>
        <v/>
      </c>
      <c r="P157" s="48" t="str">
        <f>IF(SUMIFS(Tableau2[Temps],Tableau2[Poste],$A157,Tableau2[Date],P$147,Tableau2[Calendrier absence],"o")=0,"",-SUMIFS(Tableau2[Temps],Tableau2[Poste],$A157,Tableau2[Date],P$147,Tableau2[Calendrier absence],"o"))</f>
        <v/>
      </c>
      <c r="Q157" s="48" t="str">
        <f>IF(SUMIFS(Tableau2[Temps],Tableau2[Poste],$A157,Tableau2[Date],Q$147,Tableau2[Calendrier absence],"o")=0,"",-SUMIFS(Tableau2[Temps],Tableau2[Poste],$A157,Tableau2[Date],Q$147,Tableau2[Calendrier absence],"o"))</f>
        <v/>
      </c>
      <c r="R157" s="48" t="str">
        <f>IF(SUMIFS(Tableau2[Temps],Tableau2[Poste],$A157,Tableau2[Date],R$147,Tableau2[Calendrier absence],"o")=0,"",-SUMIFS(Tableau2[Temps],Tableau2[Poste],$A157,Tableau2[Date],R$147,Tableau2[Calendrier absence],"o"))</f>
        <v/>
      </c>
      <c r="S157" s="48" t="str">
        <f>IF(SUMIFS(Tableau2[Temps],Tableau2[Poste],$A157,Tableau2[Date],S$147,Tableau2[Calendrier absence],"o")=0,"",-SUMIFS(Tableau2[Temps],Tableau2[Poste],$A157,Tableau2[Date],S$147,Tableau2[Calendrier absence],"o"))</f>
        <v/>
      </c>
      <c r="T157" s="48" t="str">
        <f>IF(SUMIFS(Tableau2[Temps],Tableau2[Poste],$A157,Tableau2[Date],T$147,Tableau2[Calendrier absence],"o")=0,"",-SUMIFS(Tableau2[Temps],Tableau2[Poste],$A157,Tableau2[Date],T$147,Tableau2[Calendrier absence],"o"))</f>
        <v/>
      </c>
      <c r="U157" s="48" t="str">
        <f>IF(SUMIFS(Tableau2[Temps],Tableau2[Poste],$A157,Tableau2[Date],U$147,Tableau2[Calendrier absence],"o")=0,"",-SUMIFS(Tableau2[Temps],Tableau2[Poste],$A157,Tableau2[Date],U$147,Tableau2[Calendrier absence],"o"))</f>
        <v/>
      </c>
      <c r="V157" s="48" t="str">
        <f>IF(SUMIFS(Tableau2[Temps],Tableau2[Poste],$A157,Tableau2[Date],V$147,Tableau2[Calendrier absence],"o")=0,"",-SUMIFS(Tableau2[Temps],Tableau2[Poste],$A157,Tableau2[Date],V$147,Tableau2[Calendrier absence],"o"))</f>
        <v/>
      </c>
      <c r="W157" s="48" t="str">
        <f>IF(SUMIFS(Tableau2[Temps],Tableau2[Poste],$A157,Tableau2[Date],W$147,Tableau2[Calendrier absence],"o")=0,"",-SUMIFS(Tableau2[Temps],Tableau2[Poste],$A157,Tableau2[Date],W$147,Tableau2[Calendrier absence],"o"))</f>
        <v/>
      </c>
      <c r="X157" s="48" t="str">
        <f>IF(SUMIFS(Tableau2[Temps],Tableau2[Poste],$A157,Tableau2[Date],X$147,Tableau2[Calendrier absence],"o")=0,"",-SUMIFS(Tableau2[Temps],Tableau2[Poste],$A157,Tableau2[Date],X$147,Tableau2[Calendrier absence],"o"))</f>
        <v/>
      </c>
      <c r="Y157" s="48" t="str">
        <f>IF(SUMIFS(Tableau2[Temps],Tableau2[Poste],$A157,Tableau2[Date],Y$147,Tableau2[Calendrier absence],"o")=0,"",-SUMIFS(Tableau2[Temps],Tableau2[Poste],$A157,Tableau2[Date],Y$147,Tableau2[Calendrier absence],"o"))</f>
        <v/>
      </c>
      <c r="Z157" s="48" t="str">
        <f>IF(SUMIFS(Tableau2[Temps],Tableau2[Poste],$A157,Tableau2[Date],Z$147,Tableau2[Calendrier absence],"o")=0,"",-SUMIFS(Tableau2[Temps],Tableau2[Poste],$A157,Tableau2[Date],Z$147,Tableau2[Calendrier absence],"o"))</f>
        <v/>
      </c>
      <c r="AA157" s="48" t="str">
        <f>IF(SUMIFS(Tableau2[Temps],Tableau2[Poste],$A157,Tableau2[Date],AA$147,Tableau2[Calendrier absence],"o")=0,"",-SUMIFS(Tableau2[Temps],Tableau2[Poste],$A157,Tableau2[Date],AA$147,Tableau2[Calendrier absence],"o"))</f>
        <v/>
      </c>
      <c r="AB157" s="48" t="str">
        <f>IF(SUMIFS(Tableau2[Temps],Tableau2[Poste],$A157,Tableau2[Date],AB$147,Tableau2[Calendrier absence],"o")=0,"",-SUMIFS(Tableau2[Temps],Tableau2[Poste],$A157,Tableau2[Date],AB$147,Tableau2[Calendrier absence],"o"))</f>
        <v/>
      </c>
      <c r="AC157" s="48" t="str">
        <f>IF(SUMIFS(Tableau2[Temps],Tableau2[Poste],$A157,Tableau2[Date],AC$147,Tableau2[Calendrier absence],"o")=0,"",-SUMIFS(Tableau2[Temps],Tableau2[Poste],$A157,Tableau2[Date],AC$147,Tableau2[Calendrier absence],"o"))</f>
        <v/>
      </c>
      <c r="AD157" s="48" t="str">
        <f>IF(SUMIFS(Tableau2[Temps],Tableau2[Poste],$A157,Tableau2[Date],AD$147,Tableau2[Calendrier absence],"o")=0,"",-SUMIFS(Tableau2[Temps],Tableau2[Poste],$A157,Tableau2[Date],AD$147,Tableau2[Calendrier absence],"o"))</f>
        <v/>
      </c>
      <c r="AE157" s="48" t="str">
        <f>IF(SUMIFS(Tableau2[Temps],Tableau2[Poste],$A157,Tableau2[Date],AE$147,Tableau2[Calendrier absence],"o")=0,"",-SUMIFS(Tableau2[Temps],Tableau2[Poste],$A157,Tableau2[Date],AE$147,Tableau2[Calendrier absence],"o"))</f>
        <v/>
      </c>
      <c r="AF157" s="48" t="str">
        <f>IF(SUMIFS(Tableau2[Temps],Tableau2[Poste],$A157,Tableau2[Date],AF$147,Tableau2[Calendrier absence],"o")=0,"",-SUMIFS(Tableau2[Temps],Tableau2[Poste],$A157,Tableau2[Date],AF$147,Tableau2[Calendrier absence],"o"))</f>
        <v/>
      </c>
      <c r="AG157" s="49" t="str">
        <f>IF(SUMIFS(Tableau2[Temps],Tableau2[Poste],$A157,Tableau2[Date],AG$147,Tableau2[Calendrier absence],"o")=0,"",-SUMIFS(Tableau2[Temps],Tableau2[Poste],$A157,Tableau2[Date],AG$147,Tableau2[Calendrier absence],"o"))</f>
        <v/>
      </c>
    </row>
  </sheetData>
  <sheetProtection algorithmName="SHA-512" hashValue="3tpk+4fCfqtPHdAgnqk2/tI3RB+p2vCRcqOsHo+BV3CtaTboKIYPWX+oNXlB66EfV3Bqg9Q68WEN5EiWBYLgGg==" saltValue="FsKBLrC6Q5BXYixCoN9nQA==" spinCount="100000" sheet="1" formatCells="0" selectLockedCells="1" selectUnlockedCells="1"/>
  <mergeCells count="13">
    <mergeCell ref="A55:AG55"/>
    <mergeCell ref="C2:AG2"/>
    <mergeCell ref="A3:AG3"/>
    <mergeCell ref="A16:AG16"/>
    <mergeCell ref="A29:AG29"/>
    <mergeCell ref="A42:AG42"/>
    <mergeCell ref="A146:AG146"/>
    <mergeCell ref="A68:AG68"/>
    <mergeCell ref="A81:AG81"/>
    <mergeCell ref="A94:AG94"/>
    <mergeCell ref="A107:AG107"/>
    <mergeCell ref="A120:AG120"/>
    <mergeCell ref="A133:AG133"/>
  </mergeCells>
  <conditionalFormatting sqref="AH13:AH14">
    <cfRule type="expression" dxfId="127" priority="71">
      <formula>AH$5=1</formula>
    </cfRule>
    <cfRule type="expression" dxfId="126" priority="72">
      <formula>AH$5=7</formula>
    </cfRule>
  </conditionalFormatting>
  <conditionalFormatting sqref="AH20">
    <cfRule type="expression" dxfId="125" priority="69">
      <formula>AH$5=1</formula>
    </cfRule>
    <cfRule type="expression" dxfId="124" priority="70">
      <formula>AH$5=7</formula>
    </cfRule>
  </conditionalFormatting>
  <conditionalFormatting sqref="AH26:AH27">
    <cfRule type="expression" dxfId="123" priority="67">
      <formula>AH$5=1</formula>
    </cfRule>
    <cfRule type="expression" dxfId="122" priority="68">
      <formula>AH$5=7</formula>
    </cfRule>
  </conditionalFormatting>
  <conditionalFormatting sqref="AH33">
    <cfRule type="expression" dxfId="121" priority="65">
      <formula>AH$5=1</formula>
    </cfRule>
    <cfRule type="expression" dxfId="120" priority="66">
      <formula>AH$5=7</formula>
    </cfRule>
  </conditionalFormatting>
  <conditionalFormatting sqref="AH8:AH12">
    <cfRule type="expression" dxfId="119" priority="63">
      <formula>AH$5=1</formula>
    </cfRule>
    <cfRule type="expression" dxfId="118" priority="64">
      <formula>AH$5=7</formula>
    </cfRule>
  </conditionalFormatting>
  <conditionalFormatting sqref="AH21:AH25">
    <cfRule type="expression" dxfId="117" priority="61">
      <formula>AH$5=1</formula>
    </cfRule>
    <cfRule type="expression" dxfId="116" priority="62">
      <formula>AH$5=7</formula>
    </cfRule>
  </conditionalFormatting>
  <conditionalFormatting sqref="AH19">
    <cfRule type="expression" dxfId="115" priority="59">
      <formula>AH$5=1</formula>
    </cfRule>
    <cfRule type="expression" dxfId="114" priority="60">
      <formula>AH$5=7</formula>
    </cfRule>
  </conditionalFormatting>
  <conditionalFormatting sqref="AH32">
    <cfRule type="expression" dxfId="113" priority="57">
      <formula>AH$5=1</formula>
    </cfRule>
    <cfRule type="expression" dxfId="112" priority="58">
      <formula>AH$5=7</formula>
    </cfRule>
  </conditionalFormatting>
  <conditionalFormatting sqref="C43:AG53">
    <cfRule type="expression" dxfId="111" priority="49">
      <formula>C$44=1</formula>
    </cfRule>
    <cfRule type="expression" dxfId="110" priority="50">
      <formula>C$44=7</formula>
    </cfRule>
    <cfRule type="expression" dxfId="109" priority="51">
      <formula>C$45=1</formula>
    </cfRule>
  </conditionalFormatting>
  <conditionalFormatting sqref="C46:AG53">
    <cfRule type="cellIs" dxfId="108" priority="48" operator="between">
      <formula>0.1</formula>
      <formula>400</formula>
    </cfRule>
  </conditionalFormatting>
  <conditionalFormatting sqref="C59:AG66">
    <cfRule type="cellIs" dxfId="107" priority="44" operator="between">
      <formula>0.1</formula>
      <formula>400</formula>
    </cfRule>
  </conditionalFormatting>
  <conditionalFormatting sqref="B4:AG14">
    <cfRule type="expression" dxfId="106" priority="73">
      <formula>B$5=1</formula>
    </cfRule>
    <cfRule type="expression" dxfId="105" priority="74">
      <formula>B$5=7</formula>
    </cfRule>
  </conditionalFormatting>
  <conditionalFormatting sqref="C7:AG14">
    <cfRule type="cellIs" dxfId="104" priority="56" operator="between">
      <formula>0.1</formula>
      <formula>400</formula>
    </cfRule>
  </conditionalFormatting>
  <conditionalFormatting sqref="C30:AG40">
    <cfRule type="cellIs" dxfId="103" priority="40" operator="between">
      <formula>0.1</formula>
      <formula>400</formula>
    </cfRule>
    <cfRule type="expression" dxfId="102" priority="41">
      <formula>C$31=1</formula>
    </cfRule>
    <cfRule type="expression" dxfId="101" priority="42">
      <formula>C$31=7</formula>
    </cfRule>
    <cfRule type="expression" dxfId="100" priority="43">
      <formula>C$32=1</formula>
    </cfRule>
  </conditionalFormatting>
  <conditionalFormatting sqref="C56:AG66">
    <cfRule type="expression" dxfId="99" priority="45">
      <formula>C$57=1</formula>
    </cfRule>
    <cfRule type="expression" dxfId="98" priority="46">
      <formula>C$57=7</formula>
    </cfRule>
    <cfRule type="expression" dxfId="97" priority="47">
      <formula>C$58=1</formula>
    </cfRule>
  </conditionalFormatting>
  <conditionalFormatting sqref="C72:AG79">
    <cfRule type="cellIs" dxfId="96" priority="36" operator="between">
      <formula>0.1</formula>
      <formula>400</formula>
    </cfRule>
  </conditionalFormatting>
  <conditionalFormatting sqref="C69:AG79">
    <cfRule type="expression" dxfId="95" priority="37">
      <formula>C$70=1</formula>
    </cfRule>
    <cfRule type="expression" dxfId="94" priority="38">
      <formula>C$70=7</formula>
    </cfRule>
    <cfRule type="expression" dxfId="93" priority="39">
      <formula>C$71=1</formula>
    </cfRule>
  </conditionalFormatting>
  <conditionalFormatting sqref="C85:AG92">
    <cfRule type="cellIs" dxfId="92" priority="32" operator="between">
      <formula>0.1</formula>
      <formula>400</formula>
    </cfRule>
  </conditionalFormatting>
  <conditionalFormatting sqref="C82:AG92">
    <cfRule type="expression" dxfId="91" priority="33">
      <formula>C$83=1</formula>
    </cfRule>
    <cfRule type="expression" dxfId="90" priority="34">
      <formula>C$83=7</formula>
    </cfRule>
    <cfRule type="expression" dxfId="89" priority="35">
      <formula>C$84=1</formula>
    </cfRule>
  </conditionalFormatting>
  <conditionalFormatting sqref="C95:AG105">
    <cfRule type="cellIs" dxfId="88" priority="28" operator="between">
      <formula>0.1</formula>
      <formula>400</formula>
    </cfRule>
    <cfRule type="expression" dxfId="87" priority="29">
      <formula>C$96=1</formula>
    </cfRule>
    <cfRule type="expression" dxfId="86" priority="30">
      <formula>C$96=7</formula>
    </cfRule>
    <cfRule type="expression" dxfId="85" priority="31">
      <formula>C$97=1</formula>
    </cfRule>
  </conditionalFormatting>
  <conditionalFormatting sqref="C108:AG118">
    <cfRule type="expression" dxfId="84" priority="25">
      <formula>C$109=1</formula>
    </cfRule>
    <cfRule type="expression" dxfId="83" priority="26">
      <formula>C$109=7</formula>
    </cfRule>
    <cfRule type="expression" dxfId="82" priority="27">
      <formula>C$110=1</formula>
    </cfRule>
  </conditionalFormatting>
  <conditionalFormatting sqref="C105:AG118">
    <cfRule type="cellIs" dxfId="81" priority="24" operator="between">
      <formula>0.1</formula>
      <formula>400</formula>
    </cfRule>
  </conditionalFormatting>
  <conditionalFormatting sqref="C124:AG131">
    <cfRule type="cellIs" dxfId="80" priority="20" operator="between">
      <formula>0.1</formula>
      <formula>400</formula>
    </cfRule>
  </conditionalFormatting>
  <conditionalFormatting sqref="C121:AG131">
    <cfRule type="expression" dxfId="79" priority="21">
      <formula>C$122=1</formula>
    </cfRule>
    <cfRule type="expression" dxfId="78" priority="22">
      <formula>C$122=7</formula>
    </cfRule>
    <cfRule type="expression" dxfId="77" priority="23">
      <formula>C$123=1</formula>
    </cfRule>
  </conditionalFormatting>
  <conditionalFormatting sqref="C137:AG144">
    <cfRule type="cellIs" dxfId="76" priority="16" operator="between">
      <formula>0.1</formula>
      <formula>400</formula>
    </cfRule>
  </conditionalFormatting>
  <conditionalFormatting sqref="C134:AG144">
    <cfRule type="expression" dxfId="75" priority="17">
      <formula>C$135=1</formula>
    </cfRule>
    <cfRule type="expression" dxfId="74" priority="18">
      <formula>C$135=7</formula>
    </cfRule>
    <cfRule type="expression" dxfId="73" priority="19">
      <formula>C$136=1</formula>
    </cfRule>
  </conditionalFormatting>
  <conditionalFormatting sqref="C150:AG157">
    <cfRule type="cellIs" dxfId="72" priority="12" operator="between">
      <formula>0.1</formula>
      <formula>400</formula>
    </cfRule>
  </conditionalFormatting>
  <conditionalFormatting sqref="C147:AG157">
    <cfRule type="expression" dxfId="71" priority="13">
      <formula>C$148=1</formula>
    </cfRule>
    <cfRule type="expression" dxfId="70" priority="14">
      <formula>C$148=7</formula>
    </cfRule>
    <cfRule type="expression" dxfId="69" priority="15">
      <formula>C$149=1</formula>
    </cfRule>
  </conditionalFormatting>
  <conditionalFormatting sqref="C17:AG27">
    <cfRule type="expression" dxfId="68" priority="3">
      <formula>C$18=1</formula>
    </cfRule>
    <cfRule type="expression" dxfId="67" priority="4">
      <formula>C$18=7</formula>
    </cfRule>
  </conditionalFormatting>
  <conditionalFormatting sqref="C20:AG27">
    <cfRule type="cellIs" dxfId="66" priority="2" operator="between">
      <formula>0.1</formula>
      <formula>400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lancertb">
                <anchor moveWithCells="1" sizeWithCells="1">
                  <from>
                    <xdr:col>34</xdr:col>
                    <xdr:colOff>209550</xdr:colOff>
                    <xdr:row>1</xdr:row>
                    <xdr:rowOff>342900</xdr:rowOff>
                  </from>
                  <to>
                    <xdr:col>36</xdr:col>
                    <xdr:colOff>323850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lancerAdmin">
                <anchor moveWithCells="1" sizeWithCells="1">
                  <from>
                    <xdr:col>34</xdr:col>
                    <xdr:colOff>209550</xdr:colOff>
                    <xdr:row>7</xdr:row>
                    <xdr:rowOff>85725</xdr:rowOff>
                  </from>
                  <to>
                    <xdr:col>36</xdr:col>
                    <xdr:colOff>323850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7CBE28F-07D1-4937-8057-1C633F1CA4C4}">
            <xm:f>OR(C$17=Source!$T$3,C$17=Source!$T$4,C$17=Source!$T$5,C$17=Source!$T$6,C$17=Source!$T$7,$C$17=Source!$T$8,C$17=Source!$T$9,C$17=Source!$T$10,C$17=Source!$T$11,C$17=Source!$T$12)</xm:f>
            <x14:dxf>
              <fill>
                <patternFill>
                  <bgColor theme="7" tint="0.79998168889431442"/>
                </patternFill>
              </fill>
            </x14:dxf>
          </x14:cfRule>
          <xm:sqref>C17:C27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BBCF-3FC4-4927-87C0-C63CEDED2F94}">
  <sheetPr codeName="Feuil5"/>
  <dimension ref="A1:AH157"/>
  <sheetViews>
    <sheetView showGridLines="0" zoomScale="70" zoomScaleNormal="70" workbookViewId="0">
      <selection activeCell="AJ13" sqref="AJ13"/>
    </sheetView>
  </sheetViews>
  <sheetFormatPr baseColWidth="10" defaultRowHeight="16.5" x14ac:dyDescent="0.3"/>
  <cols>
    <col min="1" max="1" width="21" style="7" customWidth="1"/>
    <col min="2" max="2" width="3.75" style="27" customWidth="1"/>
    <col min="3" max="33" width="4.125" style="5" customWidth="1"/>
    <col min="34" max="34" width="0" style="5" hidden="1" customWidth="1"/>
    <col min="35" max="16384" width="11" style="5"/>
  </cols>
  <sheetData>
    <row r="1" spans="1:34" ht="24.75" customHeight="1" x14ac:dyDescent="0.3"/>
    <row r="2" spans="1:34" ht="27.75" customHeight="1" thickBot="1" x14ac:dyDescent="0.35"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</row>
    <row r="3" spans="1:34" ht="22.5" x14ac:dyDescent="0.3">
      <c r="A3" s="91" t="s">
        <v>30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3"/>
    </row>
    <row r="4" spans="1:34" s="15" customFormat="1" ht="58.5" customHeight="1" x14ac:dyDescent="0.25">
      <c r="A4" s="39"/>
      <c r="B4" s="37"/>
      <c r="C4" s="38">
        <v>43831</v>
      </c>
      <c r="D4" s="38">
        <f>C4+1</f>
        <v>43832</v>
      </c>
      <c r="E4" s="38">
        <f t="shared" ref="E4:AG4" si="0">D4+1</f>
        <v>43833</v>
      </c>
      <c r="F4" s="38">
        <f t="shared" si="0"/>
        <v>43834</v>
      </c>
      <c r="G4" s="38">
        <f t="shared" si="0"/>
        <v>43835</v>
      </c>
      <c r="H4" s="38">
        <f t="shared" si="0"/>
        <v>43836</v>
      </c>
      <c r="I4" s="38">
        <f t="shared" si="0"/>
        <v>43837</v>
      </c>
      <c r="J4" s="38">
        <f t="shared" si="0"/>
        <v>43838</v>
      </c>
      <c r="K4" s="38">
        <f t="shared" si="0"/>
        <v>43839</v>
      </c>
      <c r="L4" s="38">
        <f t="shared" si="0"/>
        <v>43840</v>
      </c>
      <c r="M4" s="38">
        <f t="shared" si="0"/>
        <v>43841</v>
      </c>
      <c r="N4" s="38">
        <f t="shared" si="0"/>
        <v>43842</v>
      </c>
      <c r="O4" s="38">
        <f t="shared" si="0"/>
        <v>43843</v>
      </c>
      <c r="P4" s="38">
        <f t="shared" si="0"/>
        <v>43844</v>
      </c>
      <c r="Q4" s="38">
        <f t="shared" si="0"/>
        <v>43845</v>
      </c>
      <c r="R4" s="38">
        <f t="shared" si="0"/>
        <v>43846</v>
      </c>
      <c r="S4" s="38">
        <f t="shared" si="0"/>
        <v>43847</v>
      </c>
      <c r="T4" s="38">
        <f t="shared" si="0"/>
        <v>43848</v>
      </c>
      <c r="U4" s="38">
        <f t="shared" si="0"/>
        <v>43849</v>
      </c>
      <c r="V4" s="38">
        <f t="shared" si="0"/>
        <v>43850</v>
      </c>
      <c r="W4" s="38">
        <f t="shared" si="0"/>
        <v>43851</v>
      </c>
      <c r="X4" s="38">
        <f t="shared" si="0"/>
        <v>43852</v>
      </c>
      <c r="Y4" s="38">
        <f t="shared" si="0"/>
        <v>43853</v>
      </c>
      <c r="Z4" s="38">
        <f t="shared" si="0"/>
        <v>43854</v>
      </c>
      <c r="AA4" s="38">
        <f t="shared" si="0"/>
        <v>43855</v>
      </c>
      <c r="AB4" s="38">
        <f t="shared" si="0"/>
        <v>43856</v>
      </c>
      <c r="AC4" s="38">
        <f t="shared" si="0"/>
        <v>43857</v>
      </c>
      <c r="AD4" s="38">
        <f t="shared" si="0"/>
        <v>43858</v>
      </c>
      <c r="AE4" s="38">
        <f t="shared" si="0"/>
        <v>43859</v>
      </c>
      <c r="AF4" s="38">
        <f t="shared" si="0"/>
        <v>43860</v>
      </c>
      <c r="AG4" s="40">
        <f t="shared" si="0"/>
        <v>43861</v>
      </c>
      <c r="AH4" s="14" t="s">
        <v>42</v>
      </c>
    </row>
    <row r="5" spans="1:34" s="6" customFormat="1" ht="10.5" hidden="1" customHeight="1" x14ac:dyDescent="0.3">
      <c r="A5" s="41" t="s">
        <v>29</v>
      </c>
      <c r="B5" s="32"/>
      <c r="C5" s="33">
        <f>WEEKDAY(C4,1)</f>
        <v>4</v>
      </c>
      <c r="D5" s="33">
        <f t="shared" ref="D5:AG5" si="1">WEEKDAY(D4,1)</f>
        <v>5</v>
      </c>
      <c r="E5" s="33">
        <f t="shared" si="1"/>
        <v>6</v>
      </c>
      <c r="F5" s="33">
        <f t="shared" si="1"/>
        <v>7</v>
      </c>
      <c r="G5" s="33">
        <f t="shared" si="1"/>
        <v>1</v>
      </c>
      <c r="H5" s="33">
        <f t="shared" si="1"/>
        <v>2</v>
      </c>
      <c r="I5" s="33">
        <f t="shared" si="1"/>
        <v>3</v>
      </c>
      <c r="J5" s="33">
        <f t="shared" si="1"/>
        <v>4</v>
      </c>
      <c r="K5" s="33">
        <f t="shared" si="1"/>
        <v>5</v>
      </c>
      <c r="L5" s="33">
        <f t="shared" si="1"/>
        <v>6</v>
      </c>
      <c r="M5" s="33">
        <f t="shared" si="1"/>
        <v>7</v>
      </c>
      <c r="N5" s="33">
        <f t="shared" si="1"/>
        <v>1</v>
      </c>
      <c r="O5" s="33">
        <f t="shared" si="1"/>
        <v>2</v>
      </c>
      <c r="P5" s="33">
        <f t="shared" si="1"/>
        <v>3</v>
      </c>
      <c r="Q5" s="33">
        <f t="shared" si="1"/>
        <v>4</v>
      </c>
      <c r="R5" s="33">
        <f t="shared" si="1"/>
        <v>5</v>
      </c>
      <c r="S5" s="33">
        <f t="shared" si="1"/>
        <v>6</v>
      </c>
      <c r="T5" s="33">
        <f t="shared" si="1"/>
        <v>7</v>
      </c>
      <c r="U5" s="33">
        <f t="shared" si="1"/>
        <v>1</v>
      </c>
      <c r="V5" s="33">
        <f t="shared" si="1"/>
        <v>2</v>
      </c>
      <c r="W5" s="33">
        <f t="shared" si="1"/>
        <v>3</v>
      </c>
      <c r="X5" s="33">
        <f t="shared" si="1"/>
        <v>4</v>
      </c>
      <c r="Y5" s="33">
        <f t="shared" si="1"/>
        <v>5</v>
      </c>
      <c r="Z5" s="33">
        <f t="shared" si="1"/>
        <v>6</v>
      </c>
      <c r="AA5" s="33">
        <f t="shared" si="1"/>
        <v>7</v>
      </c>
      <c r="AB5" s="33">
        <f t="shared" si="1"/>
        <v>1</v>
      </c>
      <c r="AC5" s="33">
        <f t="shared" si="1"/>
        <v>2</v>
      </c>
      <c r="AD5" s="33">
        <f t="shared" si="1"/>
        <v>3</v>
      </c>
      <c r="AE5" s="33">
        <f t="shared" si="1"/>
        <v>4</v>
      </c>
      <c r="AF5" s="33">
        <f t="shared" si="1"/>
        <v>5</v>
      </c>
      <c r="AG5" s="42">
        <f t="shared" si="1"/>
        <v>6</v>
      </c>
      <c r="AH5" s="8"/>
    </row>
    <row r="6" spans="1:34" s="6" customFormat="1" ht="9" hidden="1" customHeight="1" x14ac:dyDescent="0.3">
      <c r="A6" s="41"/>
      <c r="B6" s="32"/>
      <c r="C6" s="33">
        <f>_xlfn.IFS(C4=Source!$R$3,1,C4=Source!$R$4,1,C4=Source!$R$5,1,C4=Source!$R$6,1,C4=Source!$R$8,1,C4=Source!#REF!,1,C4=Source!$R$9,1,C4=Source!$R$10,1,C4=Source!#REF!,1,C4=Source!$R$14,1,C4=Source!$R$15,1,C4=Source!$R$16,1,C4=Source!$R$17,1)</f>
        <v>1</v>
      </c>
      <c r="D6" s="33" t="e">
        <f>_xlfn.IFS(D4=Source!$R$3,1,D4=Source!$R$4,1,D4=Source!$R$5,1,D4=Source!$R$6,1,D4=Source!$R$8,1,D4=Source!#REF!,1,D4=Source!$R$9,1,D4=Source!$R$10,1,D4=Source!#REF!,1)</f>
        <v>#REF!</v>
      </c>
      <c r="E6" s="33" t="e">
        <f>_xlfn.IFS(E4=Source!$R$3,1,E4=Source!$R$4,1,E4=Source!$R$5,1,E4=Source!$R$6,1,E4=Source!$R$8,1,E4=Source!#REF!,1,E4=Source!$R$9,1,E4=Source!$R$10,1,E4=Source!#REF!,1)</f>
        <v>#REF!</v>
      </c>
      <c r="F6" s="33" t="e">
        <v>#REF!</v>
      </c>
      <c r="G6" s="33" t="e">
        <f>_xlfn.IFS(G4=Source!$R$3,1,G4=Source!$R$4,1,G4=Source!$R$5,1,G4=Source!$R$6,1,G4=Source!$R$8,1,G4=Source!#REF!,1,G4=Source!$R$9,1,G4=Source!$R$10,1,G4=Source!#REF!,1)</f>
        <v>#REF!</v>
      </c>
      <c r="H6" s="33" t="e">
        <f>_xlfn.IFS(H4=Source!$R$3,1,H4=Source!$R$4,1,H4=Source!$R$5,1,H4=Source!$R$6,1,H4=Source!$R$8,1,H4=Source!#REF!,1,H4=Source!$R$9,1,H4=Source!$R$10,1,H4=Source!#REF!,1)</f>
        <v>#REF!</v>
      </c>
      <c r="I6" s="33" t="e">
        <f>_xlfn.IFS(I4=Source!$R$3,1,I4=Source!$R$4,1,I4=Source!$R$5,1,I4=Source!$R$6,1,I4=Source!$R$8,1,I4=Source!#REF!,1,I4=Source!$R$9,1,I4=Source!$R$10,1,I4=Source!#REF!,1)</f>
        <v>#REF!</v>
      </c>
      <c r="J6" s="33" t="e">
        <f>_xlfn.IFS(J4=Source!$R$3,1,J4=Source!$R$4,1,J4=Source!$R$5,1,J4=Source!$R$6,1,J4=Source!$R$8,1,J4=Source!#REF!,1,J4=Source!$R$9,1,J4=Source!$R$10,1,J4=Source!#REF!,1)</f>
        <v>#REF!</v>
      </c>
      <c r="K6" s="33" t="e">
        <f>_xlfn.IFS(K4=Source!$R$3,1,K4=Source!$R$4,1,K4=Source!$R$5,1,K4=Source!$R$6,1,K4=Source!$R$8,1,K4=Source!#REF!,1,K4=Source!$R$9,1,K4=Source!$R$10,1,K4=Source!#REF!,1)</f>
        <v>#REF!</v>
      </c>
      <c r="L6" s="33" t="e">
        <f>_xlfn.IFS(L4=Source!$R$3,1,L4=Source!$R$4,1,L4=Source!$R$5,1,L4=Source!$R$6,1,L4=Source!$R$8,1,L4=Source!#REF!,1,L4=Source!$R$9,1,L4=Source!$R$10,1,L4=Source!#REF!,1)</f>
        <v>#REF!</v>
      </c>
      <c r="M6" s="33" t="e">
        <f>_xlfn.IFS(M4=Source!$R$3,1,M4=Source!$R$4,1,M4=Source!$R$5,1,M4=Source!$R$6,1,M4=Source!$R$8,1,M4=Source!#REF!,1,M4=Source!$R$9,1,M4=Source!$R$10,1,M4=Source!#REF!,1)</f>
        <v>#REF!</v>
      </c>
      <c r="N6" s="33" t="e">
        <f>_xlfn.IFS(N4=Source!$R$3,1,N4=Source!$R$4,1,N4=Source!$R$5,1,N4=Source!$R$6,1,N4=Source!$R$8,1,N4=Source!#REF!,1,N4=Source!$R$9,1,N4=Source!$R$10,1,N4=Source!#REF!,1)</f>
        <v>#REF!</v>
      </c>
      <c r="O6" s="33" t="e">
        <f>_xlfn.IFS(O4=Source!$R$3,1,O4=Source!$R$4,1,O4=Source!$R$5,1,O4=Source!$R$6,1,O4=Source!$R$8,1,O4=Source!#REF!,1,O4=Source!$R$9,1,O4=Source!$R$10,1,O4=Source!#REF!,1)</f>
        <v>#REF!</v>
      </c>
      <c r="P6" s="33" t="e">
        <f>_xlfn.IFS(P4=Source!$R$3,1,P4=Source!$R$4,1,P4=Source!$R$5,1,P4=Source!$R$6,1,P4=Source!$R$8,1,P4=Source!#REF!,1,P4=Source!$R$9,1,P4=Source!$R$10,1,P4=Source!#REF!,1)</f>
        <v>#REF!</v>
      </c>
      <c r="Q6" s="33" t="e">
        <f>_xlfn.IFS(Q4=Source!$R$3,1,Q4=Source!$R$4,1,Q4=Source!$R$5,1,Q4=Source!$R$6,1,Q4=Source!$R$8,1,Q4=Source!#REF!,1,Q4=Source!$R$9,1,Q4=Source!$R$10,1,Q4=Source!#REF!,1)</f>
        <v>#REF!</v>
      </c>
      <c r="R6" s="33" t="e">
        <f>_xlfn.IFS(R4=Source!$R$3,1,R4=Source!$R$4,1,R4=Source!$R$5,1,R4=Source!$R$6,1,R4=Source!$R$8,1,R4=Source!#REF!,1,R4=Source!$R$9,1,R4=Source!$R$10,1,R4=Source!#REF!,1)</f>
        <v>#REF!</v>
      </c>
      <c r="S6" s="33" t="e">
        <f>_xlfn.IFS(S4=Source!$R$3,1,S4=Source!$R$4,1,S4=Source!$R$5,1,S4=Source!$R$6,1,S4=Source!$R$8,1,S4=Source!#REF!,1,S4=Source!$R$9,1,S4=Source!$R$10,1,S4=Source!#REF!,1)</f>
        <v>#REF!</v>
      </c>
      <c r="T6" s="33" t="e">
        <f>_xlfn.IFS(T4=Source!$R$3,1,T4=Source!$R$4,1,T4=Source!$R$5,1,T4=Source!$R$6,1,T4=Source!$R$8,1,T4=Source!#REF!,1,T4=Source!$R$9,1,T4=Source!$R$10,1,T4=Source!#REF!,1)</f>
        <v>#REF!</v>
      </c>
      <c r="U6" s="33" t="e">
        <f>_xlfn.IFS(U4=Source!$R$3,1,U4=Source!$R$4,1,U4=Source!$R$5,1,U4=Source!$R$6,1,U4=Source!$R$8,1,U4=Source!#REF!,1,U4=Source!$R$9,1,U4=Source!$R$10,1,U4=Source!#REF!,1)</f>
        <v>#REF!</v>
      </c>
      <c r="V6" s="33" t="e">
        <f>_xlfn.IFS(V4=Source!$R$3,1,V4=Source!$R$4,1,V4=Source!$R$5,1,V4=Source!$R$6,1,V4=Source!$R$8,1,V4=Source!#REF!,1,V4=Source!$R$9,1,V4=Source!$R$10,1,V4=Source!#REF!,1)</f>
        <v>#REF!</v>
      </c>
      <c r="W6" s="33" t="e">
        <f>_xlfn.IFS(W4=Source!$R$3,1,W4=Source!$R$4,1,W4=Source!$R$5,1,W4=Source!$R$6,1,W4=Source!$R$8,1,W4=Source!#REF!,1,W4=Source!$R$9,1,W4=Source!$R$10,1,W4=Source!#REF!,1)</f>
        <v>#REF!</v>
      </c>
      <c r="X6" s="33" t="e">
        <f>_xlfn.IFS(X4=Source!$R$3,1,X4=Source!$R$4,1,X4=Source!$R$5,1,X4=Source!$R$6,1,X4=Source!$R$8,1,X4=Source!#REF!,1,X4=Source!$R$9,1,X4=Source!$R$10,1,X4=Source!#REF!,1)</f>
        <v>#REF!</v>
      </c>
      <c r="Y6" s="33" t="e">
        <f>_xlfn.IFS(Y4=Source!$R$3,1,Y4=Source!$R$4,1,Y4=Source!$R$5,1,Y4=Source!$R$6,1,Y4=Source!$R$8,1,Y4=Source!#REF!,1,Y4=Source!$R$9,1,Y4=Source!$R$10,1,Y4=Source!#REF!,1)</f>
        <v>#REF!</v>
      </c>
      <c r="Z6" s="33" t="e">
        <f>_xlfn.IFS(Z4=Source!$R$3,1,Z4=Source!$R$4,1,Z4=Source!$R$5,1,Z4=Source!$R$6,1,Z4=Source!$R$8,1,Z4=Source!#REF!,1,Z4=Source!$R$9,1,Z4=Source!$R$10,1,Z4=Source!#REF!,1)</f>
        <v>#REF!</v>
      </c>
      <c r="AA6" s="33" t="e">
        <f>_xlfn.IFS(AA4=Source!$R$3,1,AA4=Source!$R$4,1,AA4=Source!$R$5,1,AA4=Source!$R$6,1,AA4=Source!$R$8,1,AA4=Source!#REF!,1,AA4=Source!$R$9,1,AA4=Source!$R$10,1,AA4=Source!#REF!,1)</f>
        <v>#REF!</v>
      </c>
      <c r="AB6" s="33" t="e">
        <f>_xlfn.IFS(AB4=Source!$R$3,1,AB4=Source!$R$4,1,AB4=Source!$R$5,1,AB4=Source!$R$6,1,AB4=Source!$R$8,1,AB4=Source!#REF!,1,AB4=Source!$R$9,1,AB4=Source!$R$10,1,AB4=Source!#REF!,1)</f>
        <v>#REF!</v>
      </c>
      <c r="AC6" s="33" t="e">
        <f>_xlfn.IFS(AC4=Source!$R$3,1,AC4=Source!$R$4,1,AC4=Source!$R$5,1,AC4=Source!$R$6,1,AC4=Source!$R$8,1,AC4=Source!#REF!,1,AC4=Source!$R$9,1,AC4=Source!$R$10,1,AC4=Source!#REF!,1)</f>
        <v>#REF!</v>
      </c>
      <c r="AD6" s="33" t="e">
        <f>_xlfn.IFS(AD4=Source!$R$3,1,AD4=Source!$R$4,1,AD4=Source!$R$5,1,AD4=Source!$R$6,1,AD4=Source!$R$8,1,AD4=Source!#REF!,1,AD4=Source!$R$9,1,AD4=Source!$R$10,1,AD4=Source!#REF!,1)</f>
        <v>#REF!</v>
      </c>
      <c r="AE6" s="33" t="e">
        <f>_xlfn.IFS(AE4=Source!$R$3,1,AE4=Source!$R$4,1,AE4=Source!$R$5,1,AE4=Source!$R$6,1,AE4=Source!$R$8,1,AE4=Source!#REF!,1,AE4=Source!$R$9,1,AE4=Source!$R$10,1,AE4=Source!#REF!,1)</f>
        <v>#REF!</v>
      </c>
      <c r="AF6" s="33" t="e">
        <f>_xlfn.IFS(AF4=Source!$R$3,1,AF4=Source!$R$4,1,AF4=Source!$R$5,1,AF4=Source!$R$6,1,AF4=Source!$R$8,1,AF4=Source!#REF!,1,AF4=Source!$R$9,1,AF4=Source!$R$10,1,AF4=Source!#REF!,1)</f>
        <v>#REF!</v>
      </c>
      <c r="AG6" s="42" t="e">
        <f>_xlfn.IFS(AG4=Source!$R$3,1,AG4=Source!$R$4,1,AG4=Source!$R$5,1,AG4=Source!$R$6,1,AG4=Source!$R$8,1,AG4=Source!#REF!,1,AG4=Source!$R$9,1,AG4=Source!$R$10,1,AG4=Source!#REF!,1)</f>
        <v>#REF!</v>
      </c>
      <c r="AH6" s="8"/>
    </row>
    <row r="7" spans="1:34" ht="16.5" customHeight="1" collapsed="1" x14ac:dyDescent="0.3">
      <c r="A7" s="43" t="s">
        <v>12</v>
      </c>
      <c r="B7" s="34"/>
      <c r="C7" s="35" t="str">
        <f>IF(SUMIFS(Tableau2[Temps],Tableau2[Poste],$A7,Tableau2[Date],C$4,Tableau2[Calendrier absence],"o")=0,"",-SUMIFS(Tableau2[Temps],Tableau2[Poste],$A7,Tableau2[Date],C$4,Tableau2[Calendrier absence],"o"))</f>
        <v/>
      </c>
      <c r="D7" s="35" t="str">
        <f>IF(SUMIFS(Tableau2[Temps],Tableau2[Poste],$A7,Tableau2[Date],D$4,Tableau2[Calendrier absence],"o")=0,"",-SUMIFS(Tableau2[Temps],Tableau2[Poste],$A7,Tableau2[Date],D$4,Tableau2[Calendrier absence],"o"))</f>
        <v/>
      </c>
      <c r="E7" s="35" t="str">
        <f>IF(SUMIFS(Tableau2[Temps],Tableau2[Poste],$A7,Tableau2[Date],E$4,Tableau2[Calendrier absence],"o")=0,"",-SUMIFS(Tableau2[Temps],Tableau2[Poste],$A7,Tableau2[Date],E$4,Tableau2[Calendrier absence],"o"))</f>
        <v/>
      </c>
      <c r="F7" s="35" t="str">
        <f>IF(SUMIFS(Tableau2[Temps],Tableau2[Poste],$A7,Tableau2[Date],F$4,Tableau2[Calendrier absence],"o")=0,"",-SUMIFS(Tableau2[Temps],Tableau2[Poste],$A7,Tableau2[Date],F$4,Tableau2[Calendrier absence],"o"))</f>
        <v/>
      </c>
      <c r="G7" s="35" t="str">
        <f>IF(SUMIFS(Tableau2[Temps],Tableau2[Poste],$A7,Tableau2[Date],G$4,Tableau2[Calendrier absence],"o")=0,"",-SUMIFS(Tableau2[Temps],Tableau2[Poste],$A7,Tableau2[Date],G$4,Tableau2[Calendrier absence],"o"))</f>
        <v/>
      </c>
      <c r="H7" s="35" t="str">
        <f>IF(SUMIFS(Tableau2[Temps],Tableau2[Poste],$A7,Tableau2[Date],H$4,Tableau2[Calendrier absence],"o")=0,"",-SUMIFS(Tableau2[Temps],Tableau2[Poste],$A7,Tableau2[Date],H$4,Tableau2[Calendrier absence],"o"))</f>
        <v/>
      </c>
      <c r="I7" s="35" t="str">
        <f>IF(SUMIFS(Tableau2[Temps],Tableau2[Poste],$A7,Tableau2[Date],I$4,Tableau2[Calendrier absence],"o")=0,"",-SUMIFS(Tableau2[Temps],Tableau2[Poste],$A7,Tableau2[Date],I$4,Tableau2[Calendrier absence],"o"))</f>
        <v/>
      </c>
      <c r="J7" s="35" t="str">
        <f>IF(SUMIFS(Tableau2[Temps],Tableau2[Poste],$A7,Tableau2[Date],J$4,Tableau2[Calendrier absence],"o")=0,"",-SUMIFS(Tableau2[Temps],Tableau2[Poste],$A7,Tableau2[Date],J$4,Tableau2[Calendrier absence],"o"))</f>
        <v/>
      </c>
      <c r="K7" s="35" t="str">
        <f>IF(SUMIFS(Tableau2[Temps],Tableau2[Poste],$A7,Tableau2[Date],K$4,Tableau2[Calendrier absence],"o")=0,"",-SUMIFS(Tableau2[Temps],Tableau2[Poste],$A7,Tableau2[Date],K$4,Tableau2[Calendrier absence],"o"))</f>
        <v/>
      </c>
      <c r="L7" s="35" t="str">
        <f>IF(SUMIFS(Tableau2[Temps],Tableau2[Poste],$A7,Tableau2[Date],L$4,Tableau2[Calendrier absence],"o")=0,"",-SUMIFS(Tableau2[Temps],Tableau2[Poste],$A7,Tableau2[Date],L$4,Tableau2[Calendrier absence],"o"))</f>
        <v/>
      </c>
      <c r="M7" s="35" t="str">
        <f>IF(SUMIFS(Tableau2[Temps],Tableau2[Poste],$A7,Tableau2[Date],M$4,Tableau2[Calendrier absence],"o")=0,"",-SUMIFS(Tableau2[Temps],Tableau2[Poste],$A7,Tableau2[Date],M$4,Tableau2[Calendrier absence],"o"))</f>
        <v/>
      </c>
      <c r="N7" s="35" t="str">
        <f>IF(SUMIFS(Tableau2[Temps],Tableau2[Poste],$A7,Tableau2[Date],N$4,Tableau2[Calendrier absence],"o")=0,"",-SUMIFS(Tableau2[Temps],Tableau2[Poste],$A7,Tableau2[Date],N$4,Tableau2[Calendrier absence],"o"))</f>
        <v/>
      </c>
      <c r="O7" s="35" t="str">
        <f>IF(SUMIFS(Tableau2[Temps],Tableau2[Poste],$A7,Tableau2[Date],O$4,Tableau2[Calendrier absence],"o")=0,"",-SUMIFS(Tableau2[Temps],Tableau2[Poste],$A7,Tableau2[Date],O$4,Tableau2[Calendrier absence],"o"))</f>
        <v/>
      </c>
      <c r="P7" s="35" t="str">
        <f>IF(SUMIFS(Tableau2[Temps],Tableau2[Poste],$A7,Tableau2[Date],P$4,Tableau2[Calendrier absence],"o")=0,"",-SUMIFS(Tableau2[Temps],Tableau2[Poste],$A7,Tableau2[Date],P$4,Tableau2[Calendrier absence],"o"))</f>
        <v/>
      </c>
      <c r="Q7" s="35" t="str">
        <f>IF(SUMIFS(Tableau2[Temps],Tableau2[Poste],$A7,Tableau2[Date],Q$4,Tableau2[Calendrier absence],"o")=0,"",-SUMIFS(Tableau2[Temps],Tableau2[Poste],$A7,Tableau2[Date],Q$4,Tableau2[Calendrier absence],"o"))</f>
        <v/>
      </c>
      <c r="R7" s="35" t="str">
        <f>IF(SUMIFS(Tableau2[Temps],Tableau2[Poste],$A7,Tableau2[Date],R$4,Tableau2[Calendrier absence],"o")=0,"",-SUMIFS(Tableau2[Temps],Tableau2[Poste],$A7,Tableau2[Date],R$4,Tableau2[Calendrier absence],"o"))</f>
        <v/>
      </c>
      <c r="S7" s="35" t="str">
        <f>IF(SUMIFS(Tableau2[Temps],Tableau2[Poste],$A7,Tableau2[Date],S$4,Tableau2[Calendrier absence],"o")=0,"",-SUMIFS(Tableau2[Temps],Tableau2[Poste],$A7,Tableau2[Date],S$4,Tableau2[Calendrier absence],"o"))</f>
        <v/>
      </c>
      <c r="T7" s="35" t="str">
        <f>IF(SUMIFS(Tableau2[Temps],Tableau2[Poste],$A7,Tableau2[Date],T$4,Tableau2[Calendrier absence],"o")=0,"",-SUMIFS(Tableau2[Temps],Tableau2[Poste],$A7,Tableau2[Date],T$4,Tableau2[Calendrier absence],"o"))</f>
        <v/>
      </c>
      <c r="U7" s="35" t="str">
        <f>IF(SUMIFS(Tableau2[Temps],Tableau2[Poste],$A7,Tableau2[Date],U$4,Tableau2[Calendrier absence],"o")=0,"",-SUMIFS(Tableau2[Temps],Tableau2[Poste],$A7,Tableau2[Date],U$4,Tableau2[Calendrier absence],"o"))</f>
        <v/>
      </c>
      <c r="V7" s="35" t="str">
        <f>IF(SUMIFS(Tableau2[Temps],Tableau2[Poste],$A7,Tableau2[Date],V$4,Tableau2[Calendrier absence],"o")=0,"",-SUMIFS(Tableau2[Temps],Tableau2[Poste],$A7,Tableau2[Date],V$4,Tableau2[Calendrier absence],"o"))</f>
        <v/>
      </c>
      <c r="W7" s="35" t="str">
        <f>IF(SUMIFS(Tableau2[Temps],Tableau2[Poste],$A7,Tableau2[Date],W$4,Tableau2[Calendrier absence],"o")=0,"",-SUMIFS(Tableau2[Temps],Tableau2[Poste],$A7,Tableau2[Date],W$4,Tableau2[Calendrier absence],"o"))</f>
        <v/>
      </c>
      <c r="X7" s="35" t="str">
        <f>IF(SUMIFS(Tableau2[Temps],Tableau2[Poste],$A7,Tableau2[Date],X$4,Tableau2[Calendrier absence],"o")=0,"",-SUMIFS(Tableau2[Temps],Tableau2[Poste],$A7,Tableau2[Date],X$4,Tableau2[Calendrier absence],"o"))</f>
        <v/>
      </c>
      <c r="Y7" s="35" t="str">
        <f>IF(SUMIFS(Tableau2[Temps],Tableau2[Poste],$A7,Tableau2[Date],Y$4,Tableau2[Calendrier absence],"o")=0,"",-SUMIFS(Tableau2[Temps],Tableau2[Poste],$A7,Tableau2[Date],Y$4,Tableau2[Calendrier absence],"o"))</f>
        <v/>
      </c>
      <c r="Z7" s="35" t="str">
        <f>IF(SUMIFS(Tableau2[Temps],Tableau2[Poste],$A7,Tableau2[Date],Z$4,Tableau2[Calendrier absence],"o")=0,"",-SUMIFS(Tableau2[Temps],Tableau2[Poste],$A7,Tableau2[Date],Z$4,Tableau2[Calendrier absence],"o"))</f>
        <v/>
      </c>
      <c r="AA7" s="35" t="str">
        <f>IF(SUMIFS(Tableau2[Temps],Tableau2[Poste],$A7,Tableau2[Date],AA$4,Tableau2[Calendrier absence],"o")=0,"",-SUMIFS(Tableau2[Temps],Tableau2[Poste],$A7,Tableau2[Date],AA$4,Tableau2[Calendrier absence],"o"))</f>
        <v/>
      </c>
      <c r="AB7" s="35" t="str">
        <f>IF(SUMIFS(Tableau2[Temps],Tableau2[Poste],$A7,Tableau2[Date],AB$4,Tableau2[Calendrier absence],"o")=0,"",-SUMIFS(Tableau2[Temps],Tableau2[Poste],$A7,Tableau2[Date],AB$4,Tableau2[Calendrier absence],"o"))</f>
        <v/>
      </c>
      <c r="AC7" s="35" t="str">
        <f>IF(SUMIFS(Tableau2[Temps],Tableau2[Poste],$A7,Tableau2[Date],AC$4,Tableau2[Calendrier absence],"o")=0,"",-SUMIFS(Tableau2[Temps],Tableau2[Poste],$A7,Tableau2[Date],AC$4,Tableau2[Calendrier absence],"o"))</f>
        <v/>
      </c>
      <c r="AD7" s="35" t="str">
        <f>IF(SUMIFS(Tableau2[Temps],Tableau2[Poste],$A7,Tableau2[Date],AD$4,Tableau2[Calendrier absence],"o")=0,"",-SUMIFS(Tableau2[Temps],Tableau2[Poste],$A7,Tableau2[Date],AD$4,Tableau2[Calendrier absence],"o"))</f>
        <v/>
      </c>
      <c r="AE7" s="35" t="str">
        <f>IF(SUMIFS(Tableau2[Temps],Tableau2[Poste],$A7,Tableau2[Date],AE$4,Tableau2[Calendrier absence],"o")=0,"",-SUMIFS(Tableau2[Temps],Tableau2[Poste],$A7,Tableau2[Date],AE$4,Tableau2[Calendrier absence],"o"))</f>
        <v/>
      </c>
      <c r="AF7" s="35" t="str">
        <f>IF(SUMIFS(Tableau2[Temps],Tableau2[Poste],$A7,Tableau2[Date],AF$4,Tableau2[Calendrier absence],"o")=0,"",-SUMIFS(Tableau2[Temps],Tableau2[Poste],$A7,Tableau2[Date],AF$4,Tableau2[Calendrier absence],"o"))</f>
        <v/>
      </c>
      <c r="AG7" s="44" t="str">
        <f>IF(SUMIFS(Tableau2[Temps],Tableau2[Poste],$A7,Tableau2[Date],AG$4,Tableau2[Calendrier absence],"o")=0,"",-SUMIFS(Tableau2[Temps],Tableau2[Poste],$A7,Tableau2[Date],AG$4,Tableau2[Calendrier absence],"o"))</f>
        <v/>
      </c>
      <c r="AH7" s="10">
        <f t="shared" ref="AH7:AH14" si="2">SUM(C7:AG7)</f>
        <v>0</v>
      </c>
    </row>
    <row r="8" spans="1:34" x14ac:dyDescent="0.3">
      <c r="A8" s="43" t="s">
        <v>25</v>
      </c>
      <c r="B8" s="34">
        <f>COUNTIFS(TableauEmployés[Actif / Inactif],"Actif",TableauEmployés[Poste],A8)</f>
        <v>0</v>
      </c>
      <c r="C8" s="35" t="str">
        <f>IF(SUMIFS(Tableau2[Temps],Tableau2[Poste],$A8,Tableau2[Date],C$4,Tableau2[Calendrier absence],"o")=0,"",-SUMIFS(Tableau2[Temps],Tableau2[Poste],$A8,Tableau2[Date],C$4,Tableau2[Calendrier absence],"o"))</f>
        <v/>
      </c>
      <c r="D8" s="35" t="str">
        <f>IF(SUMIFS(Tableau2[Temps],Tableau2[Poste],$A8,Tableau2[Date],D$4,Tableau2[Calendrier absence],"o")=0,"",-SUMIFS(Tableau2[Temps],Tableau2[Poste],$A8,Tableau2[Date],D$4,Tableau2[Calendrier absence],"o"))</f>
        <v/>
      </c>
      <c r="E8" s="35" t="str">
        <f>IF(SUMIFS(Tableau2[Temps],Tableau2[Poste],$A8,Tableau2[Date],E$4,Tableau2[Calendrier absence],"o")=0,"",-SUMIFS(Tableau2[Temps],Tableau2[Poste],$A8,Tableau2[Date],E$4,Tableau2[Calendrier absence],"o"))</f>
        <v/>
      </c>
      <c r="F8" s="35" t="str">
        <f>IF(SUMIFS(Tableau2[Temps],Tableau2[Poste],$A8,Tableau2[Date],F$4,Tableau2[Calendrier absence],"o")=0,"",-SUMIFS(Tableau2[Temps],Tableau2[Poste],$A8,Tableau2[Date],F$4,Tableau2[Calendrier absence],"o"))</f>
        <v/>
      </c>
      <c r="G8" s="35" t="str">
        <f>IF(SUMIFS(Tableau2[Temps],Tableau2[Poste],$A8,Tableau2[Date],G$4,Tableau2[Calendrier absence],"o")=0,"",-SUMIFS(Tableau2[Temps],Tableau2[Poste],$A8,Tableau2[Date],G$4,Tableau2[Calendrier absence],"o"))</f>
        <v/>
      </c>
      <c r="H8" s="35" t="str">
        <f>IF(SUMIFS(Tableau2[Temps],Tableau2[Poste],$A8,Tableau2[Date],H$4,Tableau2[Calendrier absence],"o")=0,"",-SUMIFS(Tableau2[Temps],Tableau2[Poste],$A8,Tableau2[Date],H$4,Tableau2[Calendrier absence],"o"))</f>
        <v/>
      </c>
      <c r="I8" s="35" t="str">
        <f>IF(SUMIFS(Tableau2[Temps],Tableau2[Poste],$A8,Tableau2[Date],I$4,Tableau2[Calendrier absence],"o")=0,"",-SUMIFS(Tableau2[Temps],Tableau2[Poste],$A8,Tableau2[Date],I$4,Tableau2[Calendrier absence],"o"))</f>
        <v/>
      </c>
      <c r="J8" s="35" t="str">
        <f>IF(SUMIFS(Tableau2[Temps],Tableau2[Poste],$A8,Tableau2[Date],J$4,Tableau2[Calendrier absence],"o")=0,"",-SUMIFS(Tableau2[Temps],Tableau2[Poste],$A8,Tableau2[Date],J$4,Tableau2[Calendrier absence],"o"))</f>
        <v/>
      </c>
      <c r="K8" s="35" t="str">
        <f>IF(SUMIFS(Tableau2[Temps],Tableau2[Poste],$A8,Tableau2[Date],K$4,Tableau2[Calendrier absence],"o")=0,"",-SUMIFS(Tableau2[Temps],Tableau2[Poste],$A8,Tableau2[Date],K$4,Tableau2[Calendrier absence],"o"))</f>
        <v/>
      </c>
      <c r="L8" s="35" t="str">
        <f>IF(SUMIFS(Tableau2[Temps],Tableau2[Poste],$A8,Tableau2[Date],L$4,Tableau2[Calendrier absence],"o")=0,"",-SUMIFS(Tableau2[Temps],Tableau2[Poste],$A8,Tableau2[Date],L$4,Tableau2[Calendrier absence],"o"))</f>
        <v/>
      </c>
      <c r="M8" s="35" t="str">
        <f>IF(SUMIFS(Tableau2[Temps],Tableau2[Poste],$A8,Tableau2[Date],M$4,Tableau2[Calendrier absence],"o")=0,"",-SUMIFS(Tableau2[Temps],Tableau2[Poste],$A8,Tableau2[Date],M$4,Tableau2[Calendrier absence],"o"))</f>
        <v/>
      </c>
      <c r="N8" s="35" t="str">
        <f>IF(SUMIFS(Tableau2[Temps],Tableau2[Poste],$A8,Tableau2[Date],N$4,Tableau2[Calendrier absence],"o")=0,"",-SUMIFS(Tableau2[Temps],Tableau2[Poste],$A8,Tableau2[Date],N$4,Tableau2[Calendrier absence],"o"))</f>
        <v/>
      </c>
      <c r="O8" s="35" t="str">
        <f>IF(SUMIFS(Tableau2[Temps],Tableau2[Poste],$A8,Tableau2[Date],O$4,Tableau2[Calendrier absence],"o")=0,"",-SUMIFS(Tableau2[Temps],Tableau2[Poste],$A8,Tableau2[Date],O$4,Tableau2[Calendrier absence],"o"))</f>
        <v/>
      </c>
      <c r="P8" s="35" t="str">
        <f>IF(SUMIFS(Tableau2[Temps],Tableau2[Poste],$A8,Tableau2[Date],P$4,Tableau2[Calendrier absence],"o")=0,"",-SUMIFS(Tableau2[Temps],Tableau2[Poste],$A8,Tableau2[Date],P$4,Tableau2[Calendrier absence],"o"))</f>
        <v/>
      </c>
      <c r="Q8" s="35" t="str">
        <f>IF(SUMIFS(Tableau2[Temps],Tableau2[Poste],$A8,Tableau2[Date],Q$4,Tableau2[Calendrier absence],"o")=0,"",-SUMIFS(Tableau2[Temps],Tableau2[Poste],$A8,Tableau2[Date],Q$4,Tableau2[Calendrier absence],"o"))</f>
        <v/>
      </c>
      <c r="R8" s="35" t="str">
        <f>IF(SUMIFS(Tableau2[Temps],Tableau2[Poste],$A8,Tableau2[Date],R$4,Tableau2[Calendrier absence],"o")=0,"",-SUMIFS(Tableau2[Temps],Tableau2[Poste],$A8,Tableau2[Date],R$4,Tableau2[Calendrier absence],"o"))</f>
        <v/>
      </c>
      <c r="S8" s="35" t="str">
        <f>IF(SUMIFS(Tableau2[Temps],Tableau2[Poste],$A8,Tableau2[Date],S$4,Tableau2[Calendrier absence],"o")=0,"",-SUMIFS(Tableau2[Temps],Tableau2[Poste],$A8,Tableau2[Date],S$4,Tableau2[Calendrier absence],"o"))</f>
        <v/>
      </c>
      <c r="T8" s="35" t="str">
        <f>IF(SUMIFS(Tableau2[Temps],Tableau2[Poste],$A8,Tableau2[Date],T$4,Tableau2[Calendrier absence],"o")=0,"",-SUMIFS(Tableau2[Temps],Tableau2[Poste],$A8,Tableau2[Date],T$4,Tableau2[Calendrier absence],"o"))</f>
        <v/>
      </c>
      <c r="U8" s="35" t="str">
        <f>IF(SUMIFS(Tableau2[Temps],Tableau2[Poste],$A8,Tableau2[Date],U$4,Tableau2[Calendrier absence],"o")=0,"",-SUMIFS(Tableau2[Temps],Tableau2[Poste],$A8,Tableau2[Date],U$4,Tableau2[Calendrier absence],"o"))</f>
        <v/>
      </c>
      <c r="V8" s="35" t="str">
        <f>IF(SUMIFS(Tableau2[Temps],Tableau2[Poste],$A8,Tableau2[Date],V$4,Tableau2[Calendrier absence],"o")=0,"",-SUMIFS(Tableau2[Temps],Tableau2[Poste],$A8,Tableau2[Date],V$4,Tableau2[Calendrier absence],"o"))</f>
        <v/>
      </c>
      <c r="W8" s="35" t="str">
        <f>IF(SUMIFS(Tableau2[Temps],Tableau2[Poste],$A8,Tableau2[Date],W$4,Tableau2[Calendrier absence],"o")=0,"",-SUMIFS(Tableau2[Temps],Tableau2[Poste],$A8,Tableau2[Date],W$4,Tableau2[Calendrier absence],"o"))</f>
        <v/>
      </c>
      <c r="X8" s="35" t="str">
        <f>IF(SUMIFS(Tableau2[Temps],Tableau2[Poste],$A8,Tableau2[Date],X$4,Tableau2[Calendrier absence],"o")=0,"",-SUMIFS(Tableau2[Temps],Tableau2[Poste],$A8,Tableau2[Date],X$4,Tableau2[Calendrier absence],"o"))</f>
        <v/>
      </c>
      <c r="Y8" s="35" t="str">
        <f>IF(SUMIFS(Tableau2[Temps],Tableau2[Poste],$A8,Tableau2[Date],Y$4,Tableau2[Calendrier absence],"o")=0,"",-SUMIFS(Tableau2[Temps],Tableau2[Poste],$A8,Tableau2[Date],Y$4,Tableau2[Calendrier absence],"o"))</f>
        <v/>
      </c>
      <c r="Z8" s="35" t="str">
        <f>IF(SUMIFS(Tableau2[Temps],Tableau2[Poste],$A8,Tableau2[Date],Z$4,Tableau2[Calendrier absence],"o")=0,"",-SUMIFS(Tableau2[Temps],Tableau2[Poste],$A8,Tableau2[Date],Z$4,Tableau2[Calendrier absence],"o"))</f>
        <v/>
      </c>
      <c r="AA8" s="35" t="str">
        <f>IF(SUMIFS(Tableau2[Temps],Tableau2[Poste],$A8,Tableau2[Date],AA$4,Tableau2[Calendrier absence],"o")=0,"",-SUMIFS(Tableau2[Temps],Tableau2[Poste],$A8,Tableau2[Date],AA$4,Tableau2[Calendrier absence],"o"))</f>
        <v/>
      </c>
      <c r="AB8" s="35" t="str">
        <f>IF(SUMIFS(Tableau2[Temps],Tableau2[Poste],$A8,Tableau2[Date],AB$4,Tableau2[Calendrier absence],"o")=0,"",-SUMIFS(Tableau2[Temps],Tableau2[Poste],$A8,Tableau2[Date],AB$4,Tableau2[Calendrier absence],"o"))</f>
        <v/>
      </c>
      <c r="AC8" s="35" t="str">
        <f>IF(SUMIFS(Tableau2[Temps],Tableau2[Poste],$A8,Tableau2[Date],AC$4,Tableau2[Calendrier absence],"o")=0,"",-SUMIFS(Tableau2[Temps],Tableau2[Poste],$A8,Tableau2[Date],AC$4,Tableau2[Calendrier absence],"o"))</f>
        <v/>
      </c>
      <c r="AD8" s="35" t="str">
        <f>IF(SUMIFS(Tableau2[Temps],Tableau2[Poste],$A8,Tableau2[Date],AD$4,Tableau2[Calendrier absence],"o")=0,"",-SUMIFS(Tableau2[Temps],Tableau2[Poste],$A8,Tableau2[Date],AD$4,Tableau2[Calendrier absence],"o"))</f>
        <v/>
      </c>
      <c r="AE8" s="35" t="str">
        <f>IF(SUMIFS(Tableau2[Temps],Tableau2[Poste],$A8,Tableau2[Date],AE$4,Tableau2[Calendrier absence],"o")=0,"",-SUMIFS(Tableau2[Temps],Tableau2[Poste],$A8,Tableau2[Date],AE$4,Tableau2[Calendrier absence],"o"))</f>
        <v/>
      </c>
      <c r="AF8" s="35" t="str">
        <f>IF(SUMIFS(Tableau2[Temps],Tableau2[Poste],$A8,Tableau2[Date],AF$4,Tableau2[Calendrier absence],"o")=0,"",-SUMIFS(Tableau2[Temps],Tableau2[Poste],$A8,Tableau2[Date],AF$4,Tableau2[Calendrier absence],"o"))</f>
        <v/>
      </c>
      <c r="AG8" s="44" t="str">
        <f>IF(SUMIFS(Tableau2[Temps],Tableau2[Poste],$A8,Tableau2[Date],AG$4,Tableau2[Calendrier absence],"o")=0,"",-SUMIFS(Tableau2[Temps],Tableau2[Poste],$A8,Tableau2[Date],AG$4,Tableau2[Calendrier absence],"o"))</f>
        <v/>
      </c>
      <c r="AH8" s="10">
        <f t="shared" si="2"/>
        <v>0</v>
      </c>
    </row>
    <row r="9" spans="1:34" x14ac:dyDescent="0.3">
      <c r="A9" s="45" t="s">
        <v>7</v>
      </c>
      <c r="B9" s="34">
        <f>COUNTIFS(TableauEmployés[Actif / Inactif],"Actif",TableauEmployés[Poste],A9)</f>
        <v>1</v>
      </c>
      <c r="C9" s="35" t="str">
        <f>IF(SUMIFS(Tableau2[Temps],Tableau2[Poste],$A9,Tableau2[Date],C$4,Tableau2[Calendrier absence],"o")=0,"",-SUMIFS(Tableau2[Temps],Tableau2[Poste],$A9,Tableau2[Date],C$4,Tableau2[Calendrier absence],"o"))</f>
        <v/>
      </c>
      <c r="D9" s="35" t="str">
        <f>IF(SUMIFS(Tableau2[Temps],Tableau2[Poste],$A9,Tableau2[Date],D$4,Tableau2[Calendrier absence],"o")=0,"",-SUMIFS(Tableau2[Temps],Tableau2[Poste],$A9,Tableau2[Date],D$4,Tableau2[Calendrier absence],"o"))</f>
        <v/>
      </c>
      <c r="E9" s="35" t="str">
        <f>IF(SUMIFS(Tableau2[Temps],Tableau2[Poste],$A9,Tableau2[Date],E$4,Tableau2[Calendrier absence],"o")=0,"",-SUMIFS(Tableau2[Temps],Tableau2[Poste],$A9,Tableau2[Date],E$4,Tableau2[Calendrier absence],"o"))</f>
        <v/>
      </c>
      <c r="F9" s="35" t="str">
        <f>IF(SUMIFS(Tableau2[Temps],Tableau2[Poste],$A9,Tableau2[Date],F$4,Tableau2[Calendrier absence],"o")=0,"",-SUMIFS(Tableau2[Temps],Tableau2[Poste],$A9,Tableau2[Date],F$4,Tableau2[Calendrier absence],"o"))</f>
        <v/>
      </c>
      <c r="G9" s="35" t="str">
        <f>IF(SUMIFS(Tableau2[Temps],Tableau2[Poste],$A9,Tableau2[Date],G$4,Tableau2[Calendrier absence],"o")=0,"",-SUMIFS(Tableau2[Temps],Tableau2[Poste],$A9,Tableau2[Date],G$4,Tableau2[Calendrier absence],"o"))</f>
        <v/>
      </c>
      <c r="H9" s="35" t="str">
        <f>IF(SUMIFS(Tableau2[Temps],Tableau2[Poste],$A9,Tableau2[Date],H$4,Tableau2[Calendrier absence],"o")=0,"",-SUMIFS(Tableau2[Temps],Tableau2[Poste],$A9,Tableau2[Date],H$4,Tableau2[Calendrier absence],"o"))</f>
        <v/>
      </c>
      <c r="I9" s="35" t="str">
        <f>IF(SUMIFS(Tableau2[Temps],Tableau2[Poste],$A9,Tableau2[Date],I$4,Tableau2[Calendrier absence],"o")=0,"",-SUMIFS(Tableau2[Temps],Tableau2[Poste],$A9,Tableau2[Date],I$4,Tableau2[Calendrier absence],"o"))</f>
        <v/>
      </c>
      <c r="J9" s="35" t="str">
        <f>IF(SUMIFS(Tableau2[Temps],Tableau2[Poste],$A9,Tableau2[Date],J$4,Tableau2[Calendrier absence],"o")=0,"",-SUMIFS(Tableau2[Temps],Tableau2[Poste],$A9,Tableau2[Date],J$4,Tableau2[Calendrier absence],"o"))</f>
        <v/>
      </c>
      <c r="K9" s="35" t="str">
        <f>IF(SUMIFS(Tableau2[Temps],Tableau2[Poste],$A9,Tableau2[Date],K$4,Tableau2[Calendrier absence],"o")=0,"",-SUMIFS(Tableau2[Temps],Tableau2[Poste],$A9,Tableau2[Date],K$4,Tableau2[Calendrier absence],"o"))</f>
        <v/>
      </c>
      <c r="L9" s="35" t="str">
        <f>IF(SUMIFS(Tableau2[Temps],Tableau2[Poste],$A9,Tableau2[Date],L$4,Tableau2[Calendrier absence],"o")=0,"",-SUMIFS(Tableau2[Temps],Tableau2[Poste],$A9,Tableau2[Date],L$4,Tableau2[Calendrier absence],"o"))</f>
        <v/>
      </c>
      <c r="M9" s="35" t="str">
        <f>IF(SUMIFS(Tableau2[Temps],Tableau2[Poste],$A9,Tableau2[Date],M$4,Tableau2[Calendrier absence],"o")=0,"",-SUMIFS(Tableau2[Temps],Tableau2[Poste],$A9,Tableau2[Date],M$4,Tableau2[Calendrier absence],"o"))</f>
        <v/>
      </c>
      <c r="N9" s="35" t="str">
        <f>IF(SUMIFS(Tableau2[Temps],Tableau2[Poste],$A9,Tableau2[Date],N$4,Tableau2[Calendrier absence],"o")=0,"",-SUMIFS(Tableau2[Temps],Tableau2[Poste],$A9,Tableau2[Date],N$4,Tableau2[Calendrier absence],"o"))</f>
        <v/>
      </c>
      <c r="O9" s="35" t="str">
        <f>IF(SUMIFS(Tableau2[Temps],Tableau2[Poste],$A9,Tableau2[Date],O$4,Tableau2[Calendrier absence],"o")=0,"",-SUMIFS(Tableau2[Temps],Tableau2[Poste],$A9,Tableau2[Date],O$4,Tableau2[Calendrier absence],"o"))</f>
        <v/>
      </c>
      <c r="P9" s="35" t="str">
        <f>IF(SUMIFS(Tableau2[Temps],Tableau2[Poste],$A9,Tableau2[Date],P$4,Tableau2[Calendrier absence],"o")=0,"",-SUMIFS(Tableau2[Temps],Tableau2[Poste],$A9,Tableau2[Date],P$4,Tableau2[Calendrier absence],"o"))</f>
        <v/>
      </c>
      <c r="Q9" s="35" t="str">
        <f>IF(SUMIFS(Tableau2[Temps],Tableau2[Poste],$A9,Tableau2[Date],Q$4,Tableau2[Calendrier absence],"o")=0,"",-SUMIFS(Tableau2[Temps],Tableau2[Poste],$A9,Tableau2[Date],Q$4,Tableau2[Calendrier absence],"o"))</f>
        <v/>
      </c>
      <c r="R9" s="35" t="str">
        <f>IF(SUMIFS(Tableau2[Temps],Tableau2[Poste],$A9,Tableau2[Date],R$4,Tableau2[Calendrier absence],"o")=0,"",-SUMIFS(Tableau2[Temps],Tableau2[Poste],$A9,Tableau2[Date],R$4,Tableau2[Calendrier absence],"o"))</f>
        <v/>
      </c>
      <c r="S9" s="35" t="str">
        <f>IF(SUMIFS(Tableau2[Temps],Tableau2[Poste],$A9,Tableau2[Date],S$4,Tableau2[Calendrier absence],"o")=0,"",-SUMIFS(Tableau2[Temps],Tableau2[Poste],$A9,Tableau2[Date],S$4,Tableau2[Calendrier absence],"o"))</f>
        <v/>
      </c>
      <c r="T9" s="35" t="str">
        <f>IF(SUMIFS(Tableau2[Temps],Tableau2[Poste],$A9,Tableau2[Date],T$4,Tableau2[Calendrier absence],"o")=0,"",-SUMIFS(Tableau2[Temps],Tableau2[Poste],$A9,Tableau2[Date],T$4,Tableau2[Calendrier absence],"o"))</f>
        <v/>
      </c>
      <c r="U9" s="35" t="str">
        <f>IF(SUMIFS(Tableau2[Temps],Tableau2[Poste],$A9,Tableau2[Date],U$4,Tableau2[Calendrier absence],"o")=0,"",-SUMIFS(Tableau2[Temps],Tableau2[Poste],$A9,Tableau2[Date],U$4,Tableau2[Calendrier absence],"o"))</f>
        <v/>
      </c>
      <c r="V9" s="35" t="str">
        <f>IF(SUMIFS(Tableau2[Temps],Tableau2[Poste],$A9,Tableau2[Date],V$4,Tableau2[Calendrier absence],"o")=0,"",-SUMIFS(Tableau2[Temps],Tableau2[Poste],$A9,Tableau2[Date],V$4,Tableau2[Calendrier absence],"o"))</f>
        <v/>
      </c>
      <c r="W9" s="35" t="str">
        <f>IF(SUMIFS(Tableau2[Temps],Tableau2[Poste],$A9,Tableau2[Date],W$4,Tableau2[Calendrier absence],"o")=0,"",-SUMIFS(Tableau2[Temps],Tableau2[Poste],$A9,Tableau2[Date],W$4,Tableau2[Calendrier absence],"o"))</f>
        <v/>
      </c>
      <c r="X9" s="35" t="str">
        <f>IF(SUMIFS(Tableau2[Temps],Tableau2[Poste],$A9,Tableau2[Date],X$4,Tableau2[Calendrier absence],"o")=0,"",-SUMIFS(Tableau2[Temps],Tableau2[Poste],$A9,Tableau2[Date],X$4,Tableau2[Calendrier absence],"o"))</f>
        <v/>
      </c>
      <c r="Y9" s="35" t="str">
        <f>IF(SUMIFS(Tableau2[Temps],Tableau2[Poste],$A9,Tableau2[Date],Y$4,Tableau2[Calendrier absence],"o")=0,"",-SUMIFS(Tableau2[Temps],Tableau2[Poste],$A9,Tableau2[Date],Y$4,Tableau2[Calendrier absence],"o"))</f>
        <v/>
      </c>
      <c r="Z9" s="35" t="str">
        <f>IF(SUMIFS(Tableau2[Temps],Tableau2[Poste],$A9,Tableau2[Date],Z$4,Tableau2[Calendrier absence],"o")=0,"",-SUMIFS(Tableau2[Temps],Tableau2[Poste],$A9,Tableau2[Date],Z$4,Tableau2[Calendrier absence],"o"))</f>
        <v/>
      </c>
      <c r="AA9" s="35" t="str">
        <f>IF(SUMIFS(Tableau2[Temps],Tableau2[Poste],$A9,Tableau2[Date],AA$4,Tableau2[Calendrier absence],"o")=0,"",-SUMIFS(Tableau2[Temps],Tableau2[Poste],$A9,Tableau2[Date],AA$4,Tableau2[Calendrier absence],"o"))</f>
        <v/>
      </c>
      <c r="AB9" s="35" t="str">
        <f>IF(SUMIFS(Tableau2[Temps],Tableau2[Poste],$A9,Tableau2[Date],AB$4,Tableau2[Calendrier absence],"o")=0,"",-SUMIFS(Tableau2[Temps],Tableau2[Poste],$A9,Tableau2[Date],AB$4,Tableau2[Calendrier absence],"o"))</f>
        <v/>
      </c>
      <c r="AC9" s="35" t="str">
        <f>IF(SUMIFS(Tableau2[Temps],Tableau2[Poste],$A9,Tableau2[Date],AC$4,Tableau2[Calendrier absence],"o")=0,"",-SUMIFS(Tableau2[Temps],Tableau2[Poste],$A9,Tableau2[Date],AC$4,Tableau2[Calendrier absence],"o"))</f>
        <v/>
      </c>
      <c r="AD9" s="35" t="str">
        <f>IF(SUMIFS(Tableau2[Temps],Tableau2[Poste],$A9,Tableau2[Date],AD$4,Tableau2[Calendrier absence],"o")=0,"",-SUMIFS(Tableau2[Temps],Tableau2[Poste],$A9,Tableau2[Date],AD$4,Tableau2[Calendrier absence],"o"))</f>
        <v/>
      </c>
      <c r="AE9" s="35" t="str">
        <f>IF(SUMIFS(Tableau2[Temps],Tableau2[Poste],$A9,Tableau2[Date],AE$4,Tableau2[Calendrier absence],"o")=0,"",-SUMIFS(Tableau2[Temps],Tableau2[Poste],$A9,Tableau2[Date],AE$4,Tableau2[Calendrier absence],"o"))</f>
        <v/>
      </c>
      <c r="AF9" s="35" t="str">
        <f>IF(SUMIFS(Tableau2[Temps],Tableau2[Poste],$A9,Tableau2[Date],AF$4,Tableau2[Calendrier absence],"o")=0,"",-SUMIFS(Tableau2[Temps],Tableau2[Poste],$A9,Tableau2[Date],AF$4,Tableau2[Calendrier absence],"o"))</f>
        <v/>
      </c>
      <c r="AG9" s="44" t="str">
        <f>IF(SUMIFS(Tableau2[Temps],Tableau2[Poste],$A9,Tableau2[Date],AG$4,Tableau2[Calendrier absence],"o")=0,"",-SUMIFS(Tableau2[Temps],Tableau2[Poste],$A9,Tableau2[Date],AG$4,Tableau2[Calendrier absence],"o"))</f>
        <v/>
      </c>
      <c r="AH9" s="10">
        <f t="shared" si="2"/>
        <v>0</v>
      </c>
    </row>
    <row r="10" spans="1:34" x14ac:dyDescent="0.3">
      <c r="A10" s="45" t="s">
        <v>8</v>
      </c>
      <c r="B10" s="34">
        <f>COUNTIFS(TableauEmployés[Actif / Inactif],"Actif",TableauEmployés[Poste],A10)</f>
        <v>4</v>
      </c>
      <c r="C10" s="35" t="str">
        <f>IF(SUMIFS(Tableau2[Temps],Tableau2[Poste],$A10,Tableau2[Date],C$4,Tableau2[Calendrier absence],"o")=0,"",-SUMIFS(Tableau2[Temps],Tableau2[Poste],$A10,Tableau2[Date],C$4,Tableau2[Calendrier absence],"o"))</f>
        <v/>
      </c>
      <c r="D10" s="35" t="str">
        <f>IF(SUMIFS(Tableau2[Temps],Tableau2[Poste],$A10,Tableau2[Date],D$4,Tableau2[Calendrier absence],"o")=0,"",-SUMIFS(Tableau2[Temps],Tableau2[Poste],$A10,Tableau2[Date],D$4,Tableau2[Calendrier absence],"o"))</f>
        <v/>
      </c>
      <c r="E10" s="35" t="str">
        <f>IF(SUMIFS(Tableau2[Temps],Tableau2[Poste],$A10,Tableau2[Date],E$4,Tableau2[Calendrier absence],"o")=0,"",-SUMIFS(Tableau2[Temps],Tableau2[Poste],$A10,Tableau2[Date],E$4,Tableau2[Calendrier absence],"o"))</f>
        <v/>
      </c>
      <c r="F10" s="35" t="str">
        <f>IF(SUMIFS(Tableau2[Temps],Tableau2[Poste],$A10,Tableau2[Date],F$4,Tableau2[Calendrier absence],"o")=0,"",-SUMIFS(Tableau2[Temps],Tableau2[Poste],$A10,Tableau2[Date],F$4,Tableau2[Calendrier absence],"o"))</f>
        <v/>
      </c>
      <c r="G10" s="35" t="str">
        <f>IF(SUMIFS(Tableau2[Temps],Tableau2[Poste],$A10,Tableau2[Date],G$4,Tableau2[Calendrier absence],"o")=0,"",-SUMIFS(Tableau2[Temps],Tableau2[Poste],$A10,Tableau2[Date],G$4,Tableau2[Calendrier absence],"o"))</f>
        <v/>
      </c>
      <c r="H10" s="35" t="str">
        <f>IF(SUMIFS(Tableau2[Temps],Tableau2[Poste],$A10,Tableau2[Date],H$4,Tableau2[Calendrier absence],"o")=0,"",-SUMIFS(Tableau2[Temps],Tableau2[Poste],$A10,Tableau2[Date],H$4,Tableau2[Calendrier absence],"o"))</f>
        <v/>
      </c>
      <c r="I10" s="35" t="str">
        <f>IF(SUMIFS(Tableau2[Temps],Tableau2[Poste],$A10,Tableau2[Date],I$4,Tableau2[Calendrier absence],"o")=0,"",-SUMIFS(Tableau2[Temps],Tableau2[Poste],$A10,Tableau2[Date],I$4,Tableau2[Calendrier absence],"o"))</f>
        <v/>
      </c>
      <c r="J10" s="35" t="str">
        <f>IF(SUMIFS(Tableau2[Temps],Tableau2[Poste],$A10,Tableau2[Date],J$4,Tableau2[Calendrier absence],"o")=0,"",-SUMIFS(Tableau2[Temps],Tableau2[Poste],$A10,Tableau2[Date],J$4,Tableau2[Calendrier absence],"o"))</f>
        <v/>
      </c>
      <c r="K10" s="35" t="str">
        <f>IF(SUMIFS(Tableau2[Temps],Tableau2[Poste],$A10,Tableau2[Date],K$4,Tableau2[Calendrier absence],"o")=0,"",-SUMIFS(Tableau2[Temps],Tableau2[Poste],$A10,Tableau2[Date],K$4,Tableau2[Calendrier absence],"o"))</f>
        <v/>
      </c>
      <c r="L10" s="35" t="str">
        <f>IF(SUMIFS(Tableau2[Temps],Tableau2[Poste],$A10,Tableau2[Date],L$4,Tableau2[Calendrier absence],"o")=0,"",-SUMIFS(Tableau2[Temps],Tableau2[Poste],$A10,Tableau2[Date],L$4,Tableau2[Calendrier absence],"o"))</f>
        <v/>
      </c>
      <c r="M10" s="35" t="str">
        <f>IF(SUMIFS(Tableau2[Temps],Tableau2[Poste],$A10,Tableau2[Date],M$4,Tableau2[Calendrier absence],"o")=0,"",-SUMIFS(Tableau2[Temps],Tableau2[Poste],$A10,Tableau2[Date],M$4,Tableau2[Calendrier absence],"o"))</f>
        <v/>
      </c>
      <c r="N10" s="35" t="str">
        <f>IF(SUMIFS(Tableau2[Temps],Tableau2[Poste],$A10,Tableau2[Date],N$4,Tableau2[Calendrier absence],"o")=0,"",-SUMIFS(Tableau2[Temps],Tableau2[Poste],$A10,Tableau2[Date],N$4,Tableau2[Calendrier absence],"o"))</f>
        <v/>
      </c>
      <c r="O10" s="35" t="str">
        <f>IF(SUMIFS(Tableau2[Temps],Tableau2[Poste],$A10,Tableau2[Date],O$4,Tableau2[Calendrier absence],"o")=0,"",-SUMIFS(Tableau2[Temps],Tableau2[Poste],$A10,Tableau2[Date],O$4,Tableau2[Calendrier absence],"o"))</f>
        <v/>
      </c>
      <c r="P10" s="35" t="str">
        <f>IF(SUMIFS(Tableau2[Temps],Tableau2[Poste],$A10,Tableau2[Date],P$4,Tableau2[Calendrier absence],"o")=0,"",-SUMIFS(Tableau2[Temps],Tableau2[Poste],$A10,Tableau2[Date],P$4,Tableau2[Calendrier absence],"o"))</f>
        <v/>
      </c>
      <c r="Q10" s="35" t="str">
        <f>IF(SUMIFS(Tableau2[Temps],Tableau2[Poste],$A10,Tableau2[Date],Q$4,Tableau2[Calendrier absence],"o")=0,"",-SUMIFS(Tableau2[Temps],Tableau2[Poste],$A10,Tableau2[Date],Q$4,Tableau2[Calendrier absence],"o"))</f>
        <v/>
      </c>
      <c r="R10" s="35" t="str">
        <f>IF(SUMIFS(Tableau2[Temps],Tableau2[Poste],$A10,Tableau2[Date],R$4,Tableau2[Calendrier absence],"o")=0,"",-SUMIFS(Tableau2[Temps],Tableau2[Poste],$A10,Tableau2[Date],R$4,Tableau2[Calendrier absence],"o"))</f>
        <v/>
      </c>
      <c r="S10" s="35" t="str">
        <f>IF(SUMIFS(Tableau2[Temps],Tableau2[Poste],$A10,Tableau2[Date],S$4,Tableau2[Calendrier absence],"o")=0,"",-SUMIFS(Tableau2[Temps],Tableau2[Poste],$A10,Tableau2[Date],S$4,Tableau2[Calendrier absence],"o"))</f>
        <v/>
      </c>
      <c r="T10" s="35" t="str">
        <f>IF(SUMIFS(Tableau2[Temps],Tableau2[Poste],$A10,Tableau2[Date],T$4,Tableau2[Calendrier absence],"o")=0,"",-SUMIFS(Tableau2[Temps],Tableau2[Poste],$A10,Tableau2[Date],T$4,Tableau2[Calendrier absence],"o"))</f>
        <v/>
      </c>
      <c r="U10" s="35" t="str">
        <f>IF(SUMIFS(Tableau2[Temps],Tableau2[Poste],$A10,Tableau2[Date],U$4,Tableau2[Calendrier absence],"o")=0,"",-SUMIFS(Tableau2[Temps],Tableau2[Poste],$A10,Tableau2[Date],U$4,Tableau2[Calendrier absence],"o"))</f>
        <v/>
      </c>
      <c r="V10" s="35" t="str">
        <f>IF(SUMIFS(Tableau2[Temps],Tableau2[Poste],$A10,Tableau2[Date],V$4,Tableau2[Calendrier absence],"o")=0,"",-SUMIFS(Tableau2[Temps],Tableau2[Poste],$A10,Tableau2[Date],V$4,Tableau2[Calendrier absence],"o"))</f>
        <v/>
      </c>
      <c r="W10" s="35" t="str">
        <f>IF(SUMIFS(Tableau2[Temps],Tableau2[Poste],$A10,Tableau2[Date],W$4,Tableau2[Calendrier absence],"o")=0,"",-SUMIFS(Tableau2[Temps],Tableau2[Poste],$A10,Tableau2[Date],W$4,Tableau2[Calendrier absence],"o"))</f>
        <v/>
      </c>
      <c r="X10" s="35" t="str">
        <f>IF(SUMIFS(Tableau2[Temps],Tableau2[Poste],$A10,Tableau2[Date],X$4,Tableau2[Calendrier absence],"o")=0,"",-SUMIFS(Tableau2[Temps],Tableau2[Poste],$A10,Tableau2[Date],X$4,Tableau2[Calendrier absence],"o"))</f>
        <v/>
      </c>
      <c r="Y10" s="35" t="str">
        <f>IF(SUMIFS(Tableau2[Temps],Tableau2[Poste],$A10,Tableau2[Date],Y$4,Tableau2[Calendrier absence],"o")=0,"",-SUMIFS(Tableau2[Temps],Tableau2[Poste],$A10,Tableau2[Date],Y$4,Tableau2[Calendrier absence],"o"))</f>
        <v/>
      </c>
      <c r="Z10" s="35" t="str">
        <f>IF(SUMIFS(Tableau2[Temps],Tableau2[Poste],$A10,Tableau2[Date],Z$4,Tableau2[Calendrier absence],"o")=0,"",-SUMIFS(Tableau2[Temps],Tableau2[Poste],$A10,Tableau2[Date],Z$4,Tableau2[Calendrier absence],"o"))</f>
        <v/>
      </c>
      <c r="AA10" s="35" t="str">
        <f>IF(SUMIFS(Tableau2[Temps],Tableau2[Poste],$A10,Tableau2[Date],AA$4,Tableau2[Calendrier absence],"o")=0,"",-SUMIFS(Tableau2[Temps],Tableau2[Poste],$A10,Tableau2[Date],AA$4,Tableau2[Calendrier absence],"o"))</f>
        <v/>
      </c>
      <c r="AB10" s="35" t="str">
        <f>IF(SUMIFS(Tableau2[Temps],Tableau2[Poste],$A10,Tableau2[Date],AB$4,Tableau2[Calendrier absence],"o")=0,"",-SUMIFS(Tableau2[Temps],Tableau2[Poste],$A10,Tableau2[Date],AB$4,Tableau2[Calendrier absence],"o"))</f>
        <v/>
      </c>
      <c r="AC10" s="35" t="str">
        <f>IF(SUMIFS(Tableau2[Temps],Tableau2[Poste],$A10,Tableau2[Date],AC$4,Tableau2[Calendrier absence],"o")=0,"",-SUMIFS(Tableau2[Temps],Tableau2[Poste],$A10,Tableau2[Date],AC$4,Tableau2[Calendrier absence],"o"))</f>
        <v/>
      </c>
      <c r="AD10" s="35" t="str">
        <f>IF(SUMIFS(Tableau2[Temps],Tableau2[Poste],$A10,Tableau2[Date],AD$4,Tableau2[Calendrier absence],"o")=0,"",-SUMIFS(Tableau2[Temps],Tableau2[Poste],$A10,Tableau2[Date],AD$4,Tableau2[Calendrier absence],"o"))</f>
        <v/>
      </c>
      <c r="AE10" s="35" t="str">
        <f>IF(SUMIFS(Tableau2[Temps],Tableau2[Poste],$A10,Tableau2[Date],AE$4,Tableau2[Calendrier absence],"o")=0,"",-SUMIFS(Tableau2[Temps],Tableau2[Poste],$A10,Tableau2[Date],AE$4,Tableau2[Calendrier absence],"o"))</f>
        <v/>
      </c>
      <c r="AF10" s="35" t="str">
        <f>IF(SUMIFS(Tableau2[Temps],Tableau2[Poste],$A10,Tableau2[Date],AF$4,Tableau2[Calendrier absence],"o")=0,"",-SUMIFS(Tableau2[Temps],Tableau2[Poste],$A10,Tableau2[Date],AF$4,Tableau2[Calendrier absence],"o"))</f>
        <v/>
      </c>
      <c r="AG10" s="44" t="str">
        <f>IF(SUMIFS(Tableau2[Temps],Tableau2[Poste],$A10,Tableau2[Date],AG$4,Tableau2[Calendrier absence],"o")=0,"",-SUMIFS(Tableau2[Temps],Tableau2[Poste],$A10,Tableau2[Date],AG$4,Tableau2[Calendrier absence],"o"))</f>
        <v/>
      </c>
      <c r="AH10" s="10">
        <f t="shared" si="2"/>
        <v>0</v>
      </c>
    </row>
    <row r="11" spans="1:34" x14ac:dyDescent="0.3">
      <c r="A11" s="45" t="s">
        <v>9</v>
      </c>
      <c r="B11" s="34">
        <f>COUNTIFS(TableauEmployés[Actif / Inactif],"Actif",TableauEmployés[Poste],A11)</f>
        <v>0</v>
      </c>
      <c r="C11" s="35" t="str">
        <f>IF(SUMIFS(Tableau2[Temps],Tableau2[Poste],$A11,Tableau2[Date],C$4,Tableau2[Calendrier absence],"o")=0,"",-SUMIFS(Tableau2[Temps],Tableau2[Poste],$A11,Tableau2[Date],C$4,Tableau2[Calendrier absence],"o"))</f>
        <v/>
      </c>
      <c r="D11" s="35" t="str">
        <f>IF(SUMIFS(Tableau2[Temps],Tableau2[Poste],$A11,Tableau2[Date],D$4,Tableau2[Calendrier absence],"o")=0,"",-SUMIFS(Tableau2[Temps],Tableau2[Poste],$A11,Tableau2[Date],D$4,Tableau2[Calendrier absence],"o"))</f>
        <v/>
      </c>
      <c r="E11" s="35" t="str">
        <f>IF(SUMIFS(Tableau2[Temps],Tableau2[Poste],$A11,Tableau2[Date],E$4,Tableau2[Calendrier absence],"o")=0,"",-SUMIFS(Tableau2[Temps],Tableau2[Poste],$A11,Tableau2[Date],E$4,Tableau2[Calendrier absence],"o"))</f>
        <v/>
      </c>
      <c r="F11" s="35" t="str">
        <f>IF(SUMIFS(Tableau2[Temps],Tableau2[Poste],$A11,Tableau2[Date],F$4,Tableau2[Calendrier absence],"o")=0,"",-SUMIFS(Tableau2[Temps],Tableau2[Poste],$A11,Tableau2[Date],F$4,Tableau2[Calendrier absence],"o"))</f>
        <v/>
      </c>
      <c r="G11" s="35" t="str">
        <f>IF(SUMIFS(Tableau2[Temps],Tableau2[Poste],$A11,Tableau2[Date],G$4,Tableau2[Calendrier absence],"o")=0,"",-SUMIFS(Tableau2[Temps],Tableau2[Poste],$A11,Tableau2[Date],G$4,Tableau2[Calendrier absence],"o"))</f>
        <v/>
      </c>
      <c r="H11" s="35" t="str">
        <f>IF(SUMIFS(Tableau2[Temps],Tableau2[Poste],$A11,Tableau2[Date],H$4,Tableau2[Calendrier absence],"o")=0,"",-SUMIFS(Tableau2[Temps],Tableau2[Poste],$A11,Tableau2[Date],H$4,Tableau2[Calendrier absence],"o"))</f>
        <v/>
      </c>
      <c r="I11" s="35" t="str">
        <f>IF(SUMIFS(Tableau2[Temps],Tableau2[Poste],$A11,Tableau2[Date],I$4,Tableau2[Calendrier absence],"o")=0,"",-SUMIFS(Tableau2[Temps],Tableau2[Poste],$A11,Tableau2[Date],I$4,Tableau2[Calendrier absence],"o"))</f>
        <v/>
      </c>
      <c r="J11" s="35" t="str">
        <f>IF(SUMIFS(Tableau2[Temps],Tableau2[Poste],$A11,Tableau2[Date],J$4,Tableau2[Calendrier absence],"o")=0,"",-SUMIFS(Tableau2[Temps],Tableau2[Poste],$A11,Tableau2[Date],J$4,Tableau2[Calendrier absence],"o"))</f>
        <v/>
      </c>
      <c r="K11" s="35" t="str">
        <f>IF(SUMIFS(Tableau2[Temps],Tableau2[Poste],$A11,Tableau2[Date],K$4,Tableau2[Calendrier absence],"o")=0,"",-SUMIFS(Tableau2[Temps],Tableau2[Poste],$A11,Tableau2[Date],K$4,Tableau2[Calendrier absence],"o"))</f>
        <v/>
      </c>
      <c r="L11" s="35" t="str">
        <f>IF(SUMIFS(Tableau2[Temps],Tableau2[Poste],$A11,Tableau2[Date],L$4,Tableau2[Calendrier absence],"o")=0,"",-SUMIFS(Tableau2[Temps],Tableau2[Poste],$A11,Tableau2[Date],L$4,Tableau2[Calendrier absence],"o"))</f>
        <v/>
      </c>
      <c r="M11" s="35" t="str">
        <f>IF(SUMIFS(Tableau2[Temps],Tableau2[Poste],$A11,Tableau2[Date],M$4,Tableau2[Calendrier absence],"o")=0,"",-SUMIFS(Tableau2[Temps],Tableau2[Poste],$A11,Tableau2[Date],M$4,Tableau2[Calendrier absence],"o"))</f>
        <v/>
      </c>
      <c r="N11" s="35" t="str">
        <f>IF(SUMIFS(Tableau2[Temps],Tableau2[Poste],$A11,Tableau2[Date],N$4,Tableau2[Calendrier absence],"o")=0,"",-SUMIFS(Tableau2[Temps],Tableau2[Poste],$A11,Tableau2[Date],N$4,Tableau2[Calendrier absence],"o"))</f>
        <v/>
      </c>
      <c r="O11" s="35" t="str">
        <f>IF(SUMIFS(Tableau2[Temps],Tableau2[Poste],$A11,Tableau2[Date],O$4,Tableau2[Calendrier absence],"o")=0,"",-SUMIFS(Tableau2[Temps],Tableau2[Poste],$A11,Tableau2[Date],O$4,Tableau2[Calendrier absence],"o"))</f>
        <v/>
      </c>
      <c r="P11" s="35" t="str">
        <f>IF(SUMIFS(Tableau2[Temps],Tableau2[Poste],$A11,Tableau2[Date],P$4,Tableau2[Calendrier absence],"o")=0,"",-SUMIFS(Tableau2[Temps],Tableau2[Poste],$A11,Tableau2[Date],P$4,Tableau2[Calendrier absence],"o"))</f>
        <v/>
      </c>
      <c r="Q11" s="35" t="str">
        <f>IF(SUMIFS(Tableau2[Temps],Tableau2[Poste],$A11,Tableau2[Date],Q$4,Tableau2[Calendrier absence],"o")=0,"",-SUMIFS(Tableau2[Temps],Tableau2[Poste],$A11,Tableau2[Date],Q$4,Tableau2[Calendrier absence],"o"))</f>
        <v/>
      </c>
      <c r="R11" s="35" t="str">
        <f>IF(SUMIFS(Tableau2[Temps],Tableau2[Poste],$A11,Tableau2[Date],R$4,Tableau2[Calendrier absence],"o")=0,"",-SUMIFS(Tableau2[Temps],Tableau2[Poste],$A11,Tableau2[Date],R$4,Tableau2[Calendrier absence],"o"))</f>
        <v/>
      </c>
      <c r="S11" s="35" t="str">
        <f>IF(SUMIFS(Tableau2[Temps],Tableau2[Poste],$A11,Tableau2[Date],S$4,Tableau2[Calendrier absence],"o")=0,"",-SUMIFS(Tableau2[Temps],Tableau2[Poste],$A11,Tableau2[Date],S$4,Tableau2[Calendrier absence],"o"))</f>
        <v/>
      </c>
      <c r="T11" s="35" t="str">
        <f>IF(SUMIFS(Tableau2[Temps],Tableau2[Poste],$A11,Tableau2[Date],T$4,Tableau2[Calendrier absence],"o")=0,"",-SUMIFS(Tableau2[Temps],Tableau2[Poste],$A11,Tableau2[Date],T$4,Tableau2[Calendrier absence],"o"))</f>
        <v/>
      </c>
      <c r="U11" s="35" t="str">
        <f>IF(SUMIFS(Tableau2[Temps],Tableau2[Poste],$A11,Tableau2[Date],U$4,Tableau2[Calendrier absence],"o")=0,"",-SUMIFS(Tableau2[Temps],Tableau2[Poste],$A11,Tableau2[Date],U$4,Tableau2[Calendrier absence],"o"))</f>
        <v/>
      </c>
      <c r="V11" s="35" t="str">
        <f>IF(SUMIFS(Tableau2[Temps],Tableau2[Poste],$A11,Tableau2[Date],V$4,Tableau2[Calendrier absence],"o")=0,"",-SUMIFS(Tableau2[Temps],Tableau2[Poste],$A11,Tableau2[Date],V$4,Tableau2[Calendrier absence],"o"))</f>
        <v/>
      </c>
      <c r="W11" s="35" t="str">
        <f>IF(SUMIFS(Tableau2[Temps],Tableau2[Poste],$A11,Tableau2[Date],W$4,Tableau2[Calendrier absence],"o")=0,"",-SUMIFS(Tableau2[Temps],Tableau2[Poste],$A11,Tableau2[Date],W$4,Tableau2[Calendrier absence],"o"))</f>
        <v/>
      </c>
      <c r="X11" s="35" t="str">
        <f>IF(SUMIFS(Tableau2[Temps],Tableau2[Poste],$A11,Tableau2[Date],X$4,Tableau2[Calendrier absence],"o")=0,"",-SUMIFS(Tableau2[Temps],Tableau2[Poste],$A11,Tableau2[Date],X$4,Tableau2[Calendrier absence],"o"))</f>
        <v/>
      </c>
      <c r="Y11" s="35" t="str">
        <f>IF(SUMIFS(Tableau2[Temps],Tableau2[Poste],$A11,Tableau2[Date],Y$4,Tableau2[Calendrier absence],"o")=0,"",-SUMIFS(Tableau2[Temps],Tableau2[Poste],$A11,Tableau2[Date],Y$4,Tableau2[Calendrier absence],"o"))</f>
        <v/>
      </c>
      <c r="Z11" s="35" t="str">
        <f>IF(SUMIFS(Tableau2[Temps],Tableau2[Poste],$A11,Tableau2[Date],Z$4,Tableau2[Calendrier absence],"o")=0,"",-SUMIFS(Tableau2[Temps],Tableau2[Poste],$A11,Tableau2[Date],Z$4,Tableau2[Calendrier absence],"o"))</f>
        <v/>
      </c>
      <c r="AA11" s="35" t="str">
        <f>IF(SUMIFS(Tableau2[Temps],Tableau2[Poste],$A11,Tableau2[Date],AA$4,Tableau2[Calendrier absence],"o")=0,"",-SUMIFS(Tableau2[Temps],Tableau2[Poste],$A11,Tableau2[Date],AA$4,Tableau2[Calendrier absence],"o"))</f>
        <v/>
      </c>
      <c r="AB11" s="35" t="str">
        <f>IF(SUMIFS(Tableau2[Temps],Tableau2[Poste],$A11,Tableau2[Date],AB$4,Tableau2[Calendrier absence],"o")=0,"",-SUMIFS(Tableau2[Temps],Tableau2[Poste],$A11,Tableau2[Date],AB$4,Tableau2[Calendrier absence],"o"))</f>
        <v/>
      </c>
      <c r="AC11" s="35" t="str">
        <f>IF(SUMIFS(Tableau2[Temps],Tableau2[Poste],$A11,Tableau2[Date],AC$4,Tableau2[Calendrier absence],"o")=0,"",-SUMIFS(Tableau2[Temps],Tableau2[Poste],$A11,Tableau2[Date],AC$4,Tableau2[Calendrier absence],"o"))</f>
        <v/>
      </c>
      <c r="AD11" s="35" t="str">
        <f>IF(SUMIFS(Tableau2[Temps],Tableau2[Poste],$A11,Tableau2[Date],AD$4,Tableau2[Calendrier absence],"o")=0,"",-SUMIFS(Tableau2[Temps],Tableau2[Poste],$A11,Tableau2[Date],AD$4,Tableau2[Calendrier absence],"o"))</f>
        <v/>
      </c>
      <c r="AE11" s="35" t="str">
        <f>IF(SUMIFS(Tableau2[Temps],Tableau2[Poste],$A11,Tableau2[Date],AE$4,Tableau2[Calendrier absence],"o")=0,"",-SUMIFS(Tableau2[Temps],Tableau2[Poste],$A11,Tableau2[Date],AE$4,Tableau2[Calendrier absence],"o"))</f>
        <v/>
      </c>
      <c r="AF11" s="35" t="str">
        <f>IF(SUMIFS(Tableau2[Temps],Tableau2[Poste],$A11,Tableau2[Date],AF$4,Tableau2[Calendrier absence],"o")=0,"",-SUMIFS(Tableau2[Temps],Tableau2[Poste],$A11,Tableau2[Date],AF$4,Tableau2[Calendrier absence],"o"))</f>
        <v/>
      </c>
      <c r="AG11" s="44" t="str">
        <f>IF(SUMIFS(Tableau2[Temps],Tableau2[Poste],$A11,Tableau2[Date],AG$4,Tableau2[Calendrier absence],"o")=0,"",-SUMIFS(Tableau2[Temps],Tableau2[Poste],$A11,Tableau2[Date],AG$4,Tableau2[Calendrier absence],"o"))</f>
        <v/>
      </c>
      <c r="AH11" s="10">
        <f t="shared" si="2"/>
        <v>0</v>
      </c>
    </row>
    <row r="12" spans="1:34" x14ac:dyDescent="0.3">
      <c r="A12" s="45" t="s">
        <v>10</v>
      </c>
      <c r="B12" s="34">
        <f>COUNTIFS(TableauEmployés[Actif / Inactif],"Actif",TableauEmployés[Poste],A12)</f>
        <v>2</v>
      </c>
      <c r="C12" s="35" t="str">
        <f>IF(SUMIFS(Tableau2[Temps],Tableau2[Poste],$A12,Tableau2[Date],C$4,Tableau2[Calendrier absence],"o")=0,"",-SUMIFS(Tableau2[Temps],Tableau2[Poste],$A12,Tableau2[Date],C$4,Tableau2[Calendrier absence],"o"))</f>
        <v/>
      </c>
      <c r="D12" s="35" t="str">
        <f>IF(SUMIFS(Tableau2[Temps],Tableau2[Poste],$A12,Tableau2[Date],D$4,Tableau2[Calendrier absence],"o")=0,"",-SUMIFS(Tableau2[Temps],Tableau2[Poste],$A12,Tableau2[Date],D$4,Tableau2[Calendrier absence],"o"))</f>
        <v/>
      </c>
      <c r="E12" s="35" t="str">
        <f>IF(SUMIFS(Tableau2[Temps],Tableau2[Poste],$A12,Tableau2[Date],E$4,Tableau2[Calendrier absence],"o")=0,"",-SUMIFS(Tableau2[Temps],Tableau2[Poste],$A12,Tableau2[Date],E$4,Tableau2[Calendrier absence],"o"))</f>
        <v/>
      </c>
      <c r="F12" s="35" t="str">
        <f>IF(SUMIFS(Tableau2[Temps],Tableau2[Poste],$A12,Tableau2[Date],F$4,Tableau2[Calendrier absence],"o")=0,"",-SUMIFS(Tableau2[Temps],Tableau2[Poste],$A12,Tableau2[Date],F$4,Tableau2[Calendrier absence],"o"))</f>
        <v/>
      </c>
      <c r="G12" s="35" t="str">
        <f>IF(SUMIFS(Tableau2[Temps],Tableau2[Poste],$A12,Tableau2[Date],G$4,Tableau2[Calendrier absence],"o")=0,"",-SUMIFS(Tableau2[Temps],Tableau2[Poste],$A12,Tableau2[Date],G$4,Tableau2[Calendrier absence],"o"))</f>
        <v/>
      </c>
      <c r="H12" s="35" t="str">
        <f>IF(SUMIFS(Tableau2[Temps],Tableau2[Poste],$A12,Tableau2[Date],H$4,Tableau2[Calendrier absence],"o")=0,"",-SUMIFS(Tableau2[Temps],Tableau2[Poste],$A12,Tableau2[Date],H$4,Tableau2[Calendrier absence],"o"))</f>
        <v/>
      </c>
      <c r="I12" s="35" t="str">
        <f>IF(SUMIFS(Tableau2[Temps],Tableau2[Poste],$A12,Tableau2[Date],I$4,Tableau2[Calendrier absence],"o")=0,"",-SUMIFS(Tableau2[Temps],Tableau2[Poste],$A12,Tableau2[Date],I$4,Tableau2[Calendrier absence],"o"))</f>
        <v/>
      </c>
      <c r="J12" s="35" t="str">
        <f>IF(SUMIFS(Tableau2[Temps],Tableau2[Poste],$A12,Tableau2[Date],J$4,Tableau2[Calendrier absence],"o")=0,"",-SUMIFS(Tableau2[Temps],Tableau2[Poste],$A12,Tableau2[Date],J$4,Tableau2[Calendrier absence],"o"))</f>
        <v/>
      </c>
      <c r="K12" s="35" t="str">
        <f>IF(SUMIFS(Tableau2[Temps],Tableau2[Poste],$A12,Tableau2[Date],K$4,Tableau2[Calendrier absence],"o")=0,"",-SUMIFS(Tableau2[Temps],Tableau2[Poste],$A12,Tableau2[Date],K$4,Tableau2[Calendrier absence],"o"))</f>
        <v/>
      </c>
      <c r="L12" s="35" t="str">
        <f>IF(SUMIFS(Tableau2[Temps],Tableau2[Poste],$A12,Tableau2[Date],L$4,Tableau2[Calendrier absence],"o")=0,"",-SUMIFS(Tableau2[Temps],Tableau2[Poste],$A12,Tableau2[Date],L$4,Tableau2[Calendrier absence],"o"))</f>
        <v/>
      </c>
      <c r="M12" s="35" t="str">
        <f>IF(SUMIFS(Tableau2[Temps],Tableau2[Poste],$A12,Tableau2[Date],M$4,Tableau2[Calendrier absence],"o")=0,"",-SUMIFS(Tableau2[Temps],Tableau2[Poste],$A12,Tableau2[Date],M$4,Tableau2[Calendrier absence],"o"))</f>
        <v/>
      </c>
      <c r="N12" s="35" t="str">
        <f>IF(SUMIFS(Tableau2[Temps],Tableau2[Poste],$A12,Tableau2[Date],N$4,Tableau2[Calendrier absence],"o")=0,"",-SUMIFS(Tableau2[Temps],Tableau2[Poste],$A12,Tableau2[Date],N$4,Tableau2[Calendrier absence],"o"))</f>
        <v/>
      </c>
      <c r="O12" s="35" t="str">
        <f>IF(SUMIFS(Tableau2[Temps],Tableau2[Poste],$A12,Tableau2[Date],O$4,Tableau2[Calendrier absence],"o")=0,"",-SUMIFS(Tableau2[Temps],Tableau2[Poste],$A12,Tableau2[Date],O$4,Tableau2[Calendrier absence],"o"))</f>
        <v/>
      </c>
      <c r="P12" s="35" t="str">
        <f>IF(SUMIFS(Tableau2[Temps],Tableau2[Poste],$A12,Tableau2[Date],P$4,Tableau2[Calendrier absence],"o")=0,"",-SUMIFS(Tableau2[Temps],Tableau2[Poste],$A12,Tableau2[Date],P$4,Tableau2[Calendrier absence],"o"))</f>
        <v/>
      </c>
      <c r="Q12" s="35" t="str">
        <f>IF(SUMIFS(Tableau2[Temps],Tableau2[Poste],$A12,Tableau2[Date],Q$4,Tableau2[Calendrier absence],"o")=0,"",-SUMIFS(Tableau2[Temps],Tableau2[Poste],$A12,Tableau2[Date],Q$4,Tableau2[Calendrier absence],"o"))</f>
        <v/>
      </c>
      <c r="R12" s="35" t="str">
        <f>IF(SUMIFS(Tableau2[Temps],Tableau2[Poste],$A12,Tableau2[Date],R$4,Tableau2[Calendrier absence],"o")=0,"",-SUMIFS(Tableau2[Temps],Tableau2[Poste],$A12,Tableau2[Date],R$4,Tableau2[Calendrier absence],"o"))</f>
        <v/>
      </c>
      <c r="S12" s="35" t="str">
        <f>IF(SUMIFS(Tableau2[Temps],Tableau2[Poste],$A12,Tableau2[Date],S$4,Tableau2[Calendrier absence],"o")=0,"",-SUMIFS(Tableau2[Temps],Tableau2[Poste],$A12,Tableau2[Date],S$4,Tableau2[Calendrier absence],"o"))</f>
        <v/>
      </c>
      <c r="T12" s="35" t="str">
        <f>IF(SUMIFS(Tableau2[Temps],Tableau2[Poste],$A12,Tableau2[Date],T$4,Tableau2[Calendrier absence],"o")=0,"",-SUMIFS(Tableau2[Temps],Tableau2[Poste],$A12,Tableau2[Date],T$4,Tableau2[Calendrier absence],"o"))</f>
        <v/>
      </c>
      <c r="U12" s="35" t="str">
        <f>IF(SUMIFS(Tableau2[Temps],Tableau2[Poste],$A12,Tableau2[Date],U$4,Tableau2[Calendrier absence],"o")=0,"",-SUMIFS(Tableau2[Temps],Tableau2[Poste],$A12,Tableau2[Date],U$4,Tableau2[Calendrier absence],"o"))</f>
        <v/>
      </c>
      <c r="V12" s="35" t="str">
        <f>IF(SUMIFS(Tableau2[Temps],Tableau2[Poste],$A12,Tableau2[Date],V$4,Tableau2[Calendrier absence],"o")=0,"",-SUMIFS(Tableau2[Temps],Tableau2[Poste],$A12,Tableau2[Date],V$4,Tableau2[Calendrier absence],"o"))</f>
        <v/>
      </c>
      <c r="W12" s="35" t="str">
        <f>IF(SUMIFS(Tableau2[Temps],Tableau2[Poste],$A12,Tableau2[Date],W$4,Tableau2[Calendrier absence],"o")=0,"",-SUMIFS(Tableau2[Temps],Tableau2[Poste],$A12,Tableau2[Date],W$4,Tableau2[Calendrier absence],"o"))</f>
        <v/>
      </c>
      <c r="X12" s="35" t="str">
        <f>IF(SUMIFS(Tableau2[Temps],Tableau2[Poste],$A12,Tableau2[Date],X$4,Tableau2[Calendrier absence],"o")=0,"",-SUMIFS(Tableau2[Temps],Tableau2[Poste],$A12,Tableau2[Date],X$4,Tableau2[Calendrier absence],"o"))</f>
        <v/>
      </c>
      <c r="Y12" s="35" t="str">
        <f>IF(SUMIFS(Tableau2[Temps],Tableau2[Poste],$A12,Tableau2[Date],Y$4,Tableau2[Calendrier absence],"o")=0,"",-SUMIFS(Tableau2[Temps],Tableau2[Poste],$A12,Tableau2[Date],Y$4,Tableau2[Calendrier absence],"o"))</f>
        <v/>
      </c>
      <c r="Z12" s="35" t="str">
        <f>IF(SUMIFS(Tableau2[Temps],Tableau2[Poste],$A12,Tableau2[Date],Z$4,Tableau2[Calendrier absence],"o")=0,"",-SUMIFS(Tableau2[Temps],Tableau2[Poste],$A12,Tableau2[Date],Z$4,Tableau2[Calendrier absence],"o"))</f>
        <v/>
      </c>
      <c r="AA12" s="35" t="str">
        <f>IF(SUMIFS(Tableau2[Temps],Tableau2[Poste],$A12,Tableau2[Date],AA$4,Tableau2[Calendrier absence],"o")=0,"",-SUMIFS(Tableau2[Temps],Tableau2[Poste],$A12,Tableau2[Date],AA$4,Tableau2[Calendrier absence],"o"))</f>
        <v/>
      </c>
      <c r="AB12" s="35" t="str">
        <f>IF(SUMIFS(Tableau2[Temps],Tableau2[Poste],$A12,Tableau2[Date],AB$4,Tableau2[Calendrier absence],"o")=0,"",-SUMIFS(Tableau2[Temps],Tableau2[Poste],$A12,Tableau2[Date],AB$4,Tableau2[Calendrier absence],"o"))</f>
        <v/>
      </c>
      <c r="AC12" s="35" t="str">
        <f>IF(SUMIFS(Tableau2[Temps],Tableau2[Poste],$A12,Tableau2[Date],AC$4,Tableau2[Calendrier absence],"o")=0,"",-SUMIFS(Tableau2[Temps],Tableau2[Poste],$A12,Tableau2[Date],AC$4,Tableau2[Calendrier absence],"o"))</f>
        <v/>
      </c>
      <c r="AD12" s="35" t="str">
        <f>IF(SUMIFS(Tableau2[Temps],Tableau2[Poste],$A12,Tableau2[Date],AD$4,Tableau2[Calendrier absence],"o")=0,"",-SUMIFS(Tableau2[Temps],Tableau2[Poste],$A12,Tableau2[Date],AD$4,Tableau2[Calendrier absence],"o"))</f>
        <v/>
      </c>
      <c r="AE12" s="35" t="str">
        <f>IF(SUMIFS(Tableau2[Temps],Tableau2[Poste],$A12,Tableau2[Date],AE$4,Tableau2[Calendrier absence],"o")=0,"",-SUMIFS(Tableau2[Temps],Tableau2[Poste],$A12,Tableau2[Date],AE$4,Tableau2[Calendrier absence],"o"))</f>
        <v/>
      </c>
      <c r="AF12" s="35" t="str">
        <f>IF(SUMIFS(Tableau2[Temps],Tableau2[Poste],$A12,Tableau2[Date],AF$4,Tableau2[Calendrier absence],"o")=0,"",-SUMIFS(Tableau2[Temps],Tableau2[Poste],$A12,Tableau2[Date],AF$4,Tableau2[Calendrier absence],"o"))</f>
        <v/>
      </c>
      <c r="AG12" s="44" t="str">
        <f>IF(SUMIFS(Tableau2[Temps],Tableau2[Poste],$A12,Tableau2[Date],AG$4,Tableau2[Calendrier absence],"o")=0,"",-SUMIFS(Tableau2[Temps],Tableau2[Poste],$A12,Tableau2[Date],AG$4,Tableau2[Calendrier absence],"o"))</f>
        <v/>
      </c>
      <c r="AH12" s="10">
        <f t="shared" si="2"/>
        <v>0</v>
      </c>
    </row>
    <row r="13" spans="1:34" x14ac:dyDescent="0.3">
      <c r="A13" s="45" t="s">
        <v>11</v>
      </c>
      <c r="B13" s="34">
        <f>COUNTIFS(TableauEmployés[Actif / Inactif],"Actif",TableauEmployés[Poste],A13)</f>
        <v>0</v>
      </c>
      <c r="C13" s="35" t="str">
        <f>IF(SUMIFS(Tableau2[Temps],Tableau2[Poste],$A13,Tableau2[Date],C$4,Tableau2[Calendrier absence],"o")=0,"",-SUMIFS(Tableau2[Temps],Tableau2[Poste],$A13,Tableau2[Date],C$4,Tableau2[Calendrier absence],"o"))</f>
        <v/>
      </c>
      <c r="D13" s="35" t="str">
        <f>IF(SUMIFS(Tableau2[Temps],Tableau2[Poste],$A13,Tableau2[Date],D$4,Tableau2[Calendrier absence],"o")=0,"",-SUMIFS(Tableau2[Temps],Tableau2[Poste],$A13,Tableau2[Date],D$4,Tableau2[Calendrier absence],"o"))</f>
        <v/>
      </c>
      <c r="E13" s="35" t="str">
        <f>IF(SUMIFS(Tableau2[Temps],Tableau2[Poste],$A13,Tableau2[Date],E$4,Tableau2[Calendrier absence],"o")=0,"",-SUMIFS(Tableau2[Temps],Tableau2[Poste],$A13,Tableau2[Date],E$4,Tableau2[Calendrier absence],"o"))</f>
        <v/>
      </c>
      <c r="F13" s="35" t="str">
        <f>IF(SUMIFS(Tableau2[Temps],Tableau2[Poste],$A13,Tableau2[Date],F$4,Tableau2[Calendrier absence],"o")=0,"",-SUMIFS(Tableau2[Temps],Tableau2[Poste],$A13,Tableau2[Date],F$4,Tableau2[Calendrier absence],"o"))</f>
        <v/>
      </c>
      <c r="G13" s="35" t="str">
        <f>IF(SUMIFS(Tableau2[Temps],Tableau2[Poste],$A13,Tableau2[Date],G$4,Tableau2[Calendrier absence],"o")=0,"",-SUMIFS(Tableau2[Temps],Tableau2[Poste],$A13,Tableau2[Date],G$4,Tableau2[Calendrier absence],"o"))</f>
        <v/>
      </c>
      <c r="H13" s="35" t="str">
        <f>IF(SUMIFS(Tableau2[Temps],Tableau2[Poste],$A13,Tableau2[Date],H$4,Tableau2[Calendrier absence],"o")=0,"",-SUMIFS(Tableau2[Temps],Tableau2[Poste],$A13,Tableau2[Date],H$4,Tableau2[Calendrier absence],"o"))</f>
        <v/>
      </c>
      <c r="I13" s="35" t="str">
        <f>IF(SUMIFS(Tableau2[Temps],Tableau2[Poste],$A13,Tableau2[Date],I$4,Tableau2[Calendrier absence],"o")=0,"",-SUMIFS(Tableau2[Temps],Tableau2[Poste],$A13,Tableau2[Date],I$4,Tableau2[Calendrier absence],"o"))</f>
        <v/>
      </c>
      <c r="J13" s="35" t="str">
        <f>IF(SUMIFS(Tableau2[Temps],Tableau2[Poste],$A13,Tableau2[Date],J$4,Tableau2[Calendrier absence],"o")=0,"",-SUMIFS(Tableau2[Temps],Tableau2[Poste],$A13,Tableau2[Date],J$4,Tableau2[Calendrier absence],"o"))</f>
        <v/>
      </c>
      <c r="K13" s="35" t="str">
        <f>IF(SUMIFS(Tableau2[Temps],Tableau2[Poste],$A13,Tableau2[Date],K$4,Tableau2[Calendrier absence],"o")=0,"",-SUMIFS(Tableau2[Temps],Tableau2[Poste],$A13,Tableau2[Date],K$4,Tableau2[Calendrier absence],"o"))</f>
        <v/>
      </c>
      <c r="L13" s="35" t="str">
        <f>IF(SUMIFS(Tableau2[Temps],Tableau2[Poste],$A13,Tableau2[Date],L$4,Tableau2[Calendrier absence],"o")=0,"",-SUMIFS(Tableau2[Temps],Tableau2[Poste],$A13,Tableau2[Date],L$4,Tableau2[Calendrier absence],"o"))</f>
        <v/>
      </c>
      <c r="M13" s="35" t="str">
        <f>IF(SUMIFS(Tableau2[Temps],Tableau2[Poste],$A13,Tableau2[Date],M$4,Tableau2[Calendrier absence],"o")=0,"",-SUMIFS(Tableau2[Temps],Tableau2[Poste],$A13,Tableau2[Date],M$4,Tableau2[Calendrier absence],"o"))</f>
        <v/>
      </c>
      <c r="N13" s="35" t="str">
        <f>IF(SUMIFS(Tableau2[Temps],Tableau2[Poste],$A13,Tableau2[Date],N$4,Tableau2[Calendrier absence],"o")=0,"",-SUMIFS(Tableau2[Temps],Tableau2[Poste],$A13,Tableau2[Date],N$4,Tableau2[Calendrier absence],"o"))</f>
        <v/>
      </c>
      <c r="O13" s="35" t="str">
        <f>IF(SUMIFS(Tableau2[Temps],Tableau2[Poste],$A13,Tableau2[Date],O$4,Tableau2[Calendrier absence],"o")=0,"",-SUMIFS(Tableau2[Temps],Tableau2[Poste],$A13,Tableau2[Date],O$4,Tableau2[Calendrier absence],"o"))</f>
        <v/>
      </c>
      <c r="P13" s="35" t="str">
        <f>IF(SUMIFS(Tableau2[Temps],Tableau2[Poste],$A13,Tableau2[Date],P$4,Tableau2[Calendrier absence],"o")=0,"",-SUMIFS(Tableau2[Temps],Tableau2[Poste],$A13,Tableau2[Date],P$4,Tableau2[Calendrier absence],"o"))</f>
        <v/>
      </c>
      <c r="Q13" s="35" t="str">
        <f>IF(SUMIFS(Tableau2[Temps],Tableau2[Poste],$A13,Tableau2[Date],Q$4,Tableau2[Calendrier absence],"o")=0,"",-SUMIFS(Tableau2[Temps],Tableau2[Poste],$A13,Tableau2[Date],Q$4,Tableau2[Calendrier absence],"o"))</f>
        <v/>
      </c>
      <c r="R13" s="35" t="str">
        <f>IF(SUMIFS(Tableau2[Temps],Tableau2[Poste],$A13,Tableau2[Date],R$4,Tableau2[Calendrier absence],"o")=0,"",-SUMIFS(Tableau2[Temps],Tableau2[Poste],$A13,Tableau2[Date],R$4,Tableau2[Calendrier absence],"o"))</f>
        <v/>
      </c>
      <c r="S13" s="35" t="str">
        <f>IF(SUMIFS(Tableau2[Temps],Tableau2[Poste],$A13,Tableau2[Date],S$4,Tableau2[Calendrier absence],"o")=0,"",-SUMIFS(Tableau2[Temps],Tableau2[Poste],$A13,Tableau2[Date],S$4,Tableau2[Calendrier absence],"o"))</f>
        <v/>
      </c>
      <c r="T13" s="35" t="str">
        <f>IF(SUMIFS(Tableau2[Temps],Tableau2[Poste],$A13,Tableau2[Date],T$4,Tableau2[Calendrier absence],"o")=0,"",-SUMIFS(Tableau2[Temps],Tableau2[Poste],$A13,Tableau2[Date],T$4,Tableau2[Calendrier absence],"o"))</f>
        <v/>
      </c>
      <c r="U13" s="35" t="str">
        <f>IF(SUMIFS(Tableau2[Temps],Tableau2[Poste],$A13,Tableau2[Date],U$4,Tableau2[Calendrier absence],"o")=0,"",-SUMIFS(Tableau2[Temps],Tableau2[Poste],$A13,Tableau2[Date],U$4,Tableau2[Calendrier absence],"o"))</f>
        <v/>
      </c>
      <c r="V13" s="35" t="str">
        <f>IF(SUMIFS(Tableau2[Temps],Tableau2[Poste],$A13,Tableau2[Date],V$4,Tableau2[Calendrier absence],"o")=0,"",-SUMIFS(Tableau2[Temps],Tableau2[Poste],$A13,Tableau2[Date],V$4,Tableau2[Calendrier absence],"o"))</f>
        <v/>
      </c>
      <c r="W13" s="35" t="str">
        <f>IF(SUMIFS(Tableau2[Temps],Tableau2[Poste],$A13,Tableau2[Date],W$4,Tableau2[Calendrier absence],"o")=0,"",-SUMIFS(Tableau2[Temps],Tableau2[Poste],$A13,Tableau2[Date],W$4,Tableau2[Calendrier absence],"o"))</f>
        <v/>
      </c>
      <c r="X13" s="35" t="str">
        <f>IF(SUMIFS(Tableau2[Temps],Tableau2[Poste],$A13,Tableau2[Date],X$4,Tableau2[Calendrier absence],"o")=0,"",-SUMIFS(Tableau2[Temps],Tableau2[Poste],$A13,Tableau2[Date],X$4,Tableau2[Calendrier absence],"o"))</f>
        <v/>
      </c>
      <c r="Y13" s="35" t="str">
        <f>IF(SUMIFS(Tableau2[Temps],Tableau2[Poste],$A13,Tableau2[Date],Y$4,Tableau2[Calendrier absence],"o")=0,"",-SUMIFS(Tableau2[Temps],Tableau2[Poste],$A13,Tableau2[Date],Y$4,Tableau2[Calendrier absence],"o"))</f>
        <v/>
      </c>
      <c r="Z13" s="35" t="str">
        <f>IF(SUMIFS(Tableau2[Temps],Tableau2[Poste],$A13,Tableau2[Date],Z$4,Tableau2[Calendrier absence],"o")=0,"",-SUMIFS(Tableau2[Temps],Tableau2[Poste],$A13,Tableau2[Date],Z$4,Tableau2[Calendrier absence],"o"))</f>
        <v/>
      </c>
      <c r="AA13" s="35" t="str">
        <f>IF(SUMIFS(Tableau2[Temps],Tableau2[Poste],$A13,Tableau2[Date],AA$4,Tableau2[Calendrier absence],"o")=0,"",-SUMIFS(Tableau2[Temps],Tableau2[Poste],$A13,Tableau2[Date],AA$4,Tableau2[Calendrier absence],"o"))</f>
        <v/>
      </c>
      <c r="AB13" s="35" t="str">
        <f>IF(SUMIFS(Tableau2[Temps],Tableau2[Poste],$A13,Tableau2[Date],AB$4,Tableau2[Calendrier absence],"o")=0,"",-SUMIFS(Tableau2[Temps],Tableau2[Poste],$A13,Tableau2[Date],AB$4,Tableau2[Calendrier absence],"o"))</f>
        <v/>
      </c>
      <c r="AC13" s="35" t="str">
        <f>IF(SUMIFS(Tableau2[Temps],Tableau2[Poste],$A13,Tableau2[Date],AC$4,Tableau2[Calendrier absence],"o")=0,"",-SUMIFS(Tableau2[Temps],Tableau2[Poste],$A13,Tableau2[Date],AC$4,Tableau2[Calendrier absence],"o"))</f>
        <v/>
      </c>
      <c r="AD13" s="35" t="str">
        <f>IF(SUMIFS(Tableau2[Temps],Tableau2[Poste],$A13,Tableau2[Date],AD$4,Tableau2[Calendrier absence],"o")=0,"",-SUMIFS(Tableau2[Temps],Tableau2[Poste],$A13,Tableau2[Date],AD$4,Tableau2[Calendrier absence],"o"))</f>
        <v/>
      </c>
      <c r="AE13" s="35" t="str">
        <f>IF(SUMIFS(Tableau2[Temps],Tableau2[Poste],$A13,Tableau2[Date],AE$4,Tableau2[Calendrier absence],"o")=0,"",-SUMIFS(Tableau2[Temps],Tableau2[Poste],$A13,Tableau2[Date],AE$4,Tableau2[Calendrier absence],"o"))</f>
        <v/>
      </c>
      <c r="AF13" s="35" t="str">
        <f>IF(SUMIFS(Tableau2[Temps],Tableau2[Poste],$A13,Tableau2[Date],AF$4,Tableau2[Calendrier absence],"o")=0,"",-SUMIFS(Tableau2[Temps],Tableau2[Poste],$A13,Tableau2[Date],AF$4,Tableau2[Calendrier absence],"o"))</f>
        <v/>
      </c>
      <c r="AG13" s="44" t="str">
        <f>IF(SUMIFS(Tableau2[Temps],Tableau2[Poste],$A13,Tableau2[Date],AG$4,Tableau2[Calendrier absence],"o")=0,"",-SUMIFS(Tableau2[Temps],Tableau2[Poste],$A13,Tableau2[Date],AG$4,Tableau2[Calendrier absence],"o"))</f>
        <v/>
      </c>
      <c r="AH13" s="10">
        <f t="shared" si="2"/>
        <v>0</v>
      </c>
    </row>
    <row r="14" spans="1:34" ht="17.25" thickBot="1" x14ac:dyDescent="0.35">
      <c r="A14" s="46" t="s">
        <v>13</v>
      </c>
      <c r="B14" s="47">
        <f>COUNTIFS(TableauEmployés[Actif / Inactif],"Actif",TableauEmployés[Poste],A14)</f>
        <v>1</v>
      </c>
      <c r="C14" s="48" t="str">
        <f>IF(SUMIFS(Tableau2[Temps],Tableau2[Poste],$A14,Tableau2[Date],C$4,Tableau2[Calendrier absence],"o")=0,"",-SUMIFS(Tableau2[Temps],Tableau2[Poste],$A14,Tableau2[Date],C$4,Tableau2[Calendrier absence],"o"))</f>
        <v/>
      </c>
      <c r="D14" s="48" t="str">
        <f>IF(SUMIFS(Tableau2[Temps],Tableau2[Poste],$A14,Tableau2[Date],D$4,Tableau2[Calendrier absence],"o")=0,"",-SUMIFS(Tableau2[Temps],Tableau2[Poste],$A14,Tableau2[Date],D$4,Tableau2[Calendrier absence],"o"))</f>
        <v/>
      </c>
      <c r="E14" s="48" t="str">
        <f>IF(SUMIFS(Tableau2[Temps],Tableau2[Poste],$A14,Tableau2[Date],E$4,Tableau2[Calendrier absence],"o")=0,"",-SUMIFS(Tableau2[Temps],Tableau2[Poste],$A14,Tableau2[Date],E$4,Tableau2[Calendrier absence],"o"))</f>
        <v/>
      </c>
      <c r="F14" s="48" t="str">
        <f>IF(SUMIFS(Tableau2[Temps],Tableau2[Poste],$A14,Tableau2[Date],F$4,Tableau2[Calendrier absence],"o")=0,"",-SUMIFS(Tableau2[Temps],Tableau2[Poste],$A14,Tableau2[Date],F$4,Tableau2[Calendrier absence],"o"))</f>
        <v/>
      </c>
      <c r="G14" s="48" t="str">
        <f>IF(SUMIFS(Tableau2[Temps],Tableau2[Poste],$A14,Tableau2[Date],G$4,Tableau2[Calendrier absence],"o")=0,"",-SUMIFS(Tableau2[Temps],Tableau2[Poste],$A14,Tableau2[Date],G$4,Tableau2[Calendrier absence],"o"))</f>
        <v/>
      </c>
      <c r="H14" s="48" t="str">
        <f>IF(SUMIFS(Tableau2[Temps],Tableau2[Poste],$A14,Tableau2[Date],H$4,Tableau2[Calendrier absence],"o")=0,"",-SUMIFS(Tableau2[Temps],Tableau2[Poste],$A14,Tableau2[Date],H$4,Tableau2[Calendrier absence],"o"))</f>
        <v/>
      </c>
      <c r="I14" s="48" t="str">
        <f>IF(SUMIFS(Tableau2[Temps],Tableau2[Poste],$A14,Tableau2[Date],I$4,Tableau2[Calendrier absence],"o")=0,"",-SUMIFS(Tableau2[Temps],Tableau2[Poste],$A14,Tableau2[Date],I$4,Tableau2[Calendrier absence],"o"))</f>
        <v/>
      </c>
      <c r="J14" s="48" t="str">
        <f>IF(SUMIFS(Tableau2[Temps],Tableau2[Poste],$A14,Tableau2[Date],J$4,Tableau2[Calendrier absence],"o")=0,"",-SUMIFS(Tableau2[Temps],Tableau2[Poste],$A14,Tableau2[Date],J$4,Tableau2[Calendrier absence],"o"))</f>
        <v/>
      </c>
      <c r="K14" s="48" t="str">
        <f>IF(SUMIFS(Tableau2[Temps],Tableau2[Poste],$A14,Tableau2[Date],K$4,Tableau2[Calendrier absence],"o")=0,"",-SUMIFS(Tableau2[Temps],Tableau2[Poste],$A14,Tableau2[Date],K$4,Tableau2[Calendrier absence],"o"))</f>
        <v/>
      </c>
      <c r="L14" s="48" t="str">
        <f>IF(SUMIFS(Tableau2[Temps],Tableau2[Poste],$A14,Tableau2[Date],L$4,Tableau2[Calendrier absence],"o")=0,"",-SUMIFS(Tableau2[Temps],Tableau2[Poste],$A14,Tableau2[Date],L$4,Tableau2[Calendrier absence],"o"))</f>
        <v/>
      </c>
      <c r="M14" s="48" t="str">
        <f>IF(SUMIFS(Tableau2[Temps],Tableau2[Poste],$A14,Tableau2[Date],M$4,Tableau2[Calendrier absence],"o")=0,"",-SUMIFS(Tableau2[Temps],Tableau2[Poste],$A14,Tableau2[Date],M$4,Tableau2[Calendrier absence],"o"))</f>
        <v/>
      </c>
      <c r="N14" s="48" t="str">
        <f>IF(SUMIFS(Tableau2[Temps],Tableau2[Poste],$A14,Tableau2[Date],N$4,Tableau2[Calendrier absence],"o")=0,"",-SUMIFS(Tableau2[Temps],Tableau2[Poste],$A14,Tableau2[Date],N$4,Tableau2[Calendrier absence],"o"))</f>
        <v/>
      </c>
      <c r="O14" s="48" t="str">
        <f>IF(SUMIFS(Tableau2[Temps],Tableau2[Poste],$A14,Tableau2[Date],O$4,Tableau2[Calendrier absence],"o")=0,"",-SUMIFS(Tableau2[Temps],Tableau2[Poste],$A14,Tableau2[Date],O$4,Tableau2[Calendrier absence],"o"))</f>
        <v/>
      </c>
      <c r="P14" s="48" t="str">
        <f>IF(SUMIFS(Tableau2[Temps],Tableau2[Poste],$A14,Tableau2[Date],P$4,Tableau2[Calendrier absence],"o")=0,"",-SUMIFS(Tableau2[Temps],Tableau2[Poste],$A14,Tableau2[Date],P$4,Tableau2[Calendrier absence],"o"))</f>
        <v/>
      </c>
      <c r="Q14" s="48" t="str">
        <f>IF(SUMIFS(Tableau2[Temps],Tableau2[Poste],$A14,Tableau2[Date],Q$4,Tableau2[Calendrier absence],"o")=0,"",-SUMIFS(Tableau2[Temps],Tableau2[Poste],$A14,Tableau2[Date],Q$4,Tableau2[Calendrier absence],"o"))</f>
        <v/>
      </c>
      <c r="R14" s="48" t="str">
        <f>IF(SUMIFS(Tableau2[Temps],Tableau2[Poste],$A14,Tableau2[Date],R$4,Tableau2[Calendrier absence],"o")=0,"",-SUMIFS(Tableau2[Temps],Tableau2[Poste],$A14,Tableau2[Date],R$4,Tableau2[Calendrier absence],"o"))</f>
        <v/>
      </c>
      <c r="S14" s="48" t="str">
        <f>IF(SUMIFS(Tableau2[Temps],Tableau2[Poste],$A14,Tableau2[Date],S$4,Tableau2[Calendrier absence],"o")=0,"",-SUMIFS(Tableau2[Temps],Tableau2[Poste],$A14,Tableau2[Date],S$4,Tableau2[Calendrier absence],"o"))</f>
        <v/>
      </c>
      <c r="T14" s="48" t="str">
        <f>IF(SUMIFS(Tableau2[Temps],Tableau2[Poste],$A14,Tableau2[Date],T$4,Tableau2[Calendrier absence],"o")=0,"",-SUMIFS(Tableau2[Temps],Tableau2[Poste],$A14,Tableau2[Date],T$4,Tableau2[Calendrier absence],"o"))</f>
        <v/>
      </c>
      <c r="U14" s="48" t="str">
        <f>IF(SUMIFS(Tableau2[Temps],Tableau2[Poste],$A14,Tableau2[Date],U$4,Tableau2[Calendrier absence],"o")=0,"",-SUMIFS(Tableau2[Temps],Tableau2[Poste],$A14,Tableau2[Date],U$4,Tableau2[Calendrier absence],"o"))</f>
        <v/>
      </c>
      <c r="V14" s="48" t="str">
        <f>IF(SUMIFS(Tableau2[Temps],Tableau2[Poste],$A14,Tableau2[Date],V$4,Tableau2[Calendrier absence],"o")=0,"",-SUMIFS(Tableau2[Temps],Tableau2[Poste],$A14,Tableau2[Date],V$4,Tableau2[Calendrier absence],"o"))</f>
        <v/>
      </c>
      <c r="W14" s="48" t="str">
        <f>IF(SUMIFS(Tableau2[Temps],Tableau2[Poste],$A14,Tableau2[Date],W$4,Tableau2[Calendrier absence],"o")=0,"",-SUMIFS(Tableau2[Temps],Tableau2[Poste],$A14,Tableau2[Date],W$4,Tableau2[Calendrier absence],"o"))</f>
        <v/>
      </c>
      <c r="X14" s="48" t="str">
        <f>IF(SUMIFS(Tableau2[Temps],Tableau2[Poste],$A14,Tableau2[Date],X$4,Tableau2[Calendrier absence],"o")=0,"",-SUMIFS(Tableau2[Temps],Tableau2[Poste],$A14,Tableau2[Date],X$4,Tableau2[Calendrier absence],"o"))</f>
        <v/>
      </c>
      <c r="Y14" s="48" t="str">
        <f>IF(SUMIFS(Tableau2[Temps],Tableau2[Poste],$A14,Tableau2[Date],Y$4,Tableau2[Calendrier absence],"o")=0,"",-SUMIFS(Tableau2[Temps],Tableau2[Poste],$A14,Tableau2[Date],Y$4,Tableau2[Calendrier absence],"o"))</f>
        <v/>
      </c>
      <c r="Z14" s="48" t="str">
        <f>IF(SUMIFS(Tableau2[Temps],Tableau2[Poste],$A14,Tableau2[Date],Z$4,Tableau2[Calendrier absence],"o")=0,"",-SUMIFS(Tableau2[Temps],Tableau2[Poste],$A14,Tableau2[Date],Z$4,Tableau2[Calendrier absence],"o"))</f>
        <v/>
      </c>
      <c r="AA14" s="48" t="str">
        <f>IF(SUMIFS(Tableau2[Temps],Tableau2[Poste],$A14,Tableau2[Date],AA$4,Tableau2[Calendrier absence],"o")=0,"",-SUMIFS(Tableau2[Temps],Tableau2[Poste],$A14,Tableau2[Date],AA$4,Tableau2[Calendrier absence],"o"))</f>
        <v/>
      </c>
      <c r="AB14" s="48" t="str">
        <f>IF(SUMIFS(Tableau2[Temps],Tableau2[Poste],$A14,Tableau2[Date],AB$4,Tableau2[Calendrier absence],"o")=0,"",-SUMIFS(Tableau2[Temps],Tableau2[Poste],$A14,Tableau2[Date],AB$4,Tableau2[Calendrier absence],"o"))</f>
        <v/>
      </c>
      <c r="AC14" s="48" t="str">
        <f>IF(SUMIFS(Tableau2[Temps],Tableau2[Poste],$A14,Tableau2[Date],AC$4,Tableau2[Calendrier absence],"o")=0,"",-SUMIFS(Tableau2[Temps],Tableau2[Poste],$A14,Tableau2[Date],AC$4,Tableau2[Calendrier absence],"o"))</f>
        <v/>
      </c>
      <c r="AD14" s="48" t="str">
        <f>IF(SUMIFS(Tableau2[Temps],Tableau2[Poste],$A14,Tableau2[Date],AD$4,Tableau2[Calendrier absence],"o")=0,"",-SUMIFS(Tableau2[Temps],Tableau2[Poste],$A14,Tableau2[Date],AD$4,Tableau2[Calendrier absence],"o"))</f>
        <v/>
      </c>
      <c r="AE14" s="48" t="str">
        <f>IF(SUMIFS(Tableau2[Temps],Tableau2[Poste],$A14,Tableau2[Date],AE$4,Tableau2[Calendrier absence],"o")=0,"",-SUMIFS(Tableau2[Temps],Tableau2[Poste],$A14,Tableau2[Date],AE$4,Tableau2[Calendrier absence],"o"))</f>
        <v/>
      </c>
      <c r="AF14" s="48" t="str">
        <f>IF(SUMIFS(Tableau2[Temps],Tableau2[Poste],$A14,Tableau2[Date],AF$4,Tableau2[Calendrier absence],"o")=0,"",-SUMIFS(Tableau2[Temps],Tableau2[Poste],$A14,Tableau2[Date],AF$4,Tableau2[Calendrier absence],"o"))</f>
        <v/>
      </c>
      <c r="AG14" s="49" t="str">
        <f>IF(SUMIFS(Tableau2[Temps],Tableau2[Poste],$A14,Tableau2[Date],AG$4,Tableau2[Calendrier absence],"o")=0,"",-SUMIFS(Tableau2[Temps],Tableau2[Poste],$A14,Tableau2[Date],AG$4,Tableau2[Calendrier absence],"o"))</f>
        <v/>
      </c>
      <c r="AH14" s="11">
        <f t="shared" si="2"/>
        <v>0</v>
      </c>
    </row>
    <row r="15" spans="1:34" ht="10.5" customHeight="1" thickBot="1" x14ac:dyDescent="0.35"/>
    <row r="16" spans="1:34" ht="22.5" x14ac:dyDescent="0.3">
      <c r="A16" s="91" t="s">
        <v>31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3"/>
    </row>
    <row r="17" spans="1:34" s="15" customFormat="1" ht="60" customHeight="1" x14ac:dyDescent="0.25">
      <c r="A17" s="39"/>
      <c r="B17" s="37"/>
      <c r="C17" s="38">
        <v>43862</v>
      </c>
      <c r="D17" s="38">
        <f t="shared" ref="D17:AG17" si="3">C17+1</f>
        <v>43863</v>
      </c>
      <c r="E17" s="38">
        <f t="shared" si="3"/>
        <v>43864</v>
      </c>
      <c r="F17" s="38">
        <f t="shared" si="3"/>
        <v>43865</v>
      </c>
      <c r="G17" s="38">
        <f t="shared" si="3"/>
        <v>43866</v>
      </c>
      <c r="H17" s="38">
        <f t="shared" si="3"/>
        <v>43867</v>
      </c>
      <c r="I17" s="38">
        <f t="shared" si="3"/>
        <v>43868</v>
      </c>
      <c r="J17" s="38">
        <f t="shared" si="3"/>
        <v>43869</v>
      </c>
      <c r="K17" s="38">
        <f t="shared" si="3"/>
        <v>43870</v>
      </c>
      <c r="L17" s="38">
        <f t="shared" si="3"/>
        <v>43871</v>
      </c>
      <c r="M17" s="38">
        <f t="shared" si="3"/>
        <v>43872</v>
      </c>
      <c r="N17" s="38">
        <f t="shared" si="3"/>
        <v>43873</v>
      </c>
      <c r="O17" s="38">
        <f t="shared" si="3"/>
        <v>43874</v>
      </c>
      <c r="P17" s="38">
        <f t="shared" si="3"/>
        <v>43875</v>
      </c>
      <c r="Q17" s="38">
        <f t="shared" si="3"/>
        <v>43876</v>
      </c>
      <c r="R17" s="38">
        <f t="shared" si="3"/>
        <v>43877</v>
      </c>
      <c r="S17" s="38">
        <f t="shared" si="3"/>
        <v>43878</v>
      </c>
      <c r="T17" s="38">
        <f t="shared" si="3"/>
        <v>43879</v>
      </c>
      <c r="U17" s="38">
        <f t="shared" si="3"/>
        <v>43880</v>
      </c>
      <c r="V17" s="38">
        <f t="shared" si="3"/>
        <v>43881</v>
      </c>
      <c r="W17" s="38">
        <f t="shared" si="3"/>
        <v>43882</v>
      </c>
      <c r="X17" s="38">
        <f t="shared" si="3"/>
        <v>43883</v>
      </c>
      <c r="Y17" s="38">
        <f t="shared" si="3"/>
        <v>43884</v>
      </c>
      <c r="Z17" s="38">
        <f t="shared" si="3"/>
        <v>43885</v>
      </c>
      <c r="AA17" s="38">
        <f t="shared" si="3"/>
        <v>43886</v>
      </c>
      <c r="AB17" s="38">
        <f t="shared" si="3"/>
        <v>43887</v>
      </c>
      <c r="AC17" s="38">
        <f t="shared" si="3"/>
        <v>43888</v>
      </c>
      <c r="AD17" s="38">
        <f t="shared" si="3"/>
        <v>43889</v>
      </c>
      <c r="AE17" s="38">
        <f t="shared" si="3"/>
        <v>43890</v>
      </c>
      <c r="AF17" s="38">
        <f t="shared" si="3"/>
        <v>43891</v>
      </c>
      <c r="AG17" s="40">
        <f t="shared" si="3"/>
        <v>43892</v>
      </c>
      <c r="AH17" s="16" t="s">
        <v>42</v>
      </c>
    </row>
    <row r="18" spans="1:34" s="6" customFormat="1" ht="11.25" hidden="1" customHeight="1" x14ac:dyDescent="0.3">
      <c r="A18" s="41" t="s">
        <v>29</v>
      </c>
      <c r="B18" s="32"/>
      <c r="C18" s="33">
        <f>WEEKDAY(C17,1)</f>
        <v>7</v>
      </c>
      <c r="D18" s="33">
        <f t="shared" ref="D18:AG18" si="4">WEEKDAY(D17,1)</f>
        <v>1</v>
      </c>
      <c r="E18" s="33">
        <f t="shared" si="4"/>
        <v>2</v>
      </c>
      <c r="F18" s="33">
        <f t="shared" si="4"/>
        <v>3</v>
      </c>
      <c r="G18" s="33">
        <f t="shared" si="4"/>
        <v>4</v>
      </c>
      <c r="H18" s="33">
        <f t="shared" si="4"/>
        <v>5</v>
      </c>
      <c r="I18" s="33">
        <f t="shared" si="4"/>
        <v>6</v>
      </c>
      <c r="J18" s="33">
        <f t="shared" si="4"/>
        <v>7</v>
      </c>
      <c r="K18" s="33">
        <f t="shared" si="4"/>
        <v>1</v>
      </c>
      <c r="L18" s="33">
        <f t="shared" si="4"/>
        <v>2</v>
      </c>
      <c r="M18" s="33">
        <f t="shared" si="4"/>
        <v>3</v>
      </c>
      <c r="N18" s="33">
        <f t="shared" si="4"/>
        <v>4</v>
      </c>
      <c r="O18" s="33">
        <f t="shared" si="4"/>
        <v>5</v>
      </c>
      <c r="P18" s="33">
        <f t="shared" si="4"/>
        <v>6</v>
      </c>
      <c r="Q18" s="33">
        <f t="shared" si="4"/>
        <v>7</v>
      </c>
      <c r="R18" s="33">
        <f t="shared" si="4"/>
        <v>1</v>
      </c>
      <c r="S18" s="33">
        <f t="shared" si="4"/>
        <v>2</v>
      </c>
      <c r="T18" s="33">
        <f t="shared" si="4"/>
        <v>3</v>
      </c>
      <c r="U18" s="33">
        <f t="shared" si="4"/>
        <v>4</v>
      </c>
      <c r="V18" s="33">
        <f t="shared" si="4"/>
        <v>5</v>
      </c>
      <c r="W18" s="33">
        <f t="shared" si="4"/>
        <v>6</v>
      </c>
      <c r="X18" s="33">
        <f t="shared" si="4"/>
        <v>7</v>
      </c>
      <c r="Y18" s="33">
        <f t="shared" si="4"/>
        <v>1</v>
      </c>
      <c r="Z18" s="33">
        <f t="shared" si="4"/>
        <v>2</v>
      </c>
      <c r="AA18" s="33">
        <f t="shared" si="4"/>
        <v>3</v>
      </c>
      <c r="AB18" s="33">
        <f t="shared" si="4"/>
        <v>4</v>
      </c>
      <c r="AC18" s="33">
        <f t="shared" si="4"/>
        <v>5</v>
      </c>
      <c r="AD18" s="33">
        <f t="shared" si="4"/>
        <v>6</v>
      </c>
      <c r="AE18" s="33">
        <f t="shared" si="4"/>
        <v>7</v>
      </c>
      <c r="AF18" s="33">
        <f t="shared" si="4"/>
        <v>1</v>
      </c>
      <c r="AG18" s="42">
        <f t="shared" si="4"/>
        <v>2</v>
      </c>
    </row>
    <row r="19" spans="1:34" ht="12.75" hidden="1" customHeight="1" x14ac:dyDescent="0.3">
      <c r="A19" s="43"/>
      <c r="B19" s="34"/>
      <c r="C19" s="36" t="e">
        <f>_xlfn.IFS(C17=Source!$R$3,1,C17=Source!$R$4,1,C17=Source!$R$5,1,C17=Source!$R$6,1,C17=Source!$R$8,1,C17=Source!#REF!,1,C17=Source!$R$9,1,C17=Source!$R$10,1,C17=Source!#REF!,1)</f>
        <v>#REF!</v>
      </c>
      <c r="D19" s="36" t="e">
        <f>_xlfn.IFS(D17=Source!$R$3,1,D17=Source!$R$4,1,D17=Source!$R$5,1,D17=Source!$R$6,1,D17=Source!$R$8,1,D17=Source!#REF!,1,D17=Source!$R$9,1,D17=Source!$R$10,1,D17=Source!#REF!,1)</f>
        <v>#REF!</v>
      </c>
      <c r="E19" s="36" t="e">
        <f>_xlfn.IFS(E17=Source!$R$3,1,E17=Source!$R$4,1,E17=Source!$R$5,1,E17=Source!$R$6,1,E17=Source!$R$8,1,E17=Source!#REF!,1,E17=Source!$R$9,1,E17=Source!$R$10,1,E17=Source!#REF!,1)</f>
        <v>#REF!</v>
      </c>
      <c r="F19" s="36" t="e">
        <f>_xlfn.IFS(F17=Source!$R$3,1,F17=Source!$R$4,1,F17=Source!$R$5,1,F17=Source!$R$6,1,F17=Source!$R$8,1,F17=Source!#REF!,1,F17=Source!$R$9,1,F17=Source!$R$10,1,F17=Source!#REF!,1)</f>
        <v>#REF!</v>
      </c>
      <c r="G19" s="36" t="e">
        <f>_xlfn.IFS(G17=Source!$R$3,1,G17=Source!$R$4,1,G17=Source!$R$5,1,G17=Source!$R$6,1,G17=Source!$R$8,1,G17=Source!#REF!,1,G17=Source!$R$9,1,G17=Source!$R$10,1,G17=Source!#REF!,1)</f>
        <v>#REF!</v>
      </c>
      <c r="H19" s="36" t="e">
        <f>_xlfn.IFS(H17=Source!$R$3,1,H17=Source!$R$4,1,H17=Source!$R$5,1,H17=Source!$R$6,1,H17=Source!$R$8,1,H17=Source!#REF!,1,H17=Source!$R$9,1,H17=Source!$R$10,1,H17=Source!#REF!,1)</f>
        <v>#REF!</v>
      </c>
      <c r="I19" s="36" t="e">
        <f>_xlfn.IFS(I17=Source!$R$3,1,I17=Source!$R$4,1,I17=Source!$R$5,1,I17=Source!$R$6,1,I17=Source!$R$8,1,I17=Source!#REF!,1,I17=Source!$R$9,1,I17=Source!$R$10,1,I17=Source!#REF!,1)</f>
        <v>#REF!</v>
      </c>
      <c r="J19" s="36" t="e">
        <f>_xlfn.IFS(J17=Source!$R$3,1,J17=Source!$R$4,1,J17=Source!$R$5,1,J17=Source!$R$6,1,J17=Source!$R$8,1,J17=Source!#REF!,1,J17=Source!$R$9,1,J17=Source!$R$10,1,J17=Source!#REF!,1)</f>
        <v>#REF!</v>
      </c>
      <c r="K19" s="36" t="e">
        <f>_xlfn.IFS(K17=Source!$R$3,1,K17=Source!$R$4,1,K17=Source!$R$5,1,K17=Source!$R$6,1,K17=Source!$R$8,1,K17=Source!#REF!,1,K17=Source!$R$9,1,K17=Source!$R$10,1,K17=Source!#REF!,1)</f>
        <v>#REF!</v>
      </c>
      <c r="L19" s="36" t="e">
        <f>_xlfn.IFS(L17=Source!$R$3,1,L17=Source!$R$4,1,L17=Source!$R$5,1,L17=Source!$R$6,1,L17=Source!$R$8,1,L17=Source!#REF!,1,L17=Source!$R$9,1,L17=Source!$R$10,1,L17=Source!#REF!,1)</f>
        <v>#REF!</v>
      </c>
      <c r="M19" s="36" t="e">
        <f>_xlfn.IFS(M17=Source!$R$3,1,M17=Source!$R$4,1,M17=Source!$R$5,1,M17=Source!$R$6,1,M17=Source!$R$8,1,M17=Source!#REF!,1,M17=Source!$R$9,1,M17=Source!$R$10,1,M17=Source!#REF!,1)</f>
        <v>#REF!</v>
      </c>
      <c r="N19" s="36" t="e">
        <f>_xlfn.IFS(N17=Source!$R$3,1,N17=Source!$R$4,1,N17=Source!$R$5,1,N17=Source!$R$6,1,N17=Source!$R$8,1,N17=Source!#REF!,1,N17=Source!$R$9,1,N17=Source!$R$10,1,N17=Source!#REF!,1)</f>
        <v>#REF!</v>
      </c>
      <c r="O19" s="36" t="e">
        <f>_xlfn.IFS(O17=Source!$R$3,1,O17=Source!$R$4,1,O17=Source!$R$5,1,O17=Source!$R$6,1,O17=Source!$R$8,1,O17=Source!#REF!,1,O17=Source!$R$9,1,O17=Source!$R$10,1,O17=Source!#REF!,1)</f>
        <v>#REF!</v>
      </c>
      <c r="P19" s="36" t="e">
        <f>_xlfn.IFS(P17=Source!$R$3,1,P17=Source!$R$4,1,P17=Source!$R$5,1,P17=Source!$R$6,1,P17=Source!$R$8,1,P17=Source!#REF!,1,P17=Source!$R$9,1,P17=Source!$R$10,1,P17=Source!#REF!,1)</f>
        <v>#REF!</v>
      </c>
      <c r="Q19" s="36" t="e">
        <f>_xlfn.IFS(Q17=Source!$R$3,1,Q17=Source!$R$4,1,Q17=Source!$R$5,1,Q17=Source!$R$6,1,Q17=Source!$R$8,1,Q17=Source!#REF!,1,Q17=Source!$R$9,1,Q17=Source!$R$10,1,Q17=Source!#REF!,1)</f>
        <v>#REF!</v>
      </c>
      <c r="R19" s="36" t="e">
        <f>_xlfn.IFS(R17=Source!$R$3,1,R17=Source!$R$4,1,R17=Source!$R$5,1,R17=Source!$R$6,1,R17=Source!$R$8,1,R17=Source!#REF!,1,R17=Source!$R$9,1,R17=Source!$R$10,1,R17=Source!#REF!,1)</f>
        <v>#REF!</v>
      </c>
      <c r="S19" s="36" t="e">
        <f>_xlfn.IFS(S17=Source!$R$3,1,S17=Source!$R$4,1,S17=Source!$R$5,1,S17=Source!$R$6,1,S17=Source!$R$8,1,S17=Source!#REF!,1,S17=Source!$R$9,1,S17=Source!$R$10,1,S17=Source!#REF!,1)</f>
        <v>#REF!</v>
      </c>
      <c r="T19" s="36" t="e">
        <f>_xlfn.IFS(T17=Source!$R$3,1,T17=Source!$R$4,1,T17=Source!$R$5,1,T17=Source!$R$6,1,T17=Source!$R$8,1,T17=Source!#REF!,1,T17=Source!$R$9,1,T17=Source!$R$10,1,T17=Source!#REF!,1)</f>
        <v>#REF!</v>
      </c>
      <c r="U19" s="36" t="e">
        <f>_xlfn.IFS(U17=Source!$R$3,1,U17=Source!$R$4,1,U17=Source!$R$5,1,U17=Source!$R$6,1,U17=Source!$R$8,1,U17=Source!#REF!,1,U17=Source!$R$9,1,U17=Source!$R$10,1,U17=Source!#REF!,1)</f>
        <v>#REF!</v>
      </c>
      <c r="V19" s="36" t="e">
        <f>_xlfn.IFS(V17=Source!$R$3,1,V17=Source!$R$4,1,V17=Source!$R$5,1,V17=Source!$R$6,1,V17=Source!$R$8,1,V17=Source!#REF!,1,V17=Source!$R$9,1,V17=Source!$R$10,1,V17=Source!#REF!,1)</f>
        <v>#REF!</v>
      </c>
      <c r="W19" s="36" t="e">
        <f>_xlfn.IFS(W17=Source!$R$3,1,W17=Source!$R$4,1,W17=Source!$R$5,1,W17=Source!$R$6,1,W17=Source!$R$8,1,W17=Source!#REF!,1,W17=Source!$R$9,1,W17=Source!$R$10,1,W17=Source!#REF!,1)</f>
        <v>#REF!</v>
      </c>
      <c r="X19" s="36" t="e">
        <f>_xlfn.IFS(X17=Source!$R$3,1,X17=Source!$R$4,1,X17=Source!$R$5,1,X17=Source!$R$6,1,X17=Source!$R$8,1,X17=Source!#REF!,1,X17=Source!$R$9,1,X17=Source!$R$10,1,X17=Source!#REF!,1)</f>
        <v>#REF!</v>
      </c>
      <c r="Y19" s="36" t="e">
        <f>_xlfn.IFS(Y17=Source!$R$3,1,Y17=Source!$R$4,1,Y17=Source!$R$5,1,Y17=Source!$R$6,1,Y17=Source!$R$8,1,Y17=Source!#REF!,1,Y17=Source!$R$9,1,Y17=Source!$R$10,1,Y17=Source!#REF!,1)</f>
        <v>#REF!</v>
      </c>
      <c r="Z19" s="36" t="e">
        <f>_xlfn.IFS(Z17=Source!$R$3,1,Z17=Source!$R$4,1,Z17=Source!$R$5,1,Z17=Source!$R$6,1,Z17=Source!$R$8,1,Z17=Source!#REF!,1,Z17=Source!$R$9,1,Z17=Source!$R$10,1,Z17=Source!#REF!,1)</f>
        <v>#REF!</v>
      </c>
      <c r="AA19" s="36" t="e">
        <f>_xlfn.IFS(AA17=Source!$R$3,1,AA17=Source!$R$4,1,AA17=Source!$R$5,1,AA17=Source!$R$6,1,AA17=Source!$R$8,1,AA17=Source!#REF!,1,AA17=Source!$R$9,1,AA17=Source!$R$10,1,AA17=Source!#REF!,1)</f>
        <v>#REF!</v>
      </c>
      <c r="AB19" s="36" t="e">
        <f>_xlfn.IFS(AB17=Source!$R$3,1,AB17=Source!$R$4,1,AB17=Source!$R$5,1,AB17=Source!$R$6,1,AB17=Source!$R$8,1,AB17=Source!#REF!,1,AB17=Source!$R$9,1,AB17=Source!$R$10,1,AB17=Source!#REF!,1)</f>
        <v>#REF!</v>
      </c>
      <c r="AC19" s="36" t="e">
        <f>_xlfn.IFS(AC17=Source!$R$3,1,AC17=Source!$R$4,1,AC17=Source!$R$5,1,AC17=Source!$R$6,1,AC17=Source!$R$8,1,AC17=Source!#REF!,1,AC17=Source!$R$9,1,AC17=Source!$R$10,1,AC17=Source!#REF!,1)</f>
        <v>#REF!</v>
      </c>
      <c r="AD19" s="36" t="e">
        <f>_xlfn.IFS(AD17=Source!$R$3,1,AD17=Source!$R$4,1,AD17=Source!$R$5,1,AD17=Source!$R$6,1,AD17=Source!$R$8,1,AD17=Source!#REF!,1,AD17=Source!$R$9,1,AD17=Source!$R$10,1,AD17=Source!#REF!,1)</f>
        <v>#REF!</v>
      </c>
      <c r="AE19" s="36" t="e">
        <f>_xlfn.IFS(AE17=Source!$R$3,1,AE17=Source!$R$4,1,AE17=Source!$R$5,1,AE17=Source!$R$6,1,AE17=Source!$R$8,1,AE17=Source!#REF!,1,AE17=Source!$R$9,1,AE17=Source!$R$10,1,AE17=Source!#REF!,1)</f>
        <v>#REF!</v>
      </c>
      <c r="AF19" s="36" t="e">
        <f>_xlfn.IFS(AF17=Source!$R$3,1,AF17=Source!$R$4,1,AF17=Source!$R$5,1,AF17=Source!$R$6,1,AF17=Source!$R$8,1,AF17=Source!#REF!,1,AF17=Source!$R$9,1,AF17=Source!$R$10,1,AF17=Source!#REF!,1)</f>
        <v>#REF!</v>
      </c>
      <c r="AG19" s="50" t="e">
        <f>_xlfn.IFS(AG17=Source!$R$3,1,AG17=Source!$R$4,1,AG17=Source!$R$5,1,AG17=Source!$R$6,1,AG17=Source!$R$8,1,AG17=Source!#REF!,1,AG17=Source!$R$9,1,AG17=Source!$R$10,1,AG17=Source!#REF!,1)</f>
        <v>#REF!</v>
      </c>
      <c r="AH19" s="13"/>
    </row>
    <row r="20" spans="1:34" collapsed="1" x14ac:dyDescent="0.3">
      <c r="A20" s="43" t="s">
        <v>12</v>
      </c>
      <c r="B20" s="34">
        <f>COUNTIFS(TableauEmployés[Actif / Inactif],"Actif",TableauEmployés[Poste],A20)</f>
        <v>5</v>
      </c>
      <c r="C20" s="35" t="str">
        <f>IF(SUMIFS(Tableau2[Temps],Tableau2[Poste],$A20,Tableau2[Date],C$17,Tableau2[Calendrier absence],"o")=0,"",-SUMIFS(Tableau2[Temps],Tableau2[Poste],$A20,Tableau2[Date],C$17,Tableau2[Calendrier absence],"o"))</f>
        <v/>
      </c>
      <c r="D20" s="35" t="str">
        <f>IF(SUMIFS(Tableau2[Temps],Tableau2[Poste],$A20,Tableau2[Date],D$17,Tableau2[Calendrier absence],"o")=0,"",-SUMIFS(Tableau2[Temps],Tableau2[Poste],$A20,Tableau2[Date],D$17,Tableau2[Calendrier absence],"o"))</f>
        <v/>
      </c>
      <c r="E20" s="35" t="str">
        <f>IF(SUMIFS(Tableau2[Temps],Tableau2[Poste],$A20,Tableau2[Date],E$17,Tableau2[Calendrier absence],"o")=0,"",-SUMIFS(Tableau2[Temps],Tableau2[Poste],$A20,Tableau2[Date],E$17,Tableau2[Calendrier absence],"o"))</f>
        <v/>
      </c>
      <c r="F20" s="35" t="str">
        <f>IF(SUMIFS(Tableau2[Temps],Tableau2[Poste],$A20,Tableau2[Date],F$17,Tableau2[Calendrier absence],"o")=0,"",-SUMIFS(Tableau2[Temps],Tableau2[Poste],$A20,Tableau2[Date],F$17,Tableau2[Calendrier absence],"o"))</f>
        <v/>
      </c>
      <c r="G20" s="35" t="str">
        <f>IF(SUMIFS(Tableau2[Temps],Tableau2[Poste],$A20,Tableau2[Date],G$17,Tableau2[Calendrier absence],"o")=0,"",-SUMIFS(Tableau2[Temps],Tableau2[Poste],$A20,Tableau2[Date],G$17,Tableau2[Calendrier absence],"o"))</f>
        <v/>
      </c>
      <c r="H20" s="35" t="str">
        <f>IF(SUMIFS(Tableau2[Temps],Tableau2[Poste],$A20,Tableau2[Date],H$17,Tableau2[Calendrier absence],"o")=0,"",-SUMIFS(Tableau2[Temps],Tableau2[Poste],$A20,Tableau2[Date],H$17,Tableau2[Calendrier absence],"o"))</f>
        <v/>
      </c>
      <c r="I20" s="35" t="str">
        <f>IF(SUMIFS(Tableau2[Temps],Tableau2[Poste],$A20,Tableau2[Date],I$17,Tableau2[Calendrier absence],"o")=0,"",-SUMIFS(Tableau2[Temps],Tableau2[Poste],$A20,Tableau2[Date],I$17,Tableau2[Calendrier absence],"o"))</f>
        <v/>
      </c>
      <c r="J20" s="35" t="str">
        <f>IF(SUMIFS(Tableau2[Temps],Tableau2[Poste],$A20,Tableau2[Date],J$17,Tableau2[Calendrier absence],"o")=0,"",-SUMIFS(Tableau2[Temps],Tableau2[Poste],$A20,Tableau2[Date],J$17,Tableau2[Calendrier absence],"o"))</f>
        <v/>
      </c>
      <c r="K20" s="35" t="str">
        <f>IF(SUMIFS(Tableau2[Temps],Tableau2[Poste],$A20,Tableau2[Date],K$17,Tableau2[Calendrier absence],"o")=0,"",-SUMIFS(Tableau2[Temps],Tableau2[Poste],$A20,Tableau2[Date],K$17,Tableau2[Calendrier absence],"o"))</f>
        <v/>
      </c>
      <c r="L20" s="35" t="str">
        <f>IF(SUMIFS(Tableau2[Temps],Tableau2[Poste],$A20,Tableau2[Date],L$17,Tableau2[Calendrier absence],"o")=0,"",-SUMIFS(Tableau2[Temps],Tableau2[Poste],$A20,Tableau2[Date],L$17,Tableau2[Calendrier absence],"o"))</f>
        <v/>
      </c>
      <c r="M20" s="35" t="str">
        <f>IF(SUMIFS(Tableau2[Temps],Tableau2[Poste],$A20,Tableau2[Date],M$17,Tableau2[Calendrier absence],"o")=0,"",-SUMIFS(Tableau2[Temps],Tableau2[Poste],$A20,Tableau2[Date],M$17,Tableau2[Calendrier absence],"o"))</f>
        <v/>
      </c>
      <c r="N20" s="35" t="str">
        <f>IF(SUMIFS(Tableau2[Temps],Tableau2[Poste],$A20,Tableau2[Date],N$17,Tableau2[Calendrier absence],"o")=0,"",-SUMIFS(Tableau2[Temps],Tableau2[Poste],$A20,Tableau2[Date],N$17,Tableau2[Calendrier absence],"o"))</f>
        <v/>
      </c>
      <c r="O20" s="35" t="str">
        <f>IF(SUMIFS(Tableau2[Temps],Tableau2[Poste],$A20,Tableau2[Date],O$17,Tableau2[Calendrier absence],"o")=0,"",-SUMIFS(Tableau2[Temps],Tableau2[Poste],$A20,Tableau2[Date],O$17,Tableau2[Calendrier absence],"o"))</f>
        <v/>
      </c>
      <c r="P20" s="35" t="str">
        <f>IF(SUMIFS(Tableau2[Temps],Tableau2[Poste],$A20,Tableau2[Date],P$17,Tableau2[Calendrier absence],"o")=0,"",-SUMIFS(Tableau2[Temps],Tableau2[Poste],$A20,Tableau2[Date],P$17,Tableau2[Calendrier absence],"o"))</f>
        <v/>
      </c>
      <c r="Q20" s="35" t="str">
        <f>IF(SUMIFS(Tableau2[Temps],Tableau2[Poste],$A20,Tableau2[Date],Q$17,Tableau2[Calendrier absence],"o")=0,"",-SUMIFS(Tableau2[Temps],Tableau2[Poste],$A20,Tableau2[Date],Q$17,Tableau2[Calendrier absence],"o"))</f>
        <v/>
      </c>
      <c r="R20" s="35" t="str">
        <f>IF(SUMIFS(Tableau2[Temps],Tableau2[Poste],$A20,Tableau2[Date],R$17,Tableau2[Calendrier absence],"o")=0,"",-SUMIFS(Tableau2[Temps],Tableau2[Poste],$A20,Tableau2[Date],R$17,Tableau2[Calendrier absence],"o"))</f>
        <v/>
      </c>
      <c r="S20" s="35" t="str">
        <f>IF(SUMIFS(Tableau2[Temps],Tableau2[Poste],$A20,Tableau2[Date],S$17,Tableau2[Calendrier absence],"o")=0,"",-SUMIFS(Tableau2[Temps],Tableau2[Poste],$A20,Tableau2[Date],S$17,Tableau2[Calendrier absence],"o"))</f>
        <v/>
      </c>
      <c r="T20" s="35" t="str">
        <f>IF(SUMIFS(Tableau2[Temps],Tableau2[Poste],$A20,Tableau2[Date],T$17,Tableau2[Calendrier absence],"o")=0,"",-SUMIFS(Tableau2[Temps],Tableau2[Poste],$A20,Tableau2[Date],T$17,Tableau2[Calendrier absence],"o"))</f>
        <v/>
      </c>
      <c r="U20" s="35" t="str">
        <f>IF(SUMIFS(Tableau2[Temps],Tableau2[Poste],$A20,Tableau2[Date],U$17,Tableau2[Calendrier absence],"o")=0,"",-SUMIFS(Tableau2[Temps],Tableau2[Poste],$A20,Tableau2[Date],U$17,Tableau2[Calendrier absence],"o"))</f>
        <v/>
      </c>
      <c r="V20" s="35" t="str">
        <f>IF(SUMIFS(Tableau2[Temps],Tableau2[Poste],$A20,Tableau2[Date],V$17,Tableau2[Calendrier absence],"o")=0,"",-SUMIFS(Tableau2[Temps],Tableau2[Poste],$A20,Tableau2[Date],V$17,Tableau2[Calendrier absence],"o"))</f>
        <v/>
      </c>
      <c r="W20" s="35" t="str">
        <f>IF(SUMIFS(Tableau2[Temps],Tableau2[Poste],$A20,Tableau2[Date],W$17,Tableau2[Calendrier absence],"o")=0,"",-SUMIFS(Tableau2[Temps],Tableau2[Poste],$A20,Tableau2[Date],W$17,Tableau2[Calendrier absence],"o"))</f>
        <v/>
      </c>
      <c r="X20" s="35" t="str">
        <f>IF(SUMIFS(Tableau2[Temps],Tableau2[Poste],$A20,Tableau2[Date],X$17,Tableau2[Calendrier absence],"o")=0,"",-SUMIFS(Tableau2[Temps],Tableau2[Poste],$A20,Tableau2[Date],X$17,Tableau2[Calendrier absence],"o"))</f>
        <v/>
      </c>
      <c r="Y20" s="35" t="str">
        <f>IF(SUMIFS(Tableau2[Temps],Tableau2[Poste],$A20,Tableau2[Date],Y$17,Tableau2[Calendrier absence],"o")=0,"",-SUMIFS(Tableau2[Temps],Tableau2[Poste],$A20,Tableau2[Date],Y$17,Tableau2[Calendrier absence],"o"))</f>
        <v/>
      </c>
      <c r="Z20" s="35" t="str">
        <f>IF(SUMIFS(Tableau2[Temps],Tableau2[Poste],$A20,Tableau2[Date],Z$17,Tableau2[Calendrier absence],"o")=0,"",-SUMIFS(Tableau2[Temps],Tableau2[Poste],$A20,Tableau2[Date],Z$17,Tableau2[Calendrier absence],"o"))</f>
        <v/>
      </c>
      <c r="AA20" s="35" t="str">
        <f>IF(SUMIFS(Tableau2[Temps],Tableau2[Poste],$A20,Tableau2[Date],AA$17,Tableau2[Calendrier absence],"o")=0,"",-SUMIFS(Tableau2[Temps],Tableau2[Poste],$A20,Tableau2[Date],AA$17,Tableau2[Calendrier absence],"o"))</f>
        <v/>
      </c>
      <c r="AB20" s="35" t="str">
        <f>IF(SUMIFS(Tableau2[Temps],Tableau2[Poste],$A20,Tableau2[Date],AB$17,Tableau2[Calendrier absence],"o")=0,"",-SUMIFS(Tableau2[Temps],Tableau2[Poste],$A20,Tableau2[Date],AB$17,Tableau2[Calendrier absence],"o"))</f>
        <v/>
      </c>
      <c r="AC20" s="35" t="str">
        <f>IF(SUMIFS(Tableau2[Temps],Tableau2[Poste],$A20,Tableau2[Date],AC$17,Tableau2[Calendrier absence],"o")=0,"",-SUMIFS(Tableau2[Temps],Tableau2[Poste],$A20,Tableau2[Date],AC$17,Tableau2[Calendrier absence],"o"))</f>
        <v/>
      </c>
      <c r="AD20" s="35" t="str">
        <f>IF(SUMIFS(Tableau2[Temps],Tableau2[Poste],$A20,Tableau2[Date],AD$17,Tableau2[Calendrier absence],"o")=0,"",-SUMIFS(Tableau2[Temps],Tableau2[Poste],$A20,Tableau2[Date],AD$17,Tableau2[Calendrier absence],"o"))</f>
        <v/>
      </c>
      <c r="AE20" s="35" t="str">
        <f>IF(SUMIFS(Tableau2[Temps],Tableau2[Poste],$A20,Tableau2[Date],AE$17,Tableau2[Calendrier absence],"o")=0,"",-SUMIFS(Tableau2[Temps],Tableau2[Poste],$A20,Tableau2[Date],AE$17,Tableau2[Calendrier absence],"o"))</f>
        <v/>
      </c>
      <c r="AF20" s="35" t="str">
        <f>IF(SUMIFS(Tableau2[Temps],Tableau2[Poste],$A20,Tableau2[Date],AF$17,Tableau2[Calendrier absence],"o")=0,"",-SUMIFS(Tableau2[Temps],Tableau2[Poste],$A20,Tableau2[Date],AF$17,Tableau2[Calendrier absence],"o"))</f>
        <v/>
      </c>
      <c r="AG20" s="44" t="str">
        <f>IF(SUMIFS(Tableau2[Temps],Tableau2[Poste],$A20,Tableau2[Date],AG$17,Tableau2[Calendrier absence],"o")=0,"",-SUMIFS(Tableau2[Temps],Tableau2[Poste],$A20,Tableau2[Date],AG$17,Tableau2[Calendrier absence],"o"))</f>
        <v/>
      </c>
      <c r="AH20" s="13">
        <f t="shared" ref="AH20:AH27" si="5">SUM(C20:AG20)</f>
        <v>0</v>
      </c>
    </row>
    <row r="21" spans="1:34" x14ac:dyDescent="0.3">
      <c r="A21" s="43" t="s">
        <v>25</v>
      </c>
      <c r="B21" s="34">
        <f>COUNTIFS(TableauEmployés[Actif / Inactif],"Actif",TableauEmployés[Poste],A21)</f>
        <v>0</v>
      </c>
      <c r="C21" s="35" t="str">
        <f>IF(SUMIFS(Tableau2[Temps],Tableau2[Poste],$A21,Tableau2[Date],C$17,Tableau2[Calendrier absence],"o")=0,"",-SUMIFS(Tableau2[Temps],Tableau2[Poste],$A21,Tableau2[Date],C$17,Tableau2[Calendrier absence],"o"))</f>
        <v/>
      </c>
      <c r="D21" s="35" t="str">
        <f>IF(SUMIFS(Tableau2[Temps],Tableau2[Poste],$A21,Tableau2[Date],D$17,Tableau2[Calendrier absence],"o")=0,"",-SUMIFS(Tableau2[Temps],Tableau2[Poste],$A21,Tableau2[Date],D$17,Tableau2[Calendrier absence],"o"))</f>
        <v/>
      </c>
      <c r="E21" s="35" t="str">
        <f>IF(SUMIFS(Tableau2[Temps],Tableau2[Poste],$A21,Tableau2[Date],E$17,Tableau2[Calendrier absence],"o")=0,"",-SUMIFS(Tableau2[Temps],Tableau2[Poste],$A21,Tableau2[Date],E$17,Tableau2[Calendrier absence],"o"))</f>
        <v/>
      </c>
      <c r="F21" s="35" t="str">
        <f>IF(SUMIFS(Tableau2[Temps],Tableau2[Poste],$A21,Tableau2[Date],F$17,Tableau2[Calendrier absence],"o")=0,"",-SUMIFS(Tableau2[Temps],Tableau2[Poste],$A21,Tableau2[Date],F$17,Tableau2[Calendrier absence],"o"))</f>
        <v/>
      </c>
      <c r="G21" s="35" t="str">
        <f>IF(SUMIFS(Tableau2[Temps],Tableau2[Poste],$A21,Tableau2[Date],G$17,Tableau2[Calendrier absence],"o")=0,"",-SUMIFS(Tableau2[Temps],Tableau2[Poste],$A21,Tableau2[Date],G$17,Tableau2[Calendrier absence],"o"))</f>
        <v/>
      </c>
      <c r="H21" s="35" t="str">
        <f>IF(SUMIFS(Tableau2[Temps],Tableau2[Poste],$A21,Tableau2[Date],H$17,Tableau2[Calendrier absence],"o")=0,"",-SUMIFS(Tableau2[Temps],Tableau2[Poste],$A21,Tableau2[Date],H$17,Tableau2[Calendrier absence],"o"))</f>
        <v/>
      </c>
      <c r="I21" s="35" t="str">
        <f>IF(SUMIFS(Tableau2[Temps],Tableau2[Poste],$A21,Tableau2[Date],I$17,Tableau2[Calendrier absence],"o")=0,"",-SUMIFS(Tableau2[Temps],Tableau2[Poste],$A21,Tableau2[Date],I$17,Tableau2[Calendrier absence],"o"))</f>
        <v/>
      </c>
      <c r="J21" s="35" t="str">
        <f>IF(SUMIFS(Tableau2[Temps],Tableau2[Poste],$A21,Tableau2[Date],J$17,Tableau2[Calendrier absence],"o")=0,"",-SUMIFS(Tableau2[Temps],Tableau2[Poste],$A21,Tableau2[Date],J$17,Tableau2[Calendrier absence],"o"))</f>
        <v/>
      </c>
      <c r="K21" s="35" t="str">
        <f>IF(SUMIFS(Tableau2[Temps],Tableau2[Poste],$A21,Tableau2[Date],K$17,Tableau2[Calendrier absence],"o")=0,"",-SUMIFS(Tableau2[Temps],Tableau2[Poste],$A21,Tableau2[Date],K$17,Tableau2[Calendrier absence],"o"))</f>
        <v/>
      </c>
      <c r="L21" s="35" t="str">
        <f>IF(SUMIFS(Tableau2[Temps],Tableau2[Poste],$A21,Tableau2[Date],L$17,Tableau2[Calendrier absence],"o")=0,"",-SUMIFS(Tableau2[Temps],Tableau2[Poste],$A21,Tableau2[Date],L$17,Tableau2[Calendrier absence],"o"))</f>
        <v/>
      </c>
      <c r="M21" s="35" t="str">
        <f>IF(SUMIFS(Tableau2[Temps],Tableau2[Poste],$A21,Tableau2[Date],M$17,Tableau2[Calendrier absence],"o")=0,"",-SUMIFS(Tableau2[Temps],Tableau2[Poste],$A21,Tableau2[Date],M$17,Tableau2[Calendrier absence],"o"))</f>
        <v/>
      </c>
      <c r="N21" s="35" t="str">
        <f>IF(SUMIFS(Tableau2[Temps],Tableau2[Poste],$A21,Tableau2[Date],N$17,Tableau2[Calendrier absence],"o")=0,"",-SUMIFS(Tableau2[Temps],Tableau2[Poste],$A21,Tableau2[Date],N$17,Tableau2[Calendrier absence],"o"))</f>
        <v/>
      </c>
      <c r="O21" s="35" t="str">
        <f>IF(SUMIFS(Tableau2[Temps],Tableau2[Poste],$A21,Tableau2[Date],O$17,Tableau2[Calendrier absence],"o")=0,"",-SUMIFS(Tableau2[Temps],Tableau2[Poste],$A21,Tableau2[Date],O$17,Tableau2[Calendrier absence],"o"))</f>
        <v/>
      </c>
      <c r="P21" s="35" t="str">
        <f>IF(SUMIFS(Tableau2[Temps],Tableau2[Poste],$A21,Tableau2[Date],P$17,Tableau2[Calendrier absence],"o")=0,"",-SUMIFS(Tableau2[Temps],Tableau2[Poste],$A21,Tableau2[Date],P$17,Tableau2[Calendrier absence],"o"))</f>
        <v/>
      </c>
      <c r="Q21" s="35" t="str">
        <f>IF(SUMIFS(Tableau2[Temps],Tableau2[Poste],$A21,Tableau2[Date],Q$17,Tableau2[Calendrier absence],"o")=0,"",-SUMIFS(Tableau2[Temps],Tableau2[Poste],$A21,Tableau2[Date],Q$17,Tableau2[Calendrier absence],"o"))</f>
        <v/>
      </c>
      <c r="R21" s="35" t="str">
        <f>IF(SUMIFS(Tableau2[Temps],Tableau2[Poste],$A21,Tableau2[Date],R$17,Tableau2[Calendrier absence],"o")=0,"",-SUMIFS(Tableau2[Temps],Tableau2[Poste],$A21,Tableau2[Date],R$17,Tableau2[Calendrier absence],"o"))</f>
        <v/>
      </c>
      <c r="S21" s="35" t="str">
        <f>IF(SUMIFS(Tableau2[Temps],Tableau2[Poste],$A21,Tableau2[Date],S$17,Tableau2[Calendrier absence],"o")=0,"",-SUMIFS(Tableau2[Temps],Tableau2[Poste],$A21,Tableau2[Date],S$17,Tableau2[Calendrier absence],"o"))</f>
        <v/>
      </c>
      <c r="T21" s="35" t="str">
        <f>IF(SUMIFS(Tableau2[Temps],Tableau2[Poste],$A21,Tableau2[Date],T$17,Tableau2[Calendrier absence],"o")=0,"",-SUMIFS(Tableau2[Temps],Tableau2[Poste],$A21,Tableau2[Date],T$17,Tableau2[Calendrier absence],"o"))</f>
        <v/>
      </c>
      <c r="U21" s="35" t="str">
        <f>IF(SUMIFS(Tableau2[Temps],Tableau2[Poste],$A21,Tableau2[Date],U$17,Tableau2[Calendrier absence],"o")=0,"",-SUMIFS(Tableau2[Temps],Tableau2[Poste],$A21,Tableau2[Date],U$17,Tableau2[Calendrier absence],"o"))</f>
        <v/>
      </c>
      <c r="V21" s="35" t="str">
        <f>IF(SUMIFS(Tableau2[Temps],Tableau2[Poste],$A21,Tableau2[Date],V$17,Tableau2[Calendrier absence],"o")=0,"",-SUMIFS(Tableau2[Temps],Tableau2[Poste],$A21,Tableau2[Date],V$17,Tableau2[Calendrier absence],"o"))</f>
        <v/>
      </c>
      <c r="W21" s="35" t="str">
        <f>IF(SUMIFS(Tableau2[Temps],Tableau2[Poste],$A21,Tableau2[Date],W$17,Tableau2[Calendrier absence],"o")=0,"",-SUMIFS(Tableau2[Temps],Tableau2[Poste],$A21,Tableau2[Date],W$17,Tableau2[Calendrier absence],"o"))</f>
        <v/>
      </c>
      <c r="X21" s="35" t="str">
        <f>IF(SUMIFS(Tableau2[Temps],Tableau2[Poste],$A21,Tableau2[Date],X$17,Tableau2[Calendrier absence],"o")=0,"",-SUMIFS(Tableau2[Temps],Tableau2[Poste],$A21,Tableau2[Date],X$17,Tableau2[Calendrier absence],"o"))</f>
        <v/>
      </c>
      <c r="Y21" s="35" t="str">
        <f>IF(SUMIFS(Tableau2[Temps],Tableau2[Poste],$A21,Tableau2[Date],Y$17,Tableau2[Calendrier absence],"o")=0,"",-SUMIFS(Tableau2[Temps],Tableau2[Poste],$A21,Tableau2[Date],Y$17,Tableau2[Calendrier absence],"o"))</f>
        <v/>
      </c>
      <c r="Z21" s="35" t="str">
        <f>IF(SUMIFS(Tableau2[Temps],Tableau2[Poste],$A21,Tableau2[Date],Z$17,Tableau2[Calendrier absence],"o")=0,"",-SUMIFS(Tableau2[Temps],Tableau2[Poste],$A21,Tableau2[Date],Z$17,Tableau2[Calendrier absence],"o"))</f>
        <v/>
      </c>
      <c r="AA21" s="35" t="str">
        <f>IF(SUMIFS(Tableau2[Temps],Tableau2[Poste],$A21,Tableau2[Date],AA$17,Tableau2[Calendrier absence],"o")=0,"",-SUMIFS(Tableau2[Temps],Tableau2[Poste],$A21,Tableau2[Date],AA$17,Tableau2[Calendrier absence],"o"))</f>
        <v/>
      </c>
      <c r="AB21" s="35" t="str">
        <f>IF(SUMIFS(Tableau2[Temps],Tableau2[Poste],$A21,Tableau2[Date],AB$17,Tableau2[Calendrier absence],"o")=0,"",-SUMIFS(Tableau2[Temps],Tableau2[Poste],$A21,Tableau2[Date],AB$17,Tableau2[Calendrier absence],"o"))</f>
        <v/>
      </c>
      <c r="AC21" s="35" t="str">
        <f>IF(SUMIFS(Tableau2[Temps],Tableau2[Poste],$A21,Tableau2[Date],AC$17,Tableau2[Calendrier absence],"o")=0,"",-SUMIFS(Tableau2[Temps],Tableau2[Poste],$A21,Tableau2[Date],AC$17,Tableau2[Calendrier absence],"o"))</f>
        <v/>
      </c>
      <c r="AD21" s="35" t="str">
        <f>IF(SUMIFS(Tableau2[Temps],Tableau2[Poste],$A21,Tableau2[Date],AD$17,Tableau2[Calendrier absence],"o")=0,"",-SUMIFS(Tableau2[Temps],Tableau2[Poste],$A21,Tableau2[Date],AD$17,Tableau2[Calendrier absence],"o"))</f>
        <v/>
      </c>
      <c r="AE21" s="35" t="str">
        <f>IF(SUMIFS(Tableau2[Temps],Tableau2[Poste],$A21,Tableau2[Date],AE$17,Tableau2[Calendrier absence],"o")=0,"",-SUMIFS(Tableau2[Temps],Tableau2[Poste],$A21,Tableau2[Date],AE$17,Tableau2[Calendrier absence],"o"))</f>
        <v/>
      </c>
      <c r="AF21" s="35" t="str">
        <f>IF(SUMIFS(Tableau2[Temps],Tableau2[Poste],$A21,Tableau2[Date],AF$17,Tableau2[Calendrier absence],"o")=0,"",-SUMIFS(Tableau2[Temps],Tableau2[Poste],$A21,Tableau2[Date],AF$17,Tableau2[Calendrier absence],"o"))</f>
        <v/>
      </c>
      <c r="AG21" s="44" t="str">
        <f>IF(SUMIFS(Tableau2[Temps],Tableau2[Poste],$A21,Tableau2[Date],AG$17,Tableau2[Calendrier absence],"o")=0,"",-SUMIFS(Tableau2[Temps],Tableau2[Poste],$A21,Tableau2[Date],AG$17,Tableau2[Calendrier absence],"o"))</f>
        <v/>
      </c>
      <c r="AH21" s="13">
        <f t="shared" si="5"/>
        <v>0</v>
      </c>
    </row>
    <row r="22" spans="1:34" x14ac:dyDescent="0.3">
      <c r="A22" s="45" t="s">
        <v>7</v>
      </c>
      <c r="B22" s="34">
        <f>COUNTIFS(TableauEmployés[Actif / Inactif],"Actif",TableauEmployés[Poste],A22)</f>
        <v>1</v>
      </c>
      <c r="C22" s="35" t="str">
        <f>IF(SUMIFS(Tableau2[Temps],Tableau2[Poste],$A22,Tableau2[Date],C$17,Tableau2[Calendrier absence],"o")=0,"",-SUMIFS(Tableau2[Temps],Tableau2[Poste],$A22,Tableau2[Date],C$17,Tableau2[Calendrier absence],"o"))</f>
        <v/>
      </c>
      <c r="D22" s="35" t="str">
        <f>IF(SUMIFS(Tableau2[Temps],Tableau2[Poste],$A22,Tableau2[Date],D$17,Tableau2[Calendrier absence],"o")=0,"",-SUMIFS(Tableau2[Temps],Tableau2[Poste],$A22,Tableau2[Date],D$17,Tableau2[Calendrier absence],"o"))</f>
        <v/>
      </c>
      <c r="E22" s="35" t="str">
        <f>IF(SUMIFS(Tableau2[Temps],Tableau2[Poste],$A22,Tableau2[Date],E$17,Tableau2[Calendrier absence],"o")=0,"",-SUMIFS(Tableau2[Temps],Tableau2[Poste],$A22,Tableau2[Date],E$17,Tableau2[Calendrier absence],"o"))</f>
        <v/>
      </c>
      <c r="F22" s="35" t="str">
        <f>IF(SUMIFS(Tableau2[Temps],Tableau2[Poste],$A22,Tableau2[Date],F$17,Tableau2[Calendrier absence],"o")=0,"",-SUMIFS(Tableau2[Temps],Tableau2[Poste],$A22,Tableau2[Date],F$17,Tableau2[Calendrier absence],"o"))</f>
        <v/>
      </c>
      <c r="G22" s="35" t="str">
        <f>IF(SUMIFS(Tableau2[Temps],Tableau2[Poste],$A22,Tableau2[Date],G$17,Tableau2[Calendrier absence],"o")=0,"",-SUMIFS(Tableau2[Temps],Tableau2[Poste],$A22,Tableau2[Date],G$17,Tableau2[Calendrier absence],"o"))</f>
        <v/>
      </c>
      <c r="H22" s="35" t="str">
        <f>IF(SUMIFS(Tableau2[Temps],Tableau2[Poste],$A22,Tableau2[Date],H$17,Tableau2[Calendrier absence],"o")=0,"",-SUMIFS(Tableau2[Temps],Tableau2[Poste],$A22,Tableau2[Date],H$17,Tableau2[Calendrier absence],"o"))</f>
        <v/>
      </c>
      <c r="I22" s="35" t="str">
        <f>IF(SUMIFS(Tableau2[Temps],Tableau2[Poste],$A22,Tableau2[Date],I$17,Tableau2[Calendrier absence],"o")=0,"",-SUMIFS(Tableau2[Temps],Tableau2[Poste],$A22,Tableau2[Date],I$17,Tableau2[Calendrier absence],"o"))</f>
        <v/>
      </c>
      <c r="J22" s="35" t="str">
        <f>IF(SUMIFS(Tableau2[Temps],Tableau2[Poste],$A22,Tableau2[Date],J$17,Tableau2[Calendrier absence],"o")=0,"",-SUMIFS(Tableau2[Temps],Tableau2[Poste],$A22,Tableau2[Date],J$17,Tableau2[Calendrier absence],"o"))</f>
        <v/>
      </c>
      <c r="K22" s="35" t="str">
        <f>IF(SUMIFS(Tableau2[Temps],Tableau2[Poste],$A22,Tableau2[Date],K$17,Tableau2[Calendrier absence],"o")=0,"",-SUMIFS(Tableau2[Temps],Tableau2[Poste],$A22,Tableau2[Date],K$17,Tableau2[Calendrier absence],"o"))</f>
        <v/>
      </c>
      <c r="L22" s="35" t="str">
        <f>IF(SUMIFS(Tableau2[Temps],Tableau2[Poste],$A22,Tableau2[Date],L$17,Tableau2[Calendrier absence],"o")=0,"",-SUMIFS(Tableau2[Temps],Tableau2[Poste],$A22,Tableau2[Date],L$17,Tableau2[Calendrier absence],"o"))</f>
        <v/>
      </c>
      <c r="M22" s="35" t="str">
        <f>IF(SUMIFS(Tableau2[Temps],Tableau2[Poste],$A22,Tableau2[Date],M$17,Tableau2[Calendrier absence],"o")=0,"",-SUMIFS(Tableau2[Temps],Tableau2[Poste],$A22,Tableau2[Date],M$17,Tableau2[Calendrier absence],"o"))</f>
        <v/>
      </c>
      <c r="N22" s="35" t="str">
        <f>IF(SUMIFS(Tableau2[Temps],Tableau2[Poste],$A22,Tableau2[Date],N$17,Tableau2[Calendrier absence],"o")=0,"",-SUMIFS(Tableau2[Temps],Tableau2[Poste],$A22,Tableau2[Date],N$17,Tableau2[Calendrier absence],"o"))</f>
        <v/>
      </c>
      <c r="O22" s="35" t="str">
        <f>IF(SUMIFS(Tableau2[Temps],Tableau2[Poste],$A22,Tableau2[Date],O$17,Tableau2[Calendrier absence],"o")=0,"",-SUMIFS(Tableau2[Temps],Tableau2[Poste],$A22,Tableau2[Date],O$17,Tableau2[Calendrier absence],"o"))</f>
        <v/>
      </c>
      <c r="P22" s="35" t="str">
        <f>IF(SUMIFS(Tableau2[Temps],Tableau2[Poste],$A22,Tableau2[Date],P$17,Tableau2[Calendrier absence],"o")=0,"",-SUMIFS(Tableau2[Temps],Tableau2[Poste],$A22,Tableau2[Date],P$17,Tableau2[Calendrier absence],"o"))</f>
        <v/>
      </c>
      <c r="Q22" s="35" t="str">
        <f>IF(SUMIFS(Tableau2[Temps],Tableau2[Poste],$A22,Tableau2[Date],Q$17,Tableau2[Calendrier absence],"o")=0,"",-SUMIFS(Tableau2[Temps],Tableau2[Poste],$A22,Tableau2[Date],Q$17,Tableau2[Calendrier absence],"o"))</f>
        <v/>
      </c>
      <c r="R22" s="35" t="str">
        <f>IF(SUMIFS(Tableau2[Temps],Tableau2[Poste],$A22,Tableau2[Date],R$17,Tableau2[Calendrier absence],"o")=0,"",-SUMIFS(Tableau2[Temps],Tableau2[Poste],$A22,Tableau2[Date],R$17,Tableau2[Calendrier absence],"o"))</f>
        <v/>
      </c>
      <c r="S22" s="35" t="str">
        <f>IF(SUMIFS(Tableau2[Temps],Tableau2[Poste],$A22,Tableau2[Date],S$17,Tableau2[Calendrier absence],"o")=0,"",-SUMIFS(Tableau2[Temps],Tableau2[Poste],$A22,Tableau2[Date],S$17,Tableau2[Calendrier absence],"o"))</f>
        <v/>
      </c>
      <c r="T22" s="35" t="str">
        <f>IF(SUMIFS(Tableau2[Temps],Tableau2[Poste],$A22,Tableau2[Date],T$17,Tableau2[Calendrier absence],"o")=0,"",-SUMIFS(Tableau2[Temps],Tableau2[Poste],$A22,Tableau2[Date],T$17,Tableau2[Calendrier absence],"o"))</f>
        <v/>
      </c>
      <c r="U22" s="35" t="str">
        <f>IF(SUMIFS(Tableau2[Temps],Tableau2[Poste],$A22,Tableau2[Date],U$17,Tableau2[Calendrier absence],"o")=0,"",-SUMIFS(Tableau2[Temps],Tableau2[Poste],$A22,Tableau2[Date],U$17,Tableau2[Calendrier absence],"o"))</f>
        <v/>
      </c>
      <c r="V22" s="35" t="str">
        <f>IF(SUMIFS(Tableau2[Temps],Tableau2[Poste],$A22,Tableau2[Date],V$17,Tableau2[Calendrier absence],"o")=0,"",-SUMIFS(Tableau2[Temps],Tableau2[Poste],$A22,Tableau2[Date],V$17,Tableau2[Calendrier absence],"o"))</f>
        <v/>
      </c>
      <c r="W22" s="35" t="str">
        <f>IF(SUMIFS(Tableau2[Temps],Tableau2[Poste],$A22,Tableau2[Date],W$17,Tableau2[Calendrier absence],"o")=0,"",-SUMIFS(Tableau2[Temps],Tableau2[Poste],$A22,Tableau2[Date],W$17,Tableau2[Calendrier absence],"o"))</f>
        <v/>
      </c>
      <c r="X22" s="35" t="str">
        <f>IF(SUMIFS(Tableau2[Temps],Tableau2[Poste],$A22,Tableau2[Date],X$17,Tableau2[Calendrier absence],"o")=0,"",-SUMIFS(Tableau2[Temps],Tableau2[Poste],$A22,Tableau2[Date],X$17,Tableau2[Calendrier absence],"o"))</f>
        <v/>
      </c>
      <c r="Y22" s="35" t="str">
        <f>IF(SUMIFS(Tableau2[Temps],Tableau2[Poste],$A22,Tableau2[Date],Y$17,Tableau2[Calendrier absence],"o")=0,"",-SUMIFS(Tableau2[Temps],Tableau2[Poste],$A22,Tableau2[Date],Y$17,Tableau2[Calendrier absence],"o"))</f>
        <v/>
      </c>
      <c r="Z22" s="35" t="str">
        <f>IF(SUMIFS(Tableau2[Temps],Tableau2[Poste],$A22,Tableau2[Date],Z$17,Tableau2[Calendrier absence],"o")=0,"",-SUMIFS(Tableau2[Temps],Tableau2[Poste],$A22,Tableau2[Date],Z$17,Tableau2[Calendrier absence],"o"))</f>
        <v/>
      </c>
      <c r="AA22" s="35" t="str">
        <f>IF(SUMIFS(Tableau2[Temps],Tableau2[Poste],$A22,Tableau2[Date],AA$17,Tableau2[Calendrier absence],"o")=0,"",-SUMIFS(Tableau2[Temps],Tableau2[Poste],$A22,Tableau2[Date],AA$17,Tableau2[Calendrier absence],"o"))</f>
        <v/>
      </c>
      <c r="AB22" s="35" t="str">
        <f>IF(SUMIFS(Tableau2[Temps],Tableau2[Poste],$A22,Tableau2[Date],AB$17,Tableau2[Calendrier absence],"o")=0,"",-SUMIFS(Tableau2[Temps],Tableau2[Poste],$A22,Tableau2[Date],AB$17,Tableau2[Calendrier absence],"o"))</f>
        <v/>
      </c>
      <c r="AC22" s="35" t="str">
        <f>IF(SUMIFS(Tableau2[Temps],Tableau2[Poste],$A22,Tableau2[Date],AC$17,Tableau2[Calendrier absence],"o")=0,"",-SUMIFS(Tableau2[Temps],Tableau2[Poste],$A22,Tableau2[Date],AC$17,Tableau2[Calendrier absence],"o"))</f>
        <v/>
      </c>
      <c r="AD22" s="35" t="str">
        <f>IF(SUMIFS(Tableau2[Temps],Tableau2[Poste],$A22,Tableau2[Date],AD$17,Tableau2[Calendrier absence],"o")=0,"",-SUMIFS(Tableau2[Temps],Tableau2[Poste],$A22,Tableau2[Date],AD$17,Tableau2[Calendrier absence],"o"))</f>
        <v/>
      </c>
      <c r="AE22" s="35" t="str">
        <f>IF(SUMIFS(Tableau2[Temps],Tableau2[Poste],$A22,Tableau2[Date],AE$17,Tableau2[Calendrier absence],"o")=0,"",-SUMIFS(Tableau2[Temps],Tableau2[Poste],$A22,Tableau2[Date],AE$17,Tableau2[Calendrier absence],"o"))</f>
        <v/>
      </c>
      <c r="AF22" s="35" t="str">
        <f>IF(SUMIFS(Tableau2[Temps],Tableau2[Poste],$A22,Tableau2[Date],AF$17,Tableau2[Calendrier absence],"o")=0,"",-SUMIFS(Tableau2[Temps],Tableau2[Poste],$A22,Tableau2[Date],AF$17,Tableau2[Calendrier absence],"o"))</f>
        <v/>
      </c>
      <c r="AG22" s="44" t="str">
        <f>IF(SUMIFS(Tableau2[Temps],Tableau2[Poste],$A22,Tableau2[Date],AG$17,Tableau2[Calendrier absence],"o")=0,"",-SUMIFS(Tableau2[Temps],Tableau2[Poste],$A22,Tableau2[Date],AG$17,Tableau2[Calendrier absence],"o"))</f>
        <v/>
      </c>
      <c r="AH22" s="13">
        <f t="shared" si="5"/>
        <v>0</v>
      </c>
    </row>
    <row r="23" spans="1:34" x14ac:dyDescent="0.3">
      <c r="A23" s="45" t="s">
        <v>8</v>
      </c>
      <c r="B23" s="34">
        <f>COUNTIFS(TableauEmployés[Actif / Inactif],"Actif",TableauEmployés[Poste],A23)</f>
        <v>4</v>
      </c>
      <c r="C23" s="35" t="str">
        <f>IF(SUMIFS(Tableau2[Temps],Tableau2[Poste],$A23,Tableau2[Date],C$17,Tableau2[Calendrier absence],"o")=0,"",-SUMIFS(Tableau2[Temps],Tableau2[Poste],$A23,Tableau2[Date],C$17,Tableau2[Calendrier absence],"o"))</f>
        <v/>
      </c>
      <c r="D23" s="35" t="str">
        <f>IF(SUMIFS(Tableau2[Temps],Tableau2[Poste],$A23,Tableau2[Date],D$17,Tableau2[Calendrier absence],"o")=0,"",-SUMIFS(Tableau2[Temps],Tableau2[Poste],$A23,Tableau2[Date],D$17,Tableau2[Calendrier absence],"o"))</f>
        <v/>
      </c>
      <c r="E23" s="35" t="str">
        <f>IF(SUMIFS(Tableau2[Temps],Tableau2[Poste],$A23,Tableau2[Date],E$17,Tableau2[Calendrier absence],"o")=0,"",-SUMIFS(Tableau2[Temps],Tableau2[Poste],$A23,Tableau2[Date],E$17,Tableau2[Calendrier absence],"o"))</f>
        <v/>
      </c>
      <c r="F23" s="35" t="str">
        <f>IF(SUMIFS(Tableau2[Temps],Tableau2[Poste],$A23,Tableau2[Date],F$17,Tableau2[Calendrier absence],"o")=0,"",-SUMIFS(Tableau2[Temps],Tableau2[Poste],$A23,Tableau2[Date],F$17,Tableau2[Calendrier absence],"o"))</f>
        <v/>
      </c>
      <c r="G23" s="35" t="str">
        <f>IF(SUMIFS(Tableau2[Temps],Tableau2[Poste],$A23,Tableau2[Date],G$17,Tableau2[Calendrier absence],"o")=0,"",-SUMIFS(Tableau2[Temps],Tableau2[Poste],$A23,Tableau2[Date],G$17,Tableau2[Calendrier absence],"o"))</f>
        <v/>
      </c>
      <c r="H23" s="35" t="str">
        <f>IF(SUMIFS(Tableau2[Temps],Tableau2[Poste],$A23,Tableau2[Date],H$17,Tableau2[Calendrier absence],"o")=0,"",-SUMIFS(Tableau2[Temps],Tableau2[Poste],$A23,Tableau2[Date],H$17,Tableau2[Calendrier absence],"o"))</f>
        <v/>
      </c>
      <c r="I23" s="35" t="str">
        <f>IF(SUMIFS(Tableau2[Temps],Tableau2[Poste],$A23,Tableau2[Date],I$17,Tableau2[Calendrier absence],"o")=0,"",-SUMIFS(Tableau2[Temps],Tableau2[Poste],$A23,Tableau2[Date],I$17,Tableau2[Calendrier absence],"o"))</f>
        <v/>
      </c>
      <c r="J23" s="35" t="str">
        <f>IF(SUMIFS(Tableau2[Temps],Tableau2[Poste],$A23,Tableau2[Date],J$17,Tableau2[Calendrier absence],"o")=0,"",-SUMIFS(Tableau2[Temps],Tableau2[Poste],$A23,Tableau2[Date],J$17,Tableau2[Calendrier absence],"o"))</f>
        <v/>
      </c>
      <c r="K23" s="35" t="str">
        <f>IF(SUMIFS(Tableau2[Temps],Tableau2[Poste],$A23,Tableau2[Date],K$17,Tableau2[Calendrier absence],"o")=0,"",-SUMIFS(Tableau2[Temps],Tableau2[Poste],$A23,Tableau2[Date],K$17,Tableau2[Calendrier absence],"o"))</f>
        <v/>
      </c>
      <c r="L23" s="35" t="str">
        <f>IF(SUMIFS(Tableau2[Temps],Tableau2[Poste],$A23,Tableau2[Date],L$17,Tableau2[Calendrier absence],"o")=0,"",-SUMIFS(Tableau2[Temps],Tableau2[Poste],$A23,Tableau2[Date],L$17,Tableau2[Calendrier absence],"o"))</f>
        <v/>
      </c>
      <c r="M23" s="35" t="str">
        <f>IF(SUMIFS(Tableau2[Temps],Tableau2[Poste],$A23,Tableau2[Date],M$17,Tableau2[Calendrier absence],"o")=0,"",-SUMIFS(Tableau2[Temps],Tableau2[Poste],$A23,Tableau2[Date],M$17,Tableau2[Calendrier absence],"o"))</f>
        <v/>
      </c>
      <c r="N23" s="35" t="str">
        <f>IF(SUMIFS(Tableau2[Temps],Tableau2[Poste],$A23,Tableau2[Date],N$17,Tableau2[Calendrier absence],"o")=0,"",-SUMIFS(Tableau2[Temps],Tableau2[Poste],$A23,Tableau2[Date],N$17,Tableau2[Calendrier absence],"o"))</f>
        <v/>
      </c>
      <c r="O23" s="35" t="str">
        <f>IF(SUMIFS(Tableau2[Temps],Tableau2[Poste],$A23,Tableau2[Date],O$17,Tableau2[Calendrier absence],"o")=0,"",-SUMIFS(Tableau2[Temps],Tableau2[Poste],$A23,Tableau2[Date],O$17,Tableau2[Calendrier absence],"o"))</f>
        <v/>
      </c>
      <c r="P23" s="35" t="str">
        <f>IF(SUMIFS(Tableau2[Temps],Tableau2[Poste],$A23,Tableau2[Date],P$17,Tableau2[Calendrier absence],"o")=0,"",-SUMIFS(Tableau2[Temps],Tableau2[Poste],$A23,Tableau2[Date],P$17,Tableau2[Calendrier absence],"o"))</f>
        <v/>
      </c>
      <c r="Q23" s="35" t="str">
        <f>IF(SUMIFS(Tableau2[Temps],Tableau2[Poste],$A23,Tableau2[Date],Q$17,Tableau2[Calendrier absence],"o")=0,"",-SUMIFS(Tableau2[Temps],Tableau2[Poste],$A23,Tableau2[Date],Q$17,Tableau2[Calendrier absence],"o"))</f>
        <v/>
      </c>
      <c r="R23" s="35" t="str">
        <f>IF(SUMIFS(Tableau2[Temps],Tableau2[Poste],$A23,Tableau2[Date],R$17,Tableau2[Calendrier absence],"o")=0,"",-SUMIFS(Tableau2[Temps],Tableau2[Poste],$A23,Tableau2[Date],R$17,Tableau2[Calendrier absence],"o"))</f>
        <v/>
      </c>
      <c r="S23" s="35" t="str">
        <f>IF(SUMIFS(Tableau2[Temps],Tableau2[Poste],$A23,Tableau2[Date],S$17,Tableau2[Calendrier absence],"o")=0,"",-SUMIFS(Tableau2[Temps],Tableau2[Poste],$A23,Tableau2[Date],S$17,Tableau2[Calendrier absence],"o"))</f>
        <v/>
      </c>
      <c r="T23" s="35" t="str">
        <f>IF(SUMIFS(Tableau2[Temps],Tableau2[Poste],$A23,Tableau2[Date],T$17,Tableau2[Calendrier absence],"o")=0,"",-SUMIFS(Tableau2[Temps],Tableau2[Poste],$A23,Tableau2[Date],T$17,Tableau2[Calendrier absence],"o"))</f>
        <v/>
      </c>
      <c r="U23" s="35" t="str">
        <f>IF(SUMIFS(Tableau2[Temps],Tableau2[Poste],$A23,Tableau2[Date],U$17,Tableau2[Calendrier absence],"o")=0,"",-SUMIFS(Tableau2[Temps],Tableau2[Poste],$A23,Tableau2[Date],U$17,Tableau2[Calendrier absence],"o"))</f>
        <v/>
      </c>
      <c r="V23" s="35" t="str">
        <f>IF(SUMIFS(Tableau2[Temps],Tableau2[Poste],$A23,Tableau2[Date],V$17,Tableau2[Calendrier absence],"o")=0,"",-SUMIFS(Tableau2[Temps],Tableau2[Poste],$A23,Tableau2[Date],V$17,Tableau2[Calendrier absence],"o"))</f>
        <v/>
      </c>
      <c r="W23" s="35" t="str">
        <f>IF(SUMIFS(Tableau2[Temps],Tableau2[Poste],$A23,Tableau2[Date],W$17,Tableau2[Calendrier absence],"o")=0,"",-SUMIFS(Tableau2[Temps],Tableau2[Poste],$A23,Tableau2[Date],W$17,Tableau2[Calendrier absence],"o"))</f>
        <v/>
      </c>
      <c r="X23" s="35" t="str">
        <f>IF(SUMIFS(Tableau2[Temps],Tableau2[Poste],$A23,Tableau2[Date],X$17,Tableau2[Calendrier absence],"o")=0,"",-SUMIFS(Tableau2[Temps],Tableau2[Poste],$A23,Tableau2[Date],X$17,Tableau2[Calendrier absence],"o"))</f>
        <v/>
      </c>
      <c r="Y23" s="35" t="str">
        <f>IF(SUMIFS(Tableau2[Temps],Tableau2[Poste],$A23,Tableau2[Date],Y$17,Tableau2[Calendrier absence],"o")=0,"",-SUMIFS(Tableau2[Temps],Tableau2[Poste],$A23,Tableau2[Date],Y$17,Tableau2[Calendrier absence],"o"))</f>
        <v/>
      </c>
      <c r="Z23" s="35" t="str">
        <f>IF(SUMIFS(Tableau2[Temps],Tableau2[Poste],$A23,Tableau2[Date],Z$17,Tableau2[Calendrier absence],"o")=0,"",-SUMIFS(Tableau2[Temps],Tableau2[Poste],$A23,Tableau2[Date],Z$17,Tableau2[Calendrier absence],"o"))</f>
        <v/>
      </c>
      <c r="AA23" s="35" t="str">
        <f>IF(SUMIFS(Tableau2[Temps],Tableau2[Poste],$A23,Tableau2[Date],AA$17,Tableau2[Calendrier absence],"o")=0,"",-SUMIFS(Tableau2[Temps],Tableau2[Poste],$A23,Tableau2[Date],AA$17,Tableau2[Calendrier absence],"o"))</f>
        <v/>
      </c>
      <c r="AB23" s="35" t="str">
        <f>IF(SUMIFS(Tableau2[Temps],Tableau2[Poste],$A23,Tableau2[Date],AB$17,Tableau2[Calendrier absence],"o")=0,"",-SUMIFS(Tableau2[Temps],Tableau2[Poste],$A23,Tableau2[Date],AB$17,Tableau2[Calendrier absence],"o"))</f>
        <v/>
      </c>
      <c r="AC23" s="35" t="str">
        <f>IF(SUMIFS(Tableau2[Temps],Tableau2[Poste],$A23,Tableau2[Date],AC$17,Tableau2[Calendrier absence],"o")=0,"",-SUMIFS(Tableau2[Temps],Tableau2[Poste],$A23,Tableau2[Date],AC$17,Tableau2[Calendrier absence],"o"))</f>
        <v/>
      </c>
      <c r="AD23" s="35" t="str">
        <f>IF(SUMIFS(Tableau2[Temps],Tableau2[Poste],$A23,Tableau2[Date],AD$17,Tableau2[Calendrier absence],"o")=0,"",-SUMIFS(Tableau2[Temps],Tableau2[Poste],$A23,Tableau2[Date],AD$17,Tableau2[Calendrier absence],"o"))</f>
        <v/>
      </c>
      <c r="AE23" s="35" t="str">
        <f>IF(SUMIFS(Tableau2[Temps],Tableau2[Poste],$A23,Tableau2[Date],AE$17,Tableau2[Calendrier absence],"o")=0,"",-SUMIFS(Tableau2[Temps],Tableau2[Poste],$A23,Tableau2[Date],AE$17,Tableau2[Calendrier absence],"o"))</f>
        <v/>
      </c>
      <c r="AF23" s="35" t="str">
        <f>IF(SUMIFS(Tableau2[Temps],Tableau2[Poste],$A23,Tableau2[Date],AF$17,Tableau2[Calendrier absence],"o")=0,"",-SUMIFS(Tableau2[Temps],Tableau2[Poste],$A23,Tableau2[Date],AF$17,Tableau2[Calendrier absence],"o"))</f>
        <v/>
      </c>
      <c r="AG23" s="44" t="str">
        <f>IF(SUMIFS(Tableau2[Temps],Tableau2[Poste],$A23,Tableau2[Date],AG$17,Tableau2[Calendrier absence],"o")=0,"",-SUMIFS(Tableau2[Temps],Tableau2[Poste],$A23,Tableau2[Date],AG$17,Tableau2[Calendrier absence],"o"))</f>
        <v/>
      </c>
      <c r="AH23" s="13">
        <f t="shared" si="5"/>
        <v>0</v>
      </c>
    </row>
    <row r="24" spans="1:34" x14ac:dyDescent="0.3">
      <c r="A24" s="45" t="s">
        <v>9</v>
      </c>
      <c r="B24" s="34">
        <f>COUNTIFS(TableauEmployés[Actif / Inactif],"Actif",TableauEmployés[Poste],A24)</f>
        <v>0</v>
      </c>
      <c r="C24" s="35" t="str">
        <f>IF(SUMIFS(Tableau2[Temps],Tableau2[Poste],$A24,Tableau2[Date],C$17,Tableau2[Calendrier absence],"o")=0,"",-SUMIFS(Tableau2[Temps],Tableau2[Poste],$A24,Tableau2[Date],C$17,Tableau2[Calendrier absence],"o"))</f>
        <v/>
      </c>
      <c r="D24" s="35" t="str">
        <f>IF(SUMIFS(Tableau2[Temps],Tableau2[Poste],$A24,Tableau2[Date],D$17,Tableau2[Calendrier absence],"o")=0,"",-SUMIFS(Tableau2[Temps],Tableau2[Poste],$A24,Tableau2[Date],D$17,Tableau2[Calendrier absence],"o"))</f>
        <v/>
      </c>
      <c r="E24" s="35" t="str">
        <f>IF(SUMIFS(Tableau2[Temps],Tableau2[Poste],$A24,Tableau2[Date],E$17,Tableau2[Calendrier absence],"o")=0,"",-SUMIFS(Tableau2[Temps],Tableau2[Poste],$A24,Tableau2[Date],E$17,Tableau2[Calendrier absence],"o"))</f>
        <v/>
      </c>
      <c r="F24" s="35" t="str">
        <f>IF(SUMIFS(Tableau2[Temps],Tableau2[Poste],$A24,Tableau2[Date],F$17,Tableau2[Calendrier absence],"o")=0,"",-SUMIFS(Tableau2[Temps],Tableau2[Poste],$A24,Tableau2[Date],F$17,Tableau2[Calendrier absence],"o"))</f>
        <v/>
      </c>
      <c r="G24" s="35" t="str">
        <f>IF(SUMIFS(Tableau2[Temps],Tableau2[Poste],$A24,Tableau2[Date],G$17,Tableau2[Calendrier absence],"o")=0,"",-SUMIFS(Tableau2[Temps],Tableau2[Poste],$A24,Tableau2[Date],G$17,Tableau2[Calendrier absence],"o"))</f>
        <v/>
      </c>
      <c r="H24" s="35" t="str">
        <f>IF(SUMIFS(Tableau2[Temps],Tableau2[Poste],$A24,Tableau2[Date],H$17,Tableau2[Calendrier absence],"o")=0,"",-SUMIFS(Tableau2[Temps],Tableau2[Poste],$A24,Tableau2[Date],H$17,Tableau2[Calendrier absence],"o"))</f>
        <v/>
      </c>
      <c r="I24" s="35" t="str">
        <f>IF(SUMIFS(Tableau2[Temps],Tableau2[Poste],$A24,Tableau2[Date],I$17,Tableau2[Calendrier absence],"o")=0,"",-SUMIFS(Tableau2[Temps],Tableau2[Poste],$A24,Tableau2[Date],I$17,Tableau2[Calendrier absence],"o"))</f>
        <v/>
      </c>
      <c r="J24" s="35" t="str">
        <f>IF(SUMIFS(Tableau2[Temps],Tableau2[Poste],$A24,Tableau2[Date],J$17,Tableau2[Calendrier absence],"o")=0,"",-SUMIFS(Tableau2[Temps],Tableau2[Poste],$A24,Tableau2[Date],J$17,Tableau2[Calendrier absence],"o"))</f>
        <v/>
      </c>
      <c r="K24" s="35" t="str">
        <f>IF(SUMIFS(Tableau2[Temps],Tableau2[Poste],$A24,Tableau2[Date],K$17,Tableau2[Calendrier absence],"o")=0,"",-SUMIFS(Tableau2[Temps],Tableau2[Poste],$A24,Tableau2[Date],K$17,Tableau2[Calendrier absence],"o"))</f>
        <v/>
      </c>
      <c r="L24" s="35" t="str">
        <f>IF(SUMIFS(Tableau2[Temps],Tableau2[Poste],$A24,Tableau2[Date],L$17,Tableau2[Calendrier absence],"o")=0,"",-SUMIFS(Tableau2[Temps],Tableau2[Poste],$A24,Tableau2[Date],L$17,Tableau2[Calendrier absence],"o"))</f>
        <v/>
      </c>
      <c r="M24" s="35" t="str">
        <f>IF(SUMIFS(Tableau2[Temps],Tableau2[Poste],$A24,Tableau2[Date],M$17,Tableau2[Calendrier absence],"o")=0,"",-SUMIFS(Tableau2[Temps],Tableau2[Poste],$A24,Tableau2[Date],M$17,Tableau2[Calendrier absence],"o"))</f>
        <v/>
      </c>
      <c r="N24" s="35" t="str">
        <f>IF(SUMIFS(Tableau2[Temps],Tableau2[Poste],$A24,Tableau2[Date],N$17,Tableau2[Calendrier absence],"o")=0,"",-SUMIFS(Tableau2[Temps],Tableau2[Poste],$A24,Tableau2[Date],N$17,Tableau2[Calendrier absence],"o"))</f>
        <v/>
      </c>
      <c r="O24" s="35" t="str">
        <f>IF(SUMIFS(Tableau2[Temps],Tableau2[Poste],$A24,Tableau2[Date],O$17,Tableau2[Calendrier absence],"o")=0,"",-SUMIFS(Tableau2[Temps],Tableau2[Poste],$A24,Tableau2[Date],O$17,Tableau2[Calendrier absence],"o"))</f>
        <v/>
      </c>
      <c r="P24" s="35" t="str">
        <f>IF(SUMIFS(Tableau2[Temps],Tableau2[Poste],$A24,Tableau2[Date],P$17,Tableau2[Calendrier absence],"o")=0,"",-SUMIFS(Tableau2[Temps],Tableau2[Poste],$A24,Tableau2[Date],P$17,Tableau2[Calendrier absence],"o"))</f>
        <v/>
      </c>
      <c r="Q24" s="35" t="str">
        <f>IF(SUMIFS(Tableau2[Temps],Tableau2[Poste],$A24,Tableau2[Date],Q$17,Tableau2[Calendrier absence],"o")=0,"",-SUMIFS(Tableau2[Temps],Tableau2[Poste],$A24,Tableau2[Date],Q$17,Tableau2[Calendrier absence],"o"))</f>
        <v/>
      </c>
      <c r="R24" s="35" t="str">
        <f>IF(SUMIFS(Tableau2[Temps],Tableau2[Poste],$A24,Tableau2[Date],R$17,Tableau2[Calendrier absence],"o")=0,"",-SUMIFS(Tableau2[Temps],Tableau2[Poste],$A24,Tableau2[Date],R$17,Tableau2[Calendrier absence],"o"))</f>
        <v/>
      </c>
      <c r="S24" s="35" t="str">
        <f>IF(SUMIFS(Tableau2[Temps],Tableau2[Poste],$A24,Tableau2[Date],S$17,Tableau2[Calendrier absence],"o")=0,"",-SUMIFS(Tableau2[Temps],Tableau2[Poste],$A24,Tableau2[Date],S$17,Tableau2[Calendrier absence],"o"))</f>
        <v/>
      </c>
      <c r="T24" s="35" t="str">
        <f>IF(SUMIFS(Tableau2[Temps],Tableau2[Poste],$A24,Tableau2[Date],T$17,Tableau2[Calendrier absence],"o")=0,"",-SUMIFS(Tableau2[Temps],Tableau2[Poste],$A24,Tableau2[Date],T$17,Tableau2[Calendrier absence],"o"))</f>
        <v/>
      </c>
      <c r="U24" s="35" t="str">
        <f>IF(SUMIFS(Tableau2[Temps],Tableau2[Poste],$A24,Tableau2[Date],U$17,Tableau2[Calendrier absence],"o")=0,"",-SUMIFS(Tableau2[Temps],Tableau2[Poste],$A24,Tableau2[Date],U$17,Tableau2[Calendrier absence],"o"))</f>
        <v/>
      </c>
      <c r="V24" s="35" t="str">
        <f>IF(SUMIFS(Tableau2[Temps],Tableau2[Poste],$A24,Tableau2[Date],V$17,Tableau2[Calendrier absence],"o")=0,"",-SUMIFS(Tableau2[Temps],Tableau2[Poste],$A24,Tableau2[Date],V$17,Tableau2[Calendrier absence],"o"))</f>
        <v/>
      </c>
      <c r="W24" s="35" t="str">
        <f>IF(SUMIFS(Tableau2[Temps],Tableau2[Poste],$A24,Tableau2[Date],W$17,Tableau2[Calendrier absence],"o")=0,"",-SUMIFS(Tableau2[Temps],Tableau2[Poste],$A24,Tableau2[Date],W$17,Tableau2[Calendrier absence],"o"))</f>
        <v/>
      </c>
      <c r="X24" s="35" t="str">
        <f>IF(SUMIFS(Tableau2[Temps],Tableau2[Poste],$A24,Tableau2[Date],X$17,Tableau2[Calendrier absence],"o")=0,"",-SUMIFS(Tableau2[Temps],Tableau2[Poste],$A24,Tableau2[Date],X$17,Tableau2[Calendrier absence],"o"))</f>
        <v/>
      </c>
      <c r="Y24" s="35" t="str">
        <f>IF(SUMIFS(Tableau2[Temps],Tableau2[Poste],$A24,Tableau2[Date],Y$17,Tableau2[Calendrier absence],"o")=0,"",-SUMIFS(Tableau2[Temps],Tableau2[Poste],$A24,Tableau2[Date],Y$17,Tableau2[Calendrier absence],"o"))</f>
        <v/>
      </c>
      <c r="Z24" s="35" t="str">
        <f>IF(SUMIFS(Tableau2[Temps],Tableau2[Poste],$A24,Tableau2[Date],Z$17,Tableau2[Calendrier absence],"o")=0,"",-SUMIFS(Tableau2[Temps],Tableau2[Poste],$A24,Tableau2[Date],Z$17,Tableau2[Calendrier absence],"o"))</f>
        <v/>
      </c>
      <c r="AA24" s="35" t="str">
        <f>IF(SUMIFS(Tableau2[Temps],Tableau2[Poste],$A24,Tableau2[Date],AA$17,Tableau2[Calendrier absence],"o")=0,"",-SUMIFS(Tableau2[Temps],Tableau2[Poste],$A24,Tableau2[Date],AA$17,Tableau2[Calendrier absence],"o"))</f>
        <v/>
      </c>
      <c r="AB24" s="35" t="str">
        <f>IF(SUMIFS(Tableau2[Temps],Tableau2[Poste],$A24,Tableau2[Date],AB$17,Tableau2[Calendrier absence],"o")=0,"",-SUMIFS(Tableau2[Temps],Tableau2[Poste],$A24,Tableau2[Date],AB$17,Tableau2[Calendrier absence],"o"))</f>
        <v/>
      </c>
      <c r="AC24" s="35" t="str">
        <f>IF(SUMIFS(Tableau2[Temps],Tableau2[Poste],$A24,Tableau2[Date],AC$17,Tableau2[Calendrier absence],"o")=0,"",-SUMIFS(Tableau2[Temps],Tableau2[Poste],$A24,Tableau2[Date],AC$17,Tableau2[Calendrier absence],"o"))</f>
        <v/>
      </c>
      <c r="AD24" s="35" t="str">
        <f>IF(SUMIFS(Tableau2[Temps],Tableau2[Poste],$A24,Tableau2[Date],AD$17,Tableau2[Calendrier absence],"o")=0,"",-SUMIFS(Tableau2[Temps],Tableau2[Poste],$A24,Tableau2[Date],AD$17,Tableau2[Calendrier absence],"o"))</f>
        <v/>
      </c>
      <c r="AE24" s="35" t="str">
        <f>IF(SUMIFS(Tableau2[Temps],Tableau2[Poste],$A24,Tableau2[Date],AE$17,Tableau2[Calendrier absence],"o")=0,"",-SUMIFS(Tableau2[Temps],Tableau2[Poste],$A24,Tableau2[Date],AE$17,Tableau2[Calendrier absence],"o"))</f>
        <v/>
      </c>
      <c r="AF24" s="35" t="str">
        <f>IF(SUMIFS(Tableau2[Temps],Tableau2[Poste],$A24,Tableau2[Date],AF$17,Tableau2[Calendrier absence],"o")=0,"",-SUMIFS(Tableau2[Temps],Tableau2[Poste],$A24,Tableau2[Date],AF$17,Tableau2[Calendrier absence],"o"))</f>
        <v/>
      </c>
      <c r="AG24" s="44" t="str">
        <f>IF(SUMIFS(Tableau2[Temps],Tableau2[Poste],$A24,Tableau2[Date],AG$17,Tableau2[Calendrier absence],"o")=0,"",-SUMIFS(Tableau2[Temps],Tableau2[Poste],$A24,Tableau2[Date],AG$17,Tableau2[Calendrier absence],"o"))</f>
        <v/>
      </c>
      <c r="AH24" s="13">
        <f t="shared" si="5"/>
        <v>0</v>
      </c>
    </row>
    <row r="25" spans="1:34" x14ac:dyDescent="0.3">
      <c r="A25" s="45" t="s">
        <v>10</v>
      </c>
      <c r="B25" s="34">
        <f>COUNTIFS(TableauEmployés[Actif / Inactif],"Actif",TableauEmployés[Poste],A25)</f>
        <v>2</v>
      </c>
      <c r="C25" s="35" t="str">
        <f>IF(SUMIFS(Tableau2[Temps],Tableau2[Poste],$A25,Tableau2[Date],C$17,Tableau2[Calendrier absence],"o")=0,"",-SUMIFS(Tableau2[Temps],Tableau2[Poste],$A25,Tableau2[Date],C$17,Tableau2[Calendrier absence],"o"))</f>
        <v/>
      </c>
      <c r="D25" s="35" t="str">
        <f>IF(SUMIFS(Tableau2[Temps],Tableau2[Poste],$A25,Tableau2[Date],D$17,Tableau2[Calendrier absence],"o")=0,"",-SUMIFS(Tableau2[Temps],Tableau2[Poste],$A25,Tableau2[Date],D$17,Tableau2[Calendrier absence],"o"))</f>
        <v/>
      </c>
      <c r="E25" s="35" t="str">
        <f>IF(SUMIFS(Tableau2[Temps],Tableau2[Poste],$A25,Tableau2[Date],E$17,Tableau2[Calendrier absence],"o")=0,"",-SUMIFS(Tableau2[Temps],Tableau2[Poste],$A25,Tableau2[Date],E$17,Tableau2[Calendrier absence],"o"))</f>
        <v/>
      </c>
      <c r="F25" s="35" t="str">
        <f>IF(SUMIFS(Tableau2[Temps],Tableau2[Poste],$A25,Tableau2[Date],F$17,Tableau2[Calendrier absence],"o")=0,"",-SUMIFS(Tableau2[Temps],Tableau2[Poste],$A25,Tableau2[Date],F$17,Tableau2[Calendrier absence],"o"))</f>
        <v/>
      </c>
      <c r="G25" s="35" t="str">
        <f>IF(SUMIFS(Tableau2[Temps],Tableau2[Poste],$A25,Tableau2[Date],G$17,Tableau2[Calendrier absence],"o")=0,"",-SUMIFS(Tableau2[Temps],Tableau2[Poste],$A25,Tableau2[Date],G$17,Tableau2[Calendrier absence],"o"))</f>
        <v/>
      </c>
      <c r="H25" s="35" t="str">
        <f>IF(SUMIFS(Tableau2[Temps],Tableau2[Poste],$A25,Tableau2[Date],H$17,Tableau2[Calendrier absence],"o")=0,"",-SUMIFS(Tableau2[Temps],Tableau2[Poste],$A25,Tableau2[Date],H$17,Tableau2[Calendrier absence],"o"))</f>
        <v/>
      </c>
      <c r="I25" s="35" t="str">
        <f>IF(SUMIFS(Tableau2[Temps],Tableau2[Poste],$A25,Tableau2[Date],I$17,Tableau2[Calendrier absence],"o")=0,"",-SUMIFS(Tableau2[Temps],Tableau2[Poste],$A25,Tableau2[Date],I$17,Tableau2[Calendrier absence],"o"))</f>
        <v/>
      </c>
      <c r="J25" s="35" t="str">
        <f>IF(SUMIFS(Tableau2[Temps],Tableau2[Poste],$A25,Tableau2[Date],J$17,Tableau2[Calendrier absence],"o")=0,"",-SUMIFS(Tableau2[Temps],Tableau2[Poste],$A25,Tableau2[Date],J$17,Tableau2[Calendrier absence],"o"))</f>
        <v/>
      </c>
      <c r="K25" s="35" t="str">
        <f>IF(SUMIFS(Tableau2[Temps],Tableau2[Poste],$A25,Tableau2[Date],K$17,Tableau2[Calendrier absence],"o")=0,"",-SUMIFS(Tableau2[Temps],Tableau2[Poste],$A25,Tableau2[Date],K$17,Tableau2[Calendrier absence],"o"))</f>
        <v/>
      </c>
      <c r="L25" s="35" t="str">
        <f>IF(SUMIFS(Tableau2[Temps],Tableau2[Poste],$A25,Tableau2[Date],L$17,Tableau2[Calendrier absence],"o")=0,"",-SUMIFS(Tableau2[Temps],Tableau2[Poste],$A25,Tableau2[Date],L$17,Tableau2[Calendrier absence],"o"))</f>
        <v/>
      </c>
      <c r="M25" s="35" t="str">
        <f>IF(SUMIFS(Tableau2[Temps],Tableau2[Poste],$A25,Tableau2[Date],M$17,Tableau2[Calendrier absence],"o")=0,"",-SUMIFS(Tableau2[Temps],Tableau2[Poste],$A25,Tableau2[Date],M$17,Tableau2[Calendrier absence],"o"))</f>
        <v/>
      </c>
      <c r="N25" s="35" t="str">
        <f>IF(SUMIFS(Tableau2[Temps],Tableau2[Poste],$A25,Tableau2[Date],N$17,Tableau2[Calendrier absence],"o")=0,"",-SUMIFS(Tableau2[Temps],Tableau2[Poste],$A25,Tableau2[Date],N$17,Tableau2[Calendrier absence],"o"))</f>
        <v/>
      </c>
      <c r="O25" s="35" t="str">
        <f>IF(SUMIFS(Tableau2[Temps],Tableau2[Poste],$A25,Tableau2[Date],O$17,Tableau2[Calendrier absence],"o")=0,"",-SUMIFS(Tableau2[Temps],Tableau2[Poste],$A25,Tableau2[Date],O$17,Tableau2[Calendrier absence],"o"))</f>
        <v/>
      </c>
      <c r="P25" s="35" t="str">
        <f>IF(SUMIFS(Tableau2[Temps],Tableau2[Poste],$A25,Tableau2[Date],P$17,Tableau2[Calendrier absence],"o")=0,"",-SUMIFS(Tableau2[Temps],Tableau2[Poste],$A25,Tableau2[Date],P$17,Tableau2[Calendrier absence],"o"))</f>
        <v/>
      </c>
      <c r="Q25" s="35" t="str">
        <f>IF(SUMIFS(Tableau2[Temps],Tableau2[Poste],$A25,Tableau2[Date],Q$17,Tableau2[Calendrier absence],"o")=0,"",-SUMIFS(Tableau2[Temps],Tableau2[Poste],$A25,Tableau2[Date],Q$17,Tableau2[Calendrier absence],"o"))</f>
        <v/>
      </c>
      <c r="R25" s="35" t="str">
        <f>IF(SUMIFS(Tableau2[Temps],Tableau2[Poste],$A25,Tableau2[Date],R$17,Tableau2[Calendrier absence],"o")=0,"",-SUMIFS(Tableau2[Temps],Tableau2[Poste],$A25,Tableau2[Date],R$17,Tableau2[Calendrier absence],"o"))</f>
        <v/>
      </c>
      <c r="S25" s="35" t="str">
        <f>IF(SUMIFS(Tableau2[Temps],Tableau2[Poste],$A25,Tableau2[Date],S$17,Tableau2[Calendrier absence],"o")=0,"",-SUMIFS(Tableau2[Temps],Tableau2[Poste],$A25,Tableau2[Date],S$17,Tableau2[Calendrier absence],"o"))</f>
        <v/>
      </c>
      <c r="T25" s="35" t="str">
        <f>IF(SUMIFS(Tableau2[Temps],Tableau2[Poste],$A25,Tableau2[Date],T$17,Tableau2[Calendrier absence],"o")=0,"",-SUMIFS(Tableau2[Temps],Tableau2[Poste],$A25,Tableau2[Date],T$17,Tableau2[Calendrier absence],"o"))</f>
        <v/>
      </c>
      <c r="U25" s="35" t="str">
        <f>IF(SUMIFS(Tableau2[Temps],Tableau2[Poste],$A25,Tableau2[Date],U$17,Tableau2[Calendrier absence],"o")=0,"",-SUMIFS(Tableau2[Temps],Tableau2[Poste],$A25,Tableau2[Date],U$17,Tableau2[Calendrier absence],"o"))</f>
        <v/>
      </c>
      <c r="V25" s="35" t="str">
        <f>IF(SUMIFS(Tableau2[Temps],Tableau2[Poste],$A25,Tableau2[Date],V$17,Tableau2[Calendrier absence],"o")=0,"",-SUMIFS(Tableau2[Temps],Tableau2[Poste],$A25,Tableau2[Date],V$17,Tableau2[Calendrier absence],"o"))</f>
        <v/>
      </c>
      <c r="W25" s="35" t="str">
        <f>IF(SUMIFS(Tableau2[Temps],Tableau2[Poste],$A25,Tableau2[Date],W$17,Tableau2[Calendrier absence],"o")=0,"",-SUMIFS(Tableau2[Temps],Tableau2[Poste],$A25,Tableau2[Date],W$17,Tableau2[Calendrier absence],"o"))</f>
        <v/>
      </c>
      <c r="X25" s="35" t="str">
        <f>IF(SUMIFS(Tableau2[Temps],Tableau2[Poste],$A25,Tableau2[Date],X$17,Tableau2[Calendrier absence],"o")=0,"",-SUMIFS(Tableau2[Temps],Tableau2[Poste],$A25,Tableau2[Date],X$17,Tableau2[Calendrier absence],"o"))</f>
        <v/>
      </c>
      <c r="Y25" s="35" t="str">
        <f>IF(SUMIFS(Tableau2[Temps],Tableau2[Poste],$A25,Tableau2[Date],Y$17,Tableau2[Calendrier absence],"o")=0,"",-SUMIFS(Tableau2[Temps],Tableau2[Poste],$A25,Tableau2[Date],Y$17,Tableau2[Calendrier absence],"o"))</f>
        <v/>
      </c>
      <c r="Z25" s="35" t="str">
        <f>IF(SUMIFS(Tableau2[Temps],Tableau2[Poste],$A25,Tableau2[Date],Z$17,Tableau2[Calendrier absence],"o")=0,"",-SUMIFS(Tableau2[Temps],Tableau2[Poste],$A25,Tableau2[Date],Z$17,Tableau2[Calendrier absence],"o"))</f>
        <v/>
      </c>
      <c r="AA25" s="35" t="str">
        <f>IF(SUMIFS(Tableau2[Temps],Tableau2[Poste],$A25,Tableau2[Date],AA$17,Tableau2[Calendrier absence],"o")=0,"",-SUMIFS(Tableau2[Temps],Tableau2[Poste],$A25,Tableau2[Date],AA$17,Tableau2[Calendrier absence],"o"))</f>
        <v/>
      </c>
      <c r="AB25" s="35" t="str">
        <f>IF(SUMIFS(Tableau2[Temps],Tableau2[Poste],$A25,Tableau2[Date],AB$17,Tableau2[Calendrier absence],"o")=0,"",-SUMIFS(Tableau2[Temps],Tableau2[Poste],$A25,Tableau2[Date],AB$17,Tableau2[Calendrier absence],"o"))</f>
        <v/>
      </c>
      <c r="AC25" s="35" t="str">
        <f>IF(SUMIFS(Tableau2[Temps],Tableau2[Poste],$A25,Tableau2[Date],AC$17,Tableau2[Calendrier absence],"o")=0,"",-SUMIFS(Tableau2[Temps],Tableau2[Poste],$A25,Tableau2[Date],AC$17,Tableau2[Calendrier absence],"o"))</f>
        <v/>
      </c>
      <c r="AD25" s="35" t="str">
        <f>IF(SUMIFS(Tableau2[Temps],Tableau2[Poste],$A25,Tableau2[Date],AD$17,Tableau2[Calendrier absence],"o")=0,"",-SUMIFS(Tableau2[Temps],Tableau2[Poste],$A25,Tableau2[Date],AD$17,Tableau2[Calendrier absence],"o"))</f>
        <v/>
      </c>
      <c r="AE25" s="35" t="str">
        <f>IF(SUMIFS(Tableau2[Temps],Tableau2[Poste],$A25,Tableau2[Date],AE$17,Tableau2[Calendrier absence],"o")=0,"",-SUMIFS(Tableau2[Temps],Tableau2[Poste],$A25,Tableau2[Date],AE$17,Tableau2[Calendrier absence],"o"))</f>
        <v/>
      </c>
      <c r="AF25" s="35" t="str">
        <f>IF(SUMIFS(Tableau2[Temps],Tableau2[Poste],$A25,Tableau2[Date],AF$17,Tableau2[Calendrier absence],"o")=0,"",-SUMIFS(Tableau2[Temps],Tableau2[Poste],$A25,Tableau2[Date],AF$17,Tableau2[Calendrier absence],"o"))</f>
        <v/>
      </c>
      <c r="AG25" s="44" t="str">
        <f>IF(SUMIFS(Tableau2[Temps],Tableau2[Poste],$A25,Tableau2[Date],AG$17,Tableau2[Calendrier absence],"o")=0,"",-SUMIFS(Tableau2[Temps],Tableau2[Poste],$A25,Tableau2[Date],AG$17,Tableau2[Calendrier absence],"o"))</f>
        <v/>
      </c>
      <c r="AH25" s="13">
        <f t="shared" si="5"/>
        <v>0</v>
      </c>
    </row>
    <row r="26" spans="1:34" x14ac:dyDescent="0.3">
      <c r="A26" s="45" t="s">
        <v>11</v>
      </c>
      <c r="B26" s="34">
        <f>COUNTIFS(TableauEmployés[Actif / Inactif],"Actif",TableauEmployés[Poste],A26)</f>
        <v>0</v>
      </c>
      <c r="C26" s="35" t="str">
        <f>IF(SUMIFS(Tableau2[Temps],Tableau2[Poste],$A26,Tableau2[Date],C$17,Tableau2[Calendrier absence],"o")=0,"",-SUMIFS(Tableau2[Temps],Tableau2[Poste],$A26,Tableau2[Date],C$17,Tableau2[Calendrier absence],"o"))</f>
        <v/>
      </c>
      <c r="D26" s="35" t="str">
        <f>IF(SUMIFS(Tableau2[Temps],Tableau2[Poste],$A26,Tableau2[Date],D$17,Tableau2[Calendrier absence],"o")=0,"",-SUMIFS(Tableau2[Temps],Tableau2[Poste],$A26,Tableau2[Date],D$17,Tableau2[Calendrier absence],"o"))</f>
        <v/>
      </c>
      <c r="E26" s="35" t="str">
        <f>IF(SUMIFS(Tableau2[Temps],Tableau2[Poste],$A26,Tableau2[Date],E$17,Tableau2[Calendrier absence],"o")=0,"",-SUMIFS(Tableau2[Temps],Tableau2[Poste],$A26,Tableau2[Date],E$17,Tableau2[Calendrier absence],"o"))</f>
        <v/>
      </c>
      <c r="F26" s="35" t="str">
        <f>IF(SUMIFS(Tableau2[Temps],Tableau2[Poste],$A26,Tableau2[Date],F$17,Tableau2[Calendrier absence],"o")=0,"",-SUMIFS(Tableau2[Temps],Tableau2[Poste],$A26,Tableau2[Date],F$17,Tableau2[Calendrier absence],"o"))</f>
        <v/>
      </c>
      <c r="G26" s="35" t="str">
        <f>IF(SUMIFS(Tableau2[Temps],Tableau2[Poste],$A26,Tableau2[Date],G$17,Tableau2[Calendrier absence],"o")=0,"",-SUMIFS(Tableau2[Temps],Tableau2[Poste],$A26,Tableau2[Date],G$17,Tableau2[Calendrier absence],"o"))</f>
        <v/>
      </c>
      <c r="H26" s="35" t="str">
        <f>IF(SUMIFS(Tableau2[Temps],Tableau2[Poste],$A26,Tableau2[Date],H$17,Tableau2[Calendrier absence],"o")=0,"",-SUMIFS(Tableau2[Temps],Tableau2[Poste],$A26,Tableau2[Date],H$17,Tableau2[Calendrier absence],"o"))</f>
        <v/>
      </c>
      <c r="I26" s="35" t="str">
        <f>IF(SUMIFS(Tableau2[Temps],Tableau2[Poste],$A26,Tableau2[Date],I$17,Tableau2[Calendrier absence],"o")=0,"",-SUMIFS(Tableau2[Temps],Tableau2[Poste],$A26,Tableau2[Date],I$17,Tableau2[Calendrier absence],"o"))</f>
        <v/>
      </c>
      <c r="J26" s="35" t="str">
        <f>IF(SUMIFS(Tableau2[Temps],Tableau2[Poste],$A26,Tableau2[Date],J$17,Tableau2[Calendrier absence],"o")=0,"",-SUMIFS(Tableau2[Temps],Tableau2[Poste],$A26,Tableau2[Date],J$17,Tableau2[Calendrier absence],"o"))</f>
        <v/>
      </c>
      <c r="K26" s="35" t="str">
        <f>IF(SUMIFS(Tableau2[Temps],Tableau2[Poste],$A26,Tableau2[Date],K$17,Tableau2[Calendrier absence],"o")=0,"",-SUMIFS(Tableau2[Temps],Tableau2[Poste],$A26,Tableau2[Date],K$17,Tableau2[Calendrier absence],"o"))</f>
        <v/>
      </c>
      <c r="L26" s="35" t="str">
        <f>IF(SUMIFS(Tableau2[Temps],Tableau2[Poste],$A26,Tableau2[Date],L$17,Tableau2[Calendrier absence],"o")=0,"",-SUMIFS(Tableau2[Temps],Tableau2[Poste],$A26,Tableau2[Date],L$17,Tableau2[Calendrier absence],"o"))</f>
        <v/>
      </c>
      <c r="M26" s="35" t="str">
        <f>IF(SUMIFS(Tableau2[Temps],Tableau2[Poste],$A26,Tableau2[Date],M$17,Tableau2[Calendrier absence],"o")=0,"",-SUMIFS(Tableau2[Temps],Tableau2[Poste],$A26,Tableau2[Date],M$17,Tableau2[Calendrier absence],"o"))</f>
        <v/>
      </c>
      <c r="N26" s="35" t="str">
        <f>IF(SUMIFS(Tableau2[Temps],Tableau2[Poste],$A26,Tableau2[Date],N$17,Tableau2[Calendrier absence],"o")=0,"",-SUMIFS(Tableau2[Temps],Tableau2[Poste],$A26,Tableau2[Date],N$17,Tableau2[Calendrier absence],"o"))</f>
        <v/>
      </c>
      <c r="O26" s="35" t="str">
        <f>IF(SUMIFS(Tableau2[Temps],Tableau2[Poste],$A26,Tableau2[Date],O$17,Tableau2[Calendrier absence],"o")=0,"",-SUMIFS(Tableau2[Temps],Tableau2[Poste],$A26,Tableau2[Date],O$17,Tableau2[Calendrier absence],"o"))</f>
        <v/>
      </c>
      <c r="P26" s="35" t="str">
        <f>IF(SUMIFS(Tableau2[Temps],Tableau2[Poste],$A26,Tableau2[Date],P$17,Tableau2[Calendrier absence],"o")=0,"",-SUMIFS(Tableau2[Temps],Tableau2[Poste],$A26,Tableau2[Date],P$17,Tableau2[Calendrier absence],"o"))</f>
        <v/>
      </c>
      <c r="Q26" s="35" t="str">
        <f>IF(SUMIFS(Tableau2[Temps],Tableau2[Poste],$A26,Tableau2[Date],Q$17,Tableau2[Calendrier absence],"o")=0,"",-SUMIFS(Tableau2[Temps],Tableau2[Poste],$A26,Tableau2[Date],Q$17,Tableau2[Calendrier absence],"o"))</f>
        <v/>
      </c>
      <c r="R26" s="35" t="str">
        <f>IF(SUMIFS(Tableau2[Temps],Tableau2[Poste],$A26,Tableau2[Date],R$17,Tableau2[Calendrier absence],"o")=0,"",-SUMIFS(Tableau2[Temps],Tableau2[Poste],$A26,Tableau2[Date],R$17,Tableau2[Calendrier absence],"o"))</f>
        <v/>
      </c>
      <c r="S26" s="35" t="str">
        <f>IF(SUMIFS(Tableau2[Temps],Tableau2[Poste],$A26,Tableau2[Date],S$17,Tableau2[Calendrier absence],"o")=0,"",-SUMIFS(Tableau2[Temps],Tableau2[Poste],$A26,Tableau2[Date],S$17,Tableau2[Calendrier absence],"o"))</f>
        <v/>
      </c>
      <c r="T26" s="35" t="str">
        <f>IF(SUMIFS(Tableau2[Temps],Tableau2[Poste],$A26,Tableau2[Date],T$17,Tableau2[Calendrier absence],"o")=0,"",-SUMIFS(Tableau2[Temps],Tableau2[Poste],$A26,Tableau2[Date],T$17,Tableau2[Calendrier absence],"o"))</f>
        <v/>
      </c>
      <c r="U26" s="35" t="str">
        <f>IF(SUMIFS(Tableau2[Temps],Tableau2[Poste],$A26,Tableau2[Date],U$17,Tableau2[Calendrier absence],"o")=0,"",-SUMIFS(Tableau2[Temps],Tableau2[Poste],$A26,Tableau2[Date],U$17,Tableau2[Calendrier absence],"o"))</f>
        <v/>
      </c>
      <c r="V26" s="35" t="str">
        <f>IF(SUMIFS(Tableau2[Temps],Tableau2[Poste],$A26,Tableau2[Date],V$17,Tableau2[Calendrier absence],"o")=0,"",-SUMIFS(Tableau2[Temps],Tableau2[Poste],$A26,Tableau2[Date],V$17,Tableau2[Calendrier absence],"o"))</f>
        <v/>
      </c>
      <c r="W26" s="35" t="str">
        <f>IF(SUMIFS(Tableau2[Temps],Tableau2[Poste],$A26,Tableau2[Date],W$17,Tableau2[Calendrier absence],"o")=0,"",-SUMIFS(Tableau2[Temps],Tableau2[Poste],$A26,Tableau2[Date],W$17,Tableau2[Calendrier absence],"o"))</f>
        <v/>
      </c>
      <c r="X26" s="35" t="str">
        <f>IF(SUMIFS(Tableau2[Temps],Tableau2[Poste],$A26,Tableau2[Date],X$17,Tableau2[Calendrier absence],"o")=0,"",-SUMIFS(Tableau2[Temps],Tableau2[Poste],$A26,Tableau2[Date],X$17,Tableau2[Calendrier absence],"o"))</f>
        <v/>
      </c>
      <c r="Y26" s="35" t="str">
        <f>IF(SUMIFS(Tableau2[Temps],Tableau2[Poste],$A26,Tableau2[Date],Y$17,Tableau2[Calendrier absence],"o")=0,"",-SUMIFS(Tableau2[Temps],Tableau2[Poste],$A26,Tableau2[Date],Y$17,Tableau2[Calendrier absence],"o"))</f>
        <v/>
      </c>
      <c r="Z26" s="35" t="str">
        <f>IF(SUMIFS(Tableau2[Temps],Tableau2[Poste],$A26,Tableau2[Date],Z$17,Tableau2[Calendrier absence],"o")=0,"",-SUMIFS(Tableau2[Temps],Tableau2[Poste],$A26,Tableau2[Date],Z$17,Tableau2[Calendrier absence],"o"))</f>
        <v/>
      </c>
      <c r="AA26" s="35" t="str">
        <f>IF(SUMIFS(Tableau2[Temps],Tableau2[Poste],$A26,Tableau2[Date],AA$17,Tableau2[Calendrier absence],"o")=0,"",-SUMIFS(Tableau2[Temps],Tableau2[Poste],$A26,Tableau2[Date],AA$17,Tableau2[Calendrier absence],"o"))</f>
        <v/>
      </c>
      <c r="AB26" s="35" t="str">
        <f>IF(SUMIFS(Tableau2[Temps],Tableau2[Poste],$A26,Tableau2[Date],AB$17,Tableau2[Calendrier absence],"o")=0,"",-SUMIFS(Tableau2[Temps],Tableau2[Poste],$A26,Tableau2[Date],AB$17,Tableau2[Calendrier absence],"o"))</f>
        <v/>
      </c>
      <c r="AC26" s="35" t="str">
        <f>IF(SUMIFS(Tableau2[Temps],Tableau2[Poste],$A26,Tableau2[Date],AC$17,Tableau2[Calendrier absence],"o")=0,"",-SUMIFS(Tableau2[Temps],Tableau2[Poste],$A26,Tableau2[Date],AC$17,Tableau2[Calendrier absence],"o"))</f>
        <v/>
      </c>
      <c r="AD26" s="35" t="str">
        <f>IF(SUMIFS(Tableau2[Temps],Tableau2[Poste],$A26,Tableau2[Date],AD$17,Tableau2[Calendrier absence],"o")=0,"",-SUMIFS(Tableau2[Temps],Tableau2[Poste],$A26,Tableau2[Date],AD$17,Tableau2[Calendrier absence],"o"))</f>
        <v/>
      </c>
      <c r="AE26" s="35" t="str">
        <f>IF(SUMIFS(Tableau2[Temps],Tableau2[Poste],$A26,Tableau2[Date],AE$17,Tableau2[Calendrier absence],"o")=0,"",-SUMIFS(Tableau2[Temps],Tableau2[Poste],$A26,Tableau2[Date],AE$17,Tableau2[Calendrier absence],"o"))</f>
        <v/>
      </c>
      <c r="AF26" s="35" t="str">
        <f>IF(SUMIFS(Tableau2[Temps],Tableau2[Poste],$A26,Tableau2[Date],AF$17,Tableau2[Calendrier absence],"o")=0,"",-SUMIFS(Tableau2[Temps],Tableau2[Poste],$A26,Tableau2[Date],AF$17,Tableau2[Calendrier absence],"o"))</f>
        <v/>
      </c>
      <c r="AG26" s="44" t="str">
        <f>IF(SUMIFS(Tableau2[Temps],Tableau2[Poste],$A26,Tableau2[Date],AG$17,Tableau2[Calendrier absence],"o")=0,"",-SUMIFS(Tableau2[Temps],Tableau2[Poste],$A26,Tableau2[Date],AG$17,Tableau2[Calendrier absence],"o"))</f>
        <v/>
      </c>
      <c r="AH26" s="13">
        <f t="shared" si="5"/>
        <v>0</v>
      </c>
    </row>
    <row r="27" spans="1:34" ht="17.25" thickBot="1" x14ac:dyDescent="0.35">
      <c r="A27" s="46" t="s">
        <v>13</v>
      </c>
      <c r="B27" s="47">
        <f>COUNTIFS(TableauEmployés[Actif / Inactif],"Actif",TableauEmployés[Poste],A27)</f>
        <v>1</v>
      </c>
      <c r="C27" s="48" t="str">
        <f>IF(SUMIFS(Tableau2[Temps],Tableau2[Poste],$A27,Tableau2[Date],C$17,Tableau2[Calendrier absence],"o")=0,"",-SUMIFS(Tableau2[Temps],Tableau2[Poste],$A27,Tableau2[Date],C$17,Tableau2[Calendrier absence],"o"))</f>
        <v/>
      </c>
      <c r="D27" s="48" t="str">
        <f>IF(SUMIFS(Tableau2[Temps],Tableau2[Poste],$A27,Tableau2[Date],D$17,Tableau2[Calendrier absence],"o")=0,"",-SUMIFS(Tableau2[Temps],Tableau2[Poste],$A27,Tableau2[Date],D$17,Tableau2[Calendrier absence],"o"))</f>
        <v/>
      </c>
      <c r="E27" s="48" t="str">
        <f>IF(SUMIFS(Tableau2[Temps],Tableau2[Poste],$A27,Tableau2[Date],E$17,Tableau2[Calendrier absence],"o")=0,"",-SUMIFS(Tableau2[Temps],Tableau2[Poste],$A27,Tableau2[Date],E$17,Tableau2[Calendrier absence],"o"))</f>
        <v/>
      </c>
      <c r="F27" s="48" t="str">
        <f>IF(SUMIFS(Tableau2[Temps],Tableau2[Poste],$A27,Tableau2[Date],F$17,Tableau2[Calendrier absence],"o")=0,"",-SUMIFS(Tableau2[Temps],Tableau2[Poste],$A27,Tableau2[Date],F$17,Tableau2[Calendrier absence],"o"))</f>
        <v/>
      </c>
      <c r="G27" s="48" t="str">
        <f>IF(SUMIFS(Tableau2[Temps],Tableau2[Poste],$A27,Tableau2[Date],G$17,Tableau2[Calendrier absence],"o")=0,"",-SUMIFS(Tableau2[Temps],Tableau2[Poste],$A27,Tableau2[Date],G$17,Tableau2[Calendrier absence],"o"))</f>
        <v/>
      </c>
      <c r="H27" s="48" t="str">
        <f>IF(SUMIFS(Tableau2[Temps],Tableau2[Poste],$A27,Tableau2[Date],H$17,Tableau2[Calendrier absence],"o")=0,"",-SUMIFS(Tableau2[Temps],Tableau2[Poste],$A27,Tableau2[Date],H$17,Tableau2[Calendrier absence],"o"))</f>
        <v/>
      </c>
      <c r="I27" s="48" t="str">
        <f>IF(SUMIFS(Tableau2[Temps],Tableau2[Poste],$A27,Tableau2[Date],I$17,Tableau2[Calendrier absence],"o")=0,"",-SUMIFS(Tableau2[Temps],Tableau2[Poste],$A27,Tableau2[Date],I$17,Tableau2[Calendrier absence],"o"))</f>
        <v/>
      </c>
      <c r="J27" s="48" t="str">
        <f>IF(SUMIFS(Tableau2[Temps],Tableau2[Poste],$A27,Tableau2[Date],J$17,Tableau2[Calendrier absence],"o")=0,"",-SUMIFS(Tableau2[Temps],Tableau2[Poste],$A27,Tableau2[Date],J$17,Tableau2[Calendrier absence],"o"))</f>
        <v/>
      </c>
      <c r="K27" s="48" t="str">
        <f>IF(SUMIFS(Tableau2[Temps],Tableau2[Poste],$A27,Tableau2[Date],K$17,Tableau2[Calendrier absence],"o")=0,"",-SUMIFS(Tableau2[Temps],Tableau2[Poste],$A27,Tableau2[Date],K$17,Tableau2[Calendrier absence],"o"))</f>
        <v/>
      </c>
      <c r="L27" s="48" t="str">
        <f>IF(SUMIFS(Tableau2[Temps],Tableau2[Poste],$A27,Tableau2[Date],L$17,Tableau2[Calendrier absence],"o")=0,"",-SUMIFS(Tableau2[Temps],Tableau2[Poste],$A27,Tableau2[Date],L$17,Tableau2[Calendrier absence],"o"))</f>
        <v/>
      </c>
      <c r="M27" s="48" t="str">
        <f>IF(SUMIFS(Tableau2[Temps],Tableau2[Poste],$A27,Tableau2[Date],M$17,Tableau2[Calendrier absence],"o")=0,"",-SUMIFS(Tableau2[Temps],Tableau2[Poste],$A27,Tableau2[Date],M$17,Tableau2[Calendrier absence],"o"))</f>
        <v/>
      </c>
      <c r="N27" s="48" t="str">
        <f>IF(SUMIFS(Tableau2[Temps],Tableau2[Poste],$A27,Tableau2[Date],N$17,Tableau2[Calendrier absence],"o")=0,"",-SUMIFS(Tableau2[Temps],Tableau2[Poste],$A27,Tableau2[Date],N$17,Tableau2[Calendrier absence],"o"))</f>
        <v/>
      </c>
      <c r="O27" s="48" t="str">
        <f>IF(SUMIFS(Tableau2[Temps],Tableau2[Poste],$A27,Tableau2[Date],O$17,Tableau2[Calendrier absence],"o")=0,"",-SUMIFS(Tableau2[Temps],Tableau2[Poste],$A27,Tableau2[Date],O$17,Tableau2[Calendrier absence],"o"))</f>
        <v/>
      </c>
      <c r="P27" s="48" t="str">
        <f>IF(SUMIFS(Tableau2[Temps],Tableau2[Poste],$A27,Tableau2[Date],P$17,Tableau2[Calendrier absence],"o")=0,"",-SUMIFS(Tableau2[Temps],Tableau2[Poste],$A27,Tableau2[Date],P$17,Tableau2[Calendrier absence],"o"))</f>
        <v/>
      </c>
      <c r="Q27" s="48" t="str">
        <f>IF(SUMIFS(Tableau2[Temps],Tableau2[Poste],$A27,Tableau2[Date],Q$17,Tableau2[Calendrier absence],"o")=0,"",-SUMIFS(Tableau2[Temps],Tableau2[Poste],$A27,Tableau2[Date],Q$17,Tableau2[Calendrier absence],"o"))</f>
        <v/>
      </c>
      <c r="R27" s="48" t="str">
        <f>IF(SUMIFS(Tableau2[Temps],Tableau2[Poste],$A27,Tableau2[Date],R$17,Tableau2[Calendrier absence],"o")=0,"",-SUMIFS(Tableau2[Temps],Tableau2[Poste],$A27,Tableau2[Date],R$17,Tableau2[Calendrier absence],"o"))</f>
        <v/>
      </c>
      <c r="S27" s="48" t="str">
        <f>IF(SUMIFS(Tableau2[Temps],Tableau2[Poste],$A27,Tableau2[Date],S$17,Tableau2[Calendrier absence],"o")=0,"",-SUMIFS(Tableau2[Temps],Tableau2[Poste],$A27,Tableau2[Date],S$17,Tableau2[Calendrier absence],"o"))</f>
        <v/>
      </c>
      <c r="T27" s="48" t="str">
        <f>IF(SUMIFS(Tableau2[Temps],Tableau2[Poste],$A27,Tableau2[Date],T$17,Tableau2[Calendrier absence],"o")=0,"",-SUMIFS(Tableau2[Temps],Tableau2[Poste],$A27,Tableau2[Date],T$17,Tableau2[Calendrier absence],"o"))</f>
        <v/>
      </c>
      <c r="U27" s="48" t="str">
        <f>IF(SUMIFS(Tableau2[Temps],Tableau2[Poste],$A27,Tableau2[Date],U$17,Tableau2[Calendrier absence],"o")=0,"",-SUMIFS(Tableau2[Temps],Tableau2[Poste],$A27,Tableau2[Date],U$17,Tableau2[Calendrier absence],"o"))</f>
        <v/>
      </c>
      <c r="V27" s="48" t="str">
        <f>IF(SUMIFS(Tableau2[Temps],Tableau2[Poste],$A27,Tableau2[Date],V$17,Tableau2[Calendrier absence],"o")=0,"",-SUMIFS(Tableau2[Temps],Tableau2[Poste],$A27,Tableau2[Date],V$17,Tableau2[Calendrier absence],"o"))</f>
        <v/>
      </c>
      <c r="W27" s="48" t="str">
        <f>IF(SUMIFS(Tableau2[Temps],Tableau2[Poste],$A27,Tableau2[Date],W$17,Tableau2[Calendrier absence],"o")=0,"",-SUMIFS(Tableau2[Temps],Tableau2[Poste],$A27,Tableau2[Date],W$17,Tableau2[Calendrier absence],"o"))</f>
        <v/>
      </c>
      <c r="X27" s="48" t="str">
        <f>IF(SUMIFS(Tableau2[Temps],Tableau2[Poste],$A27,Tableau2[Date],X$17,Tableau2[Calendrier absence],"o")=0,"",-SUMIFS(Tableau2[Temps],Tableau2[Poste],$A27,Tableau2[Date],X$17,Tableau2[Calendrier absence],"o"))</f>
        <v/>
      </c>
      <c r="Y27" s="48" t="str">
        <f>IF(SUMIFS(Tableau2[Temps],Tableau2[Poste],$A27,Tableau2[Date],Y$17,Tableau2[Calendrier absence],"o")=0,"",-SUMIFS(Tableau2[Temps],Tableau2[Poste],$A27,Tableau2[Date],Y$17,Tableau2[Calendrier absence],"o"))</f>
        <v/>
      </c>
      <c r="Z27" s="48" t="str">
        <f>IF(SUMIFS(Tableau2[Temps],Tableau2[Poste],$A27,Tableau2[Date],Z$17,Tableau2[Calendrier absence],"o")=0,"",-SUMIFS(Tableau2[Temps],Tableau2[Poste],$A27,Tableau2[Date],Z$17,Tableau2[Calendrier absence],"o"))</f>
        <v/>
      </c>
      <c r="AA27" s="48" t="str">
        <f>IF(SUMIFS(Tableau2[Temps],Tableau2[Poste],$A27,Tableau2[Date],AA$17,Tableau2[Calendrier absence],"o")=0,"",-SUMIFS(Tableau2[Temps],Tableau2[Poste],$A27,Tableau2[Date],AA$17,Tableau2[Calendrier absence],"o"))</f>
        <v/>
      </c>
      <c r="AB27" s="48" t="str">
        <f>IF(SUMIFS(Tableau2[Temps],Tableau2[Poste],$A27,Tableau2[Date],AB$17,Tableau2[Calendrier absence],"o")=0,"",-SUMIFS(Tableau2[Temps],Tableau2[Poste],$A27,Tableau2[Date],AB$17,Tableau2[Calendrier absence],"o"))</f>
        <v/>
      </c>
      <c r="AC27" s="48" t="str">
        <f>IF(SUMIFS(Tableau2[Temps],Tableau2[Poste],$A27,Tableau2[Date],AC$17,Tableau2[Calendrier absence],"o")=0,"",-SUMIFS(Tableau2[Temps],Tableau2[Poste],$A27,Tableau2[Date],AC$17,Tableau2[Calendrier absence],"o"))</f>
        <v/>
      </c>
      <c r="AD27" s="48" t="str">
        <f>IF(SUMIFS(Tableau2[Temps],Tableau2[Poste],$A27,Tableau2[Date],AD$17,Tableau2[Calendrier absence],"o")=0,"",-SUMIFS(Tableau2[Temps],Tableau2[Poste],$A27,Tableau2[Date],AD$17,Tableau2[Calendrier absence],"o"))</f>
        <v/>
      </c>
      <c r="AE27" s="48" t="str">
        <f>IF(SUMIFS(Tableau2[Temps],Tableau2[Poste],$A27,Tableau2[Date],AE$17,Tableau2[Calendrier absence],"o")=0,"",-SUMIFS(Tableau2[Temps],Tableau2[Poste],$A27,Tableau2[Date],AE$17,Tableau2[Calendrier absence],"o"))</f>
        <v/>
      </c>
      <c r="AF27" s="48" t="str">
        <f>IF(SUMIFS(Tableau2[Temps],Tableau2[Poste],$A27,Tableau2[Date],AF$17,Tableau2[Calendrier absence],"o")=0,"",-SUMIFS(Tableau2[Temps],Tableau2[Poste],$A27,Tableau2[Date],AF$17,Tableau2[Calendrier absence],"o"))</f>
        <v/>
      </c>
      <c r="AG27" s="49" t="str">
        <f>IF(SUMIFS(Tableau2[Temps],Tableau2[Poste],$A27,Tableau2[Date],AG$17,Tableau2[Calendrier absence],"o")=0,"",-SUMIFS(Tableau2[Temps],Tableau2[Poste],$A27,Tableau2[Date],AG$17,Tableau2[Calendrier absence],"o"))</f>
        <v/>
      </c>
      <c r="AH27" s="13">
        <f t="shared" si="5"/>
        <v>0</v>
      </c>
    </row>
    <row r="28" spans="1:34" ht="10.5" customHeight="1" thickBot="1" x14ac:dyDescent="0.35"/>
    <row r="29" spans="1:34" ht="22.5" x14ac:dyDescent="0.3">
      <c r="A29" s="91" t="s">
        <v>32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3"/>
    </row>
    <row r="30" spans="1:34" s="15" customFormat="1" ht="60" customHeight="1" x14ac:dyDescent="0.25">
      <c r="A30" s="39"/>
      <c r="B30" s="37"/>
      <c r="C30" s="38">
        <v>43891</v>
      </c>
      <c r="D30" s="38">
        <f t="shared" ref="D30:AG30" si="6">C30+1</f>
        <v>43892</v>
      </c>
      <c r="E30" s="38">
        <f t="shared" si="6"/>
        <v>43893</v>
      </c>
      <c r="F30" s="38">
        <f t="shared" si="6"/>
        <v>43894</v>
      </c>
      <c r="G30" s="38">
        <f t="shared" si="6"/>
        <v>43895</v>
      </c>
      <c r="H30" s="38">
        <f t="shared" si="6"/>
        <v>43896</v>
      </c>
      <c r="I30" s="38">
        <f t="shared" si="6"/>
        <v>43897</v>
      </c>
      <c r="J30" s="38">
        <f t="shared" si="6"/>
        <v>43898</v>
      </c>
      <c r="K30" s="38">
        <f t="shared" si="6"/>
        <v>43899</v>
      </c>
      <c r="L30" s="38">
        <f t="shared" si="6"/>
        <v>43900</v>
      </c>
      <c r="M30" s="38">
        <f t="shared" si="6"/>
        <v>43901</v>
      </c>
      <c r="N30" s="38">
        <f t="shared" si="6"/>
        <v>43902</v>
      </c>
      <c r="O30" s="38">
        <f t="shared" si="6"/>
        <v>43903</v>
      </c>
      <c r="P30" s="38">
        <f t="shared" si="6"/>
        <v>43904</v>
      </c>
      <c r="Q30" s="38">
        <f t="shared" si="6"/>
        <v>43905</v>
      </c>
      <c r="R30" s="38">
        <f t="shared" si="6"/>
        <v>43906</v>
      </c>
      <c r="S30" s="38">
        <f t="shared" si="6"/>
        <v>43907</v>
      </c>
      <c r="T30" s="38">
        <f t="shared" si="6"/>
        <v>43908</v>
      </c>
      <c r="U30" s="38">
        <f t="shared" si="6"/>
        <v>43909</v>
      </c>
      <c r="V30" s="38">
        <f t="shared" si="6"/>
        <v>43910</v>
      </c>
      <c r="W30" s="38">
        <f t="shared" si="6"/>
        <v>43911</v>
      </c>
      <c r="X30" s="38">
        <f t="shared" si="6"/>
        <v>43912</v>
      </c>
      <c r="Y30" s="38">
        <f t="shared" si="6"/>
        <v>43913</v>
      </c>
      <c r="Z30" s="38">
        <f t="shared" si="6"/>
        <v>43914</v>
      </c>
      <c r="AA30" s="38">
        <f t="shared" si="6"/>
        <v>43915</v>
      </c>
      <c r="AB30" s="38">
        <f t="shared" si="6"/>
        <v>43916</v>
      </c>
      <c r="AC30" s="38">
        <f t="shared" si="6"/>
        <v>43917</v>
      </c>
      <c r="AD30" s="38">
        <f t="shared" si="6"/>
        <v>43918</v>
      </c>
      <c r="AE30" s="38">
        <f t="shared" si="6"/>
        <v>43919</v>
      </c>
      <c r="AF30" s="38">
        <f t="shared" si="6"/>
        <v>43920</v>
      </c>
      <c r="AG30" s="40">
        <f t="shared" si="6"/>
        <v>43921</v>
      </c>
      <c r="AH30" s="16" t="s">
        <v>42</v>
      </c>
    </row>
    <row r="31" spans="1:34" ht="12" hidden="1" customHeight="1" x14ac:dyDescent="0.3">
      <c r="A31" s="41" t="s">
        <v>29</v>
      </c>
      <c r="B31" s="32"/>
      <c r="C31" s="33">
        <f>WEEKDAY(C30,1)</f>
        <v>1</v>
      </c>
      <c r="D31" s="33">
        <f t="shared" ref="D31:AG31" si="7">WEEKDAY(D30,1)</f>
        <v>2</v>
      </c>
      <c r="E31" s="33">
        <f t="shared" si="7"/>
        <v>3</v>
      </c>
      <c r="F31" s="33">
        <f t="shared" si="7"/>
        <v>4</v>
      </c>
      <c r="G31" s="33">
        <f t="shared" si="7"/>
        <v>5</v>
      </c>
      <c r="H31" s="33">
        <f t="shared" si="7"/>
        <v>6</v>
      </c>
      <c r="I31" s="33">
        <f t="shared" si="7"/>
        <v>7</v>
      </c>
      <c r="J31" s="33">
        <f t="shared" si="7"/>
        <v>1</v>
      </c>
      <c r="K31" s="33">
        <f t="shared" si="7"/>
        <v>2</v>
      </c>
      <c r="L31" s="33">
        <f t="shared" si="7"/>
        <v>3</v>
      </c>
      <c r="M31" s="33">
        <f t="shared" si="7"/>
        <v>4</v>
      </c>
      <c r="N31" s="33">
        <f t="shared" si="7"/>
        <v>5</v>
      </c>
      <c r="O31" s="33">
        <f t="shared" si="7"/>
        <v>6</v>
      </c>
      <c r="P31" s="33">
        <f t="shared" si="7"/>
        <v>7</v>
      </c>
      <c r="Q31" s="33">
        <f t="shared" si="7"/>
        <v>1</v>
      </c>
      <c r="R31" s="33">
        <f t="shared" si="7"/>
        <v>2</v>
      </c>
      <c r="S31" s="33">
        <f t="shared" si="7"/>
        <v>3</v>
      </c>
      <c r="T31" s="33">
        <f t="shared" si="7"/>
        <v>4</v>
      </c>
      <c r="U31" s="33">
        <f t="shared" si="7"/>
        <v>5</v>
      </c>
      <c r="V31" s="33">
        <f t="shared" si="7"/>
        <v>6</v>
      </c>
      <c r="W31" s="33">
        <f t="shared" si="7"/>
        <v>7</v>
      </c>
      <c r="X31" s="33">
        <f t="shared" si="7"/>
        <v>1</v>
      </c>
      <c r="Y31" s="33">
        <f t="shared" si="7"/>
        <v>2</v>
      </c>
      <c r="Z31" s="33">
        <f t="shared" si="7"/>
        <v>3</v>
      </c>
      <c r="AA31" s="33">
        <f t="shared" si="7"/>
        <v>4</v>
      </c>
      <c r="AB31" s="33">
        <f t="shared" si="7"/>
        <v>5</v>
      </c>
      <c r="AC31" s="33">
        <f t="shared" si="7"/>
        <v>6</v>
      </c>
      <c r="AD31" s="33">
        <f t="shared" si="7"/>
        <v>7</v>
      </c>
      <c r="AE31" s="33">
        <f t="shared" si="7"/>
        <v>1</v>
      </c>
      <c r="AF31" s="33">
        <f t="shared" si="7"/>
        <v>2</v>
      </c>
      <c r="AG31" s="42">
        <f t="shared" si="7"/>
        <v>3</v>
      </c>
      <c r="AH31" s="6"/>
    </row>
    <row r="32" spans="1:34" ht="21" hidden="1" customHeight="1" x14ac:dyDescent="0.3">
      <c r="A32" s="43"/>
      <c r="B32" s="34"/>
      <c r="C32" s="36" t="e">
        <f>_xlfn.IFS(C30=Source!$R$3,1,C30=Source!$R$4,1,C30=Source!$R$5,1,C30=Source!$R$6,1,C30=Source!$R$8,1,C30=Source!#REF!,1,C30=Source!$R$9,1,C30=Source!$R$10,1,C30=Source!#REF!,1)</f>
        <v>#REF!</v>
      </c>
      <c r="D32" s="36" t="e">
        <f>_xlfn.IFS(D30=Source!$R$3,1,D30=Source!$R$4,1,D30=Source!$R$5,1,D30=Source!$R$6,1,D30=Source!$R$8,1,D30=Source!#REF!,1,D30=Source!$R$9,1,D30=Source!$R$10,1,D30=Source!#REF!,1)</f>
        <v>#REF!</v>
      </c>
      <c r="E32" s="36" t="e">
        <f>_xlfn.IFS(E30=Source!$R$3,1,E30=Source!$R$4,1,E30=Source!$R$5,1,E30=Source!$R$6,1,E30=Source!$R$8,1,E30=Source!#REF!,1,E30=Source!$R$9,1,E30=Source!$R$10,1,E30=Source!#REF!,1)</f>
        <v>#REF!</v>
      </c>
      <c r="F32" s="36" t="e">
        <f>_xlfn.IFS(F30=Source!$R$3,1,F30=Source!$R$4,1,F30=Source!$R$5,1,F30=Source!$R$6,1,F30=Source!$R$8,1,F30=Source!#REF!,1,F30=Source!$R$9,1,F30=Source!$R$10,1,F30=Source!#REF!,1)</f>
        <v>#REF!</v>
      </c>
      <c r="G32" s="36" t="e">
        <f>_xlfn.IFS(G30=Source!$R$3,1,G30=Source!$R$4,1,G30=Source!$R$5,1,G30=Source!$R$6,1,G30=Source!$R$8,1,G30=Source!#REF!,1,G30=Source!$R$9,1,G30=Source!$R$10,1,G30=Source!#REF!,1)</f>
        <v>#REF!</v>
      </c>
      <c r="H32" s="36" t="e">
        <f>_xlfn.IFS(H30=Source!$R$3,1,H30=Source!$R$4,1,H30=Source!$R$5,1,H30=Source!$R$6,1,H30=Source!$R$8,1,H30=Source!#REF!,1,H30=Source!$R$9,1,H30=Source!$R$10,1,H30=Source!#REF!,1)</f>
        <v>#REF!</v>
      </c>
      <c r="I32" s="36" t="e">
        <f>_xlfn.IFS(I30=Source!$R$3,1,I30=Source!$R$4,1,I30=Source!$R$5,1,I30=Source!$R$6,1,I30=Source!$R$8,1,I30=Source!#REF!,1,I30=Source!$R$9,1,I30=Source!$R$10,1,I30=Source!#REF!,1)</f>
        <v>#REF!</v>
      </c>
      <c r="J32" s="36" t="e">
        <f>_xlfn.IFS(J30=Source!$R$3,1,J30=Source!$R$4,1,J30=Source!$R$5,1,J30=Source!$R$6,1,J30=Source!$R$8,1,J30=Source!#REF!,1,J30=Source!$R$9,1,J30=Source!$R$10,1,J30=Source!#REF!,1)</f>
        <v>#REF!</v>
      </c>
      <c r="K32" s="36" t="e">
        <f>_xlfn.IFS(K30=Source!$R$3,1,K30=Source!$R$4,1,K30=Source!$R$5,1,K30=Source!$R$6,1,K30=Source!$R$8,1,K30=Source!#REF!,1,K30=Source!$R$9,1,K30=Source!$R$10,1,K30=Source!#REF!,1)</f>
        <v>#REF!</v>
      </c>
      <c r="L32" s="36" t="e">
        <f>_xlfn.IFS(L30=Source!$R$3,1,L30=Source!$R$4,1,L30=Source!$R$5,1,L30=Source!$R$6,1,L30=Source!$R$8,1,L30=Source!#REF!,1,L30=Source!$R$9,1,L30=Source!$R$10,1,L30=Source!#REF!,1)</f>
        <v>#REF!</v>
      </c>
      <c r="M32" s="36" t="e">
        <f>_xlfn.IFS(M30=Source!$R$3,1,M30=Source!$R$4,1,M30=Source!$R$5,1,M30=Source!$R$6,1,M30=Source!$R$8,1,M30=Source!#REF!,1,M30=Source!$R$9,1,M30=Source!$R$10,1,M30=Source!#REF!,1)</f>
        <v>#REF!</v>
      </c>
      <c r="N32" s="36" t="e">
        <f>_xlfn.IFS(N30=Source!$R$3,1,N30=Source!$R$4,1,N30=Source!$R$5,1,N30=Source!$R$6,1,N30=Source!$R$8,1,N30=Source!#REF!,1,N30=Source!$R$9,1,N30=Source!$R$10,1,N30=Source!#REF!,1)</f>
        <v>#REF!</v>
      </c>
      <c r="O32" s="36" t="e">
        <f>_xlfn.IFS(O30=Source!$R$3,1,O30=Source!$R$4,1,O30=Source!$R$5,1,O30=Source!$R$6,1,O30=Source!$R$8,1,O30=Source!#REF!,1,O30=Source!$R$9,1,O30=Source!$R$10,1,O30=Source!#REF!,1)</f>
        <v>#REF!</v>
      </c>
      <c r="P32" s="36" t="e">
        <f>_xlfn.IFS(P30=Source!$R$3,1,P30=Source!$R$4,1,P30=Source!$R$5,1,P30=Source!$R$6,1,P30=Source!$R$8,1,P30=Source!#REF!,1,P30=Source!$R$9,1,P30=Source!$R$10,1,P30=Source!#REF!,1)</f>
        <v>#REF!</v>
      </c>
      <c r="Q32" s="36" t="e">
        <f>_xlfn.IFS(Q30=Source!$R$3,1,Q30=Source!$R$4,1,Q30=Source!$R$5,1,Q30=Source!$R$6,1,Q30=Source!$R$8,1,Q30=Source!#REF!,1,Q30=Source!$R$9,1,Q30=Source!$R$10,1,Q30=Source!#REF!,1)</f>
        <v>#REF!</v>
      </c>
      <c r="R32" s="36" t="e">
        <f>_xlfn.IFS(R30=Source!$R$3,1,R30=Source!$R$4,1,R30=Source!$R$5,1,R30=Source!$R$6,1,R30=Source!$R$8,1,R30=Source!#REF!,1,R30=Source!$R$9,1,R30=Source!$R$10,1,R30=Source!#REF!,1)</f>
        <v>#REF!</v>
      </c>
      <c r="S32" s="36" t="e">
        <f>_xlfn.IFS(S30=Source!$R$3,1,S30=Source!$R$4,1,S30=Source!$R$5,1,S30=Source!$R$6,1,S30=Source!$R$8,1,S30=Source!#REF!,1,S30=Source!$R$9,1,S30=Source!$R$10,1,S30=Source!#REF!,1)</f>
        <v>#REF!</v>
      </c>
      <c r="T32" s="36" t="e">
        <f>_xlfn.IFS(T30=Source!$R$3,1,T30=Source!$R$4,1,T30=Source!$R$5,1,T30=Source!$R$6,1,T30=Source!$R$8,1,T30=Source!#REF!,1,T30=Source!$R$9,1,T30=Source!$R$10,1,T30=Source!#REF!,1)</f>
        <v>#REF!</v>
      </c>
      <c r="U32" s="36" t="e">
        <f>_xlfn.IFS(U30=Source!$R$3,1,U30=Source!$R$4,1,U30=Source!$R$5,1,U30=Source!$R$6,1,U30=Source!$R$8,1,U30=Source!#REF!,1,U30=Source!$R$9,1,U30=Source!$R$10,1,U30=Source!#REF!,1)</f>
        <v>#REF!</v>
      </c>
      <c r="V32" s="36" t="e">
        <f>_xlfn.IFS(V30=Source!$R$3,1,V30=Source!$R$4,1,V30=Source!$R$5,1,V30=Source!$R$6,1,V30=Source!$R$8,1,V30=Source!#REF!,1,V30=Source!$R$9,1,V30=Source!$R$10,1,V30=Source!#REF!,1)</f>
        <v>#REF!</v>
      </c>
      <c r="W32" s="36" t="e">
        <f>_xlfn.IFS(W30=Source!$R$3,1,W30=Source!$R$4,1,W30=Source!$R$5,1,W30=Source!$R$6,1,W30=Source!$R$8,1,W30=Source!#REF!,1,W30=Source!$R$9,1,W30=Source!$R$10,1,W30=Source!#REF!,1)</f>
        <v>#REF!</v>
      </c>
      <c r="X32" s="36" t="e">
        <f>_xlfn.IFS(X30=Source!$R$3,1,X30=Source!$R$4,1,X30=Source!$R$5,1,X30=Source!$R$6,1,X30=Source!$R$8,1,X30=Source!#REF!,1,X30=Source!$R$9,1,X30=Source!$R$10,1,X30=Source!#REF!,1)</f>
        <v>#REF!</v>
      </c>
      <c r="Y32" s="36" t="e">
        <f>_xlfn.IFS(Y30=Source!$R$3,1,Y30=Source!$R$4,1,Y30=Source!$R$5,1,Y30=Source!$R$6,1,Y30=Source!$R$8,1,Y30=Source!#REF!,1,Y30=Source!$R$9,1,Y30=Source!$R$10,1,Y30=Source!#REF!,1)</f>
        <v>#REF!</v>
      </c>
      <c r="Z32" s="36" t="e">
        <f>_xlfn.IFS(Z30=Source!$R$3,1,Z30=Source!$R$4,1,Z30=Source!$R$5,1,Z30=Source!$R$6,1,Z30=Source!$R$8,1,Z30=Source!#REF!,1,Z30=Source!$R$9,1,Z30=Source!$R$10,1,Z30=Source!#REF!,1)</f>
        <v>#REF!</v>
      </c>
      <c r="AA32" s="36" t="e">
        <f>_xlfn.IFS(AA30=Source!$R$3,1,AA30=Source!$R$4,1,AA30=Source!$R$5,1,AA30=Source!$R$6,1,AA30=Source!$R$8,1,AA30=Source!#REF!,1,AA30=Source!$R$9,1,AA30=Source!$R$10,1,AA30=Source!#REF!,1)</f>
        <v>#REF!</v>
      </c>
      <c r="AB32" s="36" t="e">
        <f>_xlfn.IFS(AB30=Source!$R$3,1,AB30=Source!$R$4,1,AB30=Source!$R$5,1,AB30=Source!$R$6,1,AB30=Source!$R$8,1,AB30=Source!#REF!,1,AB30=Source!$R$9,1,AB30=Source!$R$10,1,AB30=Source!#REF!,1)</f>
        <v>#REF!</v>
      </c>
      <c r="AC32" s="36" t="e">
        <f>_xlfn.IFS(AC30=Source!$R$3,1,AC30=Source!$R$4,1,AC30=Source!$R$5,1,AC30=Source!$R$6,1,AC30=Source!$R$8,1,AC30=Source!#REF!,1,AC30=Source!$R$9,1,AC30=Source!$R$10,1,AC30=Source!#REF!,1)</f>
        <v>#REF!</v>
      </c>
      <c r="AD32" s="36" t="e">
        <f>_xlfn.IFS(AD30=Source!$R$3,1,AD30=Source!$R$4,1,AD30=Source!$R$5,1,AD30=Source!$R$6,1,AD30=Source!$R$8,1,AD30=Source!#REF!,1,AD30=Source!$R$9,1,AD30=Source!$R$10,1,AD30=Source!#REF!,1)</f>
        <v>#REF!</v>
      </c>
      <c r="AE32" s="36" t="e">
        <f>_xlfn.IFS(AE30=Source!$R$3,1,AE30=Source!$R$4,1,AE30=Source!$R$5,1,AE30=Source!$R$6,1,AE30=Source!$R$8,1,AE30=Source!#REF!,1,AE30=Source!$R$9,1,AE30=Source!$R$10,1,AE30=Source!#REF!,1)</f>
        <v>#REF!</v>
      </c>
      <c r="AF32" s="36" t="e">
        <f>_xlfn.IFS(AF30=Source!$R$3,1,AF30=Source!$R$4,1,AF30=Source!$R$5,1,AF30=Source!$R$6,1,AF30=Source!$R$8,1,AF30=Source!#REF!,1,AF30=Source!$R$9,1,AF30=Source!$R$10,1,AF30=Source!#REF!,1)</f>
        <v>#REF!</v>
      </c>
      <c r="AG32" s="50" t="e">
        <f>_xlfn.IFS(AG30=Source!$R$3,1,AG30=Source!$R$4,1,AG30=Source!$R$5,1,AG30=Source!$R$6,1,AG30=Source!$R$8,1,AG30=Source!#REF!,1,AG30=Source!$R$9,1,AG30=Source!$R$10,1,AG30=Source!#REF!,1)</f>
        <v>#REF!</v>
      </c>
      <c r="AH32" s="13"/>
    </row>
    <row r="33" spans="1:34" collapsed="1" x14ac:dyDescent="0.3">
      <c r="A33" s="43" t="s">
        <v>12</v>
      </c>
      <c r="B33" s="34">
        <f>COUNTIFS(TableauEmployés[Actif / Inactif],"Actif",TableauEmployés[Poste],A33)</f>
        <v>5</v>
      </c>
      <c r="C33" s="35" t="str">
        <f>IF(SUMIFS(Tableau2[Temps],Tableau2[Poste],$A33,Tableau2[Date],C$30,Tableau2[Calendrier absence],"o")=0,"",-SUMIFS(Tableau2[Temps],Tableau2[Poste],$A33,Tableau2[Date],C$30,Tableau2[Calendrier absence],"o"))</f>
        <v/>
      </c>
      <c r="D33" s="35" t="str">
        <f>IF(SUMIFS(Tableau2[Temps],Tableau2[Poste],$A33,Tableau2[Date],D$30,Tableau2[Calendrier absence],"o")=0,"",-SUMIFS(Tableau2[Temps],Tableau2[Poste],$A33,Tableau2[Date],D$30,Tableau2[Calendrier absence],"o"))</f>
        <v/>
      </c>
      <c r="E33" s="35" t="str">
        <f>IF(SUMIFS(Tableau2[Temps],Tableau2[Poste],$A33,Tableau2[Date],E$30,Tableau2[Calendrier absence],"o")=0,"",-SUMIFS(Tableau2[Temps],Tableau2[Poste],$A33,Tableau2[Date],E$30,Tableau2[Calendrier absence],"o"))</f>
        <v/>
      </c>
      <c r="F33" s="35" t="str">
        <f>IF(SUMIFS(Tableau2[Temps],Tableau2[Poste],$A33,Tableau2[Date],F$30,Tableau2[Calendrier absence],"o")=0,"",-SUMIFS(Tableau2[Temps],Tableau2[Poste],$A33,Tableau2[Date],F$30,Tableau2[Calendrier absence],"o"))</f>
        <v/>
      </c>
      <c r="G33" s="35" t="str">
        <f>IF(SUMIFS(Tableau2[Temps],Tableau2[Poste],$A33,Tableau2[Date],G$30,Tableau2[Calendrier absence],"o")=0,"",-SUMIFS(Tableau2[Temps],Tableau2[Poste],$A33,Tableau2[Date],G$30,Tableau2[Calendrier absence],"o"))</f>
        <v/>
      </c>
      <c r="H33" s="35" t="str">
        <f>IF(SUMIFS(Tableau2[Temps],Tableau2[Poste],$A33,Tableau2[Date],H$30,Tableau2[Calendrier absence],"o")=0,"",-SUMIFS(Tableau2[Temps],Tableau2[Poste],$A33,Tableau2[Date],H$30,Tableau2[Calendrier absence],"o"))</f>
        <v/>
      </c>
      <c r="I33" s="35" t="str">
        <f>IF(SUMIFS(Tableau2[Temps],Tableau2[Poste],$A33,Tableau2[Date],I$30,Tableau2[Calendrier absence],"o")=0,"",-SUMIFS(Tableau2[Temps],Tableau2[Poste],$A33,Tableau2[Date],I$30,Tableau2[Calendrier absence],"o"))</f>
        <v/>
      </c>
      <c r="J33" s="35" t="str">
        <f>IF(SUMIFS(Tableau2[Temps],Tableau2[Poste],$A33,Tableau2[Date],J$30,Tableau2[Calendrier absence],"o")=0,"",-SUMIFS(Tableau2[Temps],Tableau2[Poste],$A33,Tableau2[Date],J$30,Tableau2[Calendrier absence],"o"))</f>
        <v/>
      </c>
      <c r="K33" s="35" t="str">
        <f>IF(SUMIFS(Tableau2[Temps],Tableau2[Poste],$A33,Tableau2[Date],K$30,Tableau2[Calendrier absence],"o")=0,"",-SUMIFS(Tableau2[Temps],Tableau2[Poste],$A33,Tableau2[Date],K$30,Tableau2[Calendrier absence],"o"))</f>
        <v/>
      </c>
      <c r="L33" s="35" t="str">
        <f>IF(SUMIFS(Tableau2[Temps],Tableau2[Poste],$A33,Tableau2[Date],L$30,Tableau2[Calendrier absence],"o")=0,"",-SUMIFS(Tableau2[Temps],Tableau2[Poste],$A33,Tableau2[Date],L$30,Tableau2[Calendrier absence],"o"))</f>
        <v/>
      </c>
      <c r="M33" s="35" t="str">
        <f>IF(SUMIFS(Tableau2[Temps],Tableau2[Poste],$A33,Tableau2[Date],M$30,Tableau2[Calendrier absence],"o")=0,"",-SUMIFS(Tableau2[Temps],Tableau2[Poste],$A33,Tableau2[Date],M$30,Tableau2[Calendrier absence],"o"))</f>
        <v/>
      </c>
      <c r="N33" s="35" t="str">
        <f>IF(SUMIFS(Tableau2[Temps],Tableau2[Poste],$A33,Tableau2[Date],N$30,Tableau2[Calendrier absence],"o")=0,"",-SUMIFS(Tableau2[Temps],Tableau2[Poste],$A33,Tableau2[Date],N$30,Tableau2[Calendrier absence],"o"))</f>
        <v/>
      </c>
      <c r="O33" s="35" t="str">
        <f>IF(SUMIFS(Tableau2[Temps],Tableau2[Poste],$A33,Tableau2[Date],O$30,Tableau2[Calendrier absence],"o")=0,"",-SUMIFS(Tableau2[Temps],Tableau2[Poste],$A33,Tableau2[Date],O$30,Tableau2[Calendrier absence],"o"))</f>
        <v/>
      </c>
      <c r="P33" s="35" t="str">
        <f>IF(SUMIFS(Tableau2[Temps],Tableau2[Poste],$A33,Tableau2[Date],P$30,Tableau2[Calendrier absence],"o")=0,"",-SUMIFS(Tableau2[Temps],Tableau2[Poste],$A33,Tableau2[Date],P$30,Tableau2[Calendrier absence],"o"))</f>
        <v/>
      </c>
      <c r="Q33" s="35" t="str">
        <f>IF(SUMIFS(Tableau2[Temps],Tableau2[Poste],$A33,Tableau2[Date],Q$30,Tableau2[Calendrier absence],"o")=0,"",-SUMIFS(Tableau2[Temps],Tableau2[Poste],$A33,Tableau2[Date],Q$30,Tableau2[Calendrier absence],"o"))</f>
        <v/>
      </c>
      <c r="R33" s="35" t="str">
        <f>IF(SUMIFS(Tableau2[Temps],Tableau2[Poste],$A33,Tableau2[Date],R$30,Tableau2[Calendrier absence],"o")=0,"",-SUMIFS(Tableau2[Temps],Tableau2[Poste],$A33,Tableau2[Date],R$30,Tableau2[Calendrier absence],"o"))</f>
        <v/>
      </c>
      <c r="S33" s="35" t="str">
        <f>IF(SUMIFS(Tableau2[Temps],Tableau2[Poste],$A33,Tableau2[Date],S$30,Tableau2[Calendrier absence],"o")=0,"",-SUMIFS(Tableau2[Temps],Tableau2[Poste],$A33,Tableau2[Date],S$30,Tableau2[Calendrier absence],"o"))</f>
        <v/>
      </c>
      <c r="T33" s="35" t="str">
        <f>IF(SUMIFS(Tableau2[Temps],Tableau2[Poste],$A33,Tableau2[Date],T$30,Tableau2[Calendrier absence],"o")=0,"",-SUMIFS(Tableau2[Temps],Tableau2[Poste],$A33,Tableau2[Date],T$30,Tableau2[Calendrier absence],"o"))</f>
        <v/>
      </c>
      <c r="U33" s="35" t="str">
        <f>IF(SUMIFS(Tableau2[Temps],Tableau2[Poste],$A33,Tableau2[Date],U$30,Tableau2[Calendrier absence],"o")=0,"",-SUMIFS(Tableau2[Temps],Tableau2[Poste],$A33,Tableau2[Date],U$30,Tableau2[Calendrier absence],"o"))</f>
        <v/>
      </c>
      <c r="V33" s="35" t="str">
        <f>IF(SUMIFS(Tableau2[Temps],Tableau2[Poste],$A33,Tableau2[Date],V$30,Tableau2[Calendrier absence],"o")=0,"",-SUMIFS(Tableau2[Temps],Tableau2[Poste],$A33,Tableau2[Date],V$30,Tableau2[Calendrier absence],"o"))</f>
        <v/>
      </c>
      <c r="W33" s="35" t="str">
        <f>IF(SUMIFS(Tableau2[Temps],Tableau2[Poste],$A33,Tableau2[Date],W$30,Tableau2[Calendrier absence],"o")=0,"",-SUMIFS(Tableau2[Temps],Tableau2[Poste],$A33,Tableau2[Date],W$30,Tableau2[Calendrier absence],"o"))</f>
        <v/>
      </c>
      <c r="X33" s="35" t="str">
        <f>IF(SUMIFS(Tableau2[Temps],Tableau2[Poste],$A33,Tableau2[Date],X$30,Tableau2[Calendrier absence],"o")=0,"",-SUMIFS(Tableau2[Temps],Tableau2[Poste],$A33,Tableau2[Date],X$30,Tableau2[Calendrier absence],"o"))</f>
        <v/>
      </c>
      <c r="Y33" s="35" t="str">
        <f>IF(SUMIFS(Tableau2[Temps],Tableau2[Poste],$A33,Tableau2[Date],Y$30,Tableau2[Calendrier absence],"o")=0,"",-SUMIFS(Tableau2[Temps],Tableau2[Poste],$A33,Tableau2[Date],Y$30,Tableau2[Calendrier absence],"o"))</f>
        <v/>
      </c>
      <c r="Z33" s="35" t="str">
        <f>IF(SUMIFS(Tableau2[Temps],Tableau2[Poste],$A33,Tableau2[Date],Z$30,Tableau2[Calendrier absence],"o")=0,"",-SUMIFS(Tableau2[Temps],Tableau2[Poste],$A33,Tableau2[Date],Z$30,Tableau2[Calendrier absence],"o"))</f>
        <v/>
      </c>
      <c r="AA33" s="35" t="str">
        <f>IF(SUMIFS(Tableau2[Temps],Tableau2[Poste],$A33,Tableau2[Date],AA$30,Tableau2[Calendrier absence],"o")=0,"",-SUMIFS(Tableau2[Temps],Tableau2[Poste],$A33,Tableau2[Date],AA$30,Tableau2[Calendrier absence],"o"))</f>
        <v/>
      </c>
      <c r="AB33" s="35" t="str">
        <f>IF(SUMIFS(Tableau2[Temps],Tableau2[Poste],$A33,Tableau2[Date],AB$30,Tableau2[Calendrier absence],"o")=0,"",-SUMIFS(Tableau2[Temps],Tableau2[Poste],$A33,Tableau2[Date],AB$30,Tableau2[Calendrier absence],"o"))</f>
        <v/>
      </c>
      <c r="AC33" s="35" t="str">
        <f>IF(SUMIFS(Tableau2[Temps],Tableau2[Poste],$A33,Tableau2[Date],AC$30,Tableau2[Calendrier absence],"o")=0,"",-SUMIFS(Tableau2[Temps],Tableau2[Poste],$A33,Tableau2[Date],AC$30,Tableau2[Calendrier absence],"o"))</f>
        <v/>
      </c>
      <c r="AD33" s="35" t="str">
        <f>IF(SUMIFS(Tableau2[Temps],Tableau2[Poste],$A33,Tableau2[Date],AD$30,Tableau2[Calendrier absence],"o")=0,"",-SUMIFS(Tableau2[Temps],Tableau2[Poste],$A33,Tableau2[Date],AD$30,Tableau2[Calendrier absence],"o"))</f>
        <v/>
      </c>
      <c r="AE33" s="35" t="str">
        <f>IF(SUMIFS(Tableau2[Temps],Tableau2[Poste],$A33,Tableau2[Date],AE$30,Tableau2[Calendrier absence],"o")=0,"",-SUMIFS(Tableau2[Temps],Tableau2[Poste],$A33,Tableau2[Date],AE$30,Tableau2[Calendrier absence],"o"))</f>
        <v/>
      </c>
      <c r="AF33" s="35" t="str">
        <f>IF(SUMIFS(Tableau2[Temps],Tableau2[Poste],$A33,Tableau2[Date],AF$30,Tableau2[Calendrier absence],"o")=0,"",-SUMIFS(Tableau2[Temps],Tableau2[Poste],$A33,Tableau2[Date],AF$30,Tableau2[Calendrier absence],"o"))</f>
        <v/>
      </c>
      <c r="AG33" s="44" t="str">
        <f>IF(SUMIFS(Tableau2[Temps],Tableau2[Poste],$A33,Tableau2[Date],AG$30,Tableau2[Calendrier absence],"o")=0,"",-SUMIFS(Tableau2[Temps],Tableau2[Poste],$A33,Tableau2[Date],AG$30,Tableau2[Calendrier absence],"o"))</f>
        <v/>
      </c>
      <c r="AH33" s="13">
        <f t="shared" ref="AH33:AH40" si="8">SUM(C33:AG33)</f>
        <v>0</v>
      </c>
    </row>
    <row r="34" spans="1:34" x14ac:dyDescent="0.3">
      <c r="A34" s="43" t="s">
        <v>25</v>
      </c>
      <c r="B34" s="34">
        <f>COUNTIFS(TableauEmployés[Actif / Inactif],"Actif",TableauEmployés[Poste],A34)</f>
        <v>0</v>
      </c>
      <c r="C34" s="35" t="str">
        <f>IF(SUMIFS(Tableau2[Temps],Tableau2[Poste],$A34,Tableau2[Date],C$30,Tableau2[Calendrier absence],"o")=0,"",-SUMIFS(Tableau2[Temps],Tableau2[Poste],$A34,Tableau2[Date],C$30,Tableau2[Calendrier absence],"o"))</f>
        <v/>
      </c>
      <c r="D34" s="35" t="str">
        <f>IF(SUMIFS(Tableau2[Temps],Tableau2[Poste],$A34,Tableau2[Date],D$30,Tableau2[Calendrier absence],"o")=0,"",-SUMIFS(Tableau2[Temps],Tableau2[Poste],$A34,Tableau2[Date],D$30,Tableau2[Calendrier absence],"o"))</f>
        <v/>
      </c>
      <c r="E34" s="35" t="str">
        <f>IF(SUMIFS(Tableau2[Temps],Tableau2[Poste],$A34,Tableau2[Date],E$30,Tableau2[Calendrier absence],"o")=0,"",-SUMIFS(Tableau2[Temps],Tableau2[Poste],$A34,Tableau2[Date],E$30,Tableau2[Calendrier absence],"o"))</f>
        <v/>
      </c>
      <c r="F34" s="35" t="str">
        <f>IF(SUMIFS(Tableau2[Temps],Tableau2[Poste],$A34,Tableau2[Date],F$30,Tableau2[Calendrier absence],"o")=0,"",-SUMIFS(Tableau2[Temps],Tableau2[Poste],$A34,Tableau2[Date],F$30,Tableau2[Calendrier absence],"o"))</f>
        <v/>
      </c>
      <c r="G34" s="35" t="str">
        <f>IF(SUMIFS(Tableau2[Temps],Tableau2[Poste],$A34,Tableau2[Date],G$30,Tableau2[Calendrier absence],"o")=0,"",-SUMIFS(Tableau2[Temps],Tableau2[Poste],$A34,Tableau2[Date],G$30,Tableau2[Calendrier absence],"o"))</f>
        <v/>
      </c>
      <c r="H34" s="35" t="str">
        <f>IF(SUMIFS(Tableau2[Temps],Tableau2[Poste],$A34,Tableau2[Date],H$30,Tableau2[Calendrier absence],"o")=0,"",-SUMIFS(Tableau2[Temps],Tableau2[Poste],$A34,Tableau2[Date],H$30,Tableau2[Calendrier absence],"o"))</f>
        <v/>
      </c>
      <c r="I34" s="35" t="str">
        <f>IF(SUMIFS(Tableau2[Temps],Tableau2[Poste],$A34,Tableau2[Date],I$30,Tableau2[Calendrier absence],"o")=0,"",-SUMIFS(Tableau2[Temps],Tableau2[Poste],$A34,Tableau2[Date],I$30,Tableau2[Calendrier absence],"o"))</f>
        <v/>
      </c>
      <c r="J34" s="35" t="str">
        <f>IF(SUMIFS(Tableau2[Temps],Tableau2[Poste],$A34,Tableau2[Date],J$30,Tableau2[Calendrier absence],"o")=0,"",-SUMIFS(Tableau2[Temps],Tableau2[Poste],$A34,Tableau2[Date],J$30,Tableau2[Calendrier absence],"o"))</f>
        <v/>
      </c>
      <c r="K34" s="35" t="str">
        <f>IF(SUMIFS(Tableau2[Temps],Tableau2[Poste],$A34,Tableau2[Date],K$30,Tableau2[Calendrier absence],"o")=0,"",-SUMIFS(Tableau2[Temps],Tableau2[Poste],$A34,Tableau2[Date],K$30,Tableau2[Calendrier absence],"o"))</f>
        <v/>
      </c>
      <c r="L34" s="35" t="str">
        <f>IF(SUMIFS(Tableau2[Temps],Tableau2[Poste],$A34,Tableau2[Date],L$30,Tableau2[Calendrier absence],"o")=0,"",-SUMIFS(Tableau2[Temps],Tableau2[Poste],$A34,Tableau2[Date],L$30,Tableau2[Calendrier absence],"o"))</f>
        <v/>
      </c>
      <c r="M34" s="35" t="str">
        <f>IF(SUMIFS(Tableau2[Temps],Tableau2[Poste],$A34,Tableau2[Date],M$30,Tableau2[Calendrier absence],"o")=0,"",-SUMIFS(Tableau2[Temps],Tableau2[Poste],$A34,Tableau2[Date],M$30,Tableau2[Calendrier absence],"o"))</f>
        <v/>
      </c>
      <c r="N34" s="35" t="str">
        <f>IF(SUMIFS(Tableau2[Temps],Tableau2[Poste],$A34,Tableau2[Date],N$30,Tableau2[Calendrier absence],"o")=0,"",-SUMIFS(Tableau2[Temps],Tableau2[Poste],$A34,Tableau2[Date],N$30,Tableau2[Calendrier absence],"o"))</f>
        <v/>
      </c>
      <c r="O34" s="35" t="str">
        <f>IF(SUMIFS(Tableau2[Temps],Tableau2[Poste],$A34,Tableau2[Date],O$30,Tableau2[Calendrier absence],"o")=0,"",-SUMIFS(Tableau2[Temps],Tableau2[Poste],$A34,Tableau2[Date],O$30,Tableau2[Calendrier absence],"o"))</f>
        <v/>
      </c>
      <c r="P34" s="35" t="str">
        <f>IF(SUMIFS(Tableau2[Temps],Tableau2[Poste],$A34,Tableau2[Date],P$30,Tableau2[Calendrier absence],"o")=0,"",-SUMIFS(Tableau2[Temps],Tableau2[Poste],$A34,Tableau2[Date],P$30,Tableau2[Calendrier absence],"o"))</f>
        <v/>
      </c>
      <c r="Q34" s="35" t="str">
        <f>IF(SUMIFS(Tableau2[Temps],Tableau2[Poste],$A34,Tableau2[Date],Q$30,Tableau2[Calendrier absence],"o")=0,"",-SUMIFS(Tableau2[Temps],Tableau2[Poste],$A34,Tableau2[Date],Q$30,Tableau2[Calendrier absence],"o"))</f>
        <v/>
      </c>
      <c r="R34" s="35" t="str">
        <f>IF(SUMIFS(Tableau2[Temps],Tableau2[Poste],$A34,Tableau2[Date],R$30,Tableau2[Calendrier absence],"o")=0,"",-SUMIFS(Tableau2[Temps],Tableau2[Poste],$A34,Tableau2[Date],R$30,Tableau2[Calendrier absence],"o"))</f>
        <v/>
      </c>
      <c r="S34" s="35" t="str">
        <f>IF(SUMIFS(Tableau2[Temps],Tableau2[Poste],$A34,Tableau2[Date],S$30,Tableau2[Calendrier absence],"o")=0,"",-SUMIFS(Tableau2[Temps],Tableau2[Poste],$A34,Tableau2[Date],S$30,Tableau2[Calendrier absence],"o"))</f>
        <v/>
      </c>
      <c r="T34" s="35" t="str">
        <f>IF(SUMIFS(Tableau2[Temps],Tableau2[Poste],$A34,Tableau2[Date],T$30,Tableau2[Calendrier absence],"o")=0,"",-SUMIFS(Tableau2[Temps],Tableau2[Poste],$A34,Tableau2[Date],T$30,Tableau2[Calendrier absence],"o"))</f>
        <v/>
      </c>
      <c r="U34" s="35" t="str">
        <f>IF(SUMIFS(Tableau2[Temps],Tableau2[Poste],$A34,Tableau2[Date],U$30,Tableau2[Calendrier absence],"o")=0,"",-SUMIFS(Tableau2[Temps],Tableau2[Poste],$A34,Tableau2[Date],U$30,Tableau2[Calendrier absence],"o"))</f>
        <v/>
      </c>
      <c r="V34" s="35" t="str">
        <f>IF(SUMIFS(Tableau2[Temps],Tableau2[Poste],$A34,Tableau2[Date],V$30,Tableau2[Calendrier absence],"o")=0,"",-SUMIFS(Tableau2[Temps],Tableau2[Poste],$A34,Tableau2[Date],V$30,Tableau2[Calendrier absence],"o"))</f>
        <v/>
      </c>
      <c r="W34" s="35" t="str">
        <f>IF(SUMIFS(Tableau2[Temps],Tableau2[Poste],$A34,Tableau2[Date],W$30,Tableau2[Calendrier absence],"o")=0,"",-SUMIFS(Tableau2[Temps],Tableau2[Poste],$A34,Tableau2[Date],W$30,Tableau2[Calendrier absence],"o"))</f>
        <v/>
      </c>
      <c r="X34" s="35" t="str">
        <f>IF(SUMIFS(Tableau2[Temps],Tableau2[Poste],$A34,Tableau2[Date],X$30,Tableau2[Calendrier absence],"o")=0,"",-SUMIFS(Tableau2[Temps],Tableau2[Poste],$A34,Tableau2[Date],X$30,Tableau2[Calendrier absence],"o"))</f>
        <v/>
      </c>
      <c r="Y34" s="35" t="str">
        <f>IF(SUMIFS(Tableau2[Temps],Tableau2[Poste],$A34,Tableau2[Date],Y$30,Tableau2[Calendrier absence],"o")=0,"",-SUMIFS(Tableau2[Temps],Tableau2[Poste],$A34,Tableau2[Date],Y$30,Tableau2[Calendrier absence],"o"))</f>
        <v/>
      </c>
      <c r="Z34" s="35" t="str">
        <f>IF(SUMIFS(Tableau2[Temps],Tableau2[Poste],$A34,Tableau2[Date],Z$30,Tableau2[Calendrier absence],"o")=0,"",-SUMIFS(Tableau2[Temps],Tableau2[Poste],$A34,Tableau2[Date],Z$30,Tableau2[Calendrier absence],"o"))</f>
        <v/>
      </c>
      <c r="AA34" s="35" t="str">
        <f>IF(SUMIFS(Tableau2[Temps],Tableau2[Poste],$A34,Tableau2[Date],AA$30,Tableau2[Calendrier absence],"o")=0,"",-SUMIFS(Tableau2[Temps],Tableau2[Poste],$A34,Tableau2[Date],AA$30,Tableau2[Calendrier absence],"o"))</f>
        <v/>
      </c>
      <c r="AB34" s="35" t="str">
        <f>IF(SUMIFS(Tableau2[Temps],Tableau2[Poste],$A34,Tableau2[Date],AB$30,Tableau2[Calendrier absence],"o")=0,"",-SUMIFS(Tableau2[Temps],Tableau2[Poste],$A34,Tableau2[Date],AB$30,Tableau2[Calendrier absence],"o"))</f>
        <v/>
      </c>
      <c r="AC34" s="35" t="str">
        <f>IF(SUMIFS(Tableau2[Temps],Tableau2[Poste],$A34,Tableau2[Date],AC$30,Tableau2[Calendrier absence],"o")=0,"",-SUMIFS(Tableau2[Temps],Tableau2[Poste],$A34,Tableau2[Date],AC$30,Tableau2[Calendrier absence],"o"))</f>
        <v/>
      </c>
      <c r="AD34" s="35" t="str">
        <f>IF(SUMIFS(Tableau2[Temps],Tableau2[Poste],$A34,Tableau2[Date],AD$30,Tableau2[Calendrier absence],"o")=0,"",-SUMIFS(Tableau2[Temps],Tableau2[Poste],$A34,Tableau2[Date],AD$30,Tableau2[Calendrier absence],"o"))</f>
        <v/>
      </c>
      <c r="AE34" s="35" t="str">
        <f>IF(SUMIFS(Tableau2[Temps],Tableau2[Poste],$A34,Tableau2[Date],AE$30,Tableau2[Calendrier absence],"o")=0,"",-SUMIFS(Tableau2[Temps],Tableau2[Poste],$A34,Tableau2[Date],AE$30,Tableau2[Calendrier absence],"o"))</f>
        <v/>
      </c>
      <c r="AF34" s="35" t="str">
        <f>IF(SUMIFS(Tableau2[Temps],Tableau2[Poste],$A34,Tableau2[Date],AF$30,Tableau2[Calendrier absence],"o")=0,"",-SUMIFS(Tableau2[Temps],Tableau2[Poste],$A34,Tableau2[Date],AF$30,Tableau2[Calendrier absence],"o"))</f>
        <v/>
      </c>
      <c r="AG34" s="44" t="str">
        <f>IF(SUMIFS(Tableau2[Temps],Tableau2[Poste],$A34,Tableau2[Date],AG$30,Tableau2[Calendrier absence],"o")=0,"",-SUMIFS(Tableau2[Temps],Tableau2[Poste],$A34,Tableau2[Date],AG$30,Tableau2[Calendrier absence],"o"))</f>
        <v/>
      </c>
      <c r="AH34" s="13">
        <f t="shared" si="8"/>
        <v>0</v>
      </c>
    </row>
    <row r="35" spans="1:34" x14ac:dyDescent="0.3">
      <c r="A35" s="45" t="s">
        <v>7</v>
      </c>
      <c r="B35" s="34">
        <f>COUNTIFS(TableauEmployés[Actif / Inactif],"Actif",TableauEmployés[Poste],A35)</f>
        <v>1</v>
      </c>
      <c r="C35" s="35" t="str">
        <f>IF(SUMIFS(Tableau2[Temps],Tableau2[Poste],$A35,Tableau2[Date],C$30,Tableau2[Calendrier absence],"o")=0,"",-SUMIFS(Tableau2[Temps],Tableau2[Poste],$A35,Tableau2[Date],C$30,Tableau2[Calendrier absence],"o"))</f>
        <v/>
      </c>
      <c r="D35" s="35" t="str">
        <f>IF(SUMIFS(Tableau2[Temps],Tableau2[Poste],$A35,Tableau2[Date],D$30,Tableau2[Calendrier absence],"o")=0,"",-SUMIFS(Tableau2[Temps],Tableau2[Poste],$A35,Tableau2[Date],D$30,Tableau2[Calendrier absence],"o"))</f>
        <v/>
      </c>
      <c r="E35" s="35" t="str">
        <f>IF(SUMIFS(Tableau2[Temps],Tableau2[Poste],$A35,Tableau2[Date],E$30,Tableau2[Calendrier absence],"o")=0,"",-SUMIFS(Tableau2[Temps],Tableau2[Poste],$A35,Tableau2[Date],E$30,Tableau2[Calendrier absence],"o"))</f>
        <v/>
      </c>
      <c r="F35" s="35" t="str">
        <f>IF(SUMIFS(Tableau2[Temps],Tableau2[Poste],$A35,Tableau2[Date],F$30,Tableau2[Calendrier absence],"o")=0,"",-SUMIFS(Tableau2[Temps],Tableau2[Poste],$A35,Tableau2[Date],F$30,Tableau2[Calendrier absence],"o"))</f>
        <v/>
      </c>
      <c r="G35" s="35" t="str">
        <f>IF(SUMIFS(Tableau2[Temps],Tableau2[Poste],$A35,Tableau2[Date],G$30,Tableau2[Calendrier absence],"o")=0,"",-SUMIFS(Tableau2[Temps],Tableau2[Poste],$A35,Tableau2[Date],G$30,Tableau2[Calendrier absence],"o"))</f>
        <v/>
      </c>
      <c r="H35" s="35" t="str">
        <f>IF(SUMIFS(Tableau2[Temps],Tableau2[Poste],$A35,Tableau2[Date],H$30,Tableau2[Calendrier absence],"o")=0,"",-SUMIFS(Tableau2[Temps],Tableau2[Poste],$A35,Tableau2[Date],H$30,Tableau2[Calendrier absence],"o"))</f>
        <v/>
      </c>
      <c r="I35" s="35" t="str">
        <f>IF(SUMIFS(Tableau2[Temps],Tableau2[Poste],$A35,Tableau2[Date],I$30,Tableau2[Calendrier absence],"o")=0,"",-SUMIFS(Tableau2[Temps],Tableau2[Poste],$A35,Tableau2[Date],I$30,Tableau2[Calendrier absence],"o"))</f>
        <v/>
      </c>
      <c r="J35" s="35" t="str">
        <f>IF(SUMIFS(Tableau2[Temps],Tableau2[Poste],$A35,Tableau2[Date],J$30,Tableau2[Calendrier absence],"o")=0,"",-SUMIFS(Tableau2[Temps],Tableau2[Poste],$A35,Tableau2[Date],J$30,Tableau2[Calendrier absence],"o"))</f>
        <v/>
      </c>
      <c r="K35" s="35" t="str">
        <f>IF(SUMIFS(Tableau2[Temps],Tableau2[Poste],$A35,Tableau2[Date],K$30,Tableau2[Calendrier absence],"o")=0,"",-SUMIFS(Tableau2[Temps],Tableau2[Poste],$A35,Tableau2[Date],K$30,Tableau2[Calendrier absence],"o"))</f>
        <v/>
      </c>
      <c r="L35" s="35" t="str">
        <f>IF(SUMIFS(Tableau2[Temps],Tableau2[Poste],$A35,Tableau2[Date],L$30,Tableau2[Calendrier absence],"o")=0,"",-SUMIFS(Tableau2[Temps],Tableau2[Poste],$A35,Tableau2[Date],L$30,Tableau2[Calendrier absence],"o"))</f>
        <v/>
      </c>
      <c r="M35" s="35" t="str">
        <f>IF(SUMIFS(Tableau2[Temps],Tableau2[Poste],$A35,Tableau2[Date],M$30,Tableau2[Calendrier absence],"o")=0,"",-SUMIFS(Tableau2[Temps],Tableau2[Poste],$A35,Tableau2[Date],M$30,Tableau2[Calendrier absence],"o"))</f>
        <v/>
      </c>
      <c r="N35" s="35" t="str">
        <f>IF(SUMIFS(Tableau2[Temps],Tableau2[Poste],$A35,Tableau2[Date],N$30,Tableau2[Calendrier absence],"o")=0,"",-SUMIFS(Tableau2[Temps],Tableau2[Poste],$A35,Tableau2[Date],N$30,Tableau2[Calendrier absence],"o"))</f>
        <v/>
      </c>
      <c r="O35" s="35" t="str">
        <f>IF(SUMIFS(Tableau2[Temps],Tableau2[Poste],$A35,Tableau2[Date],O$30,Tableau2[Calendrier absence],"o")=0,"",-SUMIFS(Tableau2[Temps],Tableau2[Poste],$A35,Tableau2[Date],O$30,Tableau2[Calendrier absence],"o"))</f>
        <v/>
      </c>
      <c r="P35" s="35" t="str">
        <f>IF(SUMIFS(Tableau2[Temps],Tableau2[Poste],$A35,Tableau2[Date],P$30,Tableau2[Calendrier absence],"o")=0,"",-SUMIFS(Tableau2[Temps],Tableau2[Poste],$A35,Tableau2[Date],P$30,Tableau2[Calendrier absence],"o"))</f>
        <v/>
      </c>
      <c r="Q35" s="35" t="str">
        <f>IF(SUMIFS(Tableau2[Temps],Tableau2[Poste],$A35,Tableau2[Date],Q$30,Tableau2[Calendrier absence],"o")=0,"",-SUMIFS(Tableau2[Temps],Tableau2[Poste],$A35,Tableau2[Date],Q$30,Tableau2[Calendrier absence],"o"))</f>
        <v/>
      </c>
      <c r="R35" s="35" t="str">
        <f>IF(SUMIFS(Tableau2[Temps],Tableau2[Poste],$A35,Tableau2[Date],R$30,Tableau2[Calendrier absence],"o")=0,"",-SUMIFS(Tableau2[Temps],Tableau2[Poste],$A35,Tableau2[Date],R$30,Tableau2[Calendrier absence],"o"))</f>
        <v/>
      </c>
      <c r="S35" s="35" t="str">
        <f>IF(SUMIFS(Tableau2[Temps],Tableau2[Poste],$A35,Tableau2[Date],S$30,Tableau2[Calendrier absence],"o")=0,"",-SUMIFS(Tableau2[Temps],Tableau2[Poste],$A35,Tableau2[Date],S$30,Tableau2[Calendrier absence],"o"))</f>
        <v/>
      </c>
      <c r="T35" s="35" t="str">
        <f>IF(SUMIFS(Tableau2[Temps],Tableau2[Poste],$A35,Tableau2[Date],T$30,Tableau2[Calendrier absence],"o")=0,"",-SUMIFS(Tableau2[Temps],Tableau2[Poste],$A35,Tableau2[Date],T$30,Tableau2[Calendrier absence],"o"))</f>
        <v/>
      </c>
      <c r="U35" s="35" t="str">
        <f>IF(SUMIFS(Tableau2[Temps],Tableau2[Poste],$A35,Tableau2[Date],U$30,Tableau2[Calendrier absence],"o")=0,"",-SUMIFS(Tableau2[Temps],Tableau2[Poste],$A35,Tableau2[Date],U$30,Tableau2[Calendrier absence],"o"))</f>
        <v/>
      </c>
      <c r="V35" s="35" t="str">
        <f>IF(SUMIFS(Tableau2[Temps],Tableau2[Poste],$A35,Tableau2[Date],V$30,Tableau2[Calendrier absence],"o")=0,"",-SUMIFS(Tableau2[Temps],Tableau2[Poste],$A35,Tableau2[Date],V$30,Tableau2[Calendrier absence],"o"))</f>
        <v/>
      </c>
      <c r="W35" s="35" t="str">
        <f>IF(SUMIFS(Tableau2[Temps],Tableau2[Poste],$A35,Tableau2[Date],W$30,Tableau2[Calendrier absence],"o")=0,"",-SUMIFS(Tableau2[Temps],Tableau2[Poste],$A35,Tableau2[Date],W$30,Tableau2[Calendrier absence],"o"))</f>
        <v/>
      </c>
      <c r="X35" s="35" t="str">
        <f>IF(SUMIFS(Tableau2[Temps],Tableau2[Poste],$A35,Tableau2[Date],X$30,Tableau2[Calendrier absence],"o")=0,"",-SUMIFS(Tableau2[Temps],Tableau2[Poste],$A35,Tableau2[Date],X$30,Tableau2[Calendrier absence],"o"))</f>
        <v/>
      </c>
      <c r="Y35" s="35" t="str">
        <f>IF(SUMIFS(Tableau2[Temps],Tableau2[Poste],$A35,Tableau2[Date],Y$30,Tableau2[Calendrier absence],"o")=0,"",-SUMIFS(Tableau2[Temps],Tableau2[Poste],$A35,Tableau2[Date],Y$30,Tableau2[Calendrier absence],"o"))</f>
        <v/>
      </c>
      <c r="Z35" s="35" t="str">
        <f>IF(SUMIFS(Tableau2[Temps],Tableau2[Poste],$A35,Tableau2[Date],Z$30,Tableau2[Calendrier absence],"o")=0,"",-SUMIFS(Tableau2[Temps],Tableau2[Poste],$A35,Tableau2[Date],Z$30,Tableau2[Calendrier absence],"o"))</f>
        <v/>
      </c>
      <c r="AA35" s="35" t="str">
        <f>IF(SUMIFS(Tableau2[Temps],Tableau2[Poste],$A35,Tableau2[Date],AA$30,Tableau2[Calendrier absence],"o")=0,"",-SUMIFS(Tableau2[Temps],Tableau2[Poste],$A35,Tableau2[Date],AA$30,Tableau2[Calendrier absence],"o"))</f>
        <v/>
      </c>
      <c r="AB35" s="35" t="str">
        <f>IF(SUMIFS(Tableau2[Temps],Tableau2[Poste],$A35,Tableau2[Date],AB$30,Tableau2[Calendrier absence],"o")=0,"",-SUMIFS(Tableau2[Temps],Tableau2[Poste],$A35,Tableau2[Date],AB$30,Tableau2[Calendrier absence],"o"))</f>
        <v/>
      </c>
      <c r="AC35" s="35" t="str">
        <f>IF(SUMIFS(Tableau2[Temps],Tableau2[Poste],$A35,Tableau2[Date],AC$30,Tableau2[Calendrier absence],"o")=0,"",-SUMIFS(Tableau2[Temps],Tableau2[Poste],$A35,Tableau2[Date],AC$30,Tableau2[Calendrier absence],"o"))</f>
        <v/>
      </c>
      <c r="AD35" s="35" t="str">
        <f>IF(SUMIFS(Tableau2[Temps],Tableau2[Poste],$A35,Tableau2[Date],AD$30,Tableau2[Calendrier absence],"o")=0,"",-SUMIFS(Tableau2[Temps],Tableau2[Poste],$A35,Tableau2[Date],AD$30,Tableau2[Calendrier absence],"o"))</f>
        <v/>
      </c>
      <c r="AE35" s="35" t="str">
        <f>IF(SUMIFS(Tableau2[Temps],Tableau2[Poste],$A35,Tableau2[Date],AE$30,Tableau2[Calendrier absence],"o")=0,"",-SUMIFS(Tableau2[Temps],Tableau2[Poste],$A35,Tableau2[Date],AE$30,Tableau2[Calendrier absence],"o"))</f>
        <v/>
      </c>
      <c r="AF35" s="35" t="str">
        <f>IF(SUMIFS(Tableau2[Temps],Tableau2[Poste],$A35,Tableau2[Date],AF$30,Tableau2[Calendrier absence],"o")=0,"",-SUMIFS(Tableau2[Temps],Tableau2[Poste],$A35,Tableau2[Date],AF$30,Tableau2[Calendrier absence],"o"))</f>
        <v/>
      </c>
      <c r="AG35" s="44" t="str">
        <f>IF(SUMIFS(Tableau2[Temps],Tableau2[Poste],$A35,Tableau2[Date],AG$30,Tableau2[Calendrier absence],"o")=0,"",-SUMIFS(Tableau2[Temps],Tableau2[Poste],$A35,Tableau2[Date],AG$30,Tableau2[Calendrier absence],"o"))</f>
        <v/>
      </c>
      <c r="AH35" s="13">
        <f t="shared" si="8"/>
        <v>0</v>
      </c>
    </row>
    <row r="36" spans="1:34" x14ac:dyDescent="0.3">
      <c r="A36" s="45" t="s">
        <v>8</v>
      </c>
      <c r="B36" s="34">
        <f>COUNTIFS(TableauEmployés[Actif / Inactif],"Actif",TableauEmployés[Poste],A36)</f>
        <v>4</v>
      </c>
      <c r="C36" s="35" t="str">
        <f>IF(SUMIFS(Tableau2[Temps],Tableau2[Poste],$A36,Tableau2[Date],C$30,Tableau2[Calendrier absence],"o")=0,"",-SUMIFS(Tableau2[Temps],Tableau2[Poste],$A36,Tableau2[Date],C$30,Tableau2[Calendrier absence],"o"))</f>
        <v/>
      </c>
      <c r="D36" s="35" t="str">
        <f>IF(SUMIFS(Tableau2[Temps],Tableau2[Poste],$A36,Tableau2[Date],D$30,Tableau2[Calendrier absence],"o")=0,"",-SUMIFS(Tableau2[Temps],Tableau2[Poste],$A36,Tableau2[Date],D$30,Tableau2[Calendrier absence],"o"))</f>
        <v/>
      </c>
      <c r="E36" s="35" t="str">
        <f>IF(SUMIFS(Tableau2[Temps],Tableau2[Poste],$A36,Tableau2[Date],E$30,Tableau2[Calendrier absence],"o")=0,"",-SUMIFS(Tableau2[Temps],Tableau2[Poste],$A36,Tableau2[Date],E$30,Tableau2[Calendrier absence],"o"))</f>
        <v/>
      </c>
      <c r="F36" s="35" t="str">
        <f>IF(SUMIFS(Tableau2[Temps],Tableau2[Poste],$A36,Tableau2[Date],F$30,Tableau2[Calendrier absence],"o")=0,"",-SUMIFS(Tableau2[Temps],Tableau2[Poste],$A36,Tableau2[Date],F$30,Tableau2[Calendrier absence],"o"))</f>
        <v/>
      </c>
      <c r="G36" s="35" t="str">
        <f>IF(SUMIFS(Tableau2[Temps],Tableau2[Poste],$A36,Tableau2[Date],G$30,Tableau2[Calendrier absence],"o")=0,"",-SUMIFS(Tableau2[Temps],Tableau2[Poste],$A36,Tableau2[Date],G$30,Tableau2[Calendrier absence],"o"))</f>
        <v/>
      </c>
      <c r="H36" s="35" t="str">
        <f>IF(SUMIFS(Tableau2[Temps],Tableau2[Poste],$A36,Tableau2[Date],H$30,Tableau2[Calendrier absence],"o")=0,"",-SUMIFS(Tableau2[Temps],Tableau2[Poste],$A36,Tableau2[Date],H$30,Tableau2[Calendrier absence],"o"))</f>
        <v/>
      </c>
      <c r="I36" s="35" t="str">
        <f>IF(SUMIFS(Tableau2[Temps],Tableau2[Poste],$A36,Tableau2[Date],I$30,Tableau2[Calendrier absence],"o")=0,"",-SUMIFS(Tableau2[Temps],Tableau2[Poste],$A36,Tableau2[Date],I$30,Tableau2[Calendrier absence],"o"))</f>
        <v/>
      </c>
      <c r="J36" s="35" t="str">
        <f>IF(SUMIFS(Tableau2[Temps],Tableau2[Poste],$A36,Tableau2[Date],J$30,Tableau2[Calendrier absence],"o")=0,"",-SUMIFS(Tableau2[Temps],Tableau2[Poste],$A36,Tableau2[Date],J$30,Tableau2[Calendrier absence],"o"))</f>
        <v/>
      </c>
      <c r="K36" s="35" t="str">
        <f>IF(SUMIFS(Tableau2[Temps],Tableau2[Poste],$A36,Tableau2[Date],K$30,Tableau2[Calendrier absence],"o")=0,"",-SUMIFS(Tableau2[Temps],Tableau2[Poste],$A36,Tableau2[Date],K$30,Tableau2[Calendrier absence],"o"))</f>
        <v/>
      </c>
      <c r="L36" s="35" t="str">
        <f>IF(SUMIFS(Tableau2[Temps],Tableau2[Poste],$A36,Tableau2[Date],L$30,Tableau2[Calendrier absence],"o")=0,"",-SUMIFS(Tableau2[Temps],Tableau2[Poste],$A36,Tableau2[Date],L$30,Tableau2[Calendrier absence],"o"))</f>
        <v/>
      </c>
      <c r="M36" s="35" t="str">
        <f>IF(SUMIFS(Tableau2[Temps],Tableau2[Poste],$A36,Tableau2[Date],M$30,Tableau2[Calendrier absence],"o")=0,"",-SUMIFS(Tableau2[Temps],Tableau2[Poste],$A36,Tableau2[Date],M$30,Tableau2[Calendrier absence],"o"))</f>
        <v/>
      </c>
      <c r="N36" s="35" t="str">
        <f>IF(SUMIFS(Tableau2[Temps],Tableau2[Poste],$A36,Tableau2[Date],N$30,Tableau2[Calendrier absence],"o")=0,"",-SUMIFS(Tableau2[Temps],Tableau2[Poste],$A36,Tableau2[Date],N$30,Tableau2[Calendrier absence],"o"))</f>
        <v/>
      </c>
      <c r="O36" s="35" t="str">
        <f>IF(SUMIFS(Tableau2[Temps],Tableau2[Poste],$A36,Tableau2[Date],O$30,Tableau2[Calendrier absence],"o")=0,"",-SUMIFS(Tableau2[Temps],Tableau2[Poste],$A36,Tableau2[Date],O$30,Tableau2[Calendrier absence],"o"))</f>
        <v/>
      </c>
      <c r="P36" s="35" t="str">
        <f>IF(SUMIFS(Tableau2[Temps],Tableau2[Poste],$A36,Tableau2[Date],P$30,Tableau2[Calendrier absence],"o")=0,"",-SUMIFS(Tableau2[Temps],Tableau2[Poste],$A36,Tableau2[Date],P$30,Tableau2[Calendrier absence],"o"))</f>
        <v/>
      </c>
      <c r="Q36" s="35" t="str">
        <f>IF(SUMIFS(Tableau2[Temps],Tableau2[Poste],$A36,Tableau2[Date],Q$30,Tableau2[Calendrier absence],"o")=0,"",-SUMIFS(Tableau2[Temps],Tableau2[Poste],$A36,Tableau2[Date],Q$30,Tableau2[Calendrier absence],"o"))</f>
        <v/>
      </c>
      <c r="R36" s="35" t="str">
        <f>IF(SUMIFS(Tableau2[Temps],Tableau2[Poste],$A36,Tableau2[Date],R$30,Tableau2[Calendrier absence],"o")=0,"",-SUMIFS(Tableau2[Temps],Tableau2[Poste],$A36,Tableau2[Date],R$30,Tableau2[Calendrier absence],"o"))</f>
        <v/>
      </c>
      <c r="S36" s="35" t="str">
        <f>IF(SUMIFS(Tableau2[Temps],Tableau2[Poste],$A36,Tableau2[Date],S$30,Tableau2[Calendrier absence],"o")=0,"",-SUMIFS(Tableau2[Temps],Tableau2[Poste],$A36,Tableau2[Date],S$30,Tableau2[Calendrier absence],"o"))</f>
        <v/>
      </c>
      <c r="T36" s="35" t="str">
        <f>IF(SUMIFS(Tableau2[Temps],Tableau2[Poste],$A36,Tableau2[Date],T$30,Tableau2[Calendrier absence],"o")=0,"",-SUMIFS(Tableau2[Temps],Tableau2[Poste],$A36,Tableau2[Date],T$30,Tableau2[Calendrier absence],"o"))</f>
        <v/>
      </c>
      <c r="U36" s="35" t="str">
        <f>IF(SUMIFS(Tableau2[Temps],Tableau2[Poste],$A36,Tableau2[Date],U$30,Tableau2[Calendrier absence],"o")=0,"",-SUMIFS(Tableau2[Temps],Tableau2[Poste],$A36,Tableau2[Date],U$30,Tableau2[Calendrier absence],"o"))</f>
        <v/>
      </c>
      <c r="V36" s="35" t="str">
        <f>IF(SUMIFS(Tableau2[Temps],Tableau2[Poste],$A36,Tableau2[Date],V$30,Tableau2[Calendrier absence],"o")=0,"",-SUMIFS(Tableau2[Temps],Tableau2[Poste],$A36,Tableau2[Date],V$30,Tableau2[Calendrier absence],"o"))</f>
        <v/>
      </c>
      <c r="W36" s="35" t="str">
        <f>IF(SUMIFS(Tableau2[Temps],Tableau2[Poste],$A36,Tableau2[Date],W$30,Tableau2[Calendrier absence],"o")=0,"",-SUMIFS(Tableau2[Temps],Tableau2[Poste],$A36,Tableau2[Date],W$30,Tableau2[Calendrier absence],"o"))</f>
        <v/>
      </c>
      <c r="X36" s="35" t="str">
        <f>IF(SUMIFS(Tableau2[Temps],Tableau2[Poste],$A36,Tableau2[Date],X$30,Tableau2[Calendrier absence],"o")=0,"",-SUMIFS(Tableau2[Temps],Tableau2[Poste],$A36,Tableau2[Date],X$30,Tableau2[Calendrier absence],"o"))</f>
        <v/>
      </c>
      <c r="Y36" s="35" t="str">
        <f>IF(SUMIFS(Tableau2[Temps],Tableau2[Poste],$A36,Tableau2[Date],Y$30,Tableau2[Calendrier absence],"o")=0,"",-SUMIFS(Tableau2[Temps],Tableau2[Poste],$A36,Tableau2[Date],Y$30,Tableau2[Calendrier absence],"o"))</f>
        <v/>
      </c>
      <c r="Z36" s="35" t="str">
        <f>IF(SUMIFS(Tableau2[Temps],Tableau2[Poste],$A36,Tableau2[Date],Z$30,Tableau2[Calendrier absence],"o")=0,"",-SUMIFS(Tableau2[Temps],Tableau2[Poste],$A36,Tableau2[Date],Z$30,Tableau2[Calendrier absence],"o"))</f>
        <v/>
      </c>
      <c r="AA36" s="35" t="str">
        <f>IF(SUMIFS(Tableau2[Temps],Tableau2[Poste],$A36,Tableau2[Date],AA$30,Tableau2[Calendrier absence],"o")=0,"",-SUMIFS(Tableau2[Temps],Tableau2[Poste],$A36,Tableau2[Date],AA$30,Tableau2[Calendrier absence],"o"))</f>
        <v/>
      </c>
      <c r="AB36" s="35" t="str">
        <f>IF(SUMIFS(Tableau2[Temps],Tableau2[Poste],$A36,Tableau2[Date],AB$30,Tableau2[Calendrier absence],"o")=0,"",-SUMIFS(Tableau2[Temps],Tableau2[Poste],$A36,Tableau2[Date],AB$30,Tableau2[Calendrier absence],"o"))</f>
        <v/>
      </c>
      <c r="AC36" s="35" t="str">
        <f>IF(SUMIFS(Tableau2[Temps],Tableau2[Poste],$A36,Tableau2[Date],AC$30,Tableau2[Calendrier absence],"o")=0,"",-SUMIFS(Tableau2[Temps],Tableau2[Poste],$A36,Tableau2[Date],AC$30,Tableau2[Calendrier absence],"o"))</f>
        <v/>
      </c>
      <c r="AD36" s="35" t="str">
        <f>IF(SUMIFS(Tableau2[Temps],Tableau2[Poste],$A36,Tableau2[Date],AD$30,Tableau2[Calendrier absence],"o")=0,"",-SUMIFS(Tableau2[Temps],Tableau2[Poste],$A36,Tableau2[Date],AD$30,Tableau2[Calendrier absence],"o"))</f>
        <v/>
      </c>
      <c r="AE36" s="35" t="str">
        <f>IF(SUMIFS(Tableau2[Temps],Tableau2[Poste],$A36,Tableau2[Date],AE$30,Tableau2[Calendrier absence],"o")=0,"",-SUMIFS(Tableau2[Temps],Tableau2[Poste],$A36,Tableau2[Date],AE$30,Tableau2[Calendrier absence],"o"))</f>
        <v/>
      </c>
      <c r="AF36" s="35" t="str">
        <f>IF(SUMIFS(Tableau2[Temps],Tableau2[Poste],$A36,Tableau2[Date],AF$30,Tableau2[Calendrier absence],"o")=0,"",-SUMIFS(Tableau2[Temps],Tableau2[Poste],$A36,Tableau2[Date],AF$30,Tableau2[Calendrier absence],"o"))</f>
        <v/>
      </c>
      <c r="AG36" s="44" t="str">
        <f>IF(SUMIFS(Tableau2[Temps],Tableau2[Poste],$A36,Tableau2[Date],AG$30,Tableau2[Calendrier absence],"o")=0,"",-SUMIFS(Tableau2[Temps],Tableau2[Poste],$A36,Tableau2[Date],AG$30,Tableau2[Calendrier absence],"o"))</f>
        <v/>
      </c>
      <c r="AH36" s="13">
        <f t="shared" si="8"/>
        <v>0</v>
      </c>
    </row>
    <row r="37" spans="1:34" x14ac:dyDescent="0.3">
      <c r="A37" s="45" t="s">
        <v>9</v>
      </c>
      <c r="B37" s="34">
        <f>COUNTIFS(TableauEmployés[Actif / Inactif],"Actif",TableauEmployés[Poste],A37)</f>
        <v>0</v>
      </c>
      <c r="C37" s="35" t="str">
        <f>IF(SUMIFS(Tableau2[Temps],Tableau2[Poste],$A37,Tableau2[Date],C$30,Tableau2[Calendrier absence],"o")=0,"",-SUMIFS(Tableau2[Temps],Tableau2[Poste],$A37,Tableau2[Date],C$30,Tableau2[Calendrier absence],"o"))</f>
        <v/>
      </c>
      <c r="D37" s="35" t="str">
        <f>IF(SUMIFS(Tableau2[Temps],Tableau2[Poste],$A37,Tableau2[Date],D$30,Tableau2[Calendrier absence],"o")=0,"",-SUMIFS(Tableau2[Temps],Tableau2[Poste],$A37,Tableau2[Date],D$30,Tableau2[Calendrier absence],"o"))</f>
        <v/>
      </c>
      <c r="E37" s="35" t="str">
        <f>IF(SUMIFS(Tableau2[Temps],Tableau2[Poste],$A37,Tableau2[Date],E$30,Tableau2[Calendrier absence],"o")=0,"",-SUMIFS(Tableau2[Temps],Tableau2[Poste],$A37,Tableau2[Date],E$30,Tableau2[Calendrier absence],"o"))</f>
        <v/>
      </c>
      <c r="F37" s="35" t="str">
        <f>IF(SUMIFS(Tableau2[Temps],Tableau2[Poste],$A37,Tableau2[Date],F$30,Tableau2[Calendrier absence],"o")=0,"",-SUMIFS(Tableau2[Temps],Tableau2[Poste],$A37,Tableau2[Date],F$30,Tableau2[Calendrier absence],"o"))</f>
        <v/>
      </c>
      <c r="G37" s="35" t="str">
        <f>IF(SUMIFS(Tableau2[Temps],Tableau2[Poste],$A37,Tableau2[Date],G$30,Tableau2[Calendrier absence],"o")=0,"",-SUMIFS(Tableau2[Temps],Tableau2[Poste],$A37,Tableau2[Date],G$30,Tableau2[Calendrier absence],"o"))</f>
        <v/>
      </c>
      <c r="H37" s="35" t="str">
        <f>IF(SUMIFS(Tableau2[Temps],Tableau2[Poste],$A37,Tableau2[Date],H$30,Tableau2[Calendrier absence],"o")=0,"",-SUMIFS(Tableau2[Temps],Tableau2[Poste],$A37,Tableau2[Date],H$30,Tableau2[Calendrier absence],"o"))</f>
        <v/>
      </c>
      <c r="I37" s="35" t="str">
        <f>IF(SUMIFS(Tableau2[Temps],Tableau2[Poste],$A37,Tableau2[Date],I$30,Tableau2[Calendrier absence],"o")=0,"",-SUMIFS(Tableau2[Temps],Tableau2[Poste],$A37,Tableau2[Date],I$30,Tableau2[Calendrier absence],"o"))</f>
        <v/>
      </c>
      <c r="J37" s="35" t="str">
        <f>IF(SUMIFS(Tableau2[Temps],Tableau2[Poste],$A37,Tableau2[Date],J$30,Tableau2[Calendrier absence],"o")=0,"",-SUMIFS(Tableau2[Temps],Tableau2[Poste],$A37,Tableau2[Date],J$30,Tableau2[Calendrier absence],"o"))</f>
        <v/>
      </c>
      <c r="K37" s="35" t="str">
        <f>IF(SUMIFS(Tableau2[Temps],Tableau2[Poste],$A37,Tableau2[Date],K$30,Tableau2[Calendrier absence],"o")=0,"",-SUMIFS(Tableau2[Temps],Tableau2[Poste],$A37,Tableau2[Date],K$30,Tableau2[Calendrier absence],"o"))</f>
        <v/>
      </c>
      <c r="L37" s="35" t="str">
        <f>IF(SUMIFS(Tableau2[Temps],Tableau2[Poste],$A37,Tableau2[Date],L$30,Tableau2[Calendrier absence],"o")=0,"",-SUMIFS(Tableau2[Temps],Tableau2[Poste],$A37,Tableau2[Date],L$30,Tableau2[Calendrier absence],"o"))</f>
        <v/>
      </c>
      <c r="M37" s="35" t="str">
        <f>IF(SUMIFS(Tableau2[Temps],Tableau2[Poste],$A37,Tableau2[Date],M$30,Tableau2[Calendrier absence],"o")=0,"",-SUMIFS(Tableau2[Temps],Tableau2[Poste],$A37,Tableau2[Date],M$30,Tableau2[Calendrier absence],"o"))</f>
        <v/>
      </c>
      <c r="N37" s="35" t="str">
        <f>IF(SUMIFS(Tableau2[Temps],Tableau2[Poste],$A37,Tableau2[Date],N$30,Tableau2[Calendrier absence],"o")=0,"",-SUMIFS(Tableau2[Temps],Tableau2[Poste],$A37,Tableau2[Date],N$30,Tableau2[Calendrier absence],"o"))</f>
        <v/>
      </c>
      <c r="O37" s="35" t="str">
        <f>IF(SUMIFS(Tableau2[Temps],Tableau2[Poste],$A37,Tableau2[Date],O$30,Tableau2[Calendrier absence],"o")=0,"",-SUMIFS(Tableau2[Temps],Tableau2[Poste],$A37,Tableau2[Date],O$30,Tableau2[Calendrier absence],"o"))</f>
        <v/>
      </c>
      <c r="P37" s="35" t="str">
        <f>IF(SUMIFS(Tableau2[Temps],Tableau2[Poste],$A37,Tableau2[Date],P$30,Tableau2[Calendrier absence],"o")=0,"",-SUMIFS(Tableau2[Temps],Tableau2[Poste],$A37,Tableau2[Date],P$30,Tableau2[Calendrier absence],"o"))</f>
        <v/>
      </c>
      <c r="Q37" s="35" t="str">
        <f>IF(SUMIFS(Tableau2[Temps],Tableau2[Poste],$A37,Tableau2[Date],Q$30,Tableau2[Calendrier absence],"o")=0,"",-SUMIFS(Tableau2[Temps],Tableau2[Poste],$A37,Tableau2[Date],Q$30,Tableau2[Calendrier absence],"o"))</f>
        <v/>
      </c>
      <c r="R37" s="35" t="str">
        <f>IF(SUMIFS(Tableau2[Temps],Tableau2[Poste],$A37,Tableau2[Date],R$30,Tableau2[Calendrier absence],"o")=0,"",-SUMIFS(Tableau2[Temps],Tableau2[Poste],$A37,Tableau2[Date],R$30,Tableau2[Calendrier absence],"o"))</f>
        <v/>
      </c>
      <c r="S37" s="35" t="str">
        <f>IF(SUMIFS(Tableau2[Temps],Tableau2[Poste],$A37,Tableau2[Date],S$30,Tableau2[Calendrier absence],"o")=0,"",-SUMIFS(Tableau2[Temps],Tableau2[Poste],$A37,Tableau2[Date],S$30,Tableau2[Calendrier absence],"o"))</f>
        <v/>
      </c>
      <c r="T37" s="35" t="str">
        <f>IF(SUMIFS(Tableau2[Temps],Tableau2[Poste],$A37,Tableau2[Date],T$30,Tableau2[Calendrier absence],"o")=0,"",-SUMIFS(Tableau2[Temps],Tableau2[Poste],$A37,Tableau2[Date],T$30,Tableau2[Calendrier absence],"o"))</f>
        <v/>
      </c>
      <c r="U37" s="35" t="str">
        <f>IF(SUMIFS(Tableau2[Temps],Tableau2[Poste],$A37,Tableau2[Date],U$30,Tableau2[Calendrier absence],"o")=0,"",-SUMIFS(Tableau2[Temps],Tableau2[Poste],$A37,Tableau2[Date],U$30,Tableau2[Calendrier absence],"o"))</f>
        <v/>
      </c>
      <c r="V37" s="35" t="str">
        <f>IF(SUMIFS(Tableau2[Temps],Tableau2[Poste],$A37,Tableau2[Date],V$30,Tableau2[Calendrier absence],"o")=0,"",-SUMIFS(Tableau2[Temps],Tableau2[Poste],$A37,Tableau2[Date],V$30,Tableau2[Calendrier absence],"o"))</f>
        <v/>
      </c>
      <c r="W37" s="35" t="str">
        <f>IF(SUMIFS(Tableau2[Temps],Tableau2[Poste],$A37,Tableau2[Date],W$30,Tableau2[Calendrier absence],"o")=0,"",-SUMIFS(Tableau2[Temps],Tableau2[Poste],$A37,Tableau2[Date],W$30,Tableau2[Calendrier absence],"o"))</f>
        <v/>
      </c>
      <c r="X37" s="35" t="str">
        <f>IF(SUMIFS(Tableau2[Temps],Tableau2[Poste],$A37,Tableau2[Date],X$30,Tableau2[Calendrier absence],"o")=0,"",-SUMIFS(Tableau2[Temps],Tableau2[Poste],$A37,Tableau2[Date],X$30,Tableau2[Calendrier absence],"o"))</f>
        <v/>
      </c>
      <c r="Y37" s="35" t="str">
        <f>IF(SUMIFS(Tableau2[Temps],Tableau2[Poste],$A37,Tableau2[Date],Y$30,Tableau2[Calendrier absence],"o")=0,"",-SUMIFS(Tableau2[Temps],Tableau2[Poste],$A37,Tableau2[Date],Y$30,Tableau2[Calendrier absence],"o"))</f>
        <v/>
      </c>
      <c r="Z37" s="35" t="str">
        <f>IF(SUMIFS(Tableau2[Temps],Tableau2[Poste],$A37,Tableau2[Date],Z$30,Tableau2[Calendrier absence],"o")=0,"",-SUMIFS(Tableau2[Temps],Tableau2[Poste],$A37,Tableau2[Date],Z$30,Tableau2[Calendrier absence],"o"))</f>
        <v/>
      </c>
      <c r="AA37" s="35" t="str">
        <f>IF(SUMIFS(Tableau2[Temps],Tableau2[Poste],$A37,Tableau2[Date],AA$30,Tableau2[Calendrier absence],"o")=0,"",-SUMIFS(Tableau2[Temps],Tableau2[Poste],$A37,Tableau2[Date],AA$30,Tableau2[Calendrier absence],"o"))</f>
        <v/>
      </c>
      <c r="AB37" s="35" t="str">
        <f>IF(SUMIFS(Tableau2[Temps],Tableau2[Poste],$A37,Tableau2[Date],AB$30,Tableau2[Calendrier absence],"o")=0,"",-SUMIFS(Tableau2[Temps],Tableau2[Poste],$A37,Tableau2[Date],AB$30,Tableau2[Calendrier absence],"o"))</f>
        <v/>
      </c>
      <c r="AC37" s="35" t="str">
        <f>IF(SUMIFS(Tableau2[Temps],Tableau2[Poste],$A37,Tableau2[Date],AC$30,Tableau2[Calendrier absence],"o")=0,"",-SUMIFS(Tableau2[Temps],Tableau2[Poste],$A37,Tableau2[Date],AC$30,Tableau2[Calendrier absence],"o"))</f>
        <v/>
      </c>
      <c r="AD37" s="35" t="str">
        <f>IF(SUMIFS(Tableau2[Temps],Tableau2[Poste],$A37,Tableau2[Date],AD$30,Tableau2[Calendrier absence],"o")=0,"",-SUMIFS(Tableau2[Temps],Tableau2[Poste],$A37,Tableau2[Date],AD$30,Tableau2[Calendrier absence],"o"))</f>
        <v/>
      </c>
      <c r="AE37" s="35" t="str">
        <f>IF(SUMIFS(Tableau2[Temps],Tableau2[Poste],$A37,Tableau2[Date],AE$30,Tableau2[Calendrier absence],"o")=0,"",-SUMIFS(Tableau2[Temps],Tableau2[Poste],$A37,Tableau2[Date],AE$30,Tableau2[Calendrier absence],"o"))</f>
        <v/>
      </c>
      <c r="AF37" s="35" t="str">
        <f>IF(SUMIFS(Tableau2[Temps],Tableau2[Poste],$A37,Tableau2[Date],AF$30,Tableau2[Calendrier absence],"o")=0,"",-SUMIFS(Tableau2[Temps],Tableau2[Poste],$A37,Tableau2[Date],AF$30,Tableau2[Calendrier absence],"o"))</f>
        <v/>
      </c>
      <c r="AG37" s="44" t="str">
        <f>IF(SUMIFS(Tableau2[Temps],Tableau2[Poste],$A37,Tableau2[Date],AG$30,Tableau2[Calendrier absence],"o")=0,"",-SUMIFS(Tableau2[Temps],Tableau2[Poste],$A37,Tableau2[Date],AG$30,Tableau2[Calendrier absence],"o"))</f>
        <v/>
      </c>
      <c r="AH37" s="13">
        <f t="shared" si="8"/>
        <v>0</v>
      </c>
    </row>
    <row r="38" spans="1:34" x14ac:dyDescent="0.3">
      <c r="A38" s="45" t="s">
        <v>10</v>
      </c>
      <c r="B38" s="34">
        <f>COUNTIFS(TableauEmployés[Actif / Inactif],"Actif",TableauEmployés[Poste],A38)</f>
        <v>2</v>
      </c>
      <c r="C38" s="35" t="str">
        <f>IF(SUMIFS(Tableau2[Temps],Tableau2[Poste],$A38,Tableau2[Date],C$30,Tableau2[Calendrier absence],"o")=0,"",-SUMIFS(Tableau2[Temps],Tableau2[Poste],$A38,Tableau2[Date],C$30,Tableau2[Calendrier absence],"o"))</f>
        <v/>
      </c>
      <c r="D38" s="35" t="str">
        <f>IF(SUMIFS(Tableau2[Temps],Tableau2[Poste],$A38,Tableau2[Date],D$30,Tableau2[Calendrier absence],"o")=0,"",-SUMIFS(Tableau2[Temps],Tableau2[Poste],$A38,Tableau2[Date],D$30,Tableau2[Calendrier absence],"o"))</f>
        <v/>
      </c>
      <c r="E38" s="35" t="str">
        <f>IF(SUMIFS(Tableau2[Temps],Tableau2[Poste],$A38,Tableau2[Date],E$30,Tableau2[Calendrier absence],"o")=0,"",-SUMIFS(Tableau2[Temps],Tableau2[Poste],$A38,Tableau2[Date],E$30,Tableau2[Calendrier absence],"o"))</f>
        <v/>
      </c>
      <c r="F38" s="35" t="str">
        <f>IF(SUMIFS(Tableau2[Temps],Tableau2[Poste],$A38,Tableau2[Date],F$30,Tableau2[Calendrier absence],"o")=0,"",-SUMIFS(Tableau2[Temps],Tableau2[Poste],$A38,Tableau2[Date],F$30,Tableau2[Calendrier absence],"o"))</f>
        <v/>
      </c>
      <c r="G38" s="35" t="str">
        <f>IF(SUMIFS(Tableau2[Temps],Tableau2[Poste],$A38,Tableau2[Date],G$30,Tableau2[Calendrier absence],"o")=0,"",-SUMIFS(Tableau2[Temps],Tableau2[Poste],$A38,Tableau2[Date],G$30,Tableau2[Calendrier absence],"o"))</f>
        <v/>
      </c>
      <c r="H38" s="35" t="str">
        <f>IF(SUMIFS(Tableau2[Temps],Tableau2[Poste],$A38,Tableau2[Date],H$30,Tableau2[Calendrier absence],"o")=0,"",-SUMIFS(Tableau2[Temps],Tableau2[Poste],$A38,Tableau2[Date],H$30,Tableau2[Calendrier absence],"o"))</f>
        <v/>
      </c>
      <c r="I38" s="35" t="str">
        <f>IF(SUMIFS(Tableau2[Temps],Tableau2[Poste],$A38,Tableau2[Date],I$30,Tableau2[Calendrier absence],"o")=0,"",-SUMIFS(Tableau2[Temps],Tableau2[Poste],$A38,Tableau2[Date],I$30,Tableau2[Calendrier absence],"o"))</f>
        <v/>
      </c>
      <c r="J38" s="35" t="str">
        <f>IF(SUMIFS(Tableau2[Temps],Tableau2[Poste],$A38,Tableau2[Date],J$30,Tableau2[Calendrier absence],"o")=0,"",-SUMIFS(Tableau2[Temps],Tableau2[Poste],$A38,Tableau2[Date],J$30,Tableau2[Calendrier absence],"o"))</f>
        <v/>
      </c>
      <c r="K38" s="35" t="str">
        <f>IF(SUMIFS(Tableau2[Temps],Tableau2[Poste],$A38,Tableau2[Date],K$30,Tableau2[Calendrier absence],"o")=0,"",-SUMIFS(Tableau2[Temps],Tableau2[Poste],$A38,Tableau2[Date],K$30,Tableau2[Calendrier absence],"o"))</f>
        <v/>
      </c>
      <c r="L38" s="35" t="str">
        <f>IF(SUMIFS(Tableau2[Temps],Tableau2[Poste],$A38,Tableau2[Date],L$30,Tableau2[Calendrier absence],"o")=0,"",-SUMIFS(Tableau2[Temps],Tableau2[Poste],$A38,Tableau2[Date],L$30,Tableau2[Calendrier absence],"o"))</f>
        <v/>
      </c>
      <c r="M38" s="35" t="str">
        <f>IF(SUMIFS(Tableau2[Temps],Tableau2[Poste],$A38,Tableau2[Date],M$30,Tableau2[Calendrier absence],"o")=0,"",-SUMIFS(Tableau2[Temps],Tableau2[Poste],$A38,Tableau2[Date],M$30,Tableau2[Calendrier absence],"o"))</f>
        <v/>
      </c>
      <c r="N38" s="35" t="str">
        <f>IF(SUMIFS(Tableau2[Temps],Tableau2[Poste],$A38,Tableau2[Date],N$30,Tableau2[Calendrier absence],"o")=0,"",-SUMIFS(Tableau2[Temps],Tableau2[Poste],$A38,Tableau2[Date],N$30,Tableau2[Calendrier absence],"o"))</f>
        <v/>
      </c>
      <c r="O38" s="35" t="str">
        <f>IF(SUMIFS(Tableau2[Temps],Tableau2[Poste],$A38,Tableau2[Date],O$30,Tableau2[Calendrier absence],"o")=0,"",-SUMIFS(Tableau2[Temps],Tableau2[Poste],$A38,Tableau2[Date],O$30,Tableau2[Calendrier absence],"o"))</f>
        <v/>
      </c>
      <c r="P38" s="35" t="str">
        <f>IF(SUMIFS(Tableau2[Temps],Tableau2[Poste],$A38,Tableau2[Date],P$30,Tableau2[Calendrier absence],"o")=0,"",-SUMIFS(Tableau2[Temps],Tableau2[Poste],$A38,Tableau2[Date],P$30,Tableau2[Calendrier absence],"o"))</f>
        <v/>
      </c>
      <c r="Q38" s="35" t="str">
        <f>IF(SUMIFS(Tableau2[Temps],Tableau2[Poste],$A38,Tableau2[Date],Q$30,Tableau2[Calendrier absence],"o")=0,"",-SUMIFS(Tableau2[Temps],Tableau2[Poste],$A38,Tableau2[Date],Q$30,Tableau2[Calendrier absence],"o"))</f>
        <v/>
      </c>
      <c r="R38" s="35" t="str">
        <f>IF(SUMIFS(Tableau2[Temps],Tableau2[Poste],$A38,Tableau2[Date],R$30,Tableau2[Calendrier absence],"o")=0,"",-SUMIFS(Tableau2[Temps],Tableau2[Poste],$A38,Tableau2[Date],R$30,Tableau2[Calendrier absence],"o"))</f>
        <v/>
      </c>
      <c r="S38" s="35" t="str">
        <f>IF(SUMIFS(Tableau2[Temps],Tableau2[Poste],$A38,Tableau2[Date],S$30,Tableau2[Calendrier absence],"o")=0,"",-SUMIFS(Tableau2[Temps],Tableau2[Poste],$A38,Tableau2[Date],S$30,Tableau2[Calendrier absence],"o"))</f>
        <v/>
      </c>
      <c r="T38" s="35" t="str">
        <f>IF(SUMIFS(Tableau2[Temps],Tableau2[Poste],$A38,Tableau2[Date],T$30,Tableau2[Calendrier absence],"o")=0,"",-SUMIFS(Tableau2[Temps],Tableau2[Poste],$A38,Tableau2[Date],T$30,Tableau2[Calendrier absence],"o"))</f>
        <v/>
      </c>
      <c r="U38" s="35" t="str">
        <f>IF(SUMIFS(Tableau2[Temps],Tableau2[Poste],$A38,Tableau2[Date],U$30,Tableau2[Calendrier absence],"o")=0,"",-SUMIFS(Tableau2[Temps],Tableau2[Poste],$A38,Tableau2[Date],U$30,Tableau2[Calendrier absence],"o"))</f>
        <v/>
      </c>
      <c r="V38" s="35" t="str">
        <f>IF(SUMIFS(Tableau2[Temps],Tableau2[Poste],$A38,Tableau2[Date],V$30,Tableau2[Calendrier absence],"o")=0,"",-SUMIFS(Tableau2[Temps],Tableau2[Poste],$A38,Tableau2[Date],V$30,Tableau2[Calendrier absence],"o"))</f>
        <v/>
      </c>
      <c r="W38" s="35" t="str">
        <f>IF(SUMIFS(Tableau2[Temps],Tableau2[Poste],$A38,Tableau2[Date],W$30,Tableau2[Calendrier absence],"o")=0,"",-SUMIFS(Tableau2[Temps],Tableau2[Poste],$A38,Tableau2[Date],W$30,Tableau2[Calendrier absence],"o"))</f>
        <v/>
      </c>
      <c r="X38" s="35" t="str">
        <f>IF(SUMIFS(Tableau2[Temps],Tableau2[Poste],$A38,Tableau2[Date],X$30,Tableau2[Calendrier absence],"o")=0,"",-SUMIFS(Tableau2[Temps],Tableau2[Poste],$A38,Tableau2[Date],X$30,Tableau2[Calendrier absence],"o"))</f>
        <v/>
      </c>
      <c r="Y38" s="35" t="str">
        <f>IF(SUMIFS(Tableau2[Temps],Tableau2[Poste],$A38,Tableau2[Date],Y$30,Tableau2[Calendrier absence],"o")=0,"",-SUMIFS(Tableau2[Temps],Tableau2[Poste],$A38,Tableau2[Date],Y$30,Tableau2[Calendrier absence],"o"))</f>
        <v/>
      </c>
      <c r="Z38" s="35" t="str">
        <f>IF(SUMIFS(Tableau2[Temps],Tableau2[Poste],$A38,Tableau2[Date],Z$30,Tableau2[Calendrier absence],"o")=0,"",-SUMIFS(Tableau2[Temps],Tableau2[Poste],$A38,Tableau2[Date],Z$30,Tableau2[Calendrier absence],"o"))</f>
        <v/>
      </c>
      <c r="AA38" s="35" t="str">
        <f>IF(SUMIFS(Tableau2[Temps],Tableau2[Poste],$A38,Tableau2[Date],AA$30,Tableau2[Calendrier absence],"o")=0,"",-SUMIFS(Tableau2[Temps],Tableau2[Poste],$A38,Tableau2[Date],AA$30,Tableau2[Calendrier absence],"o"))</f>
        <v/>
      </c>
      <c r="AB38" s="35" t="str">
        <f>IF(SUMIFS(Tableau2[Temps],Tableau2[Poste],$A38,Tableau2[Date],AB$30,Tableau2[Calendrier absence],"o")=0,"",-SUMIFS(Tableau2[Temps],Tableau2[Poste],$A38,Tableau2[Date],AB$30,Tableau2[Calendrier absence],"o"))</f>
        <v/>
      </c>
      <c r="AC38" s="35" t="str">
        <f>IF(SUMIFS(Tableau2[Temps],Tableau2[Poste],$A38,Tableau2[Date],AC$30,Tableau2[Calendrier absence],"o")=0,"",-SUMIFS(Tableau2[Temps],Tableau2[Poste],$A38,Tableau2[Date],AC$30,Tableau2[Calendrier absence],"o"))</f>
        <v/>
      </c>
      <c r="AD38" s="35" t="str">
        <f>IF(SUMIFS(Tableau2[Temps],Tableau2[Poste],$A38,Tableau2[Date],AD$30,Tableau2[Calendrier absence],"o")=0,"",-SUMIFS(Tableau2[Temps],Tableau2[Poste],$A38,Tableau2[Date],AD$30,Tableau2[Calendrier absence],"o"))</f>
        <v/>
      </c>
      <c r="AE38" s="35" t="str">
        <f>IF(SUMIFS(Tableau2[Temps],Tableau2[Poste],$A38,Tableau2[Date],AE$30,Tableau2[Calendrier absence],"o")=0,"",-SUMIFS(Tableau2[Temps],Tableau2[Poste],$A38,Tableau2[Date],AE$30,Tableau2[Calendrier absence],"o"))</f>
        <v/>
      </c>
      <c r="AF38" s="35" t="str">
        <f>IF(SUMIFS(Tableau2[Temps],Tableau2[Poste],$A38,Tableau2[Date],AF$30,Tableau2[Calendrier absence],"o")=0,"",-SUMIFS(Tableau2[Temps],Tableau2[Poste],$A38,Tableau2[Date],AF$30,Tableau2[Calendrier absence],"o"))</f>
        <v/>
      </c>
      <c r="AG38" s="44" t="str">
        <f>IF(SUMIFS(Tableau2[Temps],Tableau2[Poste],$A38,Tableau2[Date],AG$30,Tableau2[Calendrier absence],"o")=0,"",-SUMIFS(Tableau2[Temps],Tableau2[Poste],$A38,Tableau2[Date],AG$30,Tableau2[Calendrier absence],"o"))</f>
        <v/>
      </c>
      <c r="AH38" s="13">
        <f t="shared" si="8"/>
        <v>0</v>
      </c>
    </row>
    <row r="39" spans="1:34" x14ac:dyDescent="0.3">
      <c r="A39" s="45" t="s">
        <v>11</v>
      </c>
      <c r="B39" s="34">
        <f>COUNTIFS(TableauEmployés[Actif / Inactif],"Actif",TableauEmployés[Poste],A39)</f>
        <v>0</v>
      </c>
      <c r="C39" s="35" t="str">
        <f>IF(SUMIFS(Tableau2[Temps],Tableau2[Poste],$A39,Tableau2[Date],C$30,Tableau2[Calendrier absence],"o")=0,"",-SUMIFS(Tableau2[Temps],Tableau2[Poste],$A39,Tableau2[Date],C$30,Tableau2[Calendrier absence],"o"))</f>
        <v/>
      </c>
      <c r="D39" s="35" t="str">
        <f>IF(SUMIFS(Tableau2[Temps],Tableau2[Poste],$A39,Tableau2[Date],D$30,Tableau2[Calendrier absence],"o")=0,"",-SUMIFS(Tableau2[Temps],Tableau2[Poste],$A39,Tableau2[Date],D$30,Tableau2[Calendrier absence],"o"))</f>
        <v/>
      </c>
      <c r="E39" s="35" t="str">
        <f>IF(SUMIFS(Tableau2[Temps],Tableau2[Poste],$A39,Tableau2[Date],E$30,Tableau2[Calendrier absence],"o")=0,"",-SUMIFS(Tableau2[Temps],Tableau2[Poste],$A39,Tableau2[Date],E$30,Tableau2[Calendrier absence],"o"))</f>
        <v/>
      </c>
      <c r="F39" s="35" t="str">
        <f>IF(SUMIFS(Tableau2[Temps],Tableau2[Poste],$A39,Tableau2[Date],F$30,Tableau2[Calendrier absence],"o")=0,"",-SUMIFS(Tableau2[Temps],Tableau2[Poste],$A39,Tableau2[Date],F$30,Tableau2[Calendrier absence],"o"))</f>
        <v/>
      </c>
      <c r="G39" s="35" t="str">
        <f>IF(SUMIFS(Tableau2[Temps],Tableau2[Poste],$A39,Tableau2[Date],G$30,Tableau2[Calendrier absence],"o")=0,"",-SUMIFS(Tableau2[Temps],Tableau2[Poste],$A39,Tableau2[Date],G$30,Tableau2[Calendrier absence],"o"))</f>
        <v/>
      </c>
      <c r="H39" s="35" t="str">
        <f>IF(SUMIFS(Tableau2[Temps],Tableau2[Poste],$A39,Tableau2[Date],H$30,Tableau2[Calendrier absence],"o")=0,"",-SUMIFS(Tableau2[Temps],Tableau2[Poste],$A39,Tableau2[Date],H$30,Tableau2[Calendrier absence],"o"))</f>
        <v/>
      </c>
      <c r="I39" s="35" t="str">
        <f>IF(SUMIFS(Tableau2[Temps],Tableau2[Poste],$A39,Tableau2[Date],I$30,Tableau2[Calendrier absence],"o")=0,"",-SUMIFS(Tableau2[Temps],Tableau2[Poste],$A39,Tableau2[Date],I$30,Tableau2[Calendrier absence],"o"))</f>
        <v/>
      </c>
      <c r="J39" s="35" t="str">
        <f>IF(SUMIFS(Tableau2[Temps],Tableau2[Poste],$A39,Tableau2[Date],J$30,Tableau2[Calendrier absence],"o")=0,"",-SUMIFS(Tableau2[Temps],Tableau2[Poste],$A39,Tableau2[Date],J$30,Tableau2[Calendrier absence],"o"))</f>
        <v/>
      </c>
      <c r="K39" s="35" t="str">
        <f>IF(SUMIFS(Tableau2[Temps],Tableau2[Poste],$A39,Tableau2[Date],K$30,Tableau2[Calendrier absence],"o")=0,"",-SUMIFS(Tableau2[Temps],Tableau2[Poste],$A39,Tableau2[Date],K$30,Tableau2[Calendrier absence],"o"))</f>
        <v/>
      </c>
      <c r="L39" s="35" t="str">
        <f>IF(SUMIFS(Tableau2[Temps],Tableau2[Poste],$A39,Tableau2[Date],L$30,Tableau2[Calendrier absence],"o")=0,"",-SUMIFS(Tableau2[Temps],Tableau2[Poste],$A39,Tableau2[Date],L$30,Tableau2[Calendrier absence],"o"))</f>
        <v/>
      </c>
      <c r="M39" s="35" t="str">
        <f>IF(SUMIFS(Tableau2[Temps],Tableau2[Poste],$A39,Tableau2[Date],M$30,Tableau2[Calendrier absence],"o")=0,"",-SUMIFS(Tableau2[Temps],Tableau2[Poste],$A39,Tableau2[Date],M$30,Tableau2[Calendrier absence],"o"))</f>
        <v/>
      </c>
      <c r="N39" s="35" t="str">
        <f>IF(SUMIFS(Tableau2[Temps],Tableau2[Poste],$A39,Tableau2[Date],N$30,Tableau2[Calendrier absence],"o")=0,"",-SUMIFS(Tableau2[Temps],Tableau2[Poste],$A39,Tableau2[Date],N$30,Tableau2[Calendrier absence],"o"))</f>
        <v/>
      </c>
      <c r="O39" s="35" t="str">
        <f>IF(SUMIFS(Tableau2[Temps],Tableau2[Poste],$A39,Tableau2[Date],O$30,Tableau2[Calendrier absence],"o")=0,"",-SUMIFS(Tableau2[Temps],Tableau2[Poste],$A39,Tableau2[Date],O$30,Tableau2[Calendrier absence],"o"))</f>
        <v/>
      </c>
      <c r="P39" s="35" t="str">
        <f>IF(SUMIFS(Tableau2[Temps],Tableau2[Poste],$A39,Tableau2[Date],P$30,Tableau2[Calendrier absence],"o")=0,"",-SUMIFS(Tableau2[Temps],Tableau2[Poste],$A39,Tableau2[Date],P$30,Tableau2[Calendrier absence],"o"))</f>
        <v/>
      </c>
      <c r="Q39" s="35" t="str">
        <f>IF(SUMIFS(Tableau2[Temps],Tableau2[Poste],$A39,Tableau2[Date],Q$30,Tableau2[Calendrier absence],"o")=0,"",-SUMIFS(Tableau2[Temps],Tableau2[Poste],$A39,Tableau2[Date],Q$30,Tableau2[Calendrier absence],"o"))</f>
        <v/>
      </c>
      <c r="R39" s="35" t="str">
        <f>IF(SUMIFS(Tableau2[Temps],Tableau2[Poste],$A39,Tableau2[Date],R$30,Tableau2[Calendrier absence],"o")=0,"",-SUMIFS(Tableau2[Temps],Tableau2[Poste],$A39,Tableau2[Date],R$30,Tableau2[Calendrier absence],"o"))</f>
        <v/>
      </c>
      <c r="S39" s="35" t="str">
        <f>IF(SUMIFS(Tableau2[Temps],Tableau2[Poste],$A39,Tableau2[Date],S$30,Tableau2[Calendrier absence],"o")=0,"",-SUMIFS(Tableau2[Temps],Tableau2[Poste],$A39,Tableau2[Date],S$30,Tableau2[Calendrier absence],"o"))</f>
        <v/>
      </c>
      <c r="T39" s="35" t="str">
        <f>IF(SUMIFS(Tableau2[Temps],Tableau2[Poste],$A39,Tableau2[Date],T$30,Tableau2[Calendrier absence],"o")=0,"",-SUMIFS(Tableau2[Temps],Tableau2[Poste],$A39,Tableau2[Date],T$30,Tableau2[Calendrier absence],"o"))</f>
        <v/>
      </c>
      <c r="U39" s="35" t="str">
        <f>IF(SUMIFS(Tableau2[Temps],Tableau2[Poste],$A39,Tableau2[Date],U$30,Tableau2[Calendrier absence],"o")=0,"",-SUMIFS(Tableau2[Temps],Tableau2[Poste],$A39,Tableau2[Date],U$30,Tableau2[Calendrier absence],"o"))</f>
        <v/>
      </c>
      <c r="V39" s="35" t="str">
        <f>IF(SUMIFS(Tableau2[Temps],Tableau2[Poste],$A39,Tableau2[Date],V$30,Tableau2[Calendrier absence],"o")=0,"",-SUMIFS(Tableau2[Temps],Tableau2[Poste],$A39,Tableau2[Date],V$30,Tableau2[Calendrier absence],"o"))</f>
        <v/>
      </c>
      <c r="W39" s="35" t="str">
        <f>IF(SUMIFS(Tableau2[Temps],Tableau2[Poste],$A39,Tableau2[Date],W$30,Tableau2[Calendrier absence],"o")=0,"",-SUMIFS(Tableau2[Temps],Tableau2[Poste],$A39,Tableau2[Date],W$30,Tableau2[Calendrier absence],"o"))</f>
        <v/>
      </c>
      <c r="X39" s="35" t="str">
        <f>IF(SUMIFS(Tableau2[Temps],Tableau2[Poste],$A39,Tableau2[Date],X$30,Tableau2[Calendrier absence],"o")=0,"",-SUMIFS(Tableau2[Temps],Tableau2[Poste],$A39,Tableau2[Date],X$30,Tableau2[Calendrier absence],"o"))</f>
        <v/>
      </c>
      <c r="Y39" s="35" t="str">
        <f>IF(SUMIFS(Tableau2[Temps],Tableau2[Poste],$A39,Tableau2[Date],Y$30,Tableau2[Calendrier absence],"o")=0,"",-SUMIFS(Tableau2[Temps],Tableau2[Poste],$A39,Tableau2[Date],Y$30,Tableau2[Calendrier absence],"o"))</f>
        <v/>
      </c>
      <c r="Z39" s="35" t="str">
        <f>IF(SUMIFS(Tableau2[Temps],Tableau2[Poste],$A39,Tableau2[Date],Z$30,Tableau2[Calendrier absence],"o")=0,"",-SUMIFS(Tableau2[Temps],Tableau2[Poste],$A39,Tableau2[Date],Z$30,Tableau2[Calendrier absence],"o"))</f>
        <v/>
      </c>
      <c r="AA39" s="35" t="str">
        <f>IF(SUMIFS(Tableau2[Temps],Tableau2[Poste],$A39,Tableau2[Date],AA$30,Tableau2[Calendrier absence],"o")=0,"",-SUMIFS(Tableau2[Temps],Tableau2[Poste],$A39,Tableau2[Date],AA$30,Tableau2[Calendrier absence],"o"))</f>
        <v/>
      </c>
      <c r="AB39" s="35" t="str">
        <f>IF(SUMIFS(Tableau2[Temps],Tableau2[Poste],$A39,Tableau2[Date],AB$30,Tableau2[Calendrier absence],"o")=0,"",-SUMIFS(Tableau2[Temps],Tableau2[Poste],$A39,Tableau2[Date],AB$30,Tableau2[Calendrier absence],"o"))</f>
        <v/>
      </c>
      <c r="AC39" s="35" t="str">
        <f>IF(SUMIFS(Tableau2[Temps],Tableau2[Poste],$A39,Tableau2[Date],AC$30,Tableau2[Calendrier absence],"o")=0,"",-SUMIFS(Tableau2[Temps],Tableau2[Poste],$A39,Tableau2[Date],AC$30,Tableau2[Calendrier absence],"o"))</f>
        <v/>
      </c>
      <c r="AD39" s="35" t="str">
        <f>IF(SUMIFS(Tableau2[Temps],Tableau2[Poste],$A39,Tableau2[Date],AD$30,Tableau2[Calendrier absence],"o")=0,"",-SUMIFS(Tableau2[Temps],Tableau2[Poste],$A39,Tableau2[Date],AD$30,Tableau2[Calendrier absence],"o"))</f>
        <v/>
      </c>
      <c r="AE39" s="35" t="str">
        <f>IF(SUMIFS(Tableau2[Temps],Tableau2[Poste],$A39,Tableau2[Date],AE$30,Tableau2[Calendrier absence],"o")=0,"",-SUMIFS(Tableau2[Temps],Tableau2[Poste],$A39,Tableau2[Date],AE$30,Tableau2[Calendrier absence],"o"))</f>
        <v/>
      </c>
      <c r="AF39" s="35" t="str">
        <f>IF(SUMIFS(Tableau2[Temps],Tableau2[Poste],$A39,Tableau2[Date],AF$30,Tableau2[Calendrier absence],"o")=0,"",-SUMIFS(Tableau2[Temps],Tableau2[Poste],$A39,Tableau2[Date],AF$30,Tableau2[Calendrier absence],"o"))</f>
        <v/>
      </c>
      <c r="AG39" s="44" t="str">
        <f>IF(SUMIFS(Tableau2[Temps],Tableau2[Poste],$A39,Tableau2[Date],AG$30,Tableau2[Calendrier absence],"o")=0,"",-SUMIFS(Tableau2[Temps],Tableau2[Poste],$A39,Tableau2[Date],AG$30,Tableau2[Calendrier absence],"o"))</f>
        <v/>
      </c>
      <c r="AH39" s="13">
        <f t="shared" si="8"/>
        <v>0</v>
      </c>
    </row>
    <row r="40" spans="1:34" ht="17.25" thickBot="1" x14ac:dyDescent="0.35">
      <c r="A40" s="46" t="s">
        <v>13</v>
      </c>
      <c r="B40" s="47">
        <f>COUNTIFS(TableauEmployés[Actif / Inactif],"Actif",TableauEmployés[Poste],A40)</f>
        <v>1</v>
      </c>
      <c r="C40" s="48" t="str">
        <f>IF(SUMIFS(Tableau2[Temps],Tableau2[Poste],$A40,Tableau2[Date],C$30,Tableau2[Calendrier absence],"o")=0,"",-SUMIFS(Tableau2[Temps],Tableau2[Poste],$A40,Tableau2[Date],C$30,Tableau2[Calendrier absence],"o"))</f>
        <v/>
      </c>
      <c r="D40" s="48" t="str">
        <f>IF(SUMIFS(Tableau2[Temps],Tableau2[Poste],$A40,Tableau2[Date],D$30,Tableau2[Calendrier absence],"o")=0,"",-SUMIFS(Tableau2[Temps],Tableau2[Poste],$A40,Tableau2[Date],D$30,Tableau2[Calendrier absence],"o"))</f>
        <v/>
      </c>
      <c r="E40" s="48" t="str">
        <f>IF(SUMIFS(Tableau2[Temps],Tableau2[Poste],$A40,Tableau2[Date],E$30,Tableau2[Calendrier absence],"o")=0,"",-SUMIFS(Tableau2[Temps],Tableau2[Poste],$A40,Tableau2[Date],E$30,Tableau2[Calendrier absence],"o"))</f>
        <v/>
      </c>
      <c r="F40" s="48" t="str">
        <f>IF(SUMIFS(Tableau2[Temps],Tableau2[Poste],$A40,Tableau2[Date],F$30,Tableau2[Calendrier absence],"o")=0,"",-SUMIFS(Tableau2[Temps],Tableau2[Poste],$A40,Tableau2[Date],F$30,Tableau2[Calendrier absence],"o"))</f>
        <v/>
      </c>
      <c r="G40" s="48" t="str">
        <f>IF(SUMIFS(Tableau2[Temps],Tableau2[Poste],$A40,Tableau2[Date],G$30,Tableau2[Calendrier absence],"o")=0,"",-SUMIFS(Tableau2[Temps],Tableau2[Poste],$A40,Tableau2[Date],G$30,Tableau2[Calendrier absence],"o"))</f>
        <v/>
      </c>
      <c r="H40" s="48" t="str">
        <f>IF(SUMIFS(Tableau2[Temps],Tableau2[Poste],$A40,Tableau2[Date],H$30,Tableau2[Calendrier absence],"o")=0,"",-SUMIFS(Tableau2[Temps],Tableau2[Poste],$A40,Tableau2[Date],H$30,Tableau2[Calendrier absence],"o"))</f>
        <v/>
      </c>
      <c r="I40" s="48" t="str">
        <f>IF(SUMIFS(Tableau2[Temps],Tableau2[Poste],$A40,Tableau2[Date],I$30,Tableau2[Calendrier absence],"o")=0,"",-SUMIFS(Tableau2[Temps],Tableau2[Poste],$A40,Tableau2[Date],I$30,Tableau2[Calendrier absence],"o"))</f>
        <v/>
      </c>
      <c r="J40" s="48" t="str">
        <f>IF(SUMIFS(Tableau2[Temps],Tableau2[Poste],$A40,Tableau2[Date],J$30,Tableau2[Calendrier absence],"o")=0,"",-SUMIFS(Tableau2[Temps],Tableau2[Poste],$A40,Tableau2[Date],J$30,Tableau2[Calendrier absence],"o"))</f>
        <v/>
      </c>
      <c r="K40" s="48" t="str">
        <f>IF(SUMIFS(Tableau2[Temps],Tableau2[Poste],$A40,Tableau2[Date],K$30,Tableau2[Calendrier absence],"o")=0,"",-SUMIFS(Tableau2[Temps],Tableau2[Poste],$A40,Tableau2[Date],K$30,Tableau2[Calendrier absence],"o"))</f>
        <v/>
      </c>
      <c r="L40" s="48" t="str">
        <f>IF(SUMIFS(Tableau2[Temps],Tableau2[Poste],$A40,Tableau2[Date],L$30,Tableau2[Calendrier absence],"o")=0,"",-SUMIFS(Tableau2[Temps],Tableau2[Poste],$A40,Tableau2[Date],L$30,Tableau2[Calendrier absence],"o"))</f>
        <v/>
      </c>
      <c r="M40" s="48" t="str">
        <f>IF(SUMIFS(Tableau2[Temps],Tableau2[Poste],$A40,Tableau2[Date],M$30,Tableau2[Calendrier absence],"o")=0,"",-SUMIFS(Tableau2[Temps],Tableau2[Poste],$A40,Tableau2[Date],M$30,Tableau2[Calendrier absence],"o"))</f>
        <v/>
      </c>
      <c r="N40" s="48" t="str">
        <f>IF(SUMIFS(Tableau2[Temps],Tableau2[Poste],$A40,Tableau2[Date],N$30,Tableau2[Calendrier absence],"o")=0,"",-SUMIFS(Tableau2[Temps],Tableau2[Poste],$A40,Tableau2[Date],N$30,Tableau2[Calendrier absence],"o"))</f>
        <v/>
      </c>
      <c r="O40" s="48" t="str">
        <f>IF(SUMIFS(Tableau2[Temps],Tableau2[Poste],$A40,Tableau2[Date],O$30,Tableau2[Calendrier absence],"o")=0,"",-SUMIFS(Tableau2[Temps],Tableau2[Poste],$A40,Tableau2[Date],O$30,Tableau2[Calendrier absence],"o"))</f>
        <v/>
      </c>
      <c r="P40" s="48" t="str">
        <f>IF(SUMIFS(Tableau2[Temps],Tableau2[Poste],$A40,Tableau2[Date],P$30,Tableau2[Calendrier absence],"o")=0,"",-SUMIFS(Tableau2[Temps],Tableau2[Poste],$A40,Tableau2[Date],P$30,Tableau2[Calendrier absence],"o"))</f>
        <v/>
      </c>
      <c r="Q40" s="48" t="str">
        <f>IF(SUMIFS(Tableau2[Temps],Tableau2[Poste],$A40,Tableau2[Date],Q$30,Tableau2[Calendrier absence],"o")=0,"",-SUMIFS(Tableau2[Temps],Tableau2[Poste],$A40,Tableau2[Date],Q$30,Tableau2[Calendrier absence],"o"))</f>
        <v/>
      </c>
      <c r="R40" s="48" t="str">
        <f>IF(SUMIFS(Tableau2[Temps],Tableau2[Poste],$A40,Tableau2[Date],R$30,Tableau2[Calendrier absence],"o")=0,"",-SUMIFS(Tableau2[Temps],Tableau2[Poste],$A40,Tableau2[Date],R$30,Tableau2[Calendrier absence],"o"))</f>
        <v/>
      </c>
      <c r="S40" s="48" t="str">
        <f>IF(SUMIFS(Tableau2[Temps],Tableau2[Poste],$A40,Tableau2[Date],S$30,Tableau2[Calendrier absence],"o")=0,"",-SUMIFS(Tableau2[Temps],Tableau2[Poste],$A40,Tableau2[Date],S$30,Tableau2[Calendrier absence],"o"))</f>
        <v/>
      </c>
      <c r="T40" s="48" t="str">
        <f>IF(SUMIFS(Tableau2[Temps],Tableau2[Poste],$A40,Tableau2[Date],T$30,Tableau2[Calendrier absence],"o")=0,"",-SUMIFS(Tableau2[Temps],Tableau2[Poste],$A40,Tableau2[Date],T$30,Tableau2[Calendrier absence],"o"))</f>
        <v/>
      </c>
      <c r="U40" s="48" t="str">
        <f>IF(SUMIFS(Tableau2[Temps],Tableau2[Poste],$A40,Tableau2[Date],U$30,Tableau2[Calendrier absence],"o")=0,"",-SUMIFS(Tableau2[Temps],Tableau2[Poste],$A40,Tableau2[Date],U$30,Tableau2[Calendrier absence],"o"))</f>
        <v/>
      </c>
      <c r="V40" s="48" t="str">
        <f>IF(SUMIFS(Tableau2[Temps],Tableau2[Poste],$A40,Tableau2[Date],V$30,Tableau2[Calendrier absence],"o")=0,"",-SUMIFS(Tableau2[Temps],Tableau2[Poste],$A40,Tableau2[Date],V$30,Tableau2[Calendrier absence],"o"))</f>
        <v/>
      </c>
      <c r="W40" s="48" t="str">
        <f>IF(SUMIFS(Tableau2[Temps],Tableau2[Poste],$A40,Tableau2[Date],W$30,Tableau2[Calendrier absence],"o")=0,"",-SUMIFS(Tableau2[Temps],Tableau2[Poste],$A40,Tableau2[Date],W$30,Tableau2[Calendrier absence],"o"))</f>
        <v/>
      </c>
      <c r="X40" s="48" t="str">
        <f>IF(SUMIFS(Tableau2[Temps],Tableau2[Poste],$A40,Tableau2[Date],X$30,Tableau2[Calendrier absence],"o")=0,"",-SUMIFS(Tableau2[Temps],Tableau2[Poste],$A40,Tableau2[Date],X$30,Tableau2[Calendrier absence],"o"))</f>
        <v/>
      </c>
      <c r="Y40" s="48" t="str">
        <f>IF(SUMIFS(Tableau2[Temps],Tableau2[Poste],$A40,Tableau2[Date],Y$30,Tableau2[Calendrier absence],"o")=0,"",-SUMIFS(Tableau2[Temps],Tableau2[Poste],$A40,Tableau2[Date],Y$30,Tableau2[Calendrier absence],"o"))</f>
        <v/>
      </c>
      <c r="Z40" s="48" t="str">
        <f>IF(SUMIFS(Tableau2[Temps],Tableau2[Poste],$A40,Tableau2[Date],Z$30,Tableau2[Calendrier absence],"o")=0,"",-SUMIFS(Tableau2[Temps],Tableau2[Poste],$A40,Tableau2[Date],Z$30,Tableau2[Calendrier absence],"o"))</f>
        <v/>
      </c>
      <c r="AA40" s="48" t="str">
        <f>IF(SUMIFS(Tableau2[Temps],Tableau2[Poste],$A40,Tableau2[Date],AA$30,Tableau2[Calendrier absence],"o")=0,"",-SUMIFS(Tableau2[Temps],Tableau2[Poste],$A40,Tableau2[Date],AA$30,Tableau2[Calendrier absence],"o"))</f>
        <v/>
      </c>
      <c r="AB40" s="48" t="str">
        <f>IF(SUMIFS(Tableau2[Temps],Tableau2[Poste],$A40,Tableau2[Date],AB$30,Tableau2[Calendrier absence],"o")=0,"",-SUMIFS(Tableau2[Temps],Tableau2[Poste],$A40,Tableau2[Date],AB$30,Tableau2[Calendrier absence],"o"))</f>
        <v/>
      </c>
      <c r="AC40" s="48" t="str">
        <f>IF(SUMIFS(Tableau2[Temps],Tableau2[Poste],$A40,Tableau2[Date],AC$30,Tableau2[Calendrier absence],"o")=0,"",-SUMIFS(Tableau2[Temps],Tableau2[Poste],$A40,Tableau2[Date],AC$30,Tableau2[Calendrier absence],"o"))</f>
        <v/>
      </c>
      <c r="AD40" s="48" t="str">
        <f>IF(SUMIFS(Tableau2[Temps],Tableau2[Poste],$A40,Tableau2[Date],AD$30,Tableau2[Calendrier absence],"o")=0,"",-SUMIFS(Tableau2[Temps],Tableau2[Poste],$A40,Tableau2[Date],AD$30,Tableau2[Calendrier absence],"o"))</f>
        <v/>
      </c>
      <c r="AE40" s="48" t="str">
        <f>IF(SUMIFS(Tableau2[Temps],Tableau2[Poste],$A40,Tableau2[Date],AE$30,Tableau2[Calendrier absence],"o")=0,"",-SUMIFS(Tableau2[Temps],Tableau2[Poste],$A40,Tableau2[Date],AE$30,Tableau2[Calendrier absence],"o"))</f>
        <v/>
      </c>
      <c r="AF40" s="48" t="str">
        <f>IF(SUMIFS(Tableau2[Temps],Tableau2[Poste],$A40,Tableau2[Date],AF$30,Tableau2[Calendrier absence],"o")=0,"",-SUMIFS(Tableau2[Temps],Tableau2[Poste],$A40,Tableau2[Date],AF$30,Tableau2[Calendrier absence],"o"))</f>
        <v/>
      </c>
      <c r="AG40" s="49" t="str">
        <f>IF(SUMIFS(Tableau2[Temps],Tableau2[Poste],$A40,Tableau2[Date],AG$30,Tableau2[Calendrier absence],"o")=0,"",-SUMIFS(Tableau2[Temps],Tableau2[Poste],$A40,Tableau2[Date],AG$30,Tableau2[Calendrier absence],"o"))</f>
        <v/>
      </c>
      <c r="AH40" s="13">
        <f t="shared" si="8"/>
        <v>0</v>
      </c>
    </row>
    <row r="41" spans="1:34" ht="10.5" customHeight="1" thickBot="1" x14ac:dyDescent="0.35"/>
    <row r="42" spans="1:34" ht="22.5" x14ac:dyDescent="0.3">
      <c r="A42" s="91" t="s">
        <v>33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3"/>
    </row>
    <row r="43" spans="1:34" s="15" customFormat="1" ht="61.5" customHeight="1" x14ac:dyDescent="0.25">
      <c r="A43" s="39"/>
      <c r="B43" s="37"/>
      <c r="C43" s="38">
        <v>43922</v>
      </c>
      <c r="D43" s="38">
        <f t="shared" ref="D43:AG43" si="9">C43+1</f>
        <v>43923</v>
      </c>
      <c r="E43" s="38">
        <f t="shared" si="9"/>
        <v>43924</v>
      </c>
      <c r="F43" s="38">
        <f t="shared" si="9"/>
        <v>43925</v>
      </c>
      <c r="G43" s="38">
        <f t="shared" si="9"/>
        <v>43926</v>
      </c>
      <c r="H43" s="38">
        <f t="shared" si="9"/>
        <v>43927</v>
      </c>
      <c r="I43" s="38">
        <f t="shared" si="9"/>
        <v>43928</v>
      </c>
      <c r="J43" s="38">
        <f t="shared" si="9"/>
        <v>43929</v>
      </c>
      <c r="K43" s="38">
        <f t="shared" si="9"/>
        <v>43930</v>
      </c>
      <c r="L43" s="38">
        <f t="shared" si="9"/>
        <v>43931</v>
      </c>
      <c r="M43" s="38">
        <f t="shared" si="9"/>
        <v>43932</v>
      </c>
      <c r="N43" s="38">
        <f t="shared" si="9"/>
        <v>43933</v>
      </c>
      <c r="O43" s="38">
        <f t="shared" si="9"/>
        <v>43934</v>
      </c>
      <c r="P43" s="38">
        <f t="shared" si="9"/>
        <v>43935</v>
      </c>
      <c r="Q43" s="38">
        <f t="shared" si="9"/>
        <v>43936</v>
      </c>
      <c r="R43" s="38">
        <f t="shared" si="9"/>
        <v>43937</v>
      </c>
      <c r="S43" s="38">
        <f t="shared" si="9"/>
        <v>43938</v>
      </c>
      <c r="T43" s="38">
        <f t="shared" si="9"/>
        <v>43939</v>
      </c>
      <c r="U43" s="38">
        <f t="shared" si="9"/>
        <v>43940</v>
      </c>
      <c r="V43" s="38">
        <f t="shared" si="9"/>
        <v>43941</v>
      </c>
      <c r="W43" s="38">
        <f t="shared" si="9"/>
        <v>43942</v>
      </c>
      <c r="X43" s="38">
        <f t="shared" si="9"/>
        <v>43943</v>
      </c>
      <c r="Y43" s="38">
        <f t="shared" si="9"/>
        <v>43944</v>
      </c>
      <c r="Z43" s="38">
        <f t="shared" si="9"/>
        <v>43945</v>
      </c>
      <c r="AA43" s="38">
        <f t="shared" si="9"/>
        <v>43946</v>
      </c>
      <c r="AB43" s="38">
        <f t="shared" si="9"/>
        <v>43947</v>
      </c>
      <c r="AC43" s="38">
        <f t="shared" si="9"/>
        <v>43948</v>
      </c>
      <c r="AD43" s="38">
        <f t="shared" si="9"/>
        <v>43949</v>
      </c>
      <c r="AE43" s="38">
        <f t="shared" si="9"/>
        <v>43950</v>
      </c>
      <c r="AF43" s="38">
        <f t="shared" si="9"/>
        <v>43951</v>
      </c>
      <c r="AG43" s="40">
        <f t="shared" si="9"/>
        <v>43952</v>
      </c>
      <c r="AH43" s="14" t="s">
        <v>42</v>
      </c>
    </row>
    <row r="44" spans="1:34" ht="9" hidden="1" customHeight="1" x14ac:dyDescent="0.3">
      <c r="A44" s="41" t="s">
        <v>29</v>
      </c>
      <c r="B44" s="32"/>
      <c r="C44" s="33">
        <f>WEEKDAY(C43,1)</f>
        <v>4</v>
      </c>
      <c r="D44" s="33">
        <f t="shared" ref="D44:AG44" si="10">WEEKDAY(D43,1)</f>
        <v>5</v>
      </c>
      <c r="E44" s="33">
        <f t="shared" si="10"/>
        <v>6</v>
      </c>
      <c r="F44" s="33">
        <f t="shared" si="10"/>
        <v>7</v>
      </c>
      <c r="G44" s="33">
        <f t="shared" si="10"/>
        <v>1</v>
      </c>
      <c r="H44" s="33">
        <f t="shared" si="10"/>
        <v>2</v>
      </c>
      <c r="I44" s="33">
        <f t="shared" si="10"/>
        <v>3</v>
      </c>
      <c r="J44" s="33">
        <f t="shared" si="10"/>
        <v>4</v>
      </c>
      <c r="K44" s="33">
        <f t="shared" si="10"/>
        <v>5</v>
      </c>
      <c r="L44" s="33">
        <f t="shared" si="10"/>
        <v>6</v>
      </c>
      <c r="M44" s="33">
        <f t="shared" si="10"/>
        <v>7</v>
      </c>
      <c r="N44" s="33">
        <f t="shared" si="10"/>
        <v>1</v>
      </c>
      <c r="O44" s="33">
        <f t="shared" si="10"/>
        <v>2</v>
      </c>
      <c r="P44" s="33">
        <f t="shared" si="10"/>
        <v>3</v>
      </c>
      <c r="Q44" s="33">
        <f t="shared" si="10"/>
        <v>4</v>
      </c>
      <c r="R44" s="33">
        <f t="shared" si="10"/>
        <v>5</v>
      </c>
      <c r="S44" s="33">
        <f t="shared" si="10"/>
        <v>6</v>
      </c>
      <c r="T44" s="33">
        <f t="shared" si="10"/>
        <v>7</v>
      </c>
      <c r="U44" s="33">
        <f t="shared" si="10"/>
        <v>1</v>
      </c>
      <c r="V44" s="33">
        <f t="shared" si="10"/>
        <v>2</v>
      </c>
      <c r="W44" s="33">
        <f t="shared" si="10"/>
        <v>3</v>
      </c>
      <c r="X44" s="33">
        <f t="shared" si="10"/>
        <v>4</v>
      </c>
      <c r="Y44" s="33">
        <f t="shared" si="10"/>
        <v>5</v>
      </c>
      <c r="Z44" s="33">
        <f t="shared" si="10"/>
        <v>6</v>
      </c>
      <c r="AA44" s="33">
        <f t="shared" si="10"/>
        <v>7</v>
      </c>
      <c r="AB44" s="33">
        <f t="shared" si="10"/>
        <v>1</v>
      </c>
      <c r="AC44" s="33">
        <f t="shared" si="10"/>
        <v>2</v>
      </c>
      <c r="AD44" s="33">
        <f t="shared" si="10"/>
        <v>3</v>
      </c>
      <c r="AE44" s="33">
        <f t="shared" si="10"/>
        <v>4</v>
      </c>
      <c r="AF44" s="33">
        <f t="shared" si="10"/>
        <v>5</v>
      </c>
      <c r="AG44" s="42">
        <f t="shared" si="10"/>
        <v>6</v>
      </c>
      <c r="AH44" s="8"/>
    </row>
    <row r="45" spans="1:34" ht="12" hidden="1" customHeight="1" x14ac:dyDescent="0.3">
      <c r="A45" s="43"/>
      <c r="B45" s="34"/>
      <c r="C45" s="36" t="e">
        <f>_xlfn.IFS(C43=Source!$R$3,1,C43=Source!$R$4,1,C43=Source!$R$5,1,C43=Source!$R$6,1,C43=Source!$R$8,1,C43=Source!#REF!,1,C43=Source!$R$9,1,C43=Source!$R$10,1,C43=Source!#REF!,1)</f>
        <v>#REF!</v>
      </c>
      <c r="D45" s="36" t="e">
        <f>_xlfn.IFS(D43=Source!$R$3,1,D43=Source!$R$4,1,D43=Source!$R$5,1,D43=Source!$R$6,1,D43=Source!$R$8,1,D43=Source!#REF!,1,D43=Source!$R$9,1,D43=Source!$R$10,1,D43=Source!#REF!,1)</f>
        <v>#REF!</v>
      </c>
      <c r="E45" s="36" t="e">
        <f>_xlfn.IFS(E43=Source!$R$3,1,E43=Source!$R$4,1,E43=Source!$R$5,1,E43=Source!$R$6,1,E43=Source!$R$8,1,E43=Source!#REF!,1,E43=Source!$R$9,1,E43=Source!$R$10,1,E43=Source!#REF!,1)</f>
        <v>#REF!</v>
      </c>
      <c r="F45" s="36" t="e">
        <f>_xlfn.IFS(F43=Source!$R$3,1,F43=Source!$R$4,1,F43=Source!$R$5,1,F43=Source!$R$6,1,F43=Source!$R$8,1,F43=Source!#REF!,1,F43=Source!$R$9,1,F43=Source!$R$10,1,F43=Source!#REF!,1)</f>
        <v>#REF!</v>
      </c>
      <c r="G45" s="36" t="e">
        <f>_xlfn.IFS(G43=Source!$R$3,1,G43=Source!$R$4,1,G43=Source!$R$5,1,G43=Source!$R$6,1,G43=Source!$R$8,1,G43=Source!#REF!,1,G43=Source!$R$9,1,G43=Source!$R$10,1,G43=Source!#REF!,1)</f>
        <v>#REF!</v>
      </c>
      <c r="H45" s="36" t="e">
        <f>_xlfn.IFS(H43=Source!$R$3,1,H43=Source!$R$4,1,H43=Source!$R$5,1,H43=Source!$R$6,1,H43=Source!$R$8,1,H43=Source!#REF!,1,H43=Source!$R$9,1,H43=Source!$R$10,1,H43=Source!#REF!,1)</f>
        <v>#REF!</v>
      </c>
      <c r="I45" s="36" t="e">
        <f>_xlfn.IFS(I43=Source!$R$3,1,I43=Source!$R$4,1,I43=Source!$R$5,1,I43=Source!$R$6,1,I43=Source!$R$8,1,I43=Source!#REF!,1,I43=Source!$R$9,1,I43=Source!$R$10,1,I43=Source!#REF!,1)</f>
        <v>#REF!</v>
      </c>
      <c r="J45" s="36" t="e">
        <f>_xlfn.IFS(J43=Source!$R$3,1,J43=Source!$R$4,1,J43=Source!$R$5,1,J43=Source!$R$6,1,J43=Source!$R$8,1,J43=Source!#REF!,1,J43=Source!$R$9,1,J43=Source!$R$10,1,J43=Source!#REF!,1)</f>
        <v>#REF!</v>
      </c>
      <c r="K45" s="36" t="e">
        <f>_xlfn.IFS(K43=Source!$R$3,1,K43=Source!$R$4,1,K43=Source!$R$5,1,K43=Source!$R$6,1,K43=Source!$R$8,1,K43=Source!#REF!,1,K43=Source!$R$9,1,K43=Source!$R$10,1,K43=Source!#REF!,1)</f>
        <v>#REF!</v>
      </c>
      <c r="L45" s="36">
        <f>_xlfn.IFS(L43=Source!$R$3,1,L43=Source!$R$4,1,L43=Source!$R$5,1,L43=Source!$R$6,1,L43=Source!$R$8,1,L43=Source!#REF!,1,L43=Source!$R$9,1,L43=Source!$R$10,1,L43=Source!#REF!,1)</f>
        <v>1</v>
      </c>
      <c r="M45" s="36" t="e">
        <f>_xlfn.IFS(M43=Source!$R$3,1,M43=Source!$R$4,1,M43=Source!$R$5,1,M43=Source!$R$6,1,M43=Source!$R$8,1,M43=Source!#REF!,1,M43=Source!$R$9,1,M43=Source!$R$10,1,M43=Source!#REF!,1)</f>
        <v>#REF!</v>
      </c>
      <c r="N45" s="36" t="e">
        <f>_xlfn.IFS(N43=Source!$R$3,1,N43=Source!$R$4,1,N43=Source!$R$5,1,N43=Source!$R$6,1,N43=Source!$R$8,1,N43=Source!#REF!,1,N43=Source!$R$9,1,N43=Source!$R$10,1,N43=Source!#REF!,1)</f>
        <v>#REF!</v>
      </c>
      <c r="O45" s="36">
        <f>_xlfn.IFS(O43=Source!$R$3,1,O43=Source!$R$4,1,O43=Source!$R$5,1,O43=Source!$R$6,1,O43=Source!$R$8,1,O43=Source!#REF!,1,O43=Source!$R$9,1,O43=Source!$R$10,1,O43=Source!#REF!,1)</f>
        <v>1</v>
      </c>
      <c r="P45" s="36" t="e">
        <f>_xlfn.IFS(P43=Source!$R$3,1,P43=Source!$R$4,1,P43=Source!$R$5,1,P43=Source!$R$6,1,P43=Source!$R$8,1,P43=Source!#REF!,1,P43=Source!$R$9,1,P43=Source!$R$10,1,P43=Source!#REF!,1)</f>
        <v>#REF!</v>
      </c>
      <c r="Q45" s="36" t="e">
        <f>_xlfn.IFS(Q43=Source!$R$3,1,Q43=Source!$R$4,1,Q43=Source!$R$5,1,Q43=Source!$R$6,1,Q43=Source!$R$8,1,Q43=Source!#REF!,1,Q43=Source!$R$9,1,Q43=Source!$R$10,1,Q43=Source!#REF!,1)</f>
        <v>#REF!</v>
      </c>
      <c r="R45" s="36" t="e">
        <f>_xlfn.IFS(R43=Source!$R$3,1,R43=Source!$R$4,1,R43=Source!$R$5,1,R43=Source!$R$6,1,R43=Source!$R$8,1,R43=Source!#REF!,1,R43=Source!$R$9,1,R43=Source!$R$10,1,R43=Source!#REF!,1)</f>
        <v>#REF!</v>
      </c>
      <c r="S45" s="36" t="e">
        <f>_xlfn.IFS(S43=Source!$R$3,1,S43=Source!$R$4,1,S43=Source!$R$5,1,S43=Source!$R$6,1,S43=Source!$R$8,1,S43=Source!#REF!,1,S43=Source!$R$9,1,S43=Source!$R$10,1,S43=Source!#REF!,1)</f>
        <v>#REF!</v>
      </c>
      <c r="T45" s="36" t="e">
        <f>_xlfn.IFS(T43=Source!$R$3,1,T43=Source!$R$4,1,T43=Source!$R$5,1,T43=Source!$R$6,1,T43=Source!$R$8,1,T43=Source!#REF!,1,T43=Source!$R$9,1,T43=Source!$R$10,1,T43=Source!#REF!,1)</f>
        <v>#REF!</v>
      </c>
      <c r="U45" s="36" t="e">
        <f>_xlfn.IFS(U43=Source!$R$3,1,U43=Source!$R$4,1,U43=Source!$R$5,1,U43=Source!$R$6,1,U43=Source!$R$8,1,U43=Source!#REF!,1,U43=Source!$R$9,1,U43=Source!$R$10,1,U43=Source!#REF!,1)</f>
        <v>#REF!</v>
      </c>
      <c r="V45" s="36" t="e">
        <f>_xlfn.IFS(V43=Source!$R$3,1,V43=Source!$R$4,1,V43=Source!$R$5,1,V43=Source!$R$6,1,V43=Source!$R$8,1,V43=Source!#REF!,1,V43=Source!$R$9,1,V43=Source!$R$10,1,V43=Source!#REF!,1)</f>
        <v>#REF!</v>
      </c>
      <c r="W45" s="36" t="e">
        <f>_xlfn.IFS(W43=Source!$R$3,1,W43=Source!$R$4,1,W43=Source!$R$5,1,W43=Source!$R$6,1,W43=Source!$R$8,1,W43=Source!#REF!,1,W43=Source!$R$9,1,W43=Source!$R$10,1,W43=Source!#REF!,1)</f>
        <v>#REF!</v>
      </c>
      <c r="X45" s="36" t="e">
        <f>_xlfn.IFS(X43=Source!$R$3,1,X43=Source!$R$4,1,X43=Source!$R$5,1,X43=Source!$R$6,1,X43=Source!$R$8,1,X43=Source!#REF!,1,X43=Source!$R$9,1,X43=Source!$R$10,1,X43=Source!#REF!,1)</f>
        <v>#REF!</v>
      </c>
      <c r="Y45" s="36" t="e">
        <f>_xlfn.IFS(Y43=Source!$R$3,1,Y43=Source!$R$4,1,Y43=Source!$R$5,1,Y43=Source!$R$6,1,Y43=Source!$R$8,1,Y43=Source!#REF!,1,Y43=Source!$R$9,1,Y43=Source!$R$10,1,Y43=Source!#REF!,1)</f>
        <v>#REF!</v>
      </c>
      <c r="Z45" s="36" t="e">
        <f>_xlfn.IFS(Z43=Source!$R$3,1,Z43=Source!$R$4,1,Z43=Source!$R$5,1,Z43=Source!$R$6,1,Z43=Source!$R$8,1,Z43=Source!#REF!,1,Z43=Source!$R$9,1,Z43=Source!$R$10,1,Z43=Source!#REF!,1)</f>
        <v>#REF!</v>
      </c>
      <c r="AA45" s="36" t="e">
        <f>_xlfn.IFS(AA43=Source!$R$3,1,AA43=Source!$R$4,1,AA43=Source!$R$5,1,AA43=Source!$R$6,1,AA43=Source!$R$8,1,AA43=Source!#REF!,1,AA43=Source!$R$9,1,AA43=Source!$R$10,1,AA43=Source!#REF!,1)</f>
        <v>#REF!</v>
      </c>
      <c r="AB45" s="36" t="e">
        <f>_xlfn.IFS(AB43=Source!$R$3,1,AB43=Source!$R$4,1,AB43=Source!$R$5,1,AB43=Source!$R$6,1,AB43=Source!$R$8,1,AB43=Source!#REF!,1,AB43=Source!$R$9,1,AB43=Source!$R$10,1,AB43=Source!#REF!,1)</f>
        <v>#REF!</v>
      </c>
      <c r="AC45" s="36" t="e">
        <f>_xlfn.IFS(AC43=Source!$R$3,1,AC43=Source!$R$4,1,AC43=Source!$R$5,1,AC43=Source!$R$6,1,AC43=Source!$R$8,1,AC43=Source!#REF!,1,AC43=Source!$R$9,1,AC43=Source!$R$10,1,AC43=Source!#REF!,1)</f>
        <v>#REF!</v>
      </c>
      <c r="AD45" s="36" t="e">
        <f>_xlfn.IFS(AD43=Source!$R$3,1,AD43=Source!$R$4,1,AD43=Source!$R$5,1,AD43=Source!$R$6,1,AD43=Source!$R$8,1,AD43=Source!#REF!,1,AD43=Source!$R$9,1,AD43=Source!$R$10,1,AD43=Source!#REF!,1)</f>
        <v>#REF!</v>
      </c>
      <c r="AE45" s="36" t="e">
        <f>_xlfn.IFS(AE43=Source!$R$3,1,AE43=Source!$R$4,1,AE43=Source!$R$5,1,AE43=Source!$R$6,1,AE43=Source!$R$8,1,AE43=Source!#REF!,1,AE43=Source!$R$9,1,AE43=Source!$R$10,1,AE43=Source!#REF!,1)</f>
        <v>#REF!</v>
      </c>
      <c r="AF45" s="36" t="e">
        <f>_xlfn.IFS(AF43=Source!$R$3,1,AF43=Source!$R$4,1,AF43=Source!$R$5,1,AF43=Source!$R$6,1,AF43=Source!$R$8,1,AF43=Source!#REF!,1,AF43=Source!$R$9,1,AF43=Source!$R$10,1,AF43=Source!#REF!,1)</f>
        <v>#REF!</v>
      </c>
      <c r="AG45" s="50" t="e">
        <f>_xlfn.IFS(AG43=Source!$R$3,1,AG43=Source!$R$4,1,AG43=Source!$R$5,1,AG43=Source!$R$6,1,AG43=Source!$R$8,1,AG43=Source!#REF!,1,AG43=Source!$R$9,1,AG43=Source!$R$10,1,AG43=Source!#REF!,1)</f>
        <v>#REF!</v>
      </c>
      <c r="AH45" s="10"/>
    </row>
    <row r="46" spans="1:34" collapsed="1" x14ac:dyDescent="0.3">
      <c r="A46" s="43" t="s">
        <v>12</v>
      </c>
      <c r="B46" s="34">
        <f>COUNTIFS(TableauEmployés[Actif / Inactif],"Actif",TableauEmployés[Poste],A46)</f>
        <v>5</v>
      </c>
      <c r="C46" s="35" t="str">
        <f>IF(SUMIFS(Tableau2[Temps],Tableau2[Poste],$A46,Tableau2[Date],C$43,Tableau2[Calendrier absence],"o")=0,"",-SUMIFS(Tableau2[Temps],Tableau2[Poste],$A46,Tableau2[Date],C$43,Tableau2[Calendrier absence],"o"))</f>
        <v/>
      </c>
      <c r="D46" s="35" t="str">
        <f>IF(SUMIFS(Tableau2[Temps],Tableau2[Poste],$A46,Tableau2[Date],D$43,Tableau2[Calendrier absence],"o")=0,"",-SUMIFS(Tableau2[Temps],Tableau2[Poste],$A46,Tableau2[Date],D$43,Tableau2[Calendrier absence],"o"))</f>
        <v/>
      </c>
      <c r="E46" s="35" t="str">
        <f>IF(SUMIFS(Tableau2[Temps],Tableau2[Poste],$A46,Tableau2[Date],E$43,Tableau2[Calendrier absence],"o")=0,"",-SUMIFS(Tableau2[Temps],Tableau2[Poste],$A46,Tableau2[Date],E$43,Tableau2[Calendrier absence],"o"))</f>
        <v/>
      </c>
      <c r="F46" s="35" t="str">
        <f>IF(SUMIFS(Tableau2[Temps],Tableau2[Poste],$A46,Tableau2[Date],F$43,Tableau2[Calendrier absence],"o")=0,"",-SUMIFS(Tableau2[Temps],Tableau2[Poste],$A46,Tableau2[Date],F$43,Tableau2[Calendrier absence],"o"))</f>
        <v/>
      </c>
      <c r="G46" s="35" t="str">
        <f>IF(SUMIFS(Tableau2[Temps],Tableau2[Poste],$A46,Tableau2[Date],G$43,Tableau2[Calendrier absence],"o")=0,"",-SUMIFS(Tableau2[Temps],Tableau2[Poste],$A46,Tableau2[Date],G$43,Tableau2[Calendrier absence],"o"))</f>
        <v/>
      </c>
      <c r="H46" s="35" t="str">
        <f>IF(SUMIFS(Tableau2[Temps],Tableau2[Poste],$A46,Tableau2[Date],H$43,Tableau2[Calendrier absence],"o")=0,"",-SUMIFS(Tableau2[Temps],Tableau2[Poste],$A46,Tableau2[Date],H$43,Tableau2[Calendrier absence],"o"))</f>
        <v/>
      </c>
      <c r="I46" s="35" t="str">
        <f>IF(SUMIFS(Tableau2[Temps],Tableau2[Poste],$A46,Tableau2[Date],I$43,Tableau2[Calendrier absence],"o")=0,"",-SUMIFS(Tableau2[Temps],Tableau2[Poste],$A46,Tableau2[Date],I$43,Tableau2[Calendrier absence],"o"))</f>
        <v/>
      </c>
      <c r="J46" s="35" t="str">
        <f>IF(SUMIFS(Tableau2[Temps],Tableau2[Poste],$A46,Tableau2[Date],J$43,Tableau2[Calendrier absence],"o")=0,"",-SUMIFS(Tableau2[Temps],Tableau2[Poste],$A46,Tableau2[Date],J$43,Tableau2[Calendrier absence],"o"))</f>
        <v/>
      </c>
      <c r="K46" s="35" t="str">
        <f>IF(SUMIFS(Tableau2[Temps],Tableau2[Poste],$A46,Tableau2[Date],K$43,Tableau2[Calendrier absence],"o")=0,"",-SUMIFS(Tableau2[Temps],Tableau2[Poste],$A46,Tableau2[Date],K$43,Tableau2[Calendrier absence],"o"))</f>
        <v/>
      </c>
      <c r="L46" s="35" t="str">
        <f>IF(SUMIFS(Tableau2[Temps],Tableau2[Poste],$A46,Tableau2[Date],L$43,Tableau2[Calendrier absence],"o")=0,"",-SUMIFS(Tableau2[Temps],Tableau2[Poste],$A46,Tableau2[Date],L$43,Tableau2[Calendrier absence],"o"))</f>
        <v/>
      </c>
      <c r="M46" s="35" t="str">
        <f>IF(SUMIFS(Tableau2[Temps],Tableau2[Poste],$A46,Tableau2[Date],M$43,Tableau2[Calendrier absence],"o")=0,"",-SUMIFS(Tableau2[Temps],Tableau2[Poste],$A46,Tableau2[Date],M$43,Tableau2[Calendrier absence],"o"))</f>
        <v/>
      </c>
      <c r="N46" s="35" t="str">
        <f>IF(SUMIFS(Tableau2[Temps],Tableau2[Poste],$A46,Tableau2[Date],N$43,Tableau2[Calendrier absence],"o")=0,"",-SUMIFS(Tableau2[Temps],Tableau2[Poste],$A46,Tableau2[Date],N$43,Tableau2[Calendrier absence],"o"))</f>
        <v/>
      </c>
      <c r="O46" s="35" t="str">
        <f>IF(SUMIFS(Tableau2[Temps],Tableau2[Poste],$A46,Tableau2[Date],O$43,Tableau2[Calendrier absence],"o")=0,"",-SUMIFS(Tableau2[Temps],Tableau2[Poste],$A46,Tableau2[Date],O$43,Tableau2[Calendrier absence],"o"))</f>
        <v/>
      </c>
      <c r="P46" s="35" t="str">
        <f>IF(SUMIFS(Tableau2[Temps],Tableau2[Poste],$A46,Tableau2[Date],P$43,Tableau2[Calendrier absence],"o")=0,"",-SUMIFS(Tableau2[Temps],Tableau2[Poste],$A46,Tableau2[Date],P$43,Tableau2[Calendrier absence],"o"))</f>
        <v/>
      </c>
      <c r="Q46" s="35" t="str">
        <f>IF(SUMIFS(Tableau2[Temps],Tableau2[Poste],$A46,Tableau2[Date],Q$43,Tableau2[Calendrier absence],"o")=0,"",-SUMIFS(Tableau2[Temps],Tableau2[Poste],$A46,Tableau2[Date],Q$43,Tableau2[Calendrier absence],"o"))</f>
        <v/>
      </c>
      <c r="R46" s="35" t="str">
        <f>IF(SUMIFS(Tableau2[Temps],Tableau2[Poste],$A46,Tableau2[Date],R$43,Tableau2[Calendrier absence],"o")=0,"",-SUMIFS(Tableau2[Temps],Tableau2[Poste],$A46,Tableau2[Date],R$43,Tableau2[Calendrier absence],"o"))</f>
        <v/>
      </c>
      <c r="S46" s="35" t="str">
        <f>IF(SUMIFS(Tableau2[Temps],Tableau2[Poste],$A46,Tableau2[Date],S$43,Tableau2[Calendrier absence],"o")=0,"",-SUMIFS(Tableau2[Temps],Tableau2[Poste],$A46,Tableau2[Date],S$43,Tableau2[Calendrier absence],"o"))</f>
        <v/>
      </c>
      <c r="T46" s="35" t="str">
        <f>IF(SUMIFS(Tableau2[Temps],Tableau2[Poste],$A46,Tableau2[Date],T$43,Tableau2[Calendrier absence],"o")=0,"",-SUMIFS(Tableau2[Temps],Tableau2[Poste],$A46,Tableau2[Date],T$43,Tableau2[Calendrier absence],"o"))</f>
        <v/>
      </c>
      <c r="U46" s="35" t="str">
        <f>IF(SUMIFS(Tableau2[Temps],Tableau2[Poste],$A46,Tableau2[Date],U$43,Tableau2[Calendrier absence],"o")=0,"",-SUMIFS(Tableau2[Temps],Tableau2[Poste],$A46,Tableau2[Date],U$43,Tableau2[Calendrier absence],"o"))</f>
        <v/>
      </c>
      <c r="V46" s="35" t="str">
        <f>IF(SUMIFS(Tableau2[Temps],Tableau2[Poste],$A46,Tableau2[Date],V$43,Tableau2[Calendrier absence],"o")=0,"",-SUMIFS(Tableau2[Temps],Tableau2[Poste],$A46,Tableau2[Date],V$43,Tableau2[Calendrier absence],"o"))</f>
        <v/>
      </c>
      <c r="W46" s="35" t="str">
        <f>IF(SUMIFS(Tableau2[Temps],Tableau2[Poste],$A46,Tableau2[Date],W$43,Tableau2[Calendrier absence],"o")=0,"",-SUMIFS(Tableau2[Temps],Tableau2[Poste],$A46,Tableau2[Date],W$43,Tableau2[Calendrier absence],"o"))</f>
        <v/>
      </c>
      <c r="X46" s="35" t="str">
        <f>IF(SUMIFS(Tableau2[Temps],Tableau2[Poste],$A46,Tableau2[Date],X$43,Tableau2[Calendrier absence],"o")=0,"",-SUMIFS(Tableau2[Temps],Tableau2[Poste],$A46,Tableau2[Date],X$43,Tableau2[Calendrier absence],"o"))</f>
        <v/>
      </c>
      <c r="Y46" s="35" t="str">
        <f>IF(SUMIFS(Tableau2[Temps],Tableau2[Poste],$A46,Tableau2[Date],Y$43,Tableau2[Calendrier absence],"o")=0,"",-SUMIFS(Tableau2[Temps],Tableau2[Poste],$A46,Tableau2[Date],Y$43,Tableau2[Calendrier absence],"o"))</f>
        <v/>
      </c>
      <c r="Z46" s="35" t="str">
        <f>IF(SUMIFS(Tableau2[Temps],Tableau2[Poste],$A46,Tableau2[Date],Z$43,Tableau2[Calendrier absence],"o")=0,"",-SUMIFS(Tableau2[Temps],Tableau2[Poste],$A46,Tableau2[Date],Z$43,Tableau2[Calendrier absence],"o"))</f>
        <v/>
      </c>
      <c r="AA46" s="35" t="str">
        <f>IF(SUMIFS(Tableau2[Temps],Tableau2[Poste],$A46,Tableau2[Date],AA$43,Tableau2[Calendrier absence],"o")=0,"",-SUMIFS(Tableau2[Temps],Tableau2[Poste],$A46,Tableau2[Date],AA$43,Tableau2[Calendrier absence],"o"))</f>
        <v/>
      </c>
      <c r="AB46" s="35" t="str">
        <f>IF(SUMIFS(Tableau2[Temps],Tableau2[Poste],$A46,Tableau2[Date],AB$43,Tableau2[Calendrier absence],"o")=0,"",-SUMIFS(Tableau2[Temps],Tableau2[Poste],$A46,Tableau2[Date],AB$43,Tableau2[Calendrier absence],"o"))</f>
        <v/>
      </c>
      <c r="AC46" s="35" t="str">
        <f>IF(SUMIFS(Tableau2[Temps],Tableau2[Poste],$A46,Tableau2[Date],AC$43,Tableau2[Calendrier absence],"o")=0,"",-SUMIFS(Tableau2[Temps],Tableau2[Poste],$A46,Tableau2[Date],AC$43,Tableau2[Calendrier absence],"o"))</f>
        <v/>
      </c>
      <c r="AD46" s="35" t="str">
        <f>IF(SUMIFS(Tableau2[Temps],Tableau2[Poste],$A46,Tableau2[Date],AD$43,Tableau2[Calendrier absence],"o")=0,"",-SUMIFS(Tableau2[Temps],Tableau2[Poste],$A46,Tableau2[Date],AD$43,Tableau2[Calendrier absence],"o"))</f>
        <v/>
      </c>
      <c r="AE46" s="35" t="str">
        <f>IF(SUMIFS(Tableau2[Temps],Tableau2[Poste],$A46,Tableau2[Date],AE$43,Tableau2[Calendrier absence],"o")=0,"",-SUMIFS(Tableau2[Temps],Tableau2[Poste],$A46,Tableau2[Date],AE$43,Tableau2[Calendrier absence],"o"))</f>
        <v/>
      </c>
      <c r="AF46" s="35" t="str">
        <f>IF(SUMIFS(Tableau2[Temps],Tableau2[Poste],$A46,Tableau2[Date],AF$43,Tableau2[Calendrier absence],"o")=0,"",-SUMIFS(Tableau2[Temps],Tableau2[Poste],$A46,Tableau2[Date],AF$43,Tableau2[Calendrier absence],"o"))</f>
        <v/>
      </c>
      <c r="AG46" s="44" t="str">
        <f>IF(SUMIFS(Tableau2[Temps],Tableau2[Poste],$A46,Tableau2[Date],AG$43,Tableau2[Calendrier absence],"o")=0,"",-SUMIFS(Tableau2[Temps],Tableau2[Poste],$A46,Tableau2[Date],AG$43,Tableau2[Calendrier absence],"o"))</f>
        <v/>
      </c>
      <c r="AH46" s="10">
        <f t="shared" ref="AH46:AH53" si="11">SUM(C46:AG46)</f>
        <v>0</v>
      </c>
    </row>
    <row r="47" spans="1:34" x14ac:dyDescent="0.3">
      <c r="A47" s="43" t="s">
        <v>25</v>
      </c>
      <c r="B47" s="34">
        <f>COUNTIFS(TableauEmployés[Actif / Inactif],"Actif",TableauEmployés[Poste],A47)</f>
        <v>0</v>
      </c>
      <c r="C47" s="35" t="str">
        <f>IF(SUMIFS(Tableau2[Temps],Tableau2[Poste],$A47,Tableau2[Date],C$43,Tableau2[Calendrier absence],"o")=0,"",-SUMIFS(Tableau2[Temps],Tableau2[Poste],$A47,Tableau2[Date],C$43,Tableau2[Calendrier absence],"o"))</f>
        <v/>
      </c>
      <c r="D47" s="35" t="str">
        <f>IF(SUMIFS(Tableau2[Temps],Tableau2[Poste],$A47,Tableau2[Date],D$43,Tableau2[Calendrier absence],"o")=0,"",-SUMIFS(Tableau2[Temps],Tableau2[Poste],$A47,Tableau2[Date],D$43,Tableau2[Calendrier absence],"o"))</f>
        <v/>
      </c>
      <c r="E47" s="35" t="str">
        <f>IF(SUMIFS(Tableau2[Temps],Tableau2[Poste],$A47,Tableau2[Date],E$43,Tableau2[Calendrier absence],"o")=0,"",-SUMIFS(Tableau2[Temps],Tableau2[Poste],$A47,Tableau2[Date],E$43,Tableau2[Calendrier absence],"o"))</f>
        <v/>
      </c>
      <c r="F47" s="35" t="str">
        <f>IF(SUMIFS(Tableau2[Temps],Tableau2[Poste],$A47,Tableau2[Date],F$43,Tableau2[Calendrier absence],"o")=0,"",-SUMIFS(Tableau2[Temps],Tableau2[Poste],$A47,Tableau2[Date],F$43,Tableau2[Calendrier absence],"o"))</f>
        <v/>
      </c>
      <c r="G47" s="35" t="str">
        <f>IF(SUMIFS(Tableau2[Temps],Tableau2[Poste],$A47,Tableau2[Date],G$43,Tableau2[Calendrier absence],"o")=0,"",-SUMIFS(Tableau2[Temps],Tableau2[Poste],$A47,Tableau2[Date],G$43,Tableau2[Calendrier absence],"o"))</f>
        <v/>
      </c>
      <c r="H47" s="35" t="str">
        <f>IF(SUMIFS(Tableau2[Temps],Tableau2[Poste],$A47,Tableau2[Date],H$43,Tableau2[Calendrier absence],"o")=0,"",-SUMIFS(Tableau2[Temps],Tableau2[Poste],$A47,Tableau2[Date],H$43,Tableau2[Calendrier absence],"o"))</f>
        <v/>
      </c>
      <c r="I47" s="35" t="str">
        <f>IF(SUMIFS(Tableau2[Temps],Tableau2[Poste],$A47,Tableau2[Date],I$43,Tableau2[Calendrier absence],"o")=0,"",-SUMIFS(Tableau2[Temps],Tableau2[Poste],$A47,Tableau2[Date],I$43,Tableau2[Calendrier absence],"o"))</f>
        <v/>
      </c>
      <c r="J47" s="35" t="str">
        <f>IF(SUMIFS(Tableau2[Temps],Tableau2[Poste],$A47,Tableau2[Date],J$43,Tableau2[Calendrier absence],"o")=0,"",-SUMIFS(Tableau2[Temps],Tableau2[Poste],$A47,Tableau2[Date],J$43,Tableau2[Calendrier absence],"o"))</f>
        <v/>
      </c>
      <c r="K47" s="35" t="str">
        <f>IF(SUMIFS(Tableau2[Temps],Tableau2[Poste],$A47,Tableau2[Date],K$43,Tableau2[Calendrier absence],"o")=0,"",-SUMIFS(Tableau2[Temps],Tableau2[Poste],$A47,Tableau2[Date],K$43,Tableau2[Calendrier absence],"o"))</f>
        <v/>
      </c>
      <c r="L47" s="35" t="str">
        <f>IF(SUMIFS(Tableau2[Temps],Tableau2[Poste],$A47,Tableau2[Date],L$43,Tableau2[Calendrier absence],"o")=0,"",-SUMIFS(Tableau2[Temps],Tableau2[Poste],$A47,Tableau2[Date],L$43,Tableau2[Calendrier absence],"o"))</f>
        <v/>
      </c>
      <c r="M47" s="35" t="str">
        <f>IF(SUMIFS(Tableau2[Temps],Tableau2[Poste],$A47,Tableau2[Date],M$43,Tableau2[Calendrier absence],"o")=0,"",-SUMIFS(Tableau2[Temps],Tableau2[Poste],$A47,Tableau2[Date],M$43,Tableau2[Calendrier absence],"o"))</f>
        <v/>
      </c>
      <c r="N47" s="35" t="str">
        <f>IF(SUMIFS(Tableau2[Temps],Tableau2[Poste],$A47,Tableau2[Date],N$43,Tableau2[Calendrier absence],"o")=0,"",-SUMIFS(Tableau2[Temps],Tableau2[Poste],$A47,Tableau2[Date],N$43,Tableau2[Calendrier absence],"o"))</f>
        <v/>
      </c>
      <c r="O47" s="35" t="str">
        <f>IF(SUMIFS(Tableau2[Temps],Tableau2[Poste],$A47,Tableau2[Date],O$43,Tableau2[Calendrier absence],"o")=0,"",-SUMIFS(Tableau2[Temps],Tableau2[Poste],$A47,Tableau2[Date],O$43,Tableau2[Calendrier absence],"o"))</f>
        <v/>
      </c>
      <c r="P47" s="35" t="str">
        <f>IF(SUMIFS(Tableau2[Temps],Tableau2[Poste],$A47,Tableau2[Date],P$43,Tableau2[Calendrier absence],"o")=0,"",-SUMIFS(Tableau2[Temps],Tableau2[Poste],$A47,Tableau2[Date],P$43,Tableau2[Calendrier absence],"o"))</f>
        <v/>
      </c>
      <c r="Q47" s="35" t="str">
        <f>IF(SUMIFS(Tableau2[Temps],Tableau2[Poste],$A47,Tableau2[Date],Q$43,Tableau2[Calendrier absence],"o")=0,"",-SUMIFS(Tableau2[Temps],Tableau2[Poste],$A47,Tableau2[Date],Q$43,Tableau2[Calendrier absence],"o"))</f>
        <v/>
      </c>
      <c r="R47" s="35" t="str">
        <f>IF(SUMIFS(Tableau2[Temps],Tableau2[Poste],$A47,Tableau2[Date],R$43,Tableau2[Calendrier absence],"o")=0,"",-SUMIFS(Tableau2[Temps],Tableau2[Poste],$A47,Tableau2[Date],R$43,Tableau2[Calendrier absence],"o"))</f>
        <v/>
      </c>
      <c r="S47" s="35" t="str">
        <f>IF(SUMIFS(Tableau2[Temps],Tableau2[Poste],$A47,Tableau2[Date],S$43,Tableau2[Calendrier absence],"o")=0,"",-SUMIFS(Tableau2[Temps],Tableau2[Poste],$A47,Tableau2[Date],S$43,Tableau2[Calendrier absence],"o"))</f>
        <v/>
      </c>
      <c r="T47" s="35" t="str">
        <f>IF(SUMIFS(Tableau2[Temps],Tableau2[Poste],$A47,Tableau2[Date],T$43,Tableau2[Calendrier absence],"o")=0,"",-SUMIFS(Tableau2[Temps],Tableau2[Poste],$A47,Tableau2[Date],T$43,Tableau2[Calendrier absence],"o"))</f>
        <v/>
      </c>
      <c r="U47" s="35" t="str">
        <f>IF(SUMIFS(Tableau2[Temps],Tableau2[Poste],$A47,Tableau2[Date],U$43,Tableau2[Calendrier absence],"o")=0,"",-SUMIFS(Tableau2[Temps],Tableau2[Poste],$A47,Tableau2[Date],U$43,Tableau2[Calendrier absence],"o"))</f>
        <v/>
      </c>
      <c r="V47" s="35" t="str">
        <f>IF(SUMIFS(Tableau2[Temps],Tableau2[Poste],$A47,Tableau2[Date],V$43,Tableau2[Calendrier absence],"o")=0,"",-SUMIFS(Tableau2[Temps],Tableau2[Poste],$A47,Tableau2[Date],V$43,Tableau2[Calendrier absence],"o"))</f>
        <v/>
      </c>
      <c r="W47" s="35" t="str">
        <f>IF(SUMIFS(Tableau2[Temps],Tableau2[Poste],$A47,Tableau2[Date],W$43,Tableau2[Calendrier absence],"o")=0,"",-SUMIFS(Tableau2[Temps],Tableau2[Poste],$A47,Tableau2[Date],W$43,Tableau2[Calendrier absence],"o"))</f>
        <v/>
      </c>
      <c r="X47" s="35" t="str">
        <f>IF(SUMIFS(Tableau2[Temps],Tableau2[Poste],$A47,Tableau2[Date],X$43,Tableau2[Calendrier absence],"o")=0,"",-SUMIFS(Tableau2[Temps],Tableau2[Poste],$A47,Tableau2[Date],X$43,Tableau2[Calendrier absence],"o"))</f>
        <v/>
      </c>
      <c r="Y47" s="35" t="str">
        <f>IF(SUMIFS(Tableau2[Temps],Tableau2[Poste],$A47,Tableau2[Date],Y$43,Tableau2[Calendrier absence],"o")=0,"",-SUMIFS(Tableau2[Temps],Tableau2[Poste],$A47,Tableau2[Date],Y$43,Tableau2[Calendrier absence],"o"))</f>
        <v/>
      </c>
      <c r="Z47" s="35" t="str">
        <f>IF(SUMIFS(Tableau2[Temps],Tableau2[Poste],$A47,Tableau2[Date],Z$43,Tableau2[Calendrier absence],"o")=0,"",-SUMIFS(Tableau2[Temps],Tableau2[Poste],$A47,Tableau2[Date],Z$43,Tableau2[Calendrier absence],"o"))</f>
        <v/>
      </c>
      <c r="AA47" s="35" t="str">
        <f>IF(SUMIFS(Tableau2[Temps],Tableau2[Poste],$A47,Tableau2[Date],AA$43,Tableau2[Calendrier absence],"o")=0,"",-SUMIFS(Tableau2[Temps],Tableau2[Poste],$A47,Tableau2[Date],AA$43,Tableau2[Calendrier absence],"o"))</f>
        <v/>
      </c>
      <c r="AB47" s="35" t="str">
        <f>IF(SUMIFS(Tableau2[Temps],Tableau2[Poste],$A47,Tableau2[Date],AB$43,Tableau2[Calendrier absence],"o")=0,"",-SUMIFS(Tableau2[Temps],Tableau2[Poste],$A47,Tableau2[Date],AB$43,Tableau2[Calendrier absence],"o"))</f>
        <v/>
      </c>
      <c r="AC47" s="35" t="str">
        <f>IF(SUMIFS(Tableau2[Temps],Tableau2[Poste],$A47,Tableau2[Date],AC$43,Tableau2[Calendrier absence],"o")=0,"",-SUMIFS(Tableau2[Temps],Tableau2[Poste],$A47,Tableau2[Date],AC$43,Tableau2[Calendrier absence],"o"))</f>
        <v/>
      </c>
      <c r="AD47" s="35" t="str">
        <f>IF(SUMIFS(Tableau2[Temps],Tableau2[Poste],$A47,Tableau2[Date],AD$43,Tableau2[Calendrier absence],"o")=0,"",-SUMIFS(Tableau2[Temps],Tableau2[Poste],$A47,Tableau2[Date],AD$43,Tableau2[Calendrier absence],"o"))</f>
        <v/>
      </c>
      <c r="AE47" s="35" t="str">
        <f>IF(SUMIFS(Tableau2[Temps],Tableau2[Poste],$A47,Tableau2[Date],AE$43,Tableau2[Calendrier absence],"o")=0,"",-SUMIFS(Tableau2[Temps],Tableau2[Poste],$A47,Tableau2[Date],AE$43,Tableau2[Calendrier absence],"o"))</f>
        <v/>
      </c>
      <c r="AF47" s="35" t="str">
        <f>IF(SUMIFS(Tableau2[Temps],Tableau2[Poste],$A47,Tableau2[Date],AF$43,Tableau2[Calendrier absence],"o")=0,"",-SUMIFS(Tableau2[Temps],Tableau2[Poste],$A47,Tableau2[Date],AF$43,Tableau2[Calendrier absence],"o"))</f>
        <v/>
      </c>
      <c r="AG47" s="44" t="str">
        <f>IF(SUMIFS(Tableau2[Temps],Tableau2[Poste],$A47,Tableau2[Date],AG$43,Tableau2[Calendrier absence],"o")=0,"",-SUMIFS(Tableau2[Temps],Tableau2[Poste],$A47,Tableau2[Date],AG$43,Tableau2[Calendrier absence],"o"))</f>
        <v/>
      </c>
      <c r="AH47" s="10">
        <f t="shared" si="11"/>
        <v>0</v>
      </c>
    </row>
    <row r="48" spans="1:34" x14ac:dyDescent="0.3">
      <c r="A48" s="45" t="s">
        <v>7</v>
      </c>
      <c r="B48" s="34">
        <f>COUNTIFS(TableauEmployés[Actif / Inactif],"Actif",TableauEmployés[Poste],A48)</f>
        <v>1</v>
      </c>
      <c r="C48" s="35" t="str">
        <f>IF(SUMIFS(Tableau2[Temps],Tableau2[Poste],$A48,Tableau2[Date],C$43,Tableau2[Calendrier absence],"o")=0,"",-SUMIFS(Tableau2[Temps],Tableau2[Poste],$A48,Tableau2[Date],C$43,Tableau2[Calendrier absence],"o"))</f>
        <v/>
      </c>
      <c r="D48" s="35" t="str">
        <f>IF(SUMIFS(Tableau2[Temps],Tableau2[Poste],$A48,Tableau2[Date],D$43,Tableau2[Calendrier absence],"o")=0,"",-SUMIFS(Tableau2[Temps],Tableau2[Poste],$A48,Tableau2[Date],D$43,Tableau2[Calendrier absence],"o"))</f>
        <v/>
      </c>
      <c r="E48" s="35" t="str">
        <f>IF(SUMIFS(Tableau2[Temps],Tableau2[Poste],$A48,Tableau2[Date],E$43,Tableau2[Calendrier absence],"o")=0,"",-SUMIFS(Tableau2[Temps],Tableau2[Poste],$A48,Tableau2[Date],E$43,Tableau2[Calendrier absence],"o"))</f>
        <v/>
      </c>
      <c r="F48" s="35" t="str">
        <f>IF(SUMIFS(Tableau2[Temps],Tableau2[Poste],$A48,Tableau2[Date],F$43,Tableau2[Calendrier absence],"o")=0,"",-SUMIFS(Tableau2[Temps],Tableau2[Poste],$A48,Tableau2[Date],F$43,Tableau2[Calendrier absence],"o"))</f>
        <v/>
      </c>
      <c r="G48" s="35" t="str">
        <f>IF(SUMIFS(Tableau2[Temps],Tableau2[Poste],$A48,Tableau2[Date],G$43,Tableau2[Calendrier absence],"o")=0,"",-SUMIFS(Tableau2[Temps],Tableau2[Poste],$A48,Tableau2[Date],G$43,Tableau2[Calendrier absence],"o"))</f>
        <v/>
      </c>
      <c r="H48" s="35" t="str">
        <f>IF(SUMIFS(Tableau2[Temps],Tableau2[Poste],$A48,Tableau2[Date],H$43,Tableau2[Calendrier absence],"o")=0,"",-SUMIFS(Tableau2[Temps],Tableau2[Poste],$A48,Tableau2[Date],H$43,Tableau2[Calendrier absence],"o"))</f>
        <v/>
      </c>
      <c r="I48" s="35" t="str">
        <f>IF(SUMIFS(Tableau2[Temps],Tableau2[Poste],$A48,Tableau2[Date],I$43,Tableau2[Calendrier absence],"o")=0,"",-SUMIFS(Tableau2[Temps],Tableau2[Poste],$A48,Tableau2[Date],I$43,Tableau2[Calendrier absence],"o"))</f>
        <v/>
      </c>
      <c r="J48" s="35" t="str">
        <f>IF(SUMIFS(Tableau2[Temps],Tableau2[Poste],$A48,Tableau2[Date],J$43,Tableau2[Calendrier absence],"o")=0,"",-SUMIFS(Tableau2[Temps],Tableau2[Poste],$A48,Tableau2[Date],J$43,Tableau2[Calendrier absence],"o"))</f>
        <v/>
      </c>
      <c r="K48" s="35" t="str">
        <f>IF(SUMIFS(Tableau2[Temps],Tableau2[Poste],$A48,Tableau2[Date],K$43,Tableau2[Calendrier absence],"o")=0,"",-SUMIFS(Tableau2[Temps],Tableau2[Poste],$A48,Tableau2[Date],K$43,Tableau2[Calendrier absence],"o"))</f>
        <v/>
      </c>
      <c r="L48" s="35" t="str">
        <f>IF(SUMIFS(Tableau2[Temps],Tableau2[Poste],$A48,Tableau2[Date],L$43,Tableau2[Calendrier absence],"o")=0,"",-SUMIFS(Tableau2[Temps],Tableau2[Poste],$A48,Tableau2[Date],L$43,Tableau2[Calendrier absence],"o"))</f>
        <v/>
      </c>
      <c r="M48" s="35" t="str">
        <f>IF(SUMIFS(Tableau2[Temps],Tableau2[Poste],$A48,Tableau2[Date],M$43,Tableau2[Calendrier absence],"o")=0,"",-SUMIFS(Tableau2[Temps],Tableau2[Poste],$A48,Tableau2[Date],M$43,Tableau2[Calendrier absence],"o"))</f>
        <v/>
      </c>
      <c r="N48" s="35" t="str">
        <f>IF(SUMIFS(Tableau2[Temps],Tableau2[Poste],$A48,Tableau2[Date],N$43,Tableau2[Calendrier absence],"o")=0,"",-SUMIFS(Tableau2[Temps],Tableau2[Poste],$A48,Tableau2[Date],N$43,Tableau2[Calendrier absence],"o"))</f>
        <v/>
      </c>
      <c r="O48" s="35" t="str">
        <f>IF(SUMIFS(Tableau2[Temps],Tableau2[Poste],$A48,Tableau2[Date],O$43,Tableau2[Calendrier absence],"o")=0,"",-SUMIFS(Tableau2[Temps],Tableau2[Poste],$A48,Tableau2[Date],O$43,Tableau2[Calendrier absence],"o"))</f>
        <v/>
      </c>
      <c r="P48" s="35" t="str">
        <f>IF(SUMIFS(Tableau2[Temps],Tableau2[Poste],$A48,Tableau2[Date],P$43,Tableau2[Calendrier absence],"o")=0,"",-SUMIFS(Tableau2[Temps],Tableau2[Poste],$A48,Tableau2[Date],P$43,Tableau2[Calendrier absence],"o"))</f>
        <v/>
      </c>
      <c r="Q48" s="35" t="str">
        <f>IF(SUMIFS(Tableau2[Temps],Tableau2[Poste],$A48,Tableau2[Date],Q$43,Tableau2[Calendrier absence],"o")=0,"",-SUMIFS(Tableau2[Temps],Tableau2[Poste],$A48,Tableau2[Date],Q$43,Tableau2[Calendrier absence],"o"))</f>
        <v/>
      </c>
      <c r="R48" s="35" t="str">
        <f>IF(SUMIFS(Tableau2[Temps],Tableau2[Poste],$A48,Tableau2[Date],R$43,Tableau2[Calendrier absence],"o")=0,"",-SUMIFS(Tableau2[Temps],Tableau2[Poste],$A48,Tableau2[Date],R$43,Tableau2[Calendrier absence],"o"))</f>
        <v/>
      </c>
      <c r="S48" s="35" t="str">
        <f>IF(SUMIFS(Tableau2[Temps],Tableau2[Poste],$A48,Tableau2[Date],S$43,Tableau2[Calendrier absence],"o")=0,"",-SUMIFS(Tableau2[Temps],Tableau2[Poste],$A48,Tableau2[Date],S$43,Tableau2[Calendrier absence],"o"))</f>
        <v/>
      </c>
      <c r="T48" s="35" t="str">
        <f>IF(SUMIFS(Tableau2[Temps],Tableau2[Poste],$A48,Tableau2[Date],T$43,Tableau2[Calendrier absence],"o")=0,"",-SUMIFS(Tableau2[Temps],Tableau2[Poste],$A48,Tableau2[Date],T$43,Tableau2[Calendrier absence],"o"))</f>
        <v/>
      </c>
      <c r="U48" s="35" t="str">
        <f>IF(SUMIFS(Tableau2[Temps],Tableau2[Poste],$A48,Tableau2[Date],U$43,Tableau2[Calendrier absence],"o")=0,"",-SUMIFS(Tableau2[Temps],Tableau2[Poste],$A48,Tableau2[Date],U$43,Tableau2[Calendrier absence],"o"))</f>
        <v/>
      </c>
      <c r="V48" s="35" t="str">
        <f>IF(SUMIFS(Tableau2[Temps],Tableau2[Poste],$A48,Tableau2[Date],V$43,Tableau2[Calendrier absence],"o")=0,"",-SUMIFS(Tableau2[Temps],Tableau2[Poste],$A48,Tableau2[Date],V$43,Tableau2[Calendrier absence],"o"))</f>
        <v/>
      </c>
      <c r="W48" s="35" t="str">
        <f>IF(SUMIFS(Tableau2[Temps],Tableau2[Poste],$A48,Tableau2[Date],W$43,Tableau2[Calendrier absence],"o")=0,"",-SUMIFS(Tableau2[Temps],Tableau2[Poste],$A48,Tableau2[Date],W$43,Tableau2[Calendrier absence],"o"))</f>
        <v/>
      </c>
      <c r="X48" s="35" t="str">
        <f>IF(SUMIFS(Tableau2[Temps],Tableau2[Poste],$A48,Tableau2[Date],X$43,Tableau2[Calendrier absence],"o")=0,"",-SUMIFS(Tableau2[Temps],Tableau2[Poste],$A48,Tableau2[Date],X$43,Tableau2[Calendrier absence],"o"))</f>
        <v/>
      </c>
      <c r="Y48" s="35" t="str">
        <f>IF(SUMIFS(Tableau2[Temps],Tableau2[Poste],$A48,Tableau2[Date],Y$43,Tableau2[Calendrier absence],"o")=0,"",-SUMIFS(Tableau2[Temps],Tableau2[Poste],$A48,Tableau2[Date],Y$43,Tableau2[Calendrier absence],"o"))</f>
        <v/>
      </c>
      <c r="Z48" s="35" t="str">
        <f>IF(SUMIFS(Tableau2[Temps],Tableau2[Poste],$A48,Tableau2[Date],Z$43,Tableau2[Calendrier absence],"o")=0,"",-SUMIFS(Tableau2[Temps],Tableau2[Poste],$A48,Tableau2[Date],Z$43,Tableau2[Calendrier absence],"o"))</f>
        <v/>
      </c>
      <c r="AA48" s="35" t="str">
        <f>IF(SUMIFS(Tableau2[Temps],Tableau2[Poste],$A48,Tableau2[Date],AA$43,Tableau2[Calendrier absence],"o")=0,"",-SUMIFS(Tableau2[Temps],Tableau2[Poste],$A48,Tableau2[Date],AA$43,Tableau2[Calendrier absence],"o"))</f>
        <v/>
      </c>
      <c r="AB48" s="35" t="str">
        <f>IF(SUMIFS(Tableau2[Temps],Tableau2[Poste],$A48,Tableau2[Date],AB$43,Tableau2[Calendrier absence],"o")=0,"",-SUMIFS(Tableau2[Temps],Tableau2[Poste],$A48,Tableau2[Date],AB$43,Tableau2[Calendrier absence],"o"))</f>
        <v/>
      </c>
      <c r="AC48" s="35" t="str">
        <f>IF(SUMIFS(Tableau2[Temps],Tableau2[Poste],$A48,Tableau2[Date],AC$43,Tableau2[Calendrier absence],"o")=0,"",-SUMIFS(Tableau2[Temps],Tableau2[Poste],$A48,Tableau2[Date],AC$43,Tableau2[Calendrier absence],"o"))</f>
        <v/>
      </c>
      <c r="AD48" s="35" t="str">
        <f>IF(SUMIFS(Tableau2[Temps],Tableau2[Poste],$A48,Tableau2[Date],AD$43,Tableau2[Calendrier absence],"o")=0,"",-SUMIFS(Tableau2[Temps],Tableau2[Poste],$A48,Tableau2[Date],AD$43,Tableau2[Calendrier absence],"o"))</f>
        <v/>
      </c>
      <c r="AE48" s="35" t="str">
        <f>IF(SUMIFS(Tableau2[Temps],Tableau2[Poste],$A48,Tableau2[Date],AE$43,Tableau2[Calendrier absence],"o")=0,"",-SUMIFS(Tableau2[Temps],Tableau2[Poste],$A48,Tableau2[Date],AE$43,Tableau2[Calendrier absence],"o"))</f>
        <v/>
      </c>
      <c r="AF48" s="35" t="str">
        <f>IF(SUMIFS(Tableau2[Temps],Tableau2[Poste],$A48,Tableau2[Date],AF$43,Tableau2[Calendrier absence],"o")=0,"",-SUMIFS(Tableau2[Temps],Tableau2[Poste],$A48,Tableau2[Date],AF$43,Tableau2[Calendrier absence],"o"))</f>
        <v/>
      </c>
      <c r="AG48" s="44" t="str">
        <f>IF(SUMIFS(Tableau2[Temps],Tableau2[Poste],$A48,Tableau2[Date],AG$43,Tableau2[Calendrier absence],"o")=0,"",-SUMIFS(Tableau2[Temps],Tableau2[Poste],$A48,Tableau2[Date],AG$43,Tableau2[Calendrier absence],"o"))</f>
        <v/>
      </c>
      <c r="AH48" s="10">
        <f t="shared" si="11"/>
        <v>0</v>
      </c>
    </row>
    <row r="49" spans="1:34" x14ac:dyDescent="0.3">
      <c r="A49" s="45" t="s">
        <v>8</v>
      </c>
      <c r="B49" s="34">
        <f>COUNTIFS(TableauEmployés[Actif / Inactif],"Actif",TableauEmployés[Poste],A49)</f>
        <v>4</v>
      </c>
      <c r="C49" s="35" t="str">
        <f>IF(SUMIFS(Tableau2[Temps],Tableau2[Poste],$A49,Tableau2[Date],C$43,Tableau2[Calendrier absence],"o")=0,"",-SUMIFS(Tableau2[Temps],Tableau2[Poste],$A49,Tableau2[Date],C$43,Tableau2[Calendrier absence],"o"))</f>
        <v/>
      </c>
      <c r="D49" s="35" t="str">
        <f>IF(SUMIFS(Tableau2[Temps],Tableau2[Poste],$A49,Tableau2[Date],D$43,Tableau2[Calendrier absence],"o")=0,"",-SUMIFS(Tableau2[Temps],Tableau2[Poste],$A49,Tableau2[Date],D$43,Tableau2[Calendrier absence],"o"))</f>
        <v/>
      </c>
      <c r="E49" s="35" t="str">
        <f>IF(SUMIFS(Tableau2[Temps],Tableau2[Poste],$A49,Tableau2[Date],E$43,Tableau2[Calendrier absence],"o")=0,"",-SUMIFS(Tableau2[Temps],Tableau2[Poste],$A49,Tableau2[Date],E$43,Tableau2[Calendrier absence],"o"))</f>
        <v/>
      </c>
      <c r="F49" s="35" t="str">
        <f>IF(SUMIFS(Tableau2[Temps],Tableau2[Poste],$A49,Tableau2[Date],F$43,Tableau2[Calendrier absence],"o")=0,"",-SUMIFS(Tableau2[Temps],Tableau2[Poste],$A49,Tableau2[Date],F$43,Tableau2[Calendrier absence],"o"))</f>
        <v/>
      </c>
      <c r="G49" s="35" t="str">
        <f>IF(SUMIFS(Tableau2[Temps],Tableau2[Poste],$A49,Tableau2[Date],G$43,Tableau2[Calendrier absence],"o")=0,"",-SUMIFS(Tableau2[Temps],Tableau2[Poste],$A49,Tableau2[Date],G$43,Tableau2[Calendrier absence],"o"))</f>
        <v/>
      </c>
      <c r="H49" s="35" t="str">
        <f>IF(SUMIFS(Tableau2[Temps],Tableau2[Poste],$A49,Tableau2[Date],H$43,Tableau2[Calendrier absence],"o")=0,"",-SUMIFS(Tableau2[Temps],Tableau2[Poste],$A49,Tableau2[Date],H$43,Tableau2[Calendrier absence],"o"))</f>
        <v/>
      </c>
      <c r="I49" s="35" t="str">
        <f>IF(SUMIFS(Tableau2[Temps],Tableau2[Poste],$A49,Tableau2[Date],I$43,Tableau2[Calendrier absence],"o")=0,"",-SUMIFS(Tableau2[Temps],Tableau2[Poste],$A49,Tableau2[Date],I$43,Tableau2[Calendrier absence],"o"))</f>
        <v/>
      </c>
      <c r="J49" s="35" t="str">
        <f>IF(SUMIFS(Tableau2[Temps],Tableau2[Poste],$A49,Tableau2[Date],J$43,Tableau2[Calendrier absence],"o")=0,"",-SUMIFS(Tableau2[Temps],Tableau2[Poste],$A49,Tableau2[Date],J$43,Tableau2[Calendrier absence],"o"))</f>
        <v/>
      </c>
      <c r="K49" s="35" t="str">
        <f>IF(SUMIFS(Tableau2[Temps],Tableau2[Poste],$A49,Tableau2[Date],K$43,Tableau2[Calendrier absence],"o")=0,"",-SUMIFS(Tableau2[Temps],Tableau2[Poste],$A49,Tableau2[Date],K$43,Tableau2[Calendrier absence],"o"))</f>
        <v/>
      </c>
      <c r="L49" s="35" t="str">
        <f>IF(SUMIFS(Tableau2[Temps],Tableau2[Poste],$A49,Tableau2[Date],L$43,Tableau2[Calendrier absence],"o")=0,"",-SUMIFS(Tableau2[Temps],Tableau2[Poste],$A49,Tableau2[Date],L$43,Tableau2[Calendrier absence],"o"))</f>
        <v/>
      </c>
      <c r="M49" s="35" t="str">
        <f>IF(SUMIFS(Tableau2[Temps],Tableau2[Poste],$A49,Tableau2[Date],M$43,Tableau2[Calendrier absence],"o")=0,"",-SUMIFS(Tableau2[Temps],Tableau2[Poste],$A49,Tableau2[Date],M$43,Tableau2[Calendrier absence],"o"))</f>
        <v/>
      </c>
      <c r="N49" s="35" t="str">
        <f>IF(SUMIFS(Tableau2[Temps],Tableau2[Poste],$A49,Tableau2[Date],N$43,Tableau2[Calendrier absence],"o")=0,"",-SUMIFS(Tableau2[Temps],Tableau2[Poste],$A49,Tableau2[Date],N$43,Tableau2[Calendrier absence],"o"))</f>
        <v/>
      </c>
      <c r="O49" s="35" t="str">
        <f>IF(SUMIFS(Tableau2[Temps],Tableau2[Poste],$A49,Tableau2[Date],O$43,Tableau2[Calendrier absence],"o")=0,"",-SUMIFS(Tableau2[Temps],Tableau2[Poste],$A49,Tableau2[Date],O$43,Tableau2[Calendrier absence],"o"))</f>
        <v/>
      </c>
      <c r="P49" s="35" t="str">
        <f>IF(SUMIFS(Tableau2[Temps],Tableau2[Poste],$A49,Tableau2[Date],P$43,Tableau2[Calendrier absence],"o")=0,"",-SUMIFS(Tableau2[Temps],Tableau2[Poste],$A49,Tableau2[Date],P$43,Tableau2[Calendrier absence],"o"))</f>
        <v/>
      </c>
      <c r="Q49" s="35" t="str">
        <f>IF(SUMIFS(Tableau2[Temps],Tableau2[Poste],$A49,Tableau2[Date],Q$43,Tableau2[Calendrier absence],"o")=0,"",-SUMIFS(Tableau2[Temps],Tableau2[Poste],$A49,Tableau2[Date],Q$43,Tableau2[Calendrier absence],"o"))</f>
        <v/>
      </c>
      <c r="R49" s="35" t="str">
        <f>IF(SUMIFS(Tableau2[Temps],Tableau2[Poste],$A49,Tableau2[Date],R$43,Tableau2[Calendrier absence],"o")=0,"",-SUMIFS(Tableau2[Temps],Tableau2[Poste],$A49,Tableau2[Date],R$43,Tableau2[Calendrier absence],"o"))</f>
        <v/>
      </c>
      <c r="S49" s="35" t="str">
        <f>IF(SUMIFS(Tableau2[Temps],Tableau2[Poste],$A49,Tableau2[Date],S$43,Tableau2[Calendrier absence],"o")=0,"",-SUMIFS(Tableau2[Temps],Tableau2[Poste],$A49,Tableau2[Date],S$43,Tableau2[Calendrier absence],"o"))</f>
        <v/>
      </c>
      <c r="T49" s="35" t="str">
        <f>IF(SUMIFS(Tableau2[Temps],Tableau2[Poste],$A49,Tableau2[Date],T$43,Tableau2[Calendrier absence],"o")=0,"",-SUMIFS(Tableau2[Temps],Tableau2[Poste],$A49,Tableau2[Date],T$43,Tableau2[Calendrier absence],"o"))</f>
        <v/>
      </c>
      <c r="U49" s="35" t="str">
        <f>IF(SUMIFS(Tableau2[Temps],Tableau2[Poste],$A49,Tableau2[Date],U$43,Tableau2[Calendrier absence],"o")=0,"",-SUMIFS(Tableau2[Temps],Tableau2[Poste],$A49,Tableau2[Date],U$43,Tableau2[Calendrier absence],"o"))</f>
        <v/>
      </c>
      <c r="V49" s="35" t="str">
        <f>IF(SUMIFS(Tableau2[Temps],Tableau2[Poste],$A49,Tableau2[Date],V$43,Tableau2[Calendrier absence],"o")=0,"",-SUMIFS(Tableau2[Temps],Tableau2[Poste],$A49,Tableau2[Date],V$43,Tableau2[Calendrier absence],"o"))</f>
        <v/>
      </c>
      <c r="W49" s="35" t="str">
        <f>IF(SUMIFS(Tableau2[Temps],Tableau2[Poste],$A49,Tableau2[Date],W$43,Tableau2[Calendrier absence],"o")=0,"",-SUMIFS(Tableau2[Temps],Tableau2[Poste],$A49,Tableau2[Date],W$43,Tableau2[Calendrier absence],"o"))</f>
        <v/>
      </c>
      <c r="X49" s="35" t="str">
        <f>IF(SUMIFS(Tableau2[Temps],Tableau2[Poste],$A49,Tableau2[Date],X$43,Tableau2[Calendrier absence],"o")=0,"",-SUMIFS(Tableau2[Temps],Tableau2[Poste],$A49,Tableau2[Date],X$43,Tableau2[Calendrier absence],"o"))</f>
        <v/>
      </c>
      <c r="Y49" s="35" t="str">
        <f>IF(SUMIFS(Tableau2[Temps],Tableau2[Poste],$A49,Tableau2[Date],Y$43,Tableau2[Calendrier absence],"o")=0,"",-SUMIFS(Tableau2[Temps],Tableau2[Poste],$A49,Tableau2[Date],Y$43,Tableau2[Calendrier absence],"o"))</f>
        <v/>
      </c>
      <c r="Z49" s="35" t="str">
        <f>IF(SUMIFS(Tableau2[Temps],Tableau2[Poste],$A49,Tableau2[Date],Z$43,Tableau2[Calendrier absence],"o")=0,"",-SUMIFS(Tableau2[Temps],Tableau2[Poste],$A49,Tableau2[Date],Z$43,Tableau2[Calendrier absence],"o"))</f>
        <v/>
      </c>
      <c r="AA49" s="35" t="str">
        <f>IF(SUMIFS(Tableau2[Temps],Tableau2[Poste],$A49,Tableau2[Date],AA$43,Tableau2[Calendrier absence],"o")=0,"",-SUMIFS(Tableau2[Temps],Tableau2[Poste],$A49,Tableau2[Date],AA$43,Tableau2[Calendrier absence],"o"))</f>
        <v/>
      </c>
      <c r="AB49" s="35" t="str">
        <f>IF(SUMIFS(Tableau2[Temps],Tableau2[Poste],$A49,Tableau2[Date],AB$43,Tableau2[Calendrier absence],"o")=0,"",-SUMIFS(Tableau2[Temps],Tableau2[Poste],$A49,Tableau2[Date],AB$43,Tableau2[Calendrier absence],"o"))</f>
        <v/>
      </c>
      <c r="AC49" s="35" t="str">
        <f>IF(SUMIFS(Tableau2[Temps],Tableau2[Poste],$A49,Tableau2[Date],AC$43,Tableau2[Calendrier absence],"o")=0,"",-SUMIFS(Tableau2[Temps],Tableau2[Poste],$A49,Tableau2[Date],AC$43,Tableau2[Calendrier absence],"o"))</f>
        <v/>
      </c>
      <c r="AD49" s="35" t="str">
        <f>IF(SUMIFS(Tableau2[Temps],Tableau2[Poste],$A49,Tableau2[Date],AD$43,Tableau2[Calendrier absence],"o")=0,"",-SUMIFS(Tableau2[Temps],Tableau2[Poste],$A49,Tableau2[Date],AD$43,Tableau2[Calendrier absence],"o"))</f>
        <v/>
      </c>
      <c r="AE49" s="35" t="str">
        <f>IF(SUMIFS(Tableau2[Temps],Tableau2[Poste],$A49,Tableau2[Date],AE$43,Tableau2[Calendrier absence],"o")=0,"",-SUMIFS(Tableau2[Temps],Tableau2[Poste],$A49,Tableau2[Date],AE$43,Tableau2[Calendrier absence],"o"))</f>
        <v/>
      </c>
      <c r="AF49" s="35" t="str">
        <f>IF(SUMIFS(Tableau2[Temps],Tableau2[Poste],$A49,Tableau2[Date],AF$43,Tableau2[Calendrier absence],"o")=0,"",-SUMIFS(Tableau2[Temps],Tableau2[Poste],$A49,Tableau2[Date],AF$43,Tableau2[Calendrier absence],"o"))</f>
        <v/>
      </c>
      <c r="AG49" s="44" t="str">
        <f>IF(SUMIFS(Tableau2[Temps],Tableau2[Poste],$A49,Tableau2[Date],AG$43,Tableau2[Calendrier absence],"o")=0,"",-SUMIFS(Tableau2[Temps],Tableau2[Poste],$A49,Tableau2[Date],AG$43,Tableau2[Calendrier absence],"o"))</f>
        <v/>
      </c>
      <c r="AH49" s="10">
        <f t="shared" si="11"/>
        <v>0</v>
      </c>
    </row>
    <row r="50" spans="1:34" x14ac:dyDescent="0.3">
      <c r="A50" s="45" t="s">
        <v>9</v>
      </c>
      <c r="B50" s="34">
        <f>COUNTIFS(TableauEmployés[Actif / Inactif],"Actif",TableauEmployés[Poste],A50)</f>
        <v>0</v>
      </c>
      <c r="C50" s="35" t="str">
        <f>IF(SUMIFS(Tableau2[Temps],Tableau2[Poste],$A50,Tableau2[Date],C$43,Tableau2[Calendrier absence],"o")=0,"",-SUMIFS(Tableau2[Temps],Tableau2[Poste],$A50,Tableau2[Date],C$43,Tableau2[Calendrier absence],"o"))</f>
        <v/>
      </c>
      <c r="D50" s="35" t="str">
        <f>IF(SUMIFS(Tableau2[Temps],Tableau2[Poste],$A50,Tableau2[Date],D$43,Tableau2[Calendrier absence],"o")=0,"",-SUMIFS(Tableau2[Temps],Tableau2[Poste],$A50,Tableau2[Date],D$43,Tableau2[Calendrier absence],"o"))</f>
        <v/>
      </c>
      <c r="E50" s="35" t="str">
        <f>IF(SUMIFS(Tableau2[Temps],Tableau2[Poste],$A50,Tableau2[Date],E$43,Tableau2[Calendrier absence],"o")=0,"",-SUMIFS(Tableau2[Temps],Tableau2[Poste],$A50,Tableau2[Date],E$43,Tableau2[Calendrier absence],"o"))</f>
        <v/>
      </c>
      <c r="F50" s="35" t="str">
        <f>IF(SUMIFS(Tableau2[Temps],Tableau2[Poste],$A50,Tableau2[Date],F$43,Tableau2[Calendrier absence],"o")=0,"",-SUMIFS(Tableau2[Temps],Tableau2[Poste],$A50,Tableau2[Date],F$43,Tableau2[Calendrier absence],"o"))</f>
        <v/>
      </c>
      <c r="G50" s="35" t="str">
        <f>IF(SUMIFS(Tableau2[Temps],Tableau2[Poste],$A50,Tableau2[Date],G$43,Tableau2[Calendrier absence],"o")=0,"",-SUMIFS(Tableau2[Temps],Tableau2[Poste],$A50,Tableau2[Date],G$43,Tableau2[Calendrier absence],"o"))</f>
        <v/>
      </c>
      <c r="H50" s="35" t="str">
        <f>IF(SUMIFS(Tableau2[Temps],Tableau2[Poste],$A50,Tableau2[Date],H$43,Tableau2[Calendrier absence],"o")=0,"",-SUMIFS(Tableau2[Temps],Tableau2[Poste],$A50,Tableau2[Date],H$43,Tableau2[Calendrier absence],"o"))</f>
        <v/>
      </c>
      <c r="I50" s="35" t="str">
        <f>IF(SUMIFS(Tableau2[Temps],Tableau2[Poste],$A50,Tableau2[Date],I$43,Tableau2[Calendrier absence],"o")=0,"",-SUMIFS(Tableau2[Temps],Tableau2[Poste],$A50,Tableau2[Date],I$43,Tableau2[Calendrier absence],"o"))</f>
        <v/>
      </c>
      <c r="J50" s="35" t="str">
        <f>IF(SUMIFS(Tableau2[Temps],Tableau2[Poste],$A50,Tableau2[Date],J$43,Tableau2[Calendrier absence],"o")=0,"",-SUMIFS(Tableau2[Temps],Tableau2[Poste],$A50,Tableau2[Date],J$43,Tableau2[Calendrier absence],"o"))</f>
        <v/>
      </c>
      <c r="K50" s="35" t="str">
        <f>IF(SUMIFS(Tableau2[Temps],Tableau2[Poste],$A50,Tableau2[Date],K$43,Tableau2[Calendrier absence],"o")=0,"",-SUMIFS(Tableau2[Temps],Tableau2[Poste],$A50,Tableau2[Date],K$43,Tableau2[Calendrier absence],"o"))</f>
        <v/>
      </c>
      <c r="L50" s="35" t="str">
        <f>IF(SUMIFS(Tableau2[Temps],Tableau2[Poste],$A50,Tableau2[Date],L$43,Tableau2[Calendrier absence],"o")=0,"",-SUMIFS(Tableau2[Temps],Tableau2[Poste],$A50,Tableau2[Date],L$43,Tableau2[Calendrier absence],"o"))</f>
        <v/>
      </c>
      <c r="M50" s="35" t="str">
        <f>IF(SUMIFS(Tableau2[Temps],Tableau2[Poste],$A50,Tableau2[Date],M$43,Tableau2[Calendrier absence],"o")=0,"",-SUMIFS(Tableau2[Temps],Tableau2[Poste],$A50,Tableau2[Date],M$43,Tableau2[Calendrier absence],"o"))</f>
        <v/>
      </c>
      <c r="N50" s="35" t="str">
        <f>IF(SUMIFS(Tableau2[Temps],Tableau2[Poste],$A50,Tableau2[Date],N$43,Tableau2[Calendrier absence],"o")=0,"",-SUMIFS(Tableau2[Temps],Tableau2[Poste],$A50,Tableau2[Date],N$43,Tableau2[Calendrier absence],"o"))</f>
        <v/>
      </c>
      <c r="O50" s="35" t="str">
        <f>IF(SUMIFS(Tableau2[Temps],Tableau2[Poste],$A50,Tableau2[Date],O$43,Tableau2[Calendrier absence],"o")=0,"",-SUMIFS(Tableau2[Temps],Tableau2[Poste],$A50,Tableau2[Date],O$43,Tableau2[Calendrier absence],"o"))</f>
        <v/>
      </c>
      <c r="P50" s="35" t="str">
        <f>IF(SUMIFS(Tableau2[Temps],Tableau2[Poste],$A50,Tableau2[Date],P$43,Tableau2[Calendrier absence],"o")=0,"",-SUMIFS(Tableau2[Temps],Tableau2[Poste],$A50,Tableau2[Date],P$43,Tableau2[Calendrier absence],"o"))</f>
        <v/>
      </c>
      <c r="Q50" s="35" t="str">
        <f>IF(SUMIFS(Tableau2[Temps],Tableau2[Poste],$A50,Tableau2[Date],Q$43,Tableau2[Calendrier absence],"o")=0,"",-SUMIFS(Tableau2[Temps],Tableau2[Poste],$A50,Tableau2[Date],Q$43,Tableau2[Calendrier absence],"o"))</f>
        <v/>
      </c>
      <c r="R50" s="35" t="str">
        <f>IF(SUMIFS(Tableau2[Temps],Tableau2[Poste],$A50,Tableau2[Date],R$43,Tableau2[Calendrier absence],"o")=0,"",-SUMIFS(Tableau2[Temps],Tableau2[Poste],$A50,Tableau2[Date],R$43,Tableau2[Calendrier absence],"o"))</f>
        <v/>
      </c>
      <c r="S50" s="35" t="str">
        <f>IF(SUMIFS(Tableau2[Temps],Tableau2[Poste],$A50,Tableau2[Date],S$43,Tableau2[Calendrier absence],"o")=0,"",-SUMIFS(Tableau2[Temps],Tableau2[Poste],$A50,Tableau2[Date],S$43,Tableau2[Calendrier absence],"o"))</f>
        <v/>
      </c>
      <c r="T50" s="35" t="str">
        <f>IF(SUMIFS(Tableau2[Temps],Tableau2[Poste],$A50,Tableau2[Date],T$43,Tableau2[Calendrier absence],"o")=0,"",-SUMIFS(Tableau2[Temps],Tableau2[Poste],$A50,Tableau2[Date],T$43,Tableau2[Calendrier absence],"o"))</f>
        <v/>
      </c>
      <c r="U50" s="35" t="str">
        <f>IF(SUMIFS(Tableau2[Temps],Tableau2[Poste],$A50,Tableau2[Date],U$43,Tableau2[Calendrier absence],"o")=0,"",-SUMIFS(Tableau2[Temps],Tableau2[Poste],$A50,Tableau2[Date],U$43,Tableau2[Calendrier absence],"o"))</f>
        <v/>
      </c>
      <c r="V50" s="35" t="str">
        <f>IF(SUMIFS(Tableau2[Temps],Tableau2[Poste],$A50,Tableau2[Date],V$43,Tableau2[Calendrier absence],"o")=0,"",-SUMIFS(Tableau2[Temps],Tableau2[Poste],$A50,Tableau2[Date],V$43,Tableau2[Calendrier absence],"o"))</f>
        <v/>
      </c>
      <c r="W50" s="35" t="str">
        <f>IF(SUMIFS(Tableau2[Temps],Tableau2[Poste],$A50,Tableau2[Date],W$43,Tableau2[Calendrier absence],"o")=0,"",-SUMIFS(Tableau2[Temps],Tableau2[Poste],$A50,Tableau2[Date],W$43,Tableau2[Calendrier absence],"o"))</f>
        <v/>
      </c>
      <c r="X50" s="35" t="str">
        <f>IF(SUMIFS(Tableau2[Temps],Tableau2[Poste],$A50,Tableau2[Date],X$43,Tableau2[Calendrier absence],"o")=0,"",-SUMIFS(Tableau2[Temps],Tableau2[Poste],$A50,Tableau2[Date],X$43,Tableau2[Calendrier absence],"o"))</f>
        <v/>
      </c>
      <c r="Y50" s="35" t="str">
        <f>IF(SUMIFS(Tableau2[Temps],Tableau2[Poste],$A50,Tableau2[Date],Y$43,Tableau2[Calendrier absence],"o")=0,"",-SUMIFS(Tableau2[Temps],Tableau2[Poste],$A50,Tableau2[Date],Y$43,Tableau2[Calendrier absence],"o"))</f>
        <v/>
      </c>
      <c r="Z50" s="35" t="str">
        <f>IF(SUMIFS(Tableau2[Temps],Tableau2[Poste],$A50,Tableau2[Date],Z$43,Tableau2[Calendrier absence],"o")=0,"",-SUMIFS(Tableau2[Temps],Tableau2[Poste],$A50,Tableau2[Date],Z$43,Tableau2[Calendrier absence],"o"))</f>
        <v/>
      </c>
      <c r="AA50" s="35" t="str">
        <f>IF(SUMIFS(Tableau2[Temps],Tableau2[Poste],$A50,Tableau2[Date],AA$43,Tableau2[Calendrier absence],"o")=0,"",-SUMIFS(Tableau2[Temps],Tableau2[Poste],$A50,Tableau2[Date],AA$43,Tableau2[Calendrier absence],"o"))</f>
        <v/>
      </c>
      <c r="AB50" s="35" t="str">
        <f>IF(SUMIFS(Tableau2[Temps],Tableau2[Poste],$A50,Tableau2[Date],AB$43,Tableau2[Calendrier absence],"o")=0,"",-SUMIFS(Tableau2[Temps],Tableau2[Poste],$A50,Tableau2[Date],AB$43,Tableau2[Calendrier absence],"o"))</f>
        <v/>
      </c>
      <c r="AC50" s="35" t="str">
        <f>IF(SUMIFS(Tableau2[Temps],Tableau2[Poste],$A50,Tableau2[Date],AC$43,Tableau2[Calendrier absence],"o")=0,"",-SUMIFS(Tableau2[Temps],Tableau2[Poste],$A50,Tableau2[Date],AC$43,Tableau2[Calendrier absence],"o"))</f>
        <v/>
      </c>
      <c r="AD50" s="35" t="str">
        <f>IF(SUMIFS(Tableau2[Temps],Tableau2[Poste],$A50,Tableau2[Date],AD$43,Tableau2[Calendrier absence],"o")=0,"",-SUMIFS(Tableau2[Temps],Tableau2[Poste],$A50,Tableau2[Date],AD$43,Tableau2[Calendrier absence],"o"))</f>
        <v/>
      </c>
      <c r="AE50" s="35" t="str">
        <f>IF(SUMIFS(Tableau2[Temps],Tableau2[Poste],$A50,Tableau2[Date],AE$43,Tableau2[Calendrier absence],"o")=0,"",-SUMIFS(Tableau2[Temps],Tableau2[Poste],$A50,Tableau2[Date],AE$43,Tableau2[Calendrier absence],"o"))</f>
        <v/>
      </c>
      <c r="AF50" s="35" t="str">
        <f>IF(SUMIFS(Tableau2[Temps],Tableau2[Poste],$A50,Tableau2[Date],AF$43,Tableau2[Calendrier absence],"o")=0,"",-SUMIFS(Tableau2[Temps],Tableau2[Poste],$A50,Tableau2[Date],AF$43,Tableau2[Calendrier absence],"o"))</f>
        <v/>
      </c>
      <c r="AG50" s="44" t="str">
        <f>IF(SUMIFS(Tableau2[Temps],Tableau2[Poste],$A50,Tableau2[Date],AG$43,Tableau2[Calendrier absence],"o")=0,"",-SUMIFS(Tableau2[Temps],Tableau2[Poste],$A50,Tableau2[Date],AG$43,Tableau2[Calendrier absence],"o"))</f>
        <v/>
      </c>
      <c r="AH50" s="10">
        <f t="shared" si="11"/>
        <v>0</v>
      </c>
    </row>
    <row r="51" spans="1:34" x14ac:dyDescent="0.3">
      <c r="A51" s="45" t="s">
        <v>10</v>
      </c>
      <c r="B51" s="34">
        <f>COUNTIFS(TableauEmployés[Actif / Inactif],"Actif",TableauEmployés[Poste],A51)</f>
        <v>2</v>
      </c>
      <c r="C51" s="35" t="str">
        <f>IF(SUMIFS(Tableau2[Temps],Tableau2[Poste],$A51,Tableau2[Date],C$43,Tableau2[Calendrier absence],"o")=0,"",-SUMIFS(Tableau2[Temps],Tableau2[Poste],$A51,Tableau2[Date],C$43,Tableau2[Calendrier absence],"o"))</f>
        <v/>
      </c>
      <c r="D51" s="35" t="str">
        <f>IF(SUMIFS(Tableau2[Temps],Tableau2[Poste],$A51,Tableau2[Date],D$43,Tableau2[Calendrier absence],"o")=0,"",-SUMIFS(Tableau2[Temps],Tableau2[Poste],$A51,Tableau2[Date],D$43,Tableau2[Calendrier absence],"o"))</f>
        <v/>
      </c>
      <c r="E51" s="35" t="str">
        <f>IF(SUMIFS(Tableau2[Temps],Tableau2[Poste],$A51,Tableau2[Date],E$43,Tableau2[Calendrier absence],"o")=0,"",-SUMIFS(Tableau2[Temps],Tableau2[Poste],$A51,Tableau2[Date],E$43,Tableau2[Calendrier absence],"o"))</f>
        <v/>
      </c>
      <c r="F51" s="35" t="str">
        <f>IF(SUMIFS(Tableau2[Temps],Tableau2[Poste],$A51,Tableau2[Date],F$43,Tableau2[Calendrier absence],"o")=0,"",-SUMIFS(Tableau2[Temps],Tableau2[Poste],$A51,Tableau2[Date],F$43,Tableau2[Calendrier absence],"o"))</f>
        <v/>
      </c>
      <c r="G51" s="35" t="str">
        <f>IF(SUMIFS(Tableau2[Temps],Tableau2[Poste],$A51,Tableau2[Date],G$43,Tableau2[Calendrier absence],"o")=0,"",-SUMIFS(Tableau2[Temps],Tableau2[Poste],$A51,Tableau2[Date],G$43,Tableau2[Calendrier absence],"o"))</f>
        <v/>
      </c>
      <c r="H51" s="35" t="str">
        <f>IF(SUMIFS(Tableau2[Temps],Tableau2[Poste],$A51,Tableau2[Date],H$43,Tableau2[Calendrier absence],"o")=0,"",-SUMIFS(Tableau2[Temps],Tableau2[Poste],$A51,Tableau2[Date],H$43,Tableau2[Calendrier absence],"o"))</f>
        <v/>
      </c>
      <c r="I51" s="35" t="str">
        <f>IF(SUMIFS(Tableau2[Temps],Tableau2[Poste],$A51,Tableau2[Date],I$43,Tableau2[Calendrier absence],"o")=0,"",-SUMIFS(Tableau2[Temps],Tableau2[Poste],$A51,Tableau2[Date],I$43,Tableau2[Calendrier absence],"o"))</f>
        <v/>
      </c>
      <c r="J51" s="35" t="str">
        <f>IF(SUMIFS(Tableau2[Temps],Tableau2[Poste],$A51,Tableau2[Date],J$43,Tableau2[Calendrier absence],"o")=0,"",-SUMIFS(Tableau2[Temps],Tableau2[Poste],$A51,Tableau2[Date],J$43,Tableau2[Calendrier absence],"o"))</f>
        <v/>
      </c>
      <c r="K51" s="35" t="str">
        <f>IF(SUMIFS(Tableau2[Temps],Tableau2[Poste],$A51,Tableau2[Date],K$43,Tableau2[Calendrier absence],"o")=0,"",-SUMIFS(Tableau2[Temps],Tableau2[Poste],$A51,Tableau2[Date],K$43,Tableau2[Calendrier absence],"o"))</f>
        <v/>
      </c>
      <c r="L51" s="35" t="str">
        <f>IF(SUMIFS(Tableau2[Temps],Tableau2[Poste],$A51,Tableau2[Date],L$43,Tableau2[Calendrier absence],"o")=0,"",-SUMIFS(Tableau2[Temps],Tableau2[Poste],$A51,Tableau2[Date],L$43,Tableau2[Calendrier absence],"o"))</f>
        <v/>
      </c>
      <c r="M51" s="35" t="str">
        <f>IF(SUMIFS(Tableau2[Temps],Tableau2[Poste],$A51,Tableau2[Date],M$43,Tableau2[Calendrier absence],"o")=0,"",-SUMIFS(Tableau2[Temps],Tableau2[Poste],$A51,Tableau2[Date],M$43,Tableau2[Calendrier absence],"o"))</f>
        <v/>
      </c>
      <c r="N51" s="35" t="str">
        <f>IF(SUMIFS(Tableau2[Temps],Tableau2[Poste],$A51,Tableau2[Date],N$43,Tableau2[Calendrier absence],"o")=0,"",-SUMIFS(Tableau2[Temps],Tableau2[Poste],$A51,Tableau2[Date],N$43,Tableau2[Calendrier absence],"o"))</f>
        <v/>
      </c>
      <c r="O51" s="35" t="str">
        <f>IF(SUMIFS(Tableau2[Temps],Tableau2[Poste],$A51,Tableau2[Date],O$43,Tableau2[Calendrier absence],"o")=0,"",-SUMIFS(Tableau2[Temps],Tableau2[Poste],$A51,Tableau2[Date],O$43,Tableau2[Calendrier absence],"o"))</f>
        <v/>
      </c>
      <c r="P51" s="35" t="str">
        <f>IF(SUMIFS(Tableau2[Temps],Tableau2[Poste],$A51,Tableau2[Date],P$43,Tableau2[Calendrier absence],"o")=0,"",-SUMIFS(Tableau2[Temps],Tableau2[Poste],$A51,Tableau2[Date],P$43,Tableau2[Calendrier absence],"o"))</f>
        <v/>
      </c>
      <c r="Q51" s="35" t="str">
        <f>IF(SUMIFS(Tableau2[Temps],Tableau2[Poste],$A51,Tableau2[Date],Q$43,Tableau2[Calendrier absence],"o")=0,"",-SUMIFS(Tableau2[Temps],Tableau2[Poste],$A51,Tableau2[Date],Q$43,Tableau2[Calendrier absence],"o"))</f>
        <v/>
      </c>
      <c r="R51" s="35" t="str">
        <f>IF(SUMIFS(Tableau2[Temps],Tableau2[Poste],$A51,Tableau2[Date],R$43,Tableau2[Calendrier absence],"o")=0,"",-SUMIFS(Tableau2[Temps],Tableau2[Poste],$A51,Tableau2[Date],R$43,Tableau2[Calendrier absence],"o"))</f>
        <v/>
      </c>
      <c r="S51" s="35" t="str">
        <f>IF(SUMIFS(Tableau2[Temps],Tableau2[Poste],$A51,Tableau2[Date],S$43,Tableau2[Calendrier absence],"o")=0,"",-SUMIFS(Tableau2[Temps],Tableau2[Poste],$A51,Tableau2[Date],S$43,Tableau2[Calendrier absence],"o"))</f>
        <v/>
      </c>
      <c r="T51" s="35" t="str">
        <f>IF(SUMIFS(Tableau2[Temps],Tableau2[Poste],$A51,Tableau2[Date],T$43,Tableau2[Calendrier absence],"o")=0,"",-SUMIFS(Tableau2[Temps],Tableau2[Poste],$A51,Tableau2[Date],T$43,Tableau2[Calendrier absence],"o"))</f>
        <v/>
      </c>
      <c r="U51" s="35" t="str">
        <f>IF(SUMIFS(Tableau2[Temps],Tableau2[Poste],$A51,Tableau2[Date],U$43,Tableau2[Calendrier absence],"o")=0,"",-SUMIFS(Tableau2[Temps],Tableau2[Poste],$A51,Tableau2[Date],U$43,Tableau2[Calendrier absence],"o"))</f>
        <v/>
      </c>
      <c r="V51" s="35" t="str">
        <f>IF(SUMIFS(Tableau2[Temps],Tableau2[Poste],$A51,Tableau2[Date],V$43,Tableau2[Calendrier absence],"o")=0,"",-SUMIFS(Tableau2[Temps],Tableau2[Poste],$A51,Tableau2[Date],V$43,Tableau2[Calendrier absence],"o"))</f>
        <v/>
      </c>
      <c r="W51" s="35" t="str">
        <f>IF(SUMIFS(Tableau2[Temps],Tableau2[Poste],$A51,Tableau2[Date],W$43,Tableau2[Calendrier absence],"o")=0,"",-SUMIFS(Tableau2[Temps],Tableau2[Poste],$A51,Tableau2[Date],W$43,Tableau2[Calendrier absence],"o"))</f>
        <v/>
      </c>
      <c r="X51" s="35" t="str">
        <f>IF(SUMIFS(Tableau2[Temps],Tableau2[Poste],$A51,Tableau2[Date],X$43,Tableau2[Calendrier absence],"o")=0,"",-SUMIFS(Tableau2[Temps],Tableau2[Poste],$A51,Tableau2[Date],X$43,Tableau2[Calendrier absence],"o"))</f>
        <v/>
      </c>
      <c r="Y51" s="35" t="str">
        <f>IF(SUMIFS(Tableau2[Temps],Tableau2[Poste],$A51,Tableau2[Date],Y$43,Tableau2[Calendrier absence],"o")=0,"",-SUMIFS(Tableau2[Temps],Tableau2[Poste],$A51,Tableau2[Date],Y$43,Tableau2[Calendrier absence],"o"))</f>
        <v/>
      </c>
      <c r="Z51" s="35" t="str">
        <f>IF(SUMIFS(Tableau2[Temps],Tableau2[Poste],$A51,Tableau2[Date],Z$43,Tableau2[Calendrier absence],"o")=0,"",-SUMIFS(Tableau2[Temps],Tableau2[Poste],$A51,Tableau2[Date],Z$43,Tableau2[Calendrier absence],"o"))</f>
        <v/>
      </c>
      <c r="AA51" s="35" t="str">
        <f>IF(SUMIFS(Tableau2[Temps],Tableau2[Poste],$A51,Tableau2[Date],AA$43,Tableau2[Calendrier absence],"o")=0,"",-SUMIFS(Tableau2[Temps],Tableau2[Poste],$A51,Tableau2[Date],AA$43,Tableau2[Calendrier absence],"o"))</f>
        <v/>
      </c>
      <c r="AB51" s="35" t="str">
        <f>IF(SUMIFS(Tableau2[Temps],Tableau2[Poste],$A51,Tableau2[Date],AB$43,Tableau2[Calendrier absence],"o")=0,"",-SUMIFS(Tableau2[Temps],Tableau2[Poste],$A51,Tableau2[Date],AB$43,Tableau2[Calendrier absence],"o"))</f>
        <v/>
      </c>
      <c r="AC51" s="35" t="str">
        <f>IF(SUMIFS(Tableau2[Temps],Tableau2[Poste],$A51,Tableau2[Date],AC$43,Tableau2[Calendrier absence],"o")=0,"",-SUMIFS(Tableau2[Temps],Tableau2[Poste],$A51,Tableau2[Date],AC$43,Tableau2[Calendrier absence],"o"))</f>
        <v/>
      </c>
      <c r="AD51" s="35" t="str">
        <f>IF(SUMIFS(Tableau2[Temps],Tableau2[Poste],$A51,Tableau2[Date],AD$43,Tableau2[Calendrier absence],"o")=0,"",-SUMIFS(Tableau2[Temps],Tableau2[Poste],$A51,Tableau2[Date],AD$43,Tableau2[Calendrier absence],"o"))</f>
        <v/>
      </c>
      <c r="AE51" s="35" t="str">
        <f>IF(SUMIFS(Tableau2[Temps],Tableau2[Poste],$A51,Tableau2[Date],AE$43,Tableau2[Calendrier absence],"o")=0,"",-SUMIFS(Tableau2[Temps],Tableau2[Poste],$A51,Tableau2[Date],AE$43,Tableau2[Calendrier absence],"o"))</f>
        <v/>
      </c>
      <c r="AF51" s="35" t="str">
        <f>IF(SUMIFS(Tableau2[Temps],Tableau2[Poste],$A51,Tableau2[Date],AF$43,Tableau2[Calendrier absence],"o")=0,"",-SUMIFS(Tableau2[Temps],Tableau2[Poste],$A51,Tableau2[Date],AF$43,Tableau2[Calendrier absence],"o"))</f>
        <v/>
      </c>
      <c r="AG51" s="44" t="str">
        <f>IF(SUMIFS(Tableau2[Temps],Tableau2[Poste],$A51,Tableau2[Date],AG$43,Tableau2[Calendrier absence],"o")=0,"",-SUMIFS(Tableau2[Temps],Tableau2[Poste],$A51,Tableau2[Date],AG$43,Tableau2[Calendrier absence],"o"))</f>
        <v/>
      </c>
      <c r="AH51" s="10">
        <f t="shared" si="11"/>
        <v>0</v>
      </c>
    </row>
    <row r="52" spans="1:34" x14ac:dyDescent="0.3">
      <c r="A52" s="45" t="s">
        <v>11</v>
      </c>
      <c r="B52" s="34">
        <f>COUNTIFS(TableauEmployés[Actif / Inactif],"Actif",TableauEmployés[Poste],A52)</f>
        <v>0</v>
      </c>
      <c r="C52" s="35" t="str">
        <f>IF(SUMIFS(Tableau2[Temps],Tableau2[Poste],$A52,Tableau2[Date],C$43,Tableau2[Calendrier absence],"o")=0,"",-SUMIFS(Tableau2[Temps],Tableau2[Poste],$A52,Tableau2[Date],C$43,Tableau2[Calendrier absence],"o"))</f>
        <v/>
      </c>
      <c r="D52" s="35" t="str">
        <f>IF(SUMIFS(Tableau2[Temps],Tableau2[Poste],$A52,Tableau2[Date],D$43,Tableau2[Calendrier absence],"o")=0,"",-SUMIFS(Tableau2[Temps],Tableau2[Poste],$A52,Tableau2[Date],D$43,Tableau2[Calendrier absence],"o"))</f>
        <v/>
      </c>
      <c r="E52" s="35" t="str">
        <f>IF(SUMIFS(Tableau2[Temps],Tableau2[Poste],$A52,Tableau2[Date],E$43,Tableau2[Calendrier absence],"o")=0,"",-SUMIFS(Tableau2[Temps],Tableau2[Poste],$A52,Tableau2[Date],E$43,Tableau2[Calendrier absence],"o"))</f>
        <v/>
      </c>
      <c r="F52" s="35" t="str">
        <f>IF(SUMIFS(Tableau2[Temps],Tableau2[Poste],$A52,Tableau2[Date],F$43,Tableau2[Calendrier absence],"o")=0,"",-SUMIFS(Tableau2[Temps],Tableau2[Poste],$A52,Tableau2[Date],F$43,Tableau2[Calendrier absence],"o"))</f>
        <v/>
      </c>
      <c r="G52" s="35" t="str">
        <f>IF(SUMIFS(Tableau2[Temps],Tableau2[Poste],$A52,Tableau2[Date],G$43,Tableau2[Calendrier absence],"o")=0,"",-SUMIFS(Tableau2[Temps],Tableau2[Poste],$A52,Tableau2[Date],G$43,Tableau2[Calendrier absence],"o"))</f>
        <v/>
      </c>
      <c r="H52" s="35" t="str">
        <f>IF(SUMIFS(Tableau2[Temps],Tableau2[Poste],$A52,Tableau2[Date],H$43,Tableau2[Calendrier absence],"o")=0,"",-SUMIFS(Tableau2[Temps],Tableau2[Poste],$A52,Tableau2[Date],H$43,Tableau2[Calendrier absence],"o"))</f>
        <v/>
      </c>
      <c r="I52" s="35" t="str">
        <f>IF(SUMIFS(Tableau2[Temps],Tableau2[Poste],$A52,Tableau2[Date],I$43,Tableau2[Calendrier absence],"o")=0,"",-SUMIFS(Tableau2[Temps],Tableau2[Poste],$A52,Tableau2[Date],I$43,Tableau2[Calendrier absence],"o"))</f>
        <v/>
      </c>
      <c r="J52" s="35" t="str">
        <f>IF(SUMIFS(Tableau2[Temps],Tableau2[Poste],$A52,Tableau2[Date],J$43,Tableau2[Calendrier absence],"o")=0,"",-SUMIFS(Tableau2[Temps],Tableau2[Poste],$A52,Tableau2[Date],J$43,Tableau2[Calendrier absence],"o"))</f>
        <v/>
      </c>
      <c r="K52" s="35" t="str">
        <f>IF(SUMIFS(Tableau2[Temps],Tableau2[Poste],$A52,Tableau2[Date],K$43,Tableau2[Calendrier absence],"o")=0,"",-SUMIFS(Tableau2[Temps],Tableau2[Poste],$A52,Tableau2[Date],K$43,Tableau2[Calendrier absence],"o"))</f>
        <v/>
      </c>
      <c r="L52" s="35" t="str">
        <f>IF(SUMIFS(Tableau2[Temps],Tableau2[Poste],$A52,Tableau2[Date],L$43,Tableau2[Calendrier absence],"o")=0,"",-SUMIFS(Tableau2[Temps],Tableau2[Poste],$A52,Tableau2[Date],L$43,Tableau2[Calendrier absence],"o"))</f>
        <v/>
      </c>
      <c r="M52" s="35" t="str">
        <f>IF(SUMIFS(Tableau2[Temps],Tableau2[Poste],$A52,Tableau2[Date],M$43,Tableau2[Calendrier absence],"o")=0,"",-SUMIFS(Tableau2[Temps],Tableau2[Poste],$A52,Tableau2[Date],M$43,Tableau2[Calendrier absence],"o"))</f>
        <v/>
      </c>
      <c r="N52" s="35" t="str">
        <f>IF(SUMIFS(Tableau2[Temps],Tableau2[Poste],$A52,Tableau2[Date],N$43,Tableau2[Calendrier absence],"o")=0,"",-SUMIFS(Tableau2[Temps],Tableau2[Poste],$A52,Tableau2[Date],N$43,Tableau2[Calendrier absence],"o"))</f>
        <v/>
      </c>
      <c r="O52" s="35" t="str">
        <f>IF(SUMIFS(Tableau2[Temps],Tableau2[Poste],$A52,Tableau2[Date],O$43,Tableau2[Calendrier absence],"o")=0,"",-SUMIFS(Tableau2[Temps],Tableau2[Poste],$A52,Tableau2[Date],O$43,Tableau2[Calendrier absence],"o"))</f>
        <v/>
      </c>
      <c r="P52" s="35" t="str">
        <f>IF(SUMIFS(Tableau2[Temps],Tableau2[Poste],$A52,Tableau2[Date],P$43,Tableau2[Calendrier absence],"o")=0,"",-SUMIFS(Tableau2[Temps],Tableau2[Poste],$A52,Tableau2[Date],P$43,Tableau2[Calendrier absence],"o"))</f>
        <v/>
      </c>
      <c r="Q52" s="35" t="str">
        <f>IF(SUMIFS(Tableau2[Temps],Tableau2[Poste],$A52,Tableau2[Date],Q$43,Tableau2[Calendrier absence],"o")=0,"",-SUMIFS(Tableau2[Temps],Tableau2[Poste],$A52,Tableau2[Date],Q$43,Tableau2[Calendrier absence],"o"))</f>
        <v/>
      </c>
      <c r="R52" s="35" t="str">
        <f>IF(SUMIFS(Tableau2[Temps],Tableau2[Poste],$A52,Tableau2[Date],R$43,Tableau2[Calendrier absence],"o")=0,"",-SUMIFS(Tableau2[Temps],Tableau2[Poste],$A52,Tableau2[Date],R$43,Tableau2[Calendrier absence],"o"))</f>
        <v/>
      </c>
      <c r="S52" s="35" t="str">
        <f>IF(SUMIFS(Tableau2[Temps],Tableau2[Poste],$A52,Tableau2[Date],S$43,Tableau2[Calendrier absence],"o")=0,"",-SUMIFS(Tableau2[Temps],Tableau2[Poste],$A52,Tableau2[Date],S$43,Tableau2[Calendrier absence],"o"))</f>
        <v/>
      </c>
      <c r="T52" s="35" t="str">
        <f>IF(SUMIFS(Tableau2[Temps],Tableau2[Poste],$A52,Tableau2[Date],T$43,Tableau2[Calendrier absence],"o")=0,"",-SUMIFS(Tableau2[Temps],Tableau2[Poste],$A52,Tableau2[Date],T$43,Tableau2[Calendrier absence],"o"))</f>
        <v/>
      </c>
      <c r="U52" s="35" t="str">
        <f>IF(SUMIFS(Tableau2[Temps],Tableau2[Poste],$A52,Tableau2[Date],U$43,Tableau2[Calendrier absence],"o")=0,"",-SUMIFS(Tableau2[Temps],Tableau2[Poste],$A52,Tableau2[Date],U$43,Tableau2[Calendrier absence],"o"))</f>
        <v/>
      </c>
      <c r="V52" s="35" t="str">
        <f>IF(SUMIFS(Tableau2[Temps],Tableau2[Poste],$A52,Tableau2[Date],V$43,Tableau2[Calendrier absence],"o")=0,"",-SUMIFS(Tableau2[Temps],Tableau2[Poste],$A52,Tableau2[Date],V$43,Tableau2[Calendrier absence],"o"))</f>
        <v/>
      </c>
      <c r="W52" s="35" t="str">
        <f>IF(SUMIFS(Tableau2[Temps],Tableau2[Poste],$A52,Tableau2[Date],W$43,Tableau2[Calendrier absence],"o")=0,"",-SUMIFS(Tableau2[Temps],Tableau2[Poste],$A52,Tableau2[Date],W$43,Tableau2[Calendrier absence],"o"))</f>
        <v/>
      </c>
      <c r="X52" s="35" t="str">
        <f>IF(SUMIFS(Tableau2[Temps],Tableau2[Poste],$A52,Tableau2[Date],X$43,Tableau2[Calendrier absence],"o")=0,"",-SUMIFS(Tableau2[Temps],Tableau2[Poste],$A52,Tableau2[Date],X$43,Tableau2[Calendrier absence],"o"))</f>
        <v/>
      </c>
      <c r="Y52" s="35" t="str">
        <f>IF(SUMIFS(Tableau2[Temps],Tableau2[Poste],$A52,Tableau2[Date],Y$43,Tableau2[Calendrier absence],"o")=0,"",-SUMIFS(Tableau2[Temps],Tableau2[Poste],$A52,Tableau2[Date],Y$43,Tableau2[Calendrier absence],"o"))</f>
        <v/>
      </c>
      <c r="Z52" s="35" t="str">
        <f>IF(SUMIFS(Tableau2[Temps],Tableau2[Poste],$A52,Tableau2[Date],Z$43,Tableau2[Calendrier absence],"o")=0,"",-SUMIFS(Tableau2[Temps],Tableau2[Poste],$A52,Tableau2[Date],Z$43,Tableau2[Calendrier absence],"o"))</f>
        <v/>
      </c>
      <c r="AA52" s="35" t="str">
        <f>IF(SUMIFS(Tableau2[Temps],Tableau2[Poste],$A52,Tableau2[Date],AA$43,Tableau2[Calendrier absence],"o")=0,"",-SUMIFS(Tableau2[Temps],Tableau2[Poste],$A52,Tableau2[Date],AA$43,Tableau2[Calendrier absence],"o"))</f>
        <v/>
      </c>
      <c r="AB52" s="35" t="str">
        <f>IF(SUMIFS(Tableau2[Temps],Tableau2[Poste],$A52,Tableau2[Date],AB$43,Tableau2[Calendrier absence],"o")=0,"",-SUMIFS(Tableau2[Temps],Tableau2[Poste],$A52,Tableau2[Date],AB$43,Tableau2[Calendrier absence],"o"))</f>
        <v/>
      </c>
      <c r="AC52" s="35" t="str">
        <f>IF(SUMIFS(Tableau2[Temps],Tableau2[Poste],$A52,Tableau2[Date],AC$43,Tableau2[Calendrier absence],"o")=0,"",-SUMIFS(Tableau2[Temps],Tableau2[Poste],$A52,Tableau2[Date],AC$43,Tableau2[Calendrier absence],"o"))</f>
        <v/>
      </c>
      <c r="AD52" s="35" t="str">
        <f>IF(SUMIFS(Tableau2[Temps],Tableau2[Poste],$A52,Tableau2[Date],AD$43,Tableau2[Calendrier absence],"o")=0,"",-SUMIFS(Tableau2[Temps],Tableau2[Poste],$A52,Tableau2[Date],AD$43,Tableau2[Calendrier absence],"o"))</f>
        <v/>
      </c>
      <c r="AE52" s="35" t="str">
        <f>IF(SUMIFS(Tableau2[Temps],Tableau2[Poste],$A52,Tableau2[Date],AE$43,Tableau2[Calendrier absence],"o")=0,"",-SUMIFS(Tableau2[Temps],Tableau2[Poste],$A52,Tableau2[Date],AE$43,Tableau2[Calendrier absence],"o"))</f>
        <v/>
      </c>
      <c r="AF52" s="35" t="str">
        <f>IF(SUMIFS(Tableau2[Temps],Tableau2[Poste],$A52,Tableau2[Date],AF$43,Tableau2[Calendrier absence],"o")=0,"",-SUMIFS(Tableau2[Temps],Tableau2[Poste],$A52,Tableau2[Date],AF$43,Tableau2[Calendrier absence],"o"))</f>
        <v/>
      </c>
      <c r="AG52" s="44" t="str">
        <f>IF(SUMIFS(Tableau2[Temps],Tableau2[Poste],$A52,Tableau2[Date],AG$43,Tableau2[Calendrier absence],"o")=0,"",-SUMIFS(Tableau2[Temps],Tableau2[Poste],$A52,Tableau2[Date],AG$43,Tableau2[Calendrier absence],"o"))</f>
        <v/>
      </c>
      <c r="AH52" s="10">
        <f t="shared" si="11"/>
        <v>0</v>
      </c>
    </row>
    <row r="53" spans="1:34" ht="17.25" thickBot="1" x14ac:dyDescent="0.35">
      <c r="A53" s="46" t="s">
        <v>13</v>
      </c>
      <c r="B53" s="47">
        <f>COUNTIFS(TableauEmployés[Actif / Inactif],"Actif",TableauEmployés[Poste],A53)</f>
        <v>1</v>
      </c>
      <c r="C53" s="48" t="str">
        <f>IF(SUMIFS(Tableau2[Temps],Tableau2[Poste],$A53,Tableau2[Date],C$43,Tableau2[Calendrier absence],"o")=0,"",-SUMIFS(Tableau2[Temps],Tableau2[Poste],$A53,Tableau2[Date],C$43,Tableau2[Calendrier absence],"o"))</f>
        <v/>
      </c>
      <c r="D53" s="48" t="str">
        <f>IF(SUMIFS(Tableau2[Temps],Tableau2[Poste],$A53,Tableau2[Date],D$43,Tableau2[Calendrier absence],"o")=0,"",-SUMIFS(Tableau2[Temps],Tableau2[Poste],$A53,Tableau2[Date],D$43,Tableau2[Calendrier absence],"o"))</f>
        <v/>
      </c>
      <c r="E53" s="48" t="str">
        <f>IF(SUMIFS(Tableau2[Temps],Tableau2[Poste],$A53,Tableau2[Date],E$43,Tableau2[Calendrier absence],"o")=0,"",-SUMIFS(Tableau2[Temps],Tableau2[Poste],$A53,Tableau2[Date],E$43,Tableau2[Calendrier absence],"o"))</f>
        <v/>
      </c>
      <c r="F53" s="48" t="str">
        <f>IF(SUMIFS(Tableau2[Temps],Tableau2[Poste],$A53,Tableau2[Date],F$43,Tableau2[Calendrier absence],"o")=0,"",-SUMIFS(Tableau2[Temps],Tableau2[Poste],$A53,Tableau2[Date],F$43,Tableau2[Calendrier absence],"o"))</f>
        <v/>
      </c>
      <c r="G53" s="48" t="str">
        <f>IF(SUMIFS(Tableau2[Temps],Tableau2[Poste],$A53,Tableau2[Date],G$43,Tableau2[Calendrier absence],"o")=0,"",-SUMIFS(Tableau2[Temps],Tableau2[Poste],$A53,Tableau2[Date],G$43,Tableau2[Calendrier absence],"o"))</f>
        <v/>
      </c>
      <c r="H53" s="48" t="str">
        <f>IF(SUMIFS(Tableau2[Temps],Tableau2[Poste],$A53,Tableau2[Date],H$43,Tableau2[Calendrier absence],"o")=0,"",-SUMIFS(Tableau2[Temps],Tableau2[Poste],$A53,Tableau2[Date],H$43,Tableau2[Calendrier absence],"o"))</f>
        <v/>
      </c>
      <c r="I53" s="48" t="str">
        <f>IF(SUMIFS(Tableau2[Temps],Tableau2[Poste],$A53,Tableau2[Date],I$43,Tableau2[Calendrier absence],"o")=0,"",-SUMIFS(Tableau2[Temps],Tableau2[Poste],$A53,Tableau2[Date],I$43,Tableau2[Calendrier absence],"o"))</f>
        <v/>
      </c>
      <c r="J53" s="48" t="str">
        <f>IF(SUMIFS(Tableau2[Temps],Tableau2[Poste],$A53,Tableau2[Date],J$43,Tableau2[Calendrier absence],"o")=0,"",-SUMIFS(Tableau2[Temps],Tableau2[Poste],$A53,Tableau2[Date],J$43,Tableau2[Calendrier absence],"o"))</f>
        <v/>
      </c>
      <c r="K53" s="48" t="str">
        <f>IF(SUMIFS(Tableau2[Temps],Tableau2[Poste],$A53,Tableau2[Date],K$43,Tableau2[Calendrier absence],"o")=0,"",-SUMIFS(Tableau2[Temps],Tableau2[Poste],$A53,Tableau2[Date],K$43,Tableau2[Calendrier absence],"o"))</f>
        <v/>
      </c>
      <c r="L53" s="48" t="str">
        <f>IF(SUMIFS(Tableau2[Temps],Tableau2[Poste],$A53,Tableau2[Date],L$43,Tableau2[Calendrier absence],"o")=0,"",-SUMIFS(Tableau2[Temps],Tableau2[Poste],$A53,Tableau2[Date],L$43,Tableau2[Calendrier absence],"o"))</f>
        <v/>
      </c>
      <c r="M53" s="48" t="str">
        <f>IF(SUMIFS(Tableau2[Temps],Tableau2[Poste],$A53,Tableau2[Date],M$43,Tableau2[Calendrier absence],"o")=0,"",-SUMIFS(Tableau2[Temps],Tableau2[Poste],$A53,Tableau2[Date],M$43,Tableau2[Calendrier absence],"o"))</f>
        <v/>
      </c>
      <c r="N53" s="48" t="str">
        <f>IF(SUMIFS(Tableau2[Temps],Tableau2[Poste],$A53,Tableau2[Date],N$43,Tableau2[Calendrier absence],"o")=0,"",-SUMIFS(Tableau2[Temps],Tableau2[Poste],$A53,Tableau2[Date],N$43,Tableau2[Calendrier absence],"o"))</f>
        <v/>
      </c>
      <c r="O53" s="48" t="str">
        <f>IF(SUMIFS(Tableau2[Temps],Tableau2[Poste],$A53,Tableau2[Date],O$43,Tableau2[Calendrier absence],"o")=0,"",-SUMIFS(Tableau2[Temps],Tableau2[Poste],$A53,Tableau2[Date],O$43,Tableau2[Calendrier absence],"o"))</f>
        <v/>
      </c>
      <c r="P53" s="48" t="str">
        <f>IF(SUMIFS(Tableau2[Temps],Tableau2[Poste],$A53,Tableau2[Date],P$43,Tableau2[Calendrier absence],"o")=0,"",-SUMIFS(Tableau2[Temps],Tableau2[Poste],$A53,Tableau2[Date],P$43,Tableau2[Calendrier absence],"o"))</f>
        <v/>
      </c>
      <c r="Q53" s="48" t="str">
        <f>IF(SUMIFS(Tableau2[Temps],Tableau2[Poste],$A53,Tableau2[Date],Q$43,Tableau2[Calendrier absence],"o")=0,"",-SUMIFS(Tableau2[Temps],Tableau2[Poste],$A53,Tableau2[Date],Q$43,Tableau2[Calendrier absence],"o"))</f>
        <v/>
      </c>
      <c r="R53" s="48" t="str">
        <f>IF(SUMIFS(Tableau2[Temps],Tableau2[Poste],$A53,Tableau2[Date],R$43,Tableau2[Calendrier absence],"o")=0,"",-SUMIFS(Tableau2[Temps],Tableau2[Poste],$A53,Tableau2[Date],R$43,Tableau2[Calendrier absence],"o"))</f>
        <v/>
      </c>
      <c r="S53" s="48" t="str">
        <f>IF(SUMIFS(Tableau2[Temps],Tableau2[Poste],$A53,Tableau2[Date],S$43,Tableau2[Calendrier absence],"o")=0,"",-SUMIFS(Tableau2[Temps],Tableau2[Poste],$A53,Tableau2[Date],S$43,Tableau2[Calendrier absence],"o"))</f>
        <v/>
      </c>
      <c r="T53" s="48" t="str">
        <f>IF(SUMIFS(Tableau2[Temps],Tableau2[Poste],$A53,Tableau2[Date],T$43,Tableau2[Calendrier absence],"o")=0,"",-SUMIFS(Tableau2[Temps],Tableau2[Poste],$A53,Tableau2[Date],T$43,Tableau2[Calendrier absence],"o"))</f>
        <v/>
      </c>
      <c r="U53" s="48" t="str">
        <f>IF(SUMIFS(Tableau2[Temps],Tableau2[Poste],$A53,Tableau2[Date],U$43,Tableau2[Calendrier absence],"o")=0,"",-SUMIFS(Tableau2[Temps],Tableau2[Poste],$A53,Tableau2[Date],U$43,Tableau2[Calendrier absence],"o"))</f>
        <v/>
      </c>
      <c r="V53" s="48" t="str">
        <f>IF(SUMIFS(Tableau2[Temps],Tableau2[Poste],$A53,Tableau2[Date],V$43,Tableau2[Calendrier absence],"o")=0,"",-SUMIFS(Tableau2[Temps],Tableau2[Poste],$A53,Tableau2[Date],V$43,Tableau2[Calendrier absence],"o"))</f>
        <v/>
      </c>
      <c r="W53" s="48" t="str">
        <f>IF(SUMIFS(Tableau2[Temps],Tableau2[Poste],$A53,Tableau2[Date],W$43,Tableau2[Calendrier absence],"o")=0,"",-SUMIFS(Tableau2[Temps],Tableau2[Poste],$A53,Tableau2[Date],W$43,Tableau2[Calendrier absence],"o"))</f>
        <v/>
      </c>
      <c r="X53" s="48" t="str">
        <f>IF(SUMIFS(Tableau2[Temps],Tableau2[Poste],$A53,Tableau2[Date],X$43,Tableau2[Calendrier absence],"o")=0,"",-SUMIFS(Tableau2[Temps],Tableau2[Poste],$A53,Tableau2[Date],X$43,Tableau2[Calendrier absence],"o"))</f>
        <v/>
      </c>
      <c r="Y53" s="48" t="str">
        <f>IF(SUMIFS(Tableau2[Temps],Tableau2[Poste],$A53,Tableau2[Date],Y$43,Tableau2[Calendrier absence],"o")=0,"",-SUMIFS(Tableau2[Temps],Tableau2[Poste],$A53,Tableau2[Date],Y$43,Tableau2[Calendrier absence],"o"))</f>
        <v/>
      </c>
      <c r="Z53" s="48" t="str">
        <f>IF(SUMIFS(Tableau2[Temps],Tableau2[Poste],$A53,Tableau2[Date],Z$43,Tableau2[Calendrier absence],"o")=0,"",-SUMIFS(Tableau2[Temps],Tableau2[Poste],$A53,Tableau2[Date],Z$43,Tableau2[Calendrier absence],"o"))</f>
        <v/>
      </c>
      <c r="AA53" s="48" t="str">
        <f>IF(SUMIFS(Tableau2[Temps],Tableau2[Poste],$A53,Tableau2[Date],AA$43,Tableau2[Calendrier absence],"o")=0,"",-SUMIFS(Tableau2[Temps],Tableau2[Poste],$A53,Tableau2[Date],AA$43,Tableau2[Calendrier absence],"o"))</f>
        <v/>
      </c>
      <c r="AB53" s="48" t="str">
        <f>IF(SUMIFS(Tableau2[Temps],Tableau2[Poste],$A53,Tableau2[Date],AB$43,Tableau2[Calendrier absence],"o")=0,"",-SUMIFS(Tableau2[Temps],Tableau2[Poste],$A53,Tableau2[Date],AB$43,Tableau2[Calendrier absence],"o"))</f>
        <v/>
      </c>
      <c r="AC53" s="48" t="str">
        <f>IF(SUMIFS(Tableau2[Temps],Tableau2[Poste],$A53,Tableau2[Date],AC$43,Tableau2[Calendrier absence],"o")=0,"",-SUMIFS(Tableau2[Temps],Tableau2[Poste],$A53,Tableau2[Date],AC$43,Tableau2[Calendrier absence],"o"))</f>
        <v/>
      </c>
      <c r="AD53" s="48" t="str">
        <f>IF(SUMIFS(Tableau2[Temps],Tableau2[Poste],$A53,Tableau2[Date],AD$43,Tableau2[Calendrier absence],"o")=0,"",-SUMIFS(Tableau2[Temps],Tableau2[Poste],$A53,Tableau2[Date],AD$43,Tableau2[Calendrier absence],"o"))</f>
        <v/>
      </c>
      <c r="AE53" s="48" t="str">
        <f>IF(SUMIFS(Tableau2[Temps],Tableau2[Poste],$A53,Tableau2[Date],AE$43,Tableau2[Calendrier absence],"o")=0,"",-SUMIFS(Tableau2[Temps],Tableau2[Poste],$A53,Tableau2[Date],AE$43,Tableau2[Calendrier absence],"o"))</f>
        <v/>
      </c>
      <c r="AF53" s="48" t="str">
        <f>IF(SUMIFS(Tableau2[Temps],Tableau2[Poste],$A53,Tableau2[Date],AF$43,Tableau2[Calendrier absence],"o")=0,"",-SUMIFS(Tableau2[Temps],Tableau2[Poste],$A53,Tableau2[Date],AF$43,Tableau2[Calendrier absence],"o"))</f>
        <v/>
      </c>
      <c r="AG53" s="49" t="str">
        <f>IF(SUMIFS(Tableau2[Temps],Tableau2[Poste],$A53,Tableau2[Date],AG$43,Tableau2[Calendrier absence],"o")=0,"",-SUMIFS(Tableau2[Temps],Tableau2[Poste],$A53,Tableau2[Date],AG$43,Tableau2[Calendrier absence],"o"))</f>
        <v/>
      </c>
      <c r="AH53" s="11">
        <f t="shared" si="11"/>
        <v>0</v>
      </c>
    </row>
    <row r="54" spans="1:34" ht="10.5" customHeight="1" thickBot="1" x14ac:dyDescent="0.35"/>
    <row r="55" spans="1:34" ht="22.5" x14ac:dyDescent="0.3">
      <c r="A55" s="91" t="s">
        <v>34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3"/>
    </row>
    <row r="56" spans="1:34" s="15" customFormat="1" ht="57" customHeight="1" x14ac:dyDescent="0.25">
      <c r="A56" s="39"/>
      <c r="B56" s="37"/>
      <c r="C56" s="38">
        <v>43952</v>
      </c>
      <c r="D56" s="38">
        <f t="shared" ref="D56:AG56" si="12">C56+1</f>
        <v>43953</v>
      </c>
      <c r="E56" s="38">
        <f t="shared" si="12"/>
        <v>43954</v>
      </c>
      <c r="F56" s="38">
        <f t="shared" si="12"/>
        <v>43955</v>
      </c>
      <c r="G56" s="38">
        <f t="shared" si="12"/>
        <v>43956</v>
      </c>
      <c r="H56" s="38">
        <f t="shared" si="12"/>
        <v>43957</v>
      </c>
      <c r="I56" s="38">
        <f t="shared" si="12"/>
        <v>43958</v>
      </c>
      <c r="J56" s="38">
        <f t="shared" si="12"/>
        <v>43959</v>
      </c>
      <c r="K56" s="38">
        <f t="shared" si="12"/>
        <v>43960</v>
      </c>
      <c r="L56" s="38">
        <f t="shared" si="12"/>
        <v>43961</v>
      </c>
      <c r="M56" s="38">
        <f t="shared" si="12"/>
        <v>43962</v>
      </c>
      <c r="N56" s="38">
        <f t="shared" si="12"/>
        <v>43963</v>
      </c>
      <c r="O56" s="38">
        <f t="shared" si="12"/>
        <v>43964</v>
      </c>
      <c r="P56" s="38">
        <f t="shared" si="12"/>
        <v>43965</v>
      </c>
      <c r="Q56" s="38">
        <f t="shared" si="12"/>
        <v>43966</v>
      </c>
      <c r="R56" s="38">
        <f t="shared" si="12"/>
        <v>43967</v>
      </c>
      <c r="S56" s="38">
        <f t="shared" si="12"/>
        <v>43968</v>
      </c>
      <c r="T56" s="38">
        <f t="shared" si="12"/>
        <v>43969</v>
      </c>
      <c r="U56" s="38">
        <f t="shared" si="12"/>
        <v>43970</v>
      </c>
      <c r="V56" s="38">
        <f t="shared" si="12"/>
        <v>43971</v>
      </c>
      <c r="W56" s="38">
        <f t="shared" si="12"/>
        <v>43972</v>
      </c>
      <c r="X56" s="38">
        <f t="shared" si="12"/>
        <v>43973</v>
      </c>
      <c r="Y56" s="38">
        <f t="shared" si="12"/>
        <v>43974</v>
      </c>
      <c r="Z56" s="38">
        <f t="shared" si="12"/>
        <v>43975</v>
      </c>
      <c r="AA56" s="38">
        <f t="shared" si="12"/>
        <v>43976</v>
      </c>
      <c r="AB56" s="38">
        <f t="shared" si="12"/>
        <v>43977</v>
      </c>
      <c r="AC56" s="38">
        <f t="shared" si="12"/>
        <v>43978</v>
      </c>
      <c r="AD56" s="38">
        <f t="shared" si="12"/>
        <v>43979</v>
      </c>
      <c r="AE56" s="38">
        <f t="shared" si="12"/>
        <v>43980</v>
      </c>
      <c r="AF56" s="38">
        <f t="shared" si="12"/>
        <v>43981</v>
      </c>
      <c r="AG56" s="40">
        <f t="shared" si="12"/>
        <v>43982</v>
      </c>
      <c r="AH56" s="16" t="s">
        <v>42</v>
      </c>
    </row>
    <row r="57" spans="1:34" ht="12.75" hidden="1" customHeight="1" x14ac:dyDescent="0.3">
      <c r="A57" s="41" t="s">
        <v>29</v>
      </c>
      <c r="B57" s="32"/>
      <c r="C57" s="33">
        <f>WEEKDAY(C56,1)</f>
        <v>6</v>
      </c>
      <c r="D57" s="33">
        <f t="shared" ref="D57:AG57" si="13">WEEKDAY(D56,1)</f>
        <v>7</v>
      </c>
      <c r="E57" s="33">
        <f t="shared" si="13"/>
        <v>1</v>
      </c>
      <c r="F57" s="33">
        <f t="shared" si="13"/>
        <v>2</v>
      </c>
      <c r="G57" s="33">
        <f t="shared" si="13"/>
        <v>3</v>
      </c>
      <c r="H57" s="33">
        <f t="shared" si="13"/>
        <v>4</v>
      </c>
      <c r="I57" s="33">
        <f t="shared" si="13"/>
        <v>5</v>
      </c>
      <c r="J57" s="33">
        <f t="shared" si="13"/>
        <v>6</v>
      </c>
      <c r="K57" s="33">
        <f t="shared" si="13"/>
        <v>7</v>
      </c>
      <c r="L57" s="33">
        <f t="shared" si="13"/>
        <v>1</v>
      </c>
      <c r="M57" s="33">
        <f t="shared" si="13"/>
        <v>2</v>
      </c>
      <c r="N57" s="33">
        <f t="shared" si="13"/>
        <v>3</v>
      </c>
      <c r="O57" s="33">
        <f t="shared" si="13"/>
        <v>4</v>
      </c>
      <c r="P57" s="33">
        <f t="shared" si="13"/>
        <v>5</v>
      </c>
      <c r="Q57" s="33">
        <f t="shared" si="13"/>
        <v>6</v>
      </c>
      <c r="R57" s="33">
        <f t="shared" si="13"/>
        <v>7</v>
      </c>
      <c r="S57" s="33">
        <f t="shared" si="13"/>
        <v>1</v>
      </c>
      <c r="T57" s="33">
        <f t="shared" si="13"/>
        <v>2</v>
      </c>
      <c r="U57" s="33">
        <f t="shared" si="13"/>
        <v>3</v>
      </c>
      <c r="V57" s="33">
        <f t="shared" si="13"/>
        <v>4</v>
      </c>
      <c r="W57" s="33">
        <f t="shared" si="13"/>
        <v>5</v>
      </c>
      <c r="X57" s="33">
        <f t="shared" si="13"/>
        <v>6</v>
      </c>
      <c r="Y57" s="33">
        <f t="shared" si="13"/>
        <v>7</v>
      </c>
      <c r="Z57" s="33">
        <f t="shared" si="13"/>
        <v>1</v>
      </c>
      <c r="AA57" s="33">
        <f t="shared" si="13"/>
        <v>2</v>
      </c>
      <c r="AB57" s="33">
        <f t="shared" si="13"/>
        <v>3</v>
      </c>
      <c r="AC57" s="33">
        <f t="shared" si="13"/>
        <v>4</v>
      </c>
      <c r="AD57" s="33">
        <f t="shared" si="13"/>
        <v>5</v>
      </c>
      <c r="AE57" s="33">
        <f t="shared" si="13"/>
        <v>6</v>
      </c>
      <c r="AF57" s="33">
        <f t="shared" si="13"/>
        <v>7</v>
      </c>
      <c r="AG57" s="42">
        <f t="shared" si="13"/>
        <v>1</v>
      </c>
      <c r="AH57" s="6"/>
    </row>
    <row r="58" spans="1:34" ht="15" hidden="1" customHeight="1" x14ac:dyDescent="0.3">
      <c r="A58" s="43"/>
      <c r="B58" s="34"/>
      <c r="C58" s="36" t="e">
        <f>_xlfn.IFS(C56=Source!$R$3,1,C56=Source!$R$4,1,C56=Source!$R$5,1,C56=Source!$R$6,1,C56=Source!$R$8,1,C56=Source!#REF!,1,C56=Source!$R$9,1,C56=Source!$R$10,1,C56=Source!$R$7,1,C56=Source!$R$14,1,C56=Source!$R$15,1)</f>
        <v>#REF!</v>
      </c>
      <c r="D58" s="36" t="e">
        <f>_xlfn.IFS(D56=Source!$R$3,1,D56=Source!$R$4,1,D56=Source!$R$5,1,D56=Source!$R$6,1,D56=Source!$R$8,1,D56=Source!#REF!,1,D56=Source!$R$9,1,D56=Source!$R$10,1,D56=Source!$R$7,1,D56=Source!$R$14,1,D56=Source!$R$15,1)</f>
        <v>#REF!</v>
      </c>
      <c r="E58" s="36" t="e">
        <f>_xlfn.IFS(E56=Source!$R$3,1,E56=Source!$R$4,1,E56=Source!$R$5,1,E56=Source!$R$6,1,E56=Source!$R$8,1,E56=Source!#REF!,1,E56=Source!$R$9,1,E56=Source!$R$10,1,E56=Source!$R$7,1,E56=Source!$R$14,1,E56=Source!$R$15,1)</f>
        <v>#REF!</v>
      </c>
      <c r="F58" s="36" t="e">
        <f>_xlfn.IFS(F56=Source!$R$3,1,F56=Source!$R$4,1,F56=Source!$R$5,1,F56=Source!$R$6,1,F56=Source!$R$8,1,F56=Source!#REF!,1,F56=Source!$R$9,1,F56=Source!$R$10,1,F56=Source!$R$7,1,F56=Source!$R$14,1,F56=Source!$R$15,1)</f>
        <v>#REF!</v>
      </c>
      <c r="G58" s="36" t="e">
        <f>_xlfn.IFS(G56=Source!$R$3,1,G56=Source!$R$4,1,G56=Source!$R$5,1,G56=Source!$R$6,1,G56=Source!$R$8,1,G56=Source!#REF!,1,G56=Source!$R$9,1,G56=Source!$R$10,1,G56=Source!$R$7,1,G56=Source!$R$14,1,G56=Source!$R$15,1)</f>
        <v>#REF!</v>
      </c>
      <c r="H58" s="36" t="e">
        <f>_xlfn.IFS(H56=Source!$R$3,1,H56=Source!$R$4,1,H56=Source!$R$5,1,H56=Source!$R$6,1,H56=Source!$R$8,1,H56=Source!#REF!,1,H56=Source!$R$9,1,H56=Source!$R$10,1,H56=Source!$R$7,1,H56=Source!$R$14,1,H56=Source!$R$15,1)</f>
        <v>#REF!</v>
      </c>
      <c r="I58" s="36" t="e">
        <f>_xlfn.IFS(I56=Source!$R$3,1,I56=Source!$R$4,1,I56=Source!$R$5,1,I56=Source!$R$6,1,I56=Source!$R$8,1,I56=Source!#REF!,1,I56=Source!$R$9,1,I56=Source!$R$10,1,I56=Source!$R$7,1,I56=Source!$R$14,1,I56=Source!$R$15,1)</f>
        <v>#REF!</v>
      </c>
      <c r="J58" s="36" t="e">
        <f>_xlfn.IFS(J56=Source!$R$3,1,J56=Source!$R$4,1,J56=Source!$R$5,1,J56=Source!$R$6,1,J56=Source!$R$8,1,J56=Source!#REF!,1,J56=Source!$R$9,1,J56=Source!$R$10,1,J56=Source!$R$7,1,J56=Source!$R$14,1,J56=Source!$R$15,1)</f>
        <v>#REF!</v>
      </c>
      <c r="K58" s="36" t="e">
        <f>_xlfn.IFS(K56=Source!$R$3,1,K56=Source!$R$4,1,K56=Source!$R$5,1,K56=Source!$R$6,1,K56=Source!$R$8,1,K56=Source!#REF!,1,K56=Source!$R$9,1,K56=Source!$R$10,1,K56=Source!$R$7,1,K56=Source!$R$14,1,K56=Source!$R$15,1)</f>
        <v>#REF!</v>
      </c>
      <c r="L58" s="36" t="e">
        <f>_xlfn.IFS(L56=Source!$R$3,1,L56=Source!$R$4,1,L56=Source!$R$5,1,L56=Source!$R$6,1,L56=Source!$R$8,1,L56=Source!#REF!,1,L56=Source!$R$9,1,L56=Source!$R$10,1,L56=Source!$R$7,1,L56=Source!$R$14,1,L56=Source!$R$15,1)</f>
        <v>#REF!</v>
      </c>
      <c r="M58" s="36" t="e">
        <f>_xlfn.IFS(M56=Source!$R$3,1,M56=Source!$R$4,1,M56=Source!$R$5,1,M56=Source!$R$6,1,M56=Source!$R$8,1,M56=Source!#REF!,1,M56=Source!$R$9,1,M56=Source!$R$10,1,M56=Source!$R$7,1,M56=Source!$R$14,1,M56=Source!$R$15,1)</f>
        <v>#REF!</v>
      </c>
      <c r="N58" s="36" t="e">
        <f>_xlfn.IFS(N56=Source!$R$3,1,N56=Source!$R$4,1,N56=Source!$R$5,1,N56=Source!$R$6,1,N56=Source!$R$8,1,N56=Source!#REF!,1,N56=Source!$R$9,1,N56=Source!$R$10,1,N56=Source!$R$7,1,N56=Source!$R$14,1,N56=Source!$R$15,1)</f>
        <v>#REF!</v>
      </c>
      <c r="O58" s="36" t="e">
        <f>_xlfn.IFS(O56=Source!$R$3,1,O56=Source!$R$4,1,O56=Source!$R$5,1,O56=Source!$R$6,1,O56=Source!$R$8,1,O56=Source!#REF!,1,O56=Source!$R$9,1,O56=Source!$R$10,1,O56=Source!$R$7,1,O56=Source!$R$14,1,O56=Source!$R$15,1)</f>
        <v>#REF!</v>
      </c>
      <c r="P58" s="36" t="e">
        <f>_xlfn.IFS(P56=Source!$R$3,1,P56=Source!$R$4,1,P56=Source!$R$5,1,P56=Source!$R$6,1,P56=Source!$R$8,1,P56=Source!#REF!,1,P56=Source!$R$9,1,P56=Source!$R$10,1,P56=Source!$R$7,1,P56=Source!$R$14,1,P56=Source!$R$15,1)</f>
        <v>#REF!</v>
      </c>
      <c r="Q58" s="36" t="e">
        <f>_xlfn.IFS(Q56=Source!$R$3,1,Q56=Source!$R$4,1,Q56=Source!$R$5,1,Q56=Source!$R$6,1,Q56=Source!$R$8,1,Q56=Source!#REF!,1,Q56=Source!$R$9,1,Q56=Source!$R$10,1,Q56=Source!$R$7,1,Q56=Source!$R$14,1,Q56=Source!$R$15,1)</f>
        <v>#REF!</v>
      </c>
      <c r="R58" s="36" t="e">
        <f>_xlfn.IFS(R56=Source!$R$3,1,R56=Source!$R$4,1,R56=Source!$R$5,1,R56=Source!$R$6,1,R56=Source!$R$8,1,R56=Source!#REF!,1,R56=Source!$R$9,1,R56=Source!$R$10,1,R56=Source!$R$7,1,R56=Source!$R$14,1,R56=Source!$R$15,1)</f>
        <v>#REF!</v>
      </c>
      <c r="S58" s="36" t="e">
        <f>_xlfn.IFS(S56=Source!$R$3,1,S56=Source!$R$4,1,S56=Source!$R$5,1,S56=Source!$R$6,1,S56=Source!$R$8,1,S56=Source!#REF!,1,S56=Source!$R$9,1,S56=Source!$R$10,1,S56=Source!$R$7,1,S56=Source!$R$14,1,S56=Source!$R$15,1)</f>
        <v>#REF!</v>
      </c>
      <c r="T58" s="36">
        <f>_xlfn.IFS(T56=Source!$R$3,1,T56=Source!$R$4,1,T56=Source!$R$5,1,T56=Source!$R$6,1,T56=Source!$R$8,1,T56=Source!#REF!,1,T56=Source!$R$9,1,T56=Source!$R$10,1,T56=Source!$R$7,1,T56=Source!$R$14,1,T56=Source!$R$15,1)</f>
        <v>1</v>
      </c>
      <c r="U58" s="36" t="e">
        <f>_xlfn.IFS(U56=Source!$R$3,1,U56=Source!$R$4,1,U56=Source!$R$5,1,U56=Source!$R$6,1,U56=Source!$R$8,1,U56=Source!#REF!,1,U56=Source!$R$9,1,U56=Source!$R$10,1,U56=Source!$R$7,1,U56=Source!$R$14,1,U56=Source!$R$15,1)</f>
        <v>#REF!</v>
      </c>
      <c r="V58" s="36" t="e">
        <f>_xlfn.IFS(V56=Source!$R$3,1,V56=Source!$R$4,1,V56=Source!$R$5,1,V56=Source!$R$6,1,V56=Source!$R$8,1,V56=Source!#REF!,1,V56=Source!$R$9,1,V56=Source!$R$10,1,V56=Source!$R$7,1,V56=Source!$R$14,1,V56=Source!$R$15,1)</f>
        <v>#REF!</v>
      </c>
      <c r="W58" s="36" t="e">
        <f>_xlfn.IFS(W56=Source!$R$3,1,W56=Source!$R$4,1,W56=Source!$R$5,1,W56=Source!$R$6,1,W56=Source!$R$8,1,W56=Source!#REF!,1,W56=Source!$R$9,1,W56=Source!$R$10,1,W56=Source!$R$7,1,W56=Source!$R$14,1,W56=Source!$R$15,1)</f>
        <v>#REF!</v>
      </c>
      <c r="X58" s="36" t="e">
        <f>_xlfn.IFS(X56=Source!$R$3,1,X56=Source!$R$4,1,X56=Source!$R$5,1,X56=Source!$R$6,1,X56=Source!$R$8,1,X56=Source!#REF!,1,X56=Source!$R$9,1,X56=Source!$R$10,1,X56=Source!$R$7,1,X56=Source!$R$14,1,X56=Source!$R$15,1)</f>
        <v>#REF!</v>
      </c>
      <c r="Y58" s="36" t="e">
        <f>_xlfn.IFS(Y56=Source!$R$3,1,Y56=Source!$R$4,1,Y56=Source!$R$5,1,Y56=Source!$R$6,1,Y56=Source!$R$8,1,Y56=Source!#REF!,1,Y56=Source!$R$9,1,Y56=Source!$R$10,1,Y56=Source!$R$7,1,Y56=Source!$R$14,1,Y56=Source!$R$15,1)</f>
        <v>#REF!</v>
      </c>
      <c r="Z58" s="36" t="e">
        <f>_xlfn.IFS(Z56=Source!$R$3,1,Z56=Source!$R$4,1,Z56=Source!$R$5,1,Z56=Source!$R$6,1,Z56=Source!$R$8,1,Z56=Source!#REF!,1,Z56=Source!$R$9,1,Z56=Source!$R$10,1,Z56=Source!$R$7,1,Z56=Source!$R$14,1,Z56=Source!$R$15,1)</f>
        <v>#REF!</v>
      </c>
      <c r="AA58" s="36" t="e">
        <f>_xlfn.IFS(AA56=Source!$R$3,1,AA56=Source!$R$4,1,AA56=Source!$R$5,1,AA56=Source!$R$6,1,AA56=Source!$R$8,1,AA56=Source!#REF!,1,AA56=Source!$R$9,1,AA56=Source!$R$10,1,AA56=Source!$R$7,1,AA56=Source!$R$14,1,AA56=Source!$R$15,1)</f>
        <v>#REF!</v>
      </c>
      <c r="AB58" s="36" t="e">
        <f>_xlfn.IFS(AB56=Source!$R$3,1,AB56=Source!$R$4,1,AB56=Source!$R$5,1,AB56=Source!$R$6,1,AB56=Source!$R$8,1,AB56=Source!#REF!,1,AB56=Source!$R$9,1,AB56=Source!$R$10,1,AB56=Source!$R$7,1,AB56=Source!$R$14,1,AB56=Source!$R$15,1)</f>
        <v>#REF!</v>
      </c>
      <c r="AC58" s="36" t="e">
        <f>_xlfn.IFS(AC56=Source!$R$3,1,AC56=Source!$R$4,1,AC56=Source!$R$5,1,AC56=Source!$R$6,1,AC56=Source!$R$8,1,AC56=Source!#REF!,1,AC56=Source!$R$9,1,AC56=Source!$R$10,1,AC56=Source!$R$7,1,AC56=Source!$R$14,1,AC56=Source!$R$15,1)</f>
        <v>#REF!</v>
      </c>
      <c r="AD58" s="36" t="e">
        <f>_xlfn.IFS(AD56=Source!$R$3,1,AD56=Source!$R$4,1,AD56=Source!$R$5,1,AD56=Source!$R$6,1,AD56=Source!$R$8,1,AD56=Source!#REF!,1,AD56=Source!$R$9,1,AD56=Source!$R$10,1,AD56=Source!$R$7,1,AD56=Source!$R$14,1,AD56=Source!$R$15,1)</f>
        <v>#REF!</v>
      </c>
      <c r="AE58" s="36" t="e">
        <f>_xlfn.IFS(AE56=Source!$R$3,1,AE56=Source!$R$4,1,AE56=Source!$R$5,1,AE56=Source!$R$6,1,AE56=Source!$R$8,1,AE56=Source!#REF!,1,AE56=Source!$R$9,1,AE56=Source!$R$10,1,AE56=Source!$R$7,1,AE56=Source!$R$14,1,AE56=Source!$R$15,1)</f>
        <v>#REF!</v>
      </c>
      <c r="AF58" s="36" t="e">
        <f>_xlfn.IFS(AF56=Source!$R$3,1,AF56=Source!$R$4,1,AF56=Source!$R$5,1,AF56=Source!$R$6,1,AF56=Source!$R$8,1,AF56=Source!#REF!,1,AF56=Source!$R$9,1,AF56=Source!$R$10,1,AF56=Source!$R$7,1,AF56=Source!$R$14,1,AF56=Source!$R$15,1)</f>
        <v>#REF!</v>
      </c>
      <c r="AG58" s="50" t="e">
        <f>_xlfn.IFS(AG56=Source!$R$3,1,AG56=Source!$R$4,1,AG56=Source!$R$5,1,AG56=Source!$R$6,1,AG56=Source!$R$8,1,AG56=Source!#REF!,1,AG56=Source!$R$9,1,AG56=Source!$R$10,1,AG56=Source!$R$7,1,AG56=Source!$R$14,1,AG56=Source!$R$15,1)</f>
        <v>#REF!</v>
      </c>
      <c r="AH58" s="13"/>
    </row>
    <row r="59" spans="1:34" collapsed="1" x14ac:dyDescent="0.3">
      <c r="A59" s="43" t="s">
        <v>12</v>
      </c>
      <c r="B59" s="34">
        <f>COUNTIFS(TableauEmployés[Actif / Inactif],"Actif",TableauEmployés[Poste],A59)</f>
        <v>5</v>
      </c>
      <c r="C59" s="35" t="str">
        <f>IF(SUMIFS(Tableau2[Temps],Tableau2[Poste],$A59,Tableau2[Date],C$56,Tableau2[Calendrier absence],"o")=0,"",-SUMIFS(Tableau2[Temps],Tableau2[Poste],$A59,Tableau2[Date],C$56,Tableau2[Calendrier absence],"o"))</f>
        <v/>
      </c>
      <c r="D59" s="35" t="str">
        <f>IF(SUMIFS(Tableau2[Temps],Tableau2[Poste],$A59,Tableau2[Date],D$56,Tableau2[Calendrier absence],"o")=0,"",-SUMIFS(Tableau2[Temps],Tableau2[Poste],$A59,Tableau2[Date],D$56,Tableau2[Calendrier absence],"o"))</f>
        <v/>
      </c>
      <c r="E59" s="35" t="str">
        <f>IF(SUMIFS(Tableau2[Temps],Tableau2[Poste],$A59,Tableau2[Date],E$56,Tableau2[Calendrier absence],"o")=0,"",-SUMIFS(Tableau2[Temps],Tableau2[Poste],$A59,Tableau2[Date],E$56,Tableau2[Calendrier absence],"o"))</f>
        <v/>
      </c>
      <c r="F59" s="35" t="str">
        <f>IF(SUMIFS(Tableau2[Temps],Tableau2[Poste],$A59,Tableau2[Date],F$56,Tableau2[Calendrier absence],"o")=0,"",-SUMIFS(Tableau2[Temps],Tableau2[Poste],$A59,Tableau2[Date],F$56,Tableau2[Calendrier absence],"o"))</f>
        <v/>
      </c>
      <c r="G59" s="35" t="str">
        <f>IF(SUMIFS(Tableau2[Temps],Tableau2[Poste],$A59,Tableau2[Date],G$56,Tableau2[Calendrier absence],"o")=0,"",-SUMIFS(Tableau2[Temps],Tableau2[Poste],$A59,Tableau2[Date],G$56,Tableau2[Calendrier absence],"o"))</f>
        <v/>
      </c>
      <c r="H59" s="35" t="str">
        <f>IF(SUMIFS(Tableau2[Temps],Tableau2[Poste],$A59,Tableau2[Date],H$56,Tableau2[Calendrier absence],"o")=0,"",-SUMIFS(Tableau2[Temps],Tableau2[Poste],$A59,Tableau2[Date],H$56,Tableau2[Calendrier absence],"o"))</f>
        <v/>
      </c>
      <c r="I59" s="35" t="str">
        <f>IF(SUMIFS(Tableau2[Temps],Tableau2[Poste],$A59,Tableau2[Date],I$56,Tableau2[Calendrier absence],"o")=0,"",-SUMIFS(Tableau2[Temps],Tableau2[Poste],$A59,Tableau2[Date],I$56,Tableau2[Calendrier absence],"o"))</f>
        <v/>
      </c>
      <c r="J59" s="35" t="str">
        <f>IF(SUMIFS(Tableau2[Temps],Tableau2[Poste],$A59,Tableau2[Date],J$56,Tableau2[Calendrier absence],"o")=0,"",-SUMIFS(Tableau2[Temps],Tableau2[Poste],$A59,Tableau2[Date],J$56,Tableau2[Calendrier absence],"o"))</f>
        <v/>
      </c>
      <c r="K59" s="35" t="str">
        <f>IF(SUMIFS(Tableau2[Temps],Tableau2[Poste],$A59,Tableau2[Date],K$56,Tableau2[Calendrier absence],"o")=0,"",-SUMIFS(Tableau2[Temps],Tableau2[Poste],$A59,Tableau2[Date],K$56,Tableau2[Calendrier absence],"o"))</f>
        <v/>
      </c>
      <c r="L59" s="35" t="str">
        <f>IF(SUMIFS(Tableau2[Temps],Tableau2[Poste],$A59,Tableau2[Date],L$56,Tableau2[Calendrier absence],"o")=0,"",-SUMIFS(Tableau2[Temps],Tableau2[Poste],$A59,Tableau2[Date],L$56,Tableau2[Calendrier absence],"o"))</f>
        <v/>
      </c>
      <c r="M59" s="35" t="str">
        <f>IF(SUMIFS(Tableau2[Temps],Tableau2[Poste],$A59,Tableau2[Date],M$56,Tableau2[Calendrier absence],"o")=0,"",-SUMIFS(Tableau2[Temps],Tableau2[Poste],$A59,Tableau2[Date],M$56,Tableau2[Calendrier absence],"o"))</f>
        <v/>
      </c>
      <c r="N59" s="35" t="str">
        <f>IF(SUMIFS(Tableau2[Temps],Tableau2[Poste],$A59,Tableau2[Date],N$56,Tableau2[Calendrier absence],"o")=0,"",-SUMIFS(Tableau2[Temps],Tableau2[Poste],$A59,Tableau2[Date],N$56,Tableau2[Calendrier absence],"o"))</f>
        <v/>
      </c>
      <c r="O59" s="35" t="str">
        <f>IF(SUMIFS(Tableau2[Temps],Tableau2[Poste],$A59,Tableau2[Date],O$56,Tableau2[Calendrier absence],"o")=0,"",-SUMIFS(Tableau2[Temps],Tableau2[Poste],$A59,Tableau2[Date],O$56,Tableau2[Calendrier absence],"o"))</f>
        <v/>
      </c>
      <c r="P59" s="35" t="str">
        <f>IF(SUMIFS(Tableau2[Temps],Tableau2[Poste],$A59,Tableau2[Date],P$56,Tableau2[Calendrier absence],"o")=0,"",-SUMIFS(Tableau2[Temps],Tableau2[Poste],$A59,Tableau2[Date],P$56,Tableau2[Calendrier absence],"o"))</f>
        <v/>
      </c>
      <c r="Q59" s="35" t="str">
        <f>IF(SUMIFS(Tableau2[Temps],Tableau2[Poste],$A59,Tableau2[Date],Q$56,Tableau2[Calendrier absence],"o")=0,"",-SUMIFS(Tableau2[Temps],Tableau2[Poste],$A59,Tableau2[Date],Q$56,Tableau2[Calendrier absence],"o"))</f>
        <v/>
      </c>
      <c r="R59" s="35" t="str">
        <f>IF(SUMIFS(Tableau2[Temps],Tableau2[Poste],$A59,Tableau2[Date],R$56,Tableau2[Calendrier absence],"o")=0,"",-SUMIFS(Tableau2[Temps],Tableau2[Poste],$A59,Tableau2[Date],R$56,Tableau2[Calendrier absence],"o"))</f>
        <v/>
      </c>
      <c r="S59" s="35" t="str">
        <f>IF(SUMIFS(Tableau2[Temps],Tableau2[Poste],$A59,Tableau2[Date],S$56,Tableau2[Calendrier absence],"o")=0,"",-SUMIFS(Tableau2[Temps],Tableau2[Poste],$A59,Tableau2[Date],S$56,Tableau2[Calendrier absence],"o"))</f>
        <v/>
      </c>
      <c r="T59" s="35" t="str">
        <f>IF(SUMIFS(Tableau2[Temps],Tableau2[Poste],$A59,Tableau2[Date],T$56,Tableau2[Calendrier absence],"o")=0,"",-SUMIFS(Tableau2[Temps],Tableau2[Poste],$A59,Tableau2[Date],T$56,Tableau2[Calendrier absence],"o"))</f>
        <v/>
      </c>
      <c r="U59" s="35" t="str">
        <f>IF(SUMIFS(Tableau2[Temps],Tableau2[Poste],$A59,Tableau2[Date],U$56,Tableau2[Calendrier absence],"o")=0,"",-SUMIFS(Tableau2[Temps],Tableau2[Poste],$A59,Tableau2[Date],U$56,Tableau2[Calendrier absence],"o"))</f>
        <v/>
      </c>
      <c r="V59" s="35" t="str">
        <f>IF(SUMIFS(Tableau2[Temps],Tableau2[Poste],$A59,Tableau2[Date],V$56,Tableau2[Calendrier absence],"o")=0,"",-SUMIFS(Tableau2[Temps],Tableau2[Poste],$A59,Tableau2[Date],V$56,Tableau2[Calendrier absence],"o"))</f>
        <v/>
      </c>
      <c r="W59" s="35" t="str">
        <f>IF(SUMIFS(Tableau2[Temps],Tableau2[Poste],$A59,Tableau2[Date],W$56,Tableau2[Calendrier absence],"o")=0,"",-SUMIFS(Tableau2[Temps],Tableau2[Poste],$A59,Tableau2[Date],W$56,Tableau2[Calendrier absence],"o"))</f>
        <v/>
      </c>
      <c r="X59" s="35" t="str">
        <f>IF(SUMIFS(Tableau2[Temps],Tableau2[Poste],$A59,Tableau2[Date],X$56,Tableau2[Calendrier absence],"o")=0,"",-SUMIFS(Tableau2[Temps],Tableau2[Poste],$A59,Tableau2[Date],X$56,Tableau2[Calendrier absence],"o"))</f>
        <v/>
      </c>
      <c r="Y59" s="35" t="str">
        <f>IF(SUMIFS(Tableau2[Temps],Tableau2[Poste],$A59,Tableau2[Date],Y$56,Tableau2[Calendrier absence],"o")=0,"",-SUMIFS(Tableau2[Temps],Tableau2[Poste],$A59,Tableau2[Date],Y$56,Tableau2[Calendrier absence],"o"))</f>
        <v/>
      </c>
      <c r="Z59" s="35" t="str">
        <f>IF(SUMIFS(Tableau2[Temps],Tableau2[Poste],$A59,Tableau2[Date],Z$56,Tableau2[Calendrier absence],"o")=0,"",-SUMIFS(Tableau2[Temps],Tableau2[Poste],$A59,Tableau2[Date],Z$56,Tableau2[Calendrier absence],"o"))</f>
        <v/>
      </c>
      <c r="AA59" s="35" t="str">
        <f>IF(SUMIFS(Tableau2[Temps],Tableau2[Poste],$A59,Tableau2[Date],AA$56,Tableau2[Calendrier absence],"o")=0,"",-SUMIFS(Tableau2[Temps],Tableau2[Poste],$A59,Tableau2[Date],AA$56,Tableau2[Calendrier absence],"o"))</f>
        <v/>
      </c>
      <c r="AB59" s="35" t="str">
        <f>IF(SUMIFS(Tableau2[Temps],Tableau2[Poste],$A59,Tableau2[Date],AB$56,Tableau2[Calendrier absence],"o")=0,"",-SUMIFS(Tableau2[Temps],Tableau2[Poste],$A59,Tableau2[Date],AB$56,Tableau2[Calendrier absence],"o"))</f>
        <v/>
      </c>
      <c r="AC59" s="35" t="str">
        <f>IF(SUMIFS(Tableau2[Temps],Tableau2[Poste],$A59,Tableau2[Date],AC$56,Tableau2[Calendrier absence],"o")=0,"",-SUMIFS(Tableau2[Temps],Tableau2[Poste],$A59,Tableau2[Date],AC$56,Tableau2[Calendrier absence],"o"))</f>
        <v/>
      </c>
      <c r="AD59" s="35" t="str">
        <f>IF(SUMIFS(Tableau2[Temps],Tableau2[Poste],$A59,Tableau2[Date],AD$56,Tableau2[Calendrier absence],"o")=0,"",-SUMIFS(Tableau2[Temps],Tableau2[Poste],$A59,Tableau2[Date],AD$56,Tableau2[Calendrier absence],"o"))</f>
        <v/>
      </c>
      <c r="AE59" s="35" t="str">
        <f>IF(SUMIFS(Tableau2[Temps],Tableau2[Poste],$A59,Tableau2[Date],AE$56,Tableau2[Calendrier absence],"o")=0,"",-SUMIFS(Tableau2[Temps],Tableau2[Poste],$A59,Tableau2[Date],AE$56,Tableau2[Calendrier absence],"o"))</f>
        <v/>
      </c>
      <c r="AF59" s="35" t="str">
        <f>IF(SUMIFS(Tableau2[Temps],Tableau2[Poste],$A59,Tableau2[Date],AF$56,Tableau2[Calendrier absence],"o")=0,"",-SUMIFS(Tableau2[Temps],Tableau2[Poste],$A59,Tableau2[Date],AF$56,Tableau2[Calendrier absence],"o"))</f>
        <v/>
      </c>
      <c r="AG59" s="44" t="str">
        <f>IF(SUMIFS(Tableau2[Temps],Tableau2[Poste],$A59,Tableau2[Date],AG$56,Tableau2[Calendrier absence],"o")=0,"",-SUMIFS(Tableau2[Temps],Tableau2[Poste],$A59,Tableau2[Date],AG$56,Tableau2[Calendrier absence],"o"))</f>
        <v/>
      </c>
      <c r="AH59" s="13">
        <f t="shared" ref="AH59:AH66" si="14">SUM(C59:AG59)</f>
        <v>0</v>
      </c>
    </row>
    <row r="60" spans="1:34" x14ac:dyDescent="0.3">
      <c r="A60" s="43" t="s">
        <v>25</v>
      </c>
      <c r="B60" s="34">
        <f>COUNTIFS(TableauEmployés[Actif / Inactif],"Actif",TableauEmployés[Poste],A60)</f>
        <v>0</v>
      </c>
      <c r="C60" s="35" t="str">
        <f>IF(SUMIFS(Tableau2[Temps],Tableau2[Poste],$A60,Tableau2[Date],C$56,Tableau2[Calendrier absence],"o")=0,"",-SUMIFS(Tableau2[Temps],Tableau2[Poste],$A60,Tableau2[Date],C$56,Tableau2[Calendrier absence],"o"))</f>
        <v/>
      </c>
      <c r="D60" s="35" t="str">
        <f>IF(SUMIFS(Tableau2[Temps],Tableau2[Poste],$A60,Tableau2[Date],D$56,Tableau2[Calendrier absence],"o")=0,"",-SUMIFS(Tableau2[Temps],Tableau2[Poste],$A60,Tableau2[Date],D$56,Tableau2[Calendrier absence],"o"))</f>
        <v/>
      </c>
      <c r="E60" s="35" t="str">
        <f>IF(SUMIFS(Tableau2[Temps],Tableau2[Poste],$A60,Tableau2[Date],E$56,Tableau2[Calendrier absence],"o")=0,"",-SUMIFS(Tableau2[Temps],Tableau2[Poste],$A60,Tableau2[Date],E$56,Tableau2[Calendrier absence],"o"))</f>
        <v/>
      </c>
      <c r="F60" s="35" t="str">
        <f>IF(SUMIFS(Tableau2[Temps],Tableau2[Poste],$A60,Tableau2[Date],F$56,Tableau2[Calendrier absence],"o")=0,"",-SUMIFS(Tableau2[Temps],Tableau2[Poste],$A60,Tableau2[Date],F$56,Tableau2[Calendrier absence],"o"))</f>
        <v/>
      </c>
      <c r="G60" s="35" t="str">
        <f>IF(SUMIFS(Tableau2[Temps],Tableau2[Poste],$A60,Tableau2[Date],G$56,Tableau2[Calendrier absence],"o")=0,"",-SUMIFS(Tableau2[Temps],Tableau2[Poste],$A60,Tableau2[Date],G$56,Tableau2[Calendrier absence],"o"))</f>
        <v/>
      </c>
      <c r="H60" s="35" t="str">
        <f>IF(SUMIFS(Tableau2[Temps],Tableau2[Poste],$A60,Tableau2[Date],H$56,Tableau2[Calendrier absence],"o")=0,"",-SUMIFS(Tableau2[Temps],Tableau2[Poste],$A60,Tableau2[Date],H$56,Tableau2[Calendrier absence],"o"))</f>
        <v/>
      </c>
      <c r="I60" s="35" t="str">
        <f>IF(SUMIFS(Tableau2[Temps],Tableau2[Poste],$A60,Tableau2[Date],I$56,Tableau2[Calendrier absence],"o")=0,"",-SUMIFS(Tableau2[Temps],Tableau2[Poste],$A60,Tableau2[Date],I$56,Tableau2[Calendrier absence],"o"))</f>
        <v/>
      </c>
      <c r="J60" s="35" t="str">
        <f>IF(SUMIFS(Tableau2[Temps],Tableau2[Poste],$A60,Tableau2[Date],J$56,Tableau2[Calendrier absence],"o")=0,"",-SUMIFS(Tableau2[Temps],Tableau2[Poste],$A60,Tableau2[Date],J$56,Tableau2[Calendrier absence],"o"))</f>
        <v/>
      </c>
      <c r="K60" s="35" t="str">
        <f>IF(SUMIFS(Tableau2[Temps],Tableau2[Poste],$A60,Tableau2[Date],K$56,Tableau2[Calendrier absence],"o")=0,"",-SUMIFS(Tableau2[Temps],Tableau2[Poste],$A60,Tableau2[Date],K$56,Tableau2[Calendrier absence],"o"))</f>
        <v/>
      </c>
      <c r="L60" s="35" t="str">
        <f>IF(SUMIFS(Tableau2[Temps],Tableau2[Poste],$A60,Tableau2[Date],L$56,Tableau2[Calendrier absence],"o")=0,"",-SUMIFS(Tableau2[Temps],Tableau2[Poste],$A60,Tableau2[Date],L$56,Tableau2[Calendrier absence],"o"))</f>
        <v/>
      </c>
      <c r="M60" s="35" t="str">
        <f>IF(SUMIFS(Tableau2[Temps],Tableau2[Poste],$A60,Tableau2[Date],M$56,Tableau2[Calendrier absence],"o")=0,"",-SUMIFS(Tableau2[Temps],Tableau2[Poste],$A60,Tableau2[Date],M$56,Tableau2[Calendrier absence],"o"))</f>
        <v/>
      </c>
      <c r="N60" s="35" t="str">
        <f>IF(SUMIFS(Tableau2[Temps],Tableau2[Poste],$A60,Tableau2[Date],N$56,Tableau2[Calendrier absence],"o")=0,"",-SUMIFS(Tableau2[Temps],Tableau2[Poste],$A60,Tableau2[Date],N$56,Tableau2[Calendrier absence],"o"))</f>
        <v/>
      </c>
      <c r="O60" s="35" t="str">
        <f>IF(SUMIFS(Tableau2[Temps],Tableau2[Poste],$A60,Tableau2[Date],O$56,Tableau2[Calendrier absence],"o")=0,"",-SUMIFS(Tableau2[Temps],Tableau2[Poste],$A60,Tableau2[Date],O$56,Tableau2[Calendrier absence],"o"))</f>
        <v/>
      </c>
      <c r="P60" s="35" t="str">
        <f>IF(SUMIFS(Tableau2[Temps],Tableau2[Poste],$A60,Tableau2[Date],P$56,Tableau2[Calendrier absence],"o")=0,"",-SUMIFS(Tableau2[Temps],Tableau2[Poste],$A60,Tableau2[Date],P$56,Tableau2[Calendrier absence],"o"))</f>
        <v/>
      </c>
      <c r="Q60" s="35" t="str">
        <f>IF(SUMIFS(Tableau2[Temps],Tableau2[Poste],$A60,Tableau2[Date],Q$56,Tableau2[Calendrier absence],"o")=0,"",-SUMIFS(Tableau2[Temps],Tableau2[Poste],$A60,Tableau2[Date],Q$56,Tableau2[Calendrier absence],"o"))</f>
        <v/>
      </c>
      <c r="R60" s="35" t="str">
        <f>IF(SUMIFS(Tableau2[Temps],Tableau2[Poste],$A60,Tableau2[Date],R$56,Tableau2[Calendrier absence],"o")=0,"",-SUMIFS(Tableau2[Temps],Tableau2[Poste],$A60,Tableau2[Date],R$56,Tableau2[Calendrier absence],"o"))</f>
        <v/>
      </c>
      <c r="S60" s="35" t="str">
        <f>IF(SUMIFS(Tableau2[Temps],Tableau2[Poste],$A60,Tableau2[Date],S$56,Tableau2[Calendrier absence],"o")=0,"",-SUMIFS(Tableau2[Temps],Tableau2[Poste],$A60,Tableau2[Date],S$56,Tableau2[Calendrier absence],"o"))</f>
        <v/>
      </c>
      <c r="T60" s="35" t="str">
        <f>IF(SUMIFS(Tableau2[Temps],Tableau2[Poste],$A60,Tableau2[Date],T$56,Tableau2[Calendrier absence],"o")=0,"",-SUMIFS(Tableau2[Temps],Tableau2[Poste],$A60,Tableau2[Date],T$56,Tableau2[Calendrier absence],"o"))</f>
        <v/>
      </c>
      <c r="U60" s="35" t="str">
        <f>IF(SUMIFS(Tableau2[Temps],Tableau2[Poste],$A60,Tableau2[Date],U$56,Tableau2[Calendrier absence],"o")=0,"",-SUMIFS(Tableau2[Temps],Tableau2[Poste],$A60,Tableau2[Date],U$56,Tableau2[Calendrier absence],"o"))</f>
        <v/>
      </c>
      <c r="V60" s="35" t="str">
        <f>IF(SUMIFS(Tableau2[Temps],Tableau2[Poste],$A60,Tableau2[Date],V$56,Tableau2[Calendrier absence],"o")=0,"",-SUMIFS(Tableau2[Temps],Tableau2[Poste],$A60,Tableau2[Date],V$56,Tableau2[Calendrier absence],"o"))</f>
        <v/>
      </c>
      <c r="W60" s="35" t="str">
        <f>IF(SUMIFS(Tableau2[Temps],Tableau2[Poste],$A60,Tableau2[Date],W$56,Tableau2[Calendrier absence],"o")=0,"",-SUMIFS(Tableau2[Temps],Tableau2[Poste],$A60,Tableau2[Date],W$56,Tableau2[Calendrier absence],"o"))</f>
        <v/>
      </c>
      <c r="X60" s="35" t="str">
        <f>IF(SUMIFS(Tableau2[Temps],Tableau2[Poste],$A60,Tableau2[Date],X$56,Tableau2[Calendrier absence],"o")=0,"",-SUMIFS(Tableau2[Temps],Tableau2[Poste],$A60,Tableau2[Date],X$56,Tableau2[Calendrier absence],"o"))</f>
        <v/>
      </c>
      <c r="Y60" s="35" t="str">
        <f>IF(SUMIFS(Tableau2[Temps],Tableau2[Poste],$A60,Tableau2[Date],Y$56,Tableau2[Calendrier absence],"o")=0,"",-SUMIFS(Tableau2[Temps],Tableau2[Poste],$A60,Tableau2[Date],Y$56,Tableau2[Calendrier absence],"o"))</f>
        <v/>
      </c>
      <c r="Z60" s="35" t="str">
        <f>IF(SUMIFS(Tableau2[Temps],Tableau2[Poste],$A60,Tableau2[Date],Z$56,Tableau2[Calendrier absence],"o")=0,"",-SUMIFS(Tableau2[Temps],Tableau2[Poste],$A60,Tableau2[Date],Z$56,Tableau2[Calendrier absence],"o"))</f>
        <v/>
      </c>
      <c r="AA60" s="35" t="str">
        <f>IF(SUMIFS(Tableau2[Temps],Tableau2[Poste],$A60,Tableau2[Date],AA$56,Tableau2[Calendrier absence],"o")=0,"",-SUMIFS(Tableau2[Temps],Tableau2[Poste],$A60,Tableau2[Date],AA$56,Tableau2[Calendrier absence],"o"))</f>
        <v/>
      </c>
      <c r="AB60" s="35" t="str">
        <f>IF(SUMIFS(Tableau2[Temps],Tableau2[Poste],$A60,Tableau2[Date],AB$56,Tableau2[Calendrier absence],"o")=0,"",-SUMIFS(Tableau2[Temps],Tableau2[Poste],$A60,Tableau2[Date],AB$56,Tableau2[Calendrier absence],"o"))</f>
        <v/>
      </c>
      <c r="AC60" s="35" t="str">
        <f>IF(SUMIFS(Tableau2[Temps],Tableau2[Poste],$A60,Tableau2[Date],AC$56,Tableau2[Calendrier absence],"o")=0,"",-SUMIFS(Tableau2[Temps],Tableau2[Poste],$A60,Tableau2[Date],AC$56,Tableau2[Calendrier absence],"o"))</f>
        <v/>
      </c>
      <c r="AD60" s="35" t="str">
        <f>IF(SUMIFS(Tableau2[Temps],Tableau2[Poste],$A60,Tableau2[Date],AD$56,Tableau2[Calendrier absence],"o")=0,"",-SUMIFS(Tableau2[Temps],Tableau2[Poste],$A60,Tableau2[Date],AD$56,Tableau2[Calendrier absence],"o"))</f>
        <v/>
      </c>
      <c r="AE60" s="35" t="str">
        <f>IF(SUMIFS(Tableau2[Temps],Tableau2[Poste],$A60,Tableau2[Date],AE$56,Tableau2[Calendrier absence],"o")=0,"",-SUMIFS(Tableau2[Temps],Tableau2[Poste],$A60,Tableau2[Date],AE$56,Tableau2[Calendrier absence],"o"))</f>
        <v/>
      </c>
      <c r="AF60" s="35" t="str">
        <f>IF(SUMIFS(Tableau2[Temps],Tableau2[Poste],$A60,Tableau2[Date],AF$56,Tableau2[Calendrier absence],"o")=0,"",-SUMIFS(Tableau2[Temps],Tableau2[Poste],$A60,Tableau2[Date],AF$56,Tableau2[Calendrier absence],"o"))</f>
        <v/>
      </c>
      <c r="AG60" s="44" t="str">
        <f>IF(SUMIFS(Tableau2[Temps],Tableau2[Poste],$A60,Tableau2[Date],AG$56,Tableau2[Calendrier absence],"o")=0,"",-SUMIFS(Tableau2[Temps],Tableau2[Poste],$A60,Tableau2[Date],AG$56,Tableau2[Calendrier absence],"o"))</f>
        <v/>
      </c>
      <c r="AH60" s="13">
        <f t="shared" si="14"/>
        <v>0</v>
      </c>
    </row>
    <row r="61" spans="1:34" x14ac:dyDescent="0.3">
      <c r="A61" s="45" t="s">
        <v>7</v>
      </c>
      <c r="B61" s="34">
        <f>COUNTIFS(TableauEmployés[Actif / Inactif],"Actif",TableauEmployés[Poste],A61)</f>
        <v>1</v>
      </c>
      <c r="C61" s="35" t="str">
        <f>IF(SUMIFS(Tableau2[Temps],Tableau2[Poste],$A61,Tableau2[Date],C$56,Tableau2[Calendrier absence],"o")=0,"",-SUMIFS(Tableau2[Temps],Tableau2[Poste],$A61,Tableau2[Date],C$56,Tableau2[Calendrier absence],"o"))</f>
        <v/>
      </c>
      <c r="D61" s="35" t="str">
        <f>IF(SUMIFS(Tableau2[Temps],Tableau2[Poste],$A61,Tableau2[Date],D$56,Tableau2[Calendrier absence],"o")=0,"",-SUMIFS(Tableau2[Temps],Tableau2[Poste],$A61,Tableau2[Date],D$56,Tableau2[Calendrier absence],"o"))</f>
        <v/>
      </c>
      <c r="E61" s="35" t="str">
        <f>IF(SUMIFS(Tableau2[Temps],Tableau2[Poste],$A61,Tableau2[Date],E$56,Tableau2[Calendrier absence],"o")=0,"",-SUMIFS(Tableau2[Temps],Tableau2[Poste],$A61,Tableau2[Date],E$56,Tableau2[Calendrier absence],"o"))</f>
        <v/>
      </c>
      <c r="F61" s="35" t="str">
        <f>IF(SUMIFS(Tableau2[Temps],Tableau2[Poste],$A61,Tableau2[Date],F$56,Tableau2[Calendrier absence],"o")=0,"",-SUMIFS(Tableau2[Temps],Tableau2[Poste],$A61,Tableau2[Date],F$56,Tableau2[Calendrier absence],"o"))</f>
        <v/>
      </c>
      <c r="G61" s="35" t="str">
        <f>IF(SUMIFS(Tableau2[Temps],Tableau2[Poste],$A61,Tableau2[Date],G$56,Tableau2[Calendrier absence],"o")=0,"",-SUMIFS(Tableau2[Temps],Tableau2[Poste],$A61,Tableau2[Date],G$56,Tableau2[Calendrier absence],"o"))</f>
        <v/>
      </c>
      <c r="H61" s="35" t="str">
        <f>IF(SUMIFS(Tableau2[Temps],Tableau2[Poste],$A61,Tableau2[Date],H$56,Tableau2[Calendrier absence],"o")=0,"",-SUMIFS(Tableau2[Temps],Tableau2[Poste],$A61,Tableau2[Date],H$56,Tableau2[Calendrier absence],"o"))</f>
        <v/>
      </c>
      <c r="I61" s="35" t="str">
        <f>IF(SUMIFS(Tableau2[Temps],Tableau2[Poste],$A61,Tableau2[Date],I$56,Tableau2[Calendrier absence],"o")=0,"",-SUMIFS(Tableau2[Temps],Tableau2[Poste],$A61,Tableau2[Date],I$56,Tableau2[Calendrier absence],"o"))</f>
        <v/>
      </c>
      <c r="J61" s="35" t="str">
        <f>IF(SUMIFS(Tableau2[Temps],Tableau2[Poste],$A61,Tableau2[Date],J$56,Tableau2[Calendrier absence],"o")=0,"",-SUMIFS(Tableau2[Temps],Tableau2[Poste],$A61,Tableau2[Date],J$56,Tableau2[Calendrier absence],"o"))</f>
        <v/>
      </c>
      <c r="K61" s="35" t="str">
        <f>IF(SUMIFS(Tableau2[Temps],Tableau2[Poste],$A61,Tableau2[Date],K$56,Tableau2[Calendrier absence],"o")=0,"",-SUMIFS(Tableau2[Temps],Tableau2[Poste],$A61,Tableau2[Date],K$56,Tableau2[Calendrier absence],"o"))</f>
        <v/>
      </c>
      <c r="L61" s="35" t="str">
        <f>IF(SUMIFS(Tableau2[Temps],Tableau2[Poste],$A61,Tableau2[Date],L$56,Tableau2[Calendrier absence],"o")=0,"",-SUMIFS(Tableau2[Temps],Tableau2[Poste],$A61,Tableau2[Date],L$56,Tableau2[Calendrier absence],"o"))</f>
        <v/>
      </c>
      <c r="M61" s="35" t="str">
        <f>IF(SUMIFS(Tableau2[Temps],Tableau2[Poste],$A61,Tableau2[Date],M$56,Tableau2[Calendrier absence],"o")=0,"",-SUMIFS(Tableau2[Temps],Tableau2[Poste],$A61,Tableau2[Date],M$56,Tableau2[Calendrier absence],"o"))</f>
        <v/>
      </c>
      <c r="N61" s="35" t="str">
        <f>IF(SUMIFS(Tableau2[Temps],Tableau2[Poste],$A61,Tableau2[Date],N$56,Tableau2[Calendrier absence],"o")=0,"",-SUMIFS(Tableau2[Temps],Tableau2[Poste],$A61,Tableau2[Date],N$56,Tableau2[Calendrier absence],"o"))</f>
        <v/>
      </c>
      <c r="O61" s="35" t="str">
        <f>IF(SUMIFS(Tableau2[Temps],Tableau2[Poste],$A61,Tableau2[Date],O$56,Tableau2[Calendrier absence],"o")=0,"",-SUMIFS(Tableau2[Temps],Tableau2[Poste],$A61,Tableau2[Date],O$56,Tableau2[Calendrier absence],"o"))</f>
        <v/>
      </c>
      <c r="P61" s="35" t="str">
        <f>IF(SUMIFS(Tableau2[Temps],Tableau2[Poste],$A61,Tableau2[Date],P$56,Tableau2[Calendrier absence],"o")=0,"",-SUMIFS(Tableau2[Temps],Tableau2[Poste],$A61,Tableau2[Date],P$56,Tableau2[Calendrier absence],"o"))</f>
        <v/>
      </c>
      <c r="Q61" s="35" t="str">
        <f>IF(SUMIFS(Tableau2[Temps],Tableau2[Poste],$A61,Tableau2[Date],Q$56,Tableau2[Calendrier absence],"o")=0,"",-SUMIFS(Tableau2[Temps],Tableau2[Poste],$A61,Tableau2[Date],Q$56,Tableau2[Calendrier absence],"o"))</f>
        <v/>
      </c>
      <c r="R61" s="35" t="str">
        <f>IF(SUMIFS(Tableau2[Temps],Tableau2[Poste],$A61,Tableau2[Date],R$56,Tableau2[Calendrier absence],"o")=0,"",-SUMIFS(Tableau2[Temps],Tableau2[Poste],$A61,Tableau2[Date],R$56,Tableau2[Calendrier absence],"o"))</f>
        <v/>
      </c>
      <c r="S61" s="35" t="str">
        <f>IF(SUMIFS(Tableau2[Temps],Tableau2[Poste],$A61,Tableau2[Date],S$56,Tableau2[Calendrier absence],"o")=0,"",-SUMIFS(Tableau2[Temps],Tableau2[Poste],$A61,Tableau2[Date],S$56,Tableau2[Calendrier absence],"o"))</f>
        <v/>
      </c>
      <c r="T61" s="35" t="str">
        <f>IF(SUMIFS(Tableau2[Temps],Tableau2[Poste],$A61,Tableau2[Date],T$56,Tableau2[Calendrier absence],"o")=0,"",-SUMIFS(Tableau2[Temps],Tableau2[Poste],$A61,Tableau2[Date],T$56,Tableau2[Calendrier absence],"o"))</f>
        <v/>
      </c>
      <c r="U61" s="35" t="str">
        <f>IF(SUMIFS(Tableau2[Temps],Tableau2[Poste],$A61,Tableau2[Date],U$56,Tableau2[Calendrier absence],"o")=0,"",-SUMIFS(Tableau2[Temps],Tableau2[Poste],$A61,Tableau2[Date],U$56,Tableau2[Calendrier absence],"o"))</f>
        <v/>
      </c>
      <c r="V61" s="35" t="str">
        <f>IF(SUMIFS(Tableau2[Temps],Tableau2[Poste],$A61,Tableau2[Date],V$56,Tableau2[Calendrier absence],"o")=0,"",-SUMIFS(Tableau2[Temps],Tableau2[Poste],$A61,Tableau2[Date],V$56,Tableau2[Calendrier absence],"o"))</f>
        <v/>
      </c>
      <c r="W61" s="35" t="str">
        <f>IF(SUMIFS(Tableau2[Temps],Tableau2[Poste],$A61,Tableau2[Date],W$56,Tableau2[Calendrier absence],"o")=0,"",-SUMIFS(Tableau2[Temps],Tableau2[Poste],$A61,Tableau2[Date],W$56,Tableau2[Calendrier absence],"o"))</f>
        <v/>
      </c>
      <c r="X61" s="35" t="str">
        <f>IF(SUMIFS(Tableau2[Temps],Tableau2[Poste],$A61,Tableau2[Date],X$56,Tableau2[Calendrier absence],"o")=0,"",-SUMIFS(Tableau2[Temps],Tableau2[Poste],$A61,Tableau2[Date],X$56,Tableau2[Calendrier absence],"o"))</f>
        <v/>
      </c>
      <c r="Y61" s="35" t="str">
        <f>IF(SUMIFS(Tableau2[Temps],Tableau2[Poste],$A61,Tableau2[Date],Y$56,Tableau2[Calendrier absence],"o")=0,"",-SUMIFS(Tableau2[Temps],Tableau2[Poste],$A61,Tableau2[Date],Y$56,Tableau2[Calendrier absence],"o"))</f>
        <v/>
      </c>
      <c r="Z61" s="35" t="str">
        <f>IF(SUMIFS(Tableau2[Temps],Tableau2[Poste],$A61,Tableau2[Date],Z$56,Tableau2[Calendrier absence],"o")=0,"",-SUMIFS(Tableau2[Temps],Tableau2[Poste],$A61,Tableau2[Date],Z$56,Tableau2[Calendrier absence],"o"))</f>
        <v/>
      </c>
      <c r="AA61" s="35" t="str">
        <f>IF(SUMIFS(Tableau2[Temps],Tableau2[Poste],$A61,Tableau2[Date],AA$56,Tableau2[Calendrier absence],"o")=0,"",-SUMIFS(Tableau2[Temps],Tableau2[Poste],$A61,Tableau2[Date],AA$56,Tableau2[Calendrier absence],"o"))</f>
        <v/>
      </c>
      <c r="AB61" s="35" t="str">
        <f>IF(SUMIFS(Tableau2[Temps],Tableau2[Poste],$A61,Tableau2[Date],AB$56,Tableau2[Calendrier absence],"o")=0,"",-SUMIFS(Tableau2[Temps],Tableau2[Poste],$A61,Tableau2[Date],AB$56,Tableau2[Calendrier absence],"o"))</f>
        <v/>
      </c>
      <c r="AC61" s="35" t="str">
        <f>IF(SUMIFS(Tableau2[Temps],Tableau2[Poste],$A61,Tableau2[Date],AC$56,Tableau2[Calendrier absence],"o")=0,"",-SUMIFS(Tableau2[Temps],Tableau2[Poste],$A61,Tableau2[Date],AC$56,Tableau2[Calendrier absence],"o"))</f>
        <v/>
      </c>
      <c r="AD61" s="35" t="str">
        <f>IF(SUMIFS(Tableau2[Temps],Tableau2[Poste],$A61,Tableau2[Date],AD$56,Tableau2[Calendrier absence],"o")=0,"",-SUMIFS(Tableau2[Temps],Tableau2[Poste],$A61,Tableau2[Date],AD$56,Tableau2[Calendrier absence],"o"))</f>
        <v/>
      </c>
      <c r="AE61" s="35" t="str">
        <f>IF(SUMIFS(Tableau2[Temps],Tableau2[Poste],$A61,Tableau2[Date],AE$56,Tableau2[Calendrier absence],"o")=0,"",-SUMIFS(Tableau2[Temps],Tableau2[Poste],$A61,Tableau2[Date],AE$56,Tableau2[Calendrier absence],"o"))</f>
        <v/>
      </c>
      <c r="AF61" s="35" t="str">
        <f>IF(SUMIFS(Tableau2[Temps],Tableau2[Poste],$A61,Tableau2[Date],AF$56,Tableau2[Calendrier absence],"o")=0,"",-SUMIFS(Tableau2[Temps],Tableau2[Poste],$A61,Tableau2[Date],AF$56,Tableau2[Calendrier absence],"o"))</f>
        <v/>
      </c>
      <c r="AG61" s="44" t="str">
        <f>IF(SUMIFS(Tableau2[Temps],Tableau2[Poste],$A61,Tableau2[Date],AG$56,Tableau2[Calendrier absence],"o")=0,"",-SUMIFS(Tableau2[Temps],Tableau2[Poste],$A61,Tableau2[Date],AG$56,Tableau2[Calendrier absence],"o"))</f>
        <v/>
      </c>
      <c r="AH61" s="13">
        <f t="shared" si="14"/>
        <v>0</v>
      </c>
    </row>
    <row r="62" spans="1:34" x14ac:dyDescent="0.3">
      <c r="A62" s="45" t="s">
        <v>8</v>
      </c>
      <c r="B62" s="34">
        <f>COUNTIFS(TableauEmployés[Actif / Inactif],"Actif",TableauEmployés[Poste],A62)</f>
        <v>4</v>
      </c>
      <c r="C62" s="35" t="str">
        <f>IF(SUMIFS(Tableau2[Temps],Tableau2[Poste],$A62,Tableau2[Date],C$56,Tableau2[Calendrier absence],"o")=0,"",-SUMIFS(Tableau2[Temps],Tableau2[Poste],$A62,Tableau2[Date],C$56,Tableau2[Calendrier absence],"o"))</f>
        <v/>
      </c>
      <c r="D62" s="35" t="str">
        <f>IF(SUMIFS(Tableau2[Temps],Tableau2[Poste],$A62,Tableau2[Date],D$56,Tableau2[Calendrier absence],"o")=0,"",-SUMIFS(Tableau2[Temps],Tableau2[Poste],$A62,Tableau2[Date],D$56,Tableau2[Calendrier absence],"o"))</f>
        <v/>
      </c>
      <c r="E62" s="35" t="str">
        <f>IF(SUMIFS(Tableau2[Temps],Tableau2[Poste],$A62,Tableau2[Date],E$56,Tableau2[Calendrier absence],"o")=0,"",-SUMIFS(Tableau2[Temps],Tableau2[Poste],$A62,Tableau2[Date],E$56,Tableau2[Calendrier absence],"o"))</f>
        <v/>
      </c>
      <c r="F62" s="35" t="str">
        <f>IF(SUMIFS(Tableau2[Temps],Tableau2[Poste],$A62,Tableau2[Date],F$56,Tableau2[Calendrier absence],"o")=0,"",-SUMIFS(Tableau2[Temps],Tableau2[Poste],$A62,Tableau2[Date],F$56,Tableau2[Calendrier absence],"o"))</f>
        <v/>
      </c>
      <c r="G62" s="35" t="str">
        <f>IF(SUMIFS(Tableau2[Temps],Tableau2[Poste],$A62,Tableau2[Date],G$56,Tableau2[Calendrier absence],"o")=0,"",-SUMIFS(Tableau2[Temps],Tableau2[Poste],$A62,Tableau2[Date],G$56,Tableau2[Calendrier absence],"o"))</f>
        <v/>
      </c>
      <c r="H62" s="35" t="str">
        <f>IF(SUMIFS(Tableau2[Temps],Tableau2[Poste],$A62,Tableau2[Date],H$56,Tableau2[Calendrier absence],"o")=0,"",-SUMIFS(Tableau2[Temps],Tableau2[Poste],$A62,Tableau2[Date],H$56,Tableau2[Calendrier absence],"o"))</f>
        <v/>
      </c>
      <c r="I62" s="35" t="str">
        <f>IF(SUMIFS(Tableau2[Temps],Tableau2[Poste],$A62,Tableau2[Date],I$56,Tableau2[Calendrier absence],"o")=0,"",-SUMIFS(Tableau2[Temps],Tableau2[Poste],$A62,Tableau2[Date],I$56,Tableau2[Calendrier absence],"o"))</f>
        <v/>
      </c>
      <c r="J62" s="35" t="str">
        <f>IF(SUMIFS(Tableau2[Temps],Tableau2[Poste],$A62,Tableau2[Date],J$56,Tableau2[Calendrier absence],"o")=0,"",-SUMIFS(Tableau2[Temps],Tableau2[Poste],$A62,Tableau2[Date],J$56,Tableau2[Calendrier absence],"o"))</f>
        <v/>
      </c>
      <c r="K62" s="35" t="str">
        <f>IF(SUMIFS(Tableau2[Temps],Tableau2[Poste],$A62,Tableau2[Date],K$56,Tableau2[Calendrier absence],"o")=0,"",-SUMIFS(Tableau2[Temps],Tableau2[Poste],$A62,Tableau2[Date],K$56,Tableau2[Calendrier absence],"o"))</f>
        <v/>
      </c>
      <c r="L62" s="35" t="str">
        <f>IF(SUMIFS(Tableau2[Temps],Tableau2[Poste],$A62,Tableau2[Date],L$56,Tableau2[Calendrier absence],"o")=0,"",-SUMIFS(Tableau2[Temps],Tableau2[Poste],$A62,Tableau2[Date],L$56,Tableau2[Calendrier absence],"o"))</f>
        <v/>
      </c>
      <c r="M62" s="35" t="str">
        <f>IF(SUMIFS(Tableau2[Temps],Tableau2[Poste],$A62,Tableau2[Date],M$56,Tableau2[Calendrier absence],"o")=0,"",-SUMIFS(Tableau2[Temps],Tableau2[Poste],$A62,Tableau2[Date],M$56,Tableau2[Calendrier absence],"o"))</f>
        <v/>
      </c>
      <c r="N62" s="35" t="str">
        <f>IF(SUMIFS(Tableau2[Temps],Tableau2[Poste],$A62,Tableau2[Date],N$56,Tableau2[Calendrier absence],"o")=0,"",-SUMIFS(Tableau2[Temps],Tableau2[Poste],$A62,Tableau2[Date],N$56,Tableau2[Calendrier absence],"o"))</f>
        <v/>
      </c>
      <c r="O62" s="35" t="str">
        <f>IF(SUMIFS(Tableau2[Temps],Tableau2[Poste],$A62,Tableau2[Date],O$56,Tableau2[Calendrier absence],"o")=0,"",-SUMIFS(Tableau2[Temps],Tableau2[Poste],$A62,Tableau2[Date],O$56,Tableau2[Calendrier absence],"o"))</f>
        <v/>
      </c>
      <c r="P62" s="35" t="str">
        <f>IF(SUMIFS(Tableau2[Temps],Tableau2[Poste],$A62,Tableau2[Date],P$56,Tableau2[Calendrier absence],"o")=0,"",-SUMIFS(Tableau2[Temps],Tableau2[Poste],$A62,Tableau2[Date],P$56,Tableau2[Calendrier absence],"o"))</f>
        <v/>
      </c>
      <c r="Q62" s="35" t="str">
        <f>IF(SUMIFS(Tableau2[Temps],Tableau2[Poste],$A62,Tableau2[Date],Q$56,Tableau2[Calendrier absence],"o")=0,"",-SUMIFS(Tableau2[Temps],Tableau2[Poste],$A62,Tableau2[Date],Q$56,Tableau2[Calendrier absence],"o"))</f>
        <v/>
      </c>
      <c r="R62" s="35" t="str">
        <f>IF(SUMIFS(Tableau2[Temps],Tableau2[Poste],$A62,Tableau2[Date],R$56,Tableau2[Calendrier absence],"o")=0,"",-SUMIFS(Tableau2[Temps],Tableau2[Poste],$A62,Tableau2[Date],R$56,Tableau2[Calendrier absence],"o"))</f>
        <v/>
      </c>
      <c r="S62" s="35" t="str">
        <f>IF(SUMIFS(Tableau2[Temps],Tableau2[Poste],$A62,Tableau2[Date],S$56,Tableau2[Calendrier absence],"o")=0,"",-SUMIFS(Tableau2[Temps],Tableau2[Poste],$A62,Tableau2[Date],S$56,Tableau2[Calendrier absence],"o"))</f>
        <v/>
      </c>
      <c r="T62" s="35" t="str">
        <f>IF(SUMIFS(Tableau2[Temps],Tableau2[Poste],$A62,Tableau2[Date],T$56,Tableau2[Calendrier absence],"o")=0,"",-SUMIFS(Tableau2[Temps],Tableau2[Poste],$A62,Tableau2[Date],T$56,Tableau2[Calendrier absence],"o"))</f>
        <v/>
      </c>
      <c r="U62" s="35" t="str">
        <f>IF(SUMIFS(Tableau2[Temps],Tableau2[Poste],$A62,Tableau2[Date],U$56,Tableau2[Calendrier absence],"o")=0,"",-SUMIFS(Tableau2[Temps],Tableau2[Poste],$A62,Tableau2[Date],U$56,Tableau2[Calendrier absence],"o"))</f>
        <v/>
      </c>
      <c r="V62" s="35" t="str">
        <f>IF(SUMIFS(Tableau2[Temps],Tableau2[Poste],$A62,Tableau2[Date],V$56,Tableau2[Calendrier absence],"o")=0,"",-SUMIFS(Tableau2[Temps],Tableau2[Poste],$A62,Tableau2[Date],V$56,Tableau2[Calendrier absence],"o"))</f>
        <v/>
      </c>
      <c r="W62" s="35" t="str">
        <f>IF(SUMIFS(Tableau2[Temps],Tableau2[Poste],$A62,Tableau2[Date],W$56,Tableau2[Calendrier absence],"o")=0,"",-SUMIFS(Tableau2[Temps],Tableau2[Poste],$A62,Tableau2[Date],W$56,Tableau2[Calendrier absence],"o"))</f>
        <v/>
      </c>
      <c r="X62" s="35" t="str">
        <f>IF(SUMIFS(Tableau2[Temps],Tableau2[Poste],$A62,Tableau2[Date],X$56,Tableau2[Calendrier absence],"o")=0,"",-SUMIFS(Tableau2[Temps],Tableau2[Poste],$A62,Tableau2[Date],X$56,Tableau2[Calendrier absence],"o"))</f>
        <v/>
      </c>
      <c r="Y62" s="35" t="str">
        <f>IF(SUMIFS(Tableau2[Temps],Tableau2[Poste],$A62,Tableau2[Date],Y$56,Tableau2[Calendrier absence],"o")=0,"",-SUMIFS(Tableau2[Temps],Tableau2[Poste],$A62,Tableau2[Date],Y$56,Tableau2[Calendrier absence],"o"))</f>
        <v/>
      </c>
      <c r="Z62" s="35" t="str">
        <f>IF(SUMIFS(Tableau2[Temps],Tableau2[Poste],$A62,Tableau2[Date],Z$56,Tableau2[Calendrier absence],"o")=0,"",-SUMIFS(Tableau2[Temps],Tableau2[Poste],$A62,Tableau2[Date],Z$56,Tableau2[Calendrier absence],"o"))</f>
        <v/>
      </c>
      <c r="AA62" s="35" t="str">
        <f>IF(SUMIFS(Tableau2[Temps],Tableau2[Poste],$A62,Tableau2[Date],AA$56,Tableau2[Calendrier absence],"o")=0,"",-SUMIFS(Tableau2[Temps],Tableau2[Poste],$A62,Tableau2[Date],AA$56,Tableau2[Calendrier absence],"o"))</f>
        <v/>
      </c>
      <c r="AB62" s="35" t="str">
        <f>IF(SUMIFS(Tableau2[Temps],Tableau2[Poste],$A62,Tableau2[Date],AB$56,Tableau2[Calendrier absence],"o")=0,"",-SUMIFS(Tableau2[Temps],Tableau2[Poste],$A62,Tableau2[Date],AB$56,Tableau2[Calendrier absence],"o"))</f>
        <v/>
      </c>
      <c r="AC62" s="35" t="str">
        <f>IF(SUMIFS(Tableau2[Temps],Tableau2[Poste],$A62,Tableau2[Date],AC$56,Tableau2[Calendrier absence],"o")=0,"",-SUMIFS(Tableau2[Temps],Tableau2[Poste],$A62,Tableau2[Date],AC$56,Tableau2[Calendrier absence],"o"))</f>
        <v/>
      </c>
      <c r="AD62" s="35" t="str">
        <f>IF(SUMIFS(Tableau2[Temps],Tableau2[Poste],$A62,Tableau2[Date],AD$56,Tableau2[Calendrier absence],"o")=0,"",-SUMIFS(Tableau2[Temps],Tableau2[Poste],$A62,Tableau2[Date],AD$56,Tableau2[Calendrier absence],"o"))</f>
        <v/>
      </c>
      <c r="AE62" s="35" t="str">
        <f>IF(SUMIFS(Tableau2[Temps],Tableau2[Poste],$A62,Tableau2[Date],AE$56,Tableau2[Calendrier absence],"o")=0,"",-SUMIFS(Tableau2[Temps],Tableau2[Poste],$A62,Tableau2[Date],AE$56,Tableau2[Calendrier absence],"o"))</f>
        <v/>
      </c>
      <c r="AF62" s="35" t="str">
        <f>IF(SUMIFS(Tableau2[Temps],Tableau2[Poste],$A62,Tableau2[Date],AF$56,Tableau2[Calendrier absence],"o")=0,"",-SUMIFS(Tableau2[Temps],Tableau2[Poste],$A62,Tableau2[Date],AF$56,Tableau2[Calendrier absence],"o"))</f>
        <v/>
      </c>
      <c r="AG62" s="44" t="str">
        <f>IF(SUMIFS(Tableau2[Temps],Tableau2[Poste],$A62,Tableau2[Date],AG$56,Tableau2[Calendrier absence],"o")=0,"",-SUMIFS(Tableau2[Temps],Tableau2[Poste],$A62,Tableau2[Date],AG$56,Tableau2[Calendrier absence],"o"))</f>
        <v/>
      </c>
      <c r="AH62" s="13">
        <f t="shared" si="14"/>
        <v>0</v>
      </c>
    </row>
    <row r="63" spans="1:34" x14ac:dyDescent="0.3">
      <c r="A63" s="45" t="s">
        <v>9</v>
      </c>
      <c r="B63" s="34">
        <f>COUNTIFS(TableauEmployés[Actif / Inactif],"Actif",TableauEmployés[Poste],A63)</f>
        <v>0</v>
      </c>
      <c r="C63" s="35" t="str">
        <f>IF(SUMIFS(Tableau2[Temps],Tableau2[Poste],$A63,Tableau2[Date],C$56,Tableau2[Calendrier absence],"o")=0,"",-SUMIFS(Tableau2[Temps],Tableau2[Poste],$A63,Tableau2[Date],C$56,Tableau2[Calendrier absence],"o"))</f>
        <v/>
      </c>
      <c r="D63" s="35" t="str">
        <f>IF(SUMIFS(Tableau2[Temps],Tableau2[Poste],$A63,Tableau2[Date],D$56,Tableau2[Calendrier absence],"o")=0,"",-SUMIFS(Tableau2[Temps],Tableau2[Poste],$A63,Tableau2[Date],D$56,Tableau2[Calendrier absence],"o"))</f>
        <v/>
      </c>
      <c r="E63" s="35" t="str">
        <f>IF(SUMIFS(Tableau2[Temps],Tableau2[Poste],$A63,Tableau2[Date],E$56,Tableau2[Calendrier absence],"o")=0,"",-SUMIFS(Tableau2[Temps],Tableau2[Poste],$A63,Tableau2[Date],E$56,Tableau2[Calendrier absence],"o"))</f>
        <v/>
      </c>
      <c r="F63" s="35" t="str">
        <f>IF(SUMIFS(Tableau2[Temps],Tableau2[Poste],$A63,Tableau2[Date],F$56,Tableau2[Calendrier absence],"o")=0,"",-SUMIFS(Tableau2[Temps],Tableau2[Poste],$A63,Tableau2[Date],F$56,Tableau2[Calendrier absence],"o"))</f>
        <v/>
      </c>
      <c r="G63" s="35" t="str">
        <f>IF(SUMIFS(Tableau2[Temps],Tableau2[Poste],$A63,Tableau2[Date],G$56,Tableau2[Calendrier absence],"o")=0,"",-SUMIFS(Tableau2[Temps],Tableau2[Poste],$A63,Tableau2[Date],G$56,Tableau2[Calendrier absence],"o"))</f>
        <v/>
      </c>
      <c r="H63" s="35" t="str">
        <f>IF(SUMIFS(Tableau2[Temps],Tableau2[Poste],$A63,Tableau2[Date],H$56,Tableau2[Calendrier absence],"o")=0,"",-SUMIFS(Tableau2[Temps],Tableau2[Poste],$A63,Tableau2[Date],H$56,Tableau2[Calendrier absence],"o"))</f>
        <v/>
      </c>
      <c r="I63" s="35" t="str">
        <f>IF(SUMIFS(Tableau2[Temps],Tableau2[Poste],$A63,Tableau2[Date],I$56,Tableau2[Calendrier absence],"o")=0,"",-SUMIFS(Tableau2[Temps],Tableau2[Poste],$A63,Tableau2[Date],I$56,Tableau2[Calendrier absence],"o"))</f>
        <v/>
      </c>
      <c r="J63" s="35" t="str">
        <f>IF(SUMIFS(Tableau2[Temps],Tableau2[Poste],$A63,Tableau2[Date],J$56,Tableau2[Calendrier absence],"o")=0,"",-SUMIFS(Tableau2[Temps],Tableau2[Poste],$A63,Tableau2[Date],J$56,Tableau2[Calendrier absence],"o"))</f>
        <v/>
      </c>
      <c r="K63" s="35" t="str">
        <f>IF(SUMIFS(Tableau2[Temps],Tableau2[Poste],$A63,Tableau2[Date],K$56,Tableau2[Calendrier absence],"o")=0,"",-SUMIFS(Tableau2[Temps],Tableau2[Poste],$A63,Tableau2[Date],K$56,Tableau2[Calendrier absence],"o"))</f>
        <v/>
      </c>
      <c r="L63" s="35" t="str">
        <f>IF(SUMIFS(Tableau2[Temps],Tableau2[Poste],$A63,Tableau2[Date],L$56,Tableau2[Calendrier absence],"o")=0,"",-SUMIFS(Tableau2[Temps],Tableau2[Poste],$A63,Tableau2[Date],L$56,Tableau2[Calendrier absence],"o"))</f>
        <v/>
      </c>
      <c r="M63" s="35" t="str">
        <f>IF(SUMIFS(Tableau2[Temps],Tableau2[Poste],$A63,Tableau2[Date],M$56,Tableau2[Calendrier absence],"o")=0,"",-SUMIFS(Tableau2[Temps],Tableau2[Poste],$A63,Tableau2[Date],M$56,Tableau2[Calendrier absence],"o"))</f>
        <v/>
      </c>
      <c r="N63" s="35" t="str">
        <f>IF(SUMIFS(Tableau2[Temps],Tableau2[Poste],$A63,Tableau2[Date],N$56,Tableau2[Calendrier absence],"o")=0,"",-SUMIFS(Tableau2[Temps],Tableau2[Poste],$A63,Tableau2[Date],N$56,Tableau2[Calendrier absence],"o"))</f>
        <v/>
      </c>
      <c r="O63" s="35" t="str">
        <f>IF(SUMIFS(Tableau2[Temps],Tableau2[Poste],$A63,Tableau2[Date],O$56,Tableau2[Calendrier absence],"o")=0,"",-SUMIFS(Tableau2[Temps],Tableau2[Poste],$A63,Tableau2[Date],O$56,Tableau2[Calendrier absence],"o"))</f>
        <v/>
      </c>
      <c r="P63" s="35" t="str">
        <f>IF(SUMIFS(Tableau2[Temps],Tableau2[Poste],$A63,Tableau2[Date],P$56,Tableau2[Calendrier absence],"o")=0,"",-SUMIFS(Tableau2[Temps],Tableau2[Poste],$A63,Tableau2[Date],P$56,Tableau2[Calendrier absence],"o"))</f>
        <v/>
      </c>
      <c r="Q63" s="35" t="str">
        <f>IF(SUMIFS(Tableau2[Temps],Tableau2[Poste],$A63,Tableau2[Date],Q$56,Tableau2[Calendrier absence],"o")=0,"",-SUMIFS(Tableau2[Temps],Tableau2[Poste],$A63,Tableau2[Date],Q$56,Tableau2[Calendrier absence],"o"))</f>
        <v/>
      </c>
      <c r="R63" s="35" t="str">
        <f>IF(SUMIFS(Tableau2[Temps],Tableau2[Poste],$A63,Tableau2[Date],R$56,Tableau2[Calendrier absence],"o")=0,"",-SUMIFS(Tableau2[Temps],Tableau2[Poste],$A63,Tableau2[Date],R$56,Tableau2[Calendrier absence],"o"))</f>
        <v/>
      </c>
      <c r="S63" s="35" t="str">
        <f>IF(SUMIFS(Tableau2[Temps],Tableau2[Poste],$A63,Tableau2[Date],S$56,Tableau2[Calendrier absence],"o")=0,"",-SUMIFS(Tableau2[Temps],Tableau2[Poste],$A63,Tableau2[Date],S$56,Tableau2[Calendrier absence],"o"))</f>
        <v/>
      </c>
      <c r="T63" s="35" t="str">
        <f>IF(SUMIFS(Tableau2[Temps],Tableau2[Poste],$A63,Tableau2[Date],T$56,Tableau2[Calendrier absence],"o")=0,"",-SUMIFS(Tableau2[Temps],Tableau2[Poste],$A63,Tableau2[Date],T$56,Tableau2[Calendrier absence],"o"))</f>
        <v/>
      </c>
      <c r="U63" s="35" t="str">
        <f>IF(SUMIFS(Tableau2[Temps],Tableau2[Poste],$A63,Tableau2[Date],U$56,Tableau2[Calendrier absence],"o")=0,"",-SUMIFS(Tableau2[Temps],Tableau2[Poste],$A63,Tableau2[Date],U$56,Tableau2[Calendrier absence],"o"))</f>
        <v/>
      </c>
      <c r="V63" s="35" t="str">
        <f>IF(SUMIFS(Tableau2[Temps],Tableau2[Poste],$A63,Tableau2[Date],V$56,Tableau2[Calendrier absence],"o")=0,"",-SUMIFS(Tableau2[Temps],Tableau2[Poste],$A63,Tableau2[Date],V$56,Tableau2[Calendrier absence],"o"))</f>
        <v/>
      </c>
      <c r="W63" s="35" t="str">
        <f>IF(SUMIFS(Tableau2[Temps],Tableau2[Poste],$A63,Tableau2[Date],W$56,Tableau2[Calendrier absence],"o")=0,"",-SUMIFS(Tableau2[Temps],Tableau2[Poste],$A63,Tableau2[Date],W$56,Tableau2[Calendrier absence],"o"))</f>
        <v/>
      </c>
      <c r="X63" s="35" t="str">
        <f>IF(SUMIFS(Tableau2[Temps],Tableau2[Poste],$A63,Tableau2[Date],X$56,Tableau2[Calendrier absence],"o")=0,"",-SUMIFS(Tableau2[Temps],Tableau2[Poste],$A63,Tableau2[Date],X$56,Tableau2[Calendrier absence],"o"))</f>
        <v/>
      </c>
      <c r="Y63" s="35" t="str">
        <f>IF(SUMIFS(Tableau2[Temps],Tableau2[Poste],$A63,Tableau2[Date],Y$56,Tableau2[Calendrier absence],"o")=0,"",-SUMIFS(Tableau2[Temps],Tableau2[Poste],$A63,Tableau2[Date],Y$56,Tableau2[Calendrier absence],"o"))</f>
        <v/>
      </c>
      <c r="Z63" s="35" t="str">
        <f>IF(SUMIFS(Tableau2[Temps],Tableau2[Poste],$A63,Tableau2[Date],Z$56,Tableau2[Calendrier absence],"o")=0,"",-SUMIFS(Tableau2[Temps],Tableau2[Poste],$A63,Tableau2[Date],Z$56,Tableau2[Calendrier absence],"o"))</f>
        <v/>
      </c>
      <c r="AA63" s="35" t="str">
        <f>IF(SUMIFS(Tableau2[Temps],Tableau2[Poste],$A63,Tableau2[Date],AA$56,Tableau2[Calendrier absence],"o")=0,"",-SUMIFS(Tableau2[Temps],Tableau2[Poste],$A63,Tableau2[Date],AA$56,Tableau2[Calendrier absence],"o"))</f>
        <v/>
      </c>
      <c r="AB63" s="35" t="str">
        <f>IF(SUMIFS(Tableau2[Temps],Tableau2[Poste],$A63,Tableau2[Date],AB$56,Tableau2[Calendrier absence],"o")=0,"",-SUMIFS(Tableau2[Temps],Tableau2[Poste],$A63,Tableau2[Date],AB$56,Tableau2[Calendrier absence],"o"))</f>
        <v/>
      </c>
      <c r="AC63" s="35" t="str">
        <f>IF(SUMIFS(Tableau2[Temps],Tableau2[Poste],$A63,Tableau2[Date],AC$56,Tableau2[Calendrier absence],"o")=0,"",-SUMIFS(Tableau2[Temps],Tableau2[Poste],$A63,Tableau2[Date],AC$56,Tableau2[Calendrier absence],"o"))</f>
        <v/>
      </c>
      <c r="AD63" s="35" t="str">
        <f>IF(SUMIFS(Tableau2[Temps],Tableau2[Poste],$A63,Tableau2[Date],AD$56,Tableau2[Calendrier absence],"o")=0,"",-SUMIFS(Tableau2[Temps],Tableau2[Poste],$A63,Tableau2[Date],AD$56,Tableau2[Calendrier absence],"o"))</f>
        <v/>
      </c>
      <c r="AE63" s="35" t="str">
        <f>IF(SUMIFS(Tableau2[Temps],Tableau2[Poste],$A63,Tableau2[Date],AE$56,Tableau2[Calendrier absence],"o")=0,"",-SUMIFS(Tableau2[Temps],Tableau2[Poste],$A63,Tableau2[Date],AE$56,Tableau2[Calendrier absence],"o"))</f>
        <v/>
      </c>
      <c r="AF63" s="35" t="str">
        <f>IF(SUMIFS(Tableau2[Temps],Tableau2[Poste],$A63,Tableau2[Date],AF$56,Tableau2[Calendrier absence],"o")=0,"",-SUMIFS(Tableau2[Temps],Tableau2[Poste],$A63,Tableau2[Date],AF$56,Tableau2[Calendrier absence],"o"))</f>
        <v/>
      </c>
      <c r="AG63" s="44" t="str">
        <f>IF(SUMIFS(Tableau2[Temps],Tableau2[Poste],$A63,Tableau2[Date],AG$56,Tableau2[Calendrier absence],"o")=0,"",-SUMIFS(Tableau2[Temps],Tableau2[Poste],$A63,Tableau2[Date],AG$56,Tableau2[Calendrier absence],"o"))</f>
        <v/>
      </c>
      <c r="AH63" s="13">
        <f t="shared" si="14"/>
        <v>0</v>
      </c>
    </row>
    <row r="64" spans="1:34" x14ac:dyDescent="0.3">
      <c r="A64" s="45" t="s">
        <v>10</v>
      </c>
      <c r="B64" s="34">
        <f>COUNTIFS(TableauEmployés[Actif / Inactif],"Actif",TableauEmployés[Poste],A64)</f>
        <v>2</v>
      </c>
      <c r="C64" s="35" t="str">
        <f>IF(SUMIFS(Tableau2[Temps],Tableau2[Poste],$A64,Tableau2[Date],C$56,Tableau2[Calendrier absence],"o")=0,"",-SUMIFS(Tableau2[Temps],Tableau2[Poste],$A64,Tableau2[Date],C$56,Tableau2[Calendrier absence],"o"))</f>
        <v/>
      </c>
      <c r="D64" s="35" t="str">
        <f>IF(SUMIFS(Tableau2[Temps],Tableau2[Poste],$A64,Tableau2[Date],D$56,Tableau2[Calendrier absence],"o")=0,"",-SUMIFS(Tableau2[Temps],Tableau2[Poste],$A64,Tableau2[Date],D$56,Tableau2[Calendrier absence],"o"))</f>
        <v/>
      </c>
      <c r="E64" s="35" t="str">
        <f>IF(SUMIFS(Tableau2[Temps],Tableau2[Poste],$A64,Tableau2[Date],E$56,Tableau2[Calendrier absence],"o")=0,"",-SUMIFS(Tableau2[Temps],Tableau2[Poste],$A64,Tableau2[Date],E$56,Tableau2[Calendrier absence],"o"))</f>
        <v/>
      </c>
      <c r="F64" s="35" t="str">
        <f>IF(SUMIFS(Tableau2[Temps],Tableau2[Poste],$A64,Tableau2[Date],F$56,Tableau2[Calendrier absence],"o")=0,"",-SUMIFS(Tableau2[Temps],Tableau2[Poste],$A64,Tableau2[Date],F$56,Tableau2[Calendrier absence],"o"))</f>
        <v/>
      </c>
      <c r="G64" s="35" t="str">
        <f>IF(SUMIFS(Tableau2[Temps],Tableau2[Poste],$A64,Tableau2[Date],G$56,Tableau2[Calendrier absence],"o")=0,"",-SUMIFS(Tableau2[Temps],Tableau2[Poste],$A64,Tableau2[Date],G$56,Tableau2[Calendrier absence],"o"))</f>
        <v/>
      </c>
      <c r="H64" s="35" t="str">
        <f>IF(SUMIFS(Tableau2[Temps],Tableau2[Poste],$A64,Tableau2[Date],H$56,Tableau2[Calendrier absence],"o")=0,"",-SUMIFS(Tableau2[Temps],Tableau2[Poste],$A64,Tableau2[Date],H$56,Tableau2[Calendrier absence],"o"))</f>
        <v/>
      </c>
      <c r="I64" s="35" t="str">
        <f>IF(SUMIFS(Tableau2[Temps],Tableau2[Poste],$A64,Tableau2[Date],I$56,Tableau2[Calendrier absence],"o")=0,"",-SUMIFS(Tableau2[Temps],Tableau2[Poste],$A64,Tableau2[Date],I$56,Tableau2[Calendrier absence],"o"))</f>
        <v/>
      </c>
      <c r="J64" s="35" t="str">
        <f>IF(SUMIFS(Tableau2[Temps],Tableau2[Poste],$A64,Tableau2[Date],J$56,Tableau2[Calendrier absence],"o")=0,"",-SUMIFS(Tableau2[Temps],Tableau2[Poste],$A64,Tableau2[Date],J$56,Tableau2[Calendrier absence],"o"))</f>
        <v/>
      </c>
      <c r="K64" s="35" t="str">
        <f>IF(SUMIFS(Tableau2[Temps],Tableau2[Poste],$A64,Tableau2[Date],K$56,Tableau2[Calendrier absence],"o")=0,"",-SUMIFS(Tableau2[Temps],Tableau2[Poste],$A64,Tableau2[Date],K$56,Tableau2[Calendrier absence],"o"))</f>
        <v/>
      </c>
      <c r="L64" s="35" t="str">
        <f>IF(SUMIFS(Tableau2[Temps],Tableau2[Poste],$A64,Tableau2[Date],L$56,Tableau2[Calendrier absence],"o")=0,"",-SUMIFS(Tableau2[Temps],Tableau2[Poste],$A64,Tableau2[Date],L$56,Tableau2[Calendrier absence],"o"))</f>
        <v/>
      </c>
      <c r="M64" s="35" t="str">
        <f>IF(SUMIFS(Tableau2[Temps],Tableau2[Poste],$A64,Tableau2[Date],M$56,Tableau2[Calendrier absence],"o")=0,"",-SUMIFS(Tableau2[Temps],Tableau2[Poste],$A64,Tableau2[Date],M$56,Tableau2[Calendrier absence],"o"))</f>
        <v/>
      </c>
      <c r="N64" s="35" t="str">
        <f>IF(SUMIFS(Tableau2[Temps],Tableau2[Poste],$A64,Tableau2[Date],N$56,Tableau2[Calendrier absence],"o")=0,"",-SUMIFS(Tableau2[Temps],Tableau2[Poste],$A64,Tableau2[Date],N$56,Tableau2[Calendrier absence],"o"))</f>
        <v/>
      </c>
      <c r="O64" s="35" t="str">
        <f>IF(SUMIFS(Tableau2[Temps],Tableau2[Poste],$A64,Tableau2[Date],O$56,Tableau2[Calendrier absence],"o")=0,"",-SUMIFS(Tableau2[Temps],Tableau2[Poste],$A64,Tableau2[Date],O$56,Tableau2[Calendrier absence],"o"))</f>
        <v/>
      </c>
      <c r="P64" s="35" t="str">
        <f>IF(SUMIFS(Tableau2[Temps],Tableau2[Poste],$A64,Tableau2[Date],P$56,Tableau2[Calendrier absence],"o")=0,"",-SUMIFS(Tableau2[Temps],Tableau2[Poste],$A64,Tableau2[Date],P$56,Tableau2[Calendrier absence],"o"))</f>
        <v/>
      </c>
      <c r="Q64" s="35" t="str">
        <f>IF(SUMIFS(Tableau2[Temps],Tableau2[Poste],$A64,Tableau2[Date],Q$56,Tableau2[Calendrier absence],"o")=0,"",-SUMIFS(Tableau2[Temps],Tableau2[Poste],$A64,Tableau2[Date],Q$56,Tableau2[Calendrier absence],"o"))</f>
        <v/>
      </c>
      <c r="R64" s="35" t="str">
        <f>IF(SUMIFS(Tableau2[Temps],Tableau2[Poste],$A64,Tableau2[Date],R$56,Tableau2[Calendrier absence],"o")=0,"",-SUMIFS(Tableau2[Temps],Tableau2[Poste],$A64,Tableau2[Date],R$56,Tableau2[Calendrier absence],"o"))</f>
        <v/>
      </c>
      <c r="S64" s="35" t="str">
        <f>IF(SUMIFS(Tableau2[Temps],Tableau2[Poste],$A64,Tableau2[Date],S$56,Tableau2[Calendrier absence],"o")=0,"",-SUMIFS(Tableau2[Temps],Tableau2[Poste],$A64,Tableau2[Date],S$56,Tableau2[Calendrier absence],"o"))</f>
        <v/>
      </c>
      <c r="T64" s="35" t="str">
        <f>IF(SUMIFS(Tableau2[Temps],Tableau2[Poste],$A64,Tableau2[Date],T$56,Tableau2[Calendrier absence],"o")=0,"",-SUMIFS(Tableau2[Temps],Tableau2[Poste],$A64,Tableau2[Date],T$56,Tableau2[Calendrier absence],"o"))</f>
        <v/>
      </c>
      <c r="U64" s="35" t="str">
        <f>IF(SUMIFS(Tableau2[Temps],Tableau2[Poste],$A64,Tableau2[Date],U$56,Tableau2[Calendrier absence],"o")=0,"",-SUMIFS(Tableau2[Temps],Tableau2[Poste],$A64,Tableau2[Date],U$56,Tableau2[Calendrier absence],"o"))</f>
        <v/>
      </c>
      <c r="V64" s="35" t="str">
        <f>IF(SUMIFS(Tableau2[Temps],Tableau2[Poste],$A64,Tableau2[Date],V$56,Tableau2[Calendrier absence],"o")=0,"",-SUMIFS(Tableau2[Temps],Tableau2[Poste],$A64,Tableau2[Date],V$56,Tableau2[Calendrier absence],"o"))</f>
        <v/>
      </c>
      <c r="W64" s="35" t="str">
        <f>IF(SUMIFS(Tableau2[Temps],Tableau2[Poste],$A64,Tableau2[Date],W$56,Tableau2[Calendrier absence],"o")=0,"",-SUMIFS(Tableau2[Temps],Tableau2[Poste],$A64,Tableau2[Date],W$56,Tableau2[Calendrier absence],"o"))</f>
        <v/>
      </c>
      <c r="X64" s="35" t="str">
        <f>IF(SUMIFS(Tableau2[Temps],Tableau2[Poste],$A64,Tableau2[Date],X$56,Tableau2[Calendrier absence],"o")=0,"",-SUMIFS(Tableau2[Temps],Tableau2[Poste],$A64,Tableau2[Date],X$56,Tableau2[Calendrier absence],"o"))</f>
        <v/>
      </c>
      <c r="Y64" s="35" t="str">
        <f>IF(SUMIFS(Tableau2[Temps],Tableau2[Poste],$A64,Tableau2[Date],Y$56,Tableau2[Calendrier absence],"o")=0,"",-SUMIFS(Tableau2[Temps],Tableau2[Poste],$A64,Tableau2[Date],Y$56,Tableau2[Calendrier absence],"o"))</f>
        <v/>
      </c>
      <c r="Z64" s="35" t="str">
        <f>IF(SUMIFS(Tableau2[Temps],Tableau2[Poste],$A64,Tableau2[Date],Z$56,Tableau2[Calendrier absence],"o")=0,"",-SUMIFS(Tableau2[Temps],Tableau2[Poste],$A64,Tableau2[Date],Z$56,Tableau2[Calendrier absence],"o"))</f>
        <v/>
      </c>
      <c r="AA64" s="35" t="str">
        <f>IF(SUMIFS(Tableau2[Temps],Tableau2[Poste],$A64,Tableau2[Date],AA$56,Tableau2[Calendrier absence],"o")=0,"",-SUMIFS(Tableau2[Temps],Tableau2[Poste],$A64,Tableau2[Date],AA$56,Tableau2[Calendrier absence],"o"))</f>
        <v/>
      </c>
      <c r="AB64" s="35" t="str">
        <f>IF(SUMIFS(Tableau2[Temps],Tableau2[Poste],$A64,Tableau2[Date],AB$56,Tableau2[Calendrier absence],"o")=0,"",-SUMIFS(Tableau2[Temps],Tableau2[Poste],$A64,Tableau2[Date],AB$56,Tableau2[Calendrier absence],"o"))</f>
        <v/>
      </c>
      <c r="AC64" s="35" t="str">
        <f>IF(SUMIFS(Tableau2[Temps],Tableau2[Poste],$A64,Tableau2[Date],AC$56,Tableau2[Calendrier absence],"o")=0,"",-SUMIFS(Tableau2[Temps],Tableau2[Poste],$A64,Tableau2[Date],AC$56,Tableau2[Calendrier absence],"o"))</f>
        <v/>
      </c>
      <c r="AD64" s="35" t="str">
        <f>IF(SUMIFS(Tableau2[Temps],Tableau2[Poste],$A64,Tableau2[Date],AD$56,Tableau2[Calendrier absence],"o")=0,"",-SUMIFS(Tableau2[Temps],Tableau2[Poste],$A64,Tableau2[Date],AD$56,Tableau2[Calendrier absence],"o"))</f>
        <v/>
      </c>
      <c r="AE64" s="35" t="str">
        <f>IF(SUMIFS(Tableau2[Temps],Tableau2[Poste],$A64,Tableau2[Date],AE$56,Tableau2[Calendrier absence],"o")=0,"",-SUMIFS(Tableau2[Temps],Tableau2[Poste],$A64,Tableau2[Date],AE$56,Tableau2[Calendrier absence],"o"))</f>
        <v/>
      </c>
      <c r="AF64" s="35" t="str">
        <f>IF(SUMIFS(Tableau2[Temps],Tableau2[Poste],$A64,Tableau2[Date],AF$56,Tableau2[Calendrier absence],"o")=0,"",-SUMIFS(Tableau2[Temps],Tableau2[Poste],$A64,Tableau2[Date],AF$56,Tableau2[Calendrier absence],"o"))</f>
        <v/>
      </c>
      <c r="AG64" s="44" t="str">
        <f>IF(SUMIFS(Tableau2[Temps],Tableau2[Poste],$A64,Tableau2[Date],AG$56,Tableau2[Calendrier absence],"o")=0,"",-SUMIFS(Tableau2[Temps],Tableau2[Poste],$A64,Tableau2[Date],AG$56,Tableau2[Calendrier absence],"o"))</f>
        <v/>
      </c>
      <c r="AH64" s="13">
        <f t="shared" si="14"/>
        <v>0</v>
      </c>
    </row>
    <row r="65" spans="1:34" x14ac:dyDescent="0.3">
      <c r="A65" s="45" t="s">
        <v>11</v>
      </c>
      <c r="B65" s="34">
        <f>COUNTIFS(TableauEmployés[Actif / Inactif],"Actif",TableauEmployés[Poste],A65)</f>
        <v>0</v>
      </c>
      <c r="C65" s="35" t="str">
        <f>IF(SUMIFS(Tableau2[Temps],Tableau2[Poste],$A65,Tableau2[Date],C$56,Tableau2[Calendrier absence],"o")=0,"",-SUMIFS(Tableau2[Temps],Tableau2[Poste],$A65,Tableau2[Date],C$56,Tableau2[Calendrier absence],"o"))</f>
        <v/>
      </c>
      <c r="D65" s="35" t="str">
        <f>IF(SUMIFS(Tableau2[Temps],Tableau2[Poste],$A65,Tableau2[Date],D$56,Tableau2[Calendrier absence],"o")=0,"",-SUMIFS(Tableau2[Temps],Tableau2[Poste],$A65,Tableau2[Date],D$56,Tableau2[Calendrier absence],"o"))</f>
        <v/>
      </c>
      <c r="E65" s="35" t="str">
        <f>IF(SUMIFS(Tableau2[Temps],Tableau2[Poste],$A65,Tableau2[Date],E$56,Tableau2[Calendrier absence],"o")=0,"",-SUMIFS(Tableau2[Temps],Tableau2[Poste],$A65,Tableau2[Date],E$56,Tableau2[Calendrier absence],"o"))</f>
        <v/>
      </c>
      <c r="F65" s="35" t="str">
        <f>IF(SUMIFS(Tableau2[Temps],Tableau2[Poste],$A65,Tableau2[Date],F$56,Tableau2[Calendrier absence],"o")=0,"",-SUMIFS(Tableau2[Temps],Tableau2[Poste],$A65,Tableau2[Date],F$56,Tableau2[Calendrier absence],"o"))</f>
        <v/>
      </c>
      <c r="G65" s="35" t="str">
        <f>IF(SUMIFS(Tableau2[Temps],Tableau2[Poste],$A65,Tableau2[Date],G$56,Tableau2[Calendrier absence],"o")=0,"",-SUMIFS(Tableau2[Temps],Tableau2[Poste],$A65,Tableau2[Date],G$56,Tableau2[Calendrier absence],"o"))</f>
        <v/>
      </c>
      <c r="H65" s="35" t="str">
        <f>IF(SUMIFS(Tableau2[Temps],Tableau2[Poste],$A65,Tableau2[Date],H$56,Tableau2[Calendrier absence],"o")=0,"",-SUMIFS(Tableau2[Temps],Tableau2[Poste],$A65,Tableau2[Date],H$56,Tableau2[Calendrier absence],"o"))</f>
        <v/>
      </c>
      <c r="I65" s="35" t="str">
        <f>IF(SUMIFS(Tableau2[Temps],Tableau2[Poste],$A65,Tableau2[Date],I$56,Tableau2[Calendrier absence],"o")=0,"",-SUMIFS(Tableau2[Temps],Tableau2[Poste],$A65,Tableau2[Date],I$56,Tableau2[Calendrier absence],"o"))</f>
        <v/>
      </c>
      <c r="J65" s="35" t="str">
        <f>IF(SUMIFS(Tableau2[Temps],Tableau2[Poste],$A65,Tableau2[Date],J$56,Tableau2[Calendrier absence],"o")=0,"",-SUMIFS(Tableau2[Temps],Tableau2[Poste],$A65,Tableau2[Date],J$56,Tableau2[Calendrier absence],"o"))</f>
        <v/>
      </c>
      <c r="K65" s="35" t="str">
        <f>IF(SUMIFS(Tableau2[Temps],Tableau2[Poste],$A65,Tableau2[Date],K$56,Tableau2[Calendrier absence],"o")=0,"",-SUMIFS(Tableau2[Temps],Tableau2[Poste],$A65,Tableau2[Date],K$56,Tableau2[Calendrier absence],"o"))</f>
        <v/>
      </c>
      <c r="L65" s="35" t="str">
        <f>IF(SUMIFS(Tableau2[Temps],Tableau2[Poste],$A65,Tableau2[Date],L$56,Tableau2[Calendrier absence],"o")=0,"",-SUMIFS(Tableau2[Temps],Tableau2[Poste],$A65,Tableau2[Date],L$56,Tableau2[Calendrier absence],"o"))</f>
        <v/>
      </c>
      <c r="M65" s="35" t="str">
        <f>IF(SUMIFS(Tableau2[Temps],Tableau2[Poste],$A65,Tableau2[Date],M$56,Tableau2[Calendrier absence],"o")=0,"",-SUMIFS(Tableau2[Temps],Tableau2[Poste],$A65,Tableau2[Date],M$56,Tableau2[Calendrier absence],"o"))</f>
        <v/>
      </c>
      <c r="N65" s="35" t="str">
        <f>IF(SUMIFS(Tableau2[Temps],Tableau2[Poste],$A65,Tableau2[Date],N$56,Tableau2[Calendrier absence],"o")=0,"",-SUMIFS(Tableau2[Temps],Tableau2[Poste],$A65,Tableau2[Date],N$56,Tableau2[Calendrier absence],"o"))</f>
        <v/>
      </c>
      <c r="O65" s="35" t="str">
        <f>IF(SUMIFS(Tableau2[Temps],Tableau2[Poste],$A65,Tableau2[Date],O$56,Tableau2[Calendrier absence],"o")=0,"",-SUMIFS(Tableau2[Temps],Tableau2[Poste],$A65,Tableau2[Date],O$56,Tableau2[Calendrier absence],"o"))</f>
        <v/>
      </c>
      <c r="P65" s="35" t="str">
        <f>IF(SUMIFS(Tableau2[Temps],Tableau2[Poste],$A65,Tableau2[Date],P$56,Tableau2[Calendrier absence],"o")=0,"",-SUMIFS(Tableau2[Temps],Tableau2[Poste],$A65,Tableau2[Date],P$56,Tableau2[Calendrier absence],"o"))</f>
        <v/>
      </c>
      <c r="Q65" s="35" t="str">
        <f>IF(SUMIFS(Tableau2[Temps],Tableau2[Poste],$A65,Tableau2[Date],Q$56,Tableau2[Calendrier absence],"o")=0,"",-SUMIFS(Tableau2[Temps],Tableau2[Poste],$A65,Tableau2[Date],Q$56,Tableau2[Calendrier absence],"o"))</f>
        <v/>
      </c>
      <c r="R65" s="35" t="str">
        <f>IF(SUMIFS(Tableau2[Temps],Tableau2[Poste],$A65,Tableau2[Date],R$56,Tableau2[Calendrier absence],"o")=0,"",-SUMIFS(Tableau2[Temps],Tableau2[Poste],$A65,Tableau2[Date],R$56,Tableau2[Calendrier absence],"o"))</f>
        <v/>
      </c>
      <c r="S65" s="35" t="str">
        <f>IF(SUMIFS(Tableau2[Temps],Tableau2[Poste],$A65,Tableau2[Date],S$56,Tableau2[Calendrier absence],"o")=0,"",-SUMIFS(Tableau2[Temps],Tableau2[Poste],$A65,Tableau2[Date],S$56,Tableau2[Calendrier absence],"o"))</f>
        <v/>
      </c>
      <c r="T65" s="35" t="str">
        <f>IF(SUMIFS(Tableau2[Temps],Tableau2[Poste],$A65,Tableau2[Date],T$56,Tableau2[Calendrier absence],"o")=0,"",-SUMIFS(Tableau2[Temps],Tableau2[Poste],$A65,Tableau2[Date],T$56,Tableau2[Calendrier absence],"o"))</f>
        <v/>
      </c>
      <c r="U65" s="35" t="str">
        <f>IF(SUMIFS(Tableau2[Temps],Tableau2[Poste],$A65,Tableau2[Date],U$56,Tableau2[Calendrier absence],"o")=0,"",-SUMIFS(Tableau2[Temps],Tableau2[Poste],$A65,Tableau2[Date],U$56,Tableau2[Calendrier absence],"o"))</f>
        <v/>
      </c>
      <c r="V65" s="35" t="str">
        <f>IF(SUMIFS(Tableau2[Temps],Tableau2[Poste],$A65,Tableau2[Date],V$56,Tableau2[Calendrier absence],"o")=0,"",-SUMIFS(Tableau2[Temps],Tableau2[Poste],$A65,Tableau2[Date],V$56,Tableau2[Calendrier absence],"o"))</f>
        <v/>
      </c>
      <c r="W65" s="35" t="str">
        <f>IF(SUMIFS(Tableau2[Temps],Tableau2[Poste],$A65,Tableau2[Date],W$56,Tableau2[Calendrier absence],"o")=0,"",-SUMIFS(Tableau2[Temps],Tableau2[Poste],$A65,Tableau2[Date],W$56,Tableau2[Calendrier absence],"o"))</f>
        <v/>
      </c>
      <c r="X65" s="35" t="str">
        <f>IF(SUMIFS(Tableau2[Temps],Tableau2[Poste],$A65,Tableau2[Date],X$56,Tableau2[Calendrier absence],"o")=0,"",-SUMIFS(Tableau2[Temps],Tableau2[Poste],$A65,Tableau2[Date],X$56,Tableau2[Calendrier absence],"o"))</f>
        <v/>
      </c>
      <c r="Y65" s="35" t="str">
        <f>IF(SUMIFS(Tableau2[Temps],Tableau2[Poste],$A65,Tableau2[Date],Y$56,Tableau2[Calendrier absence],"o")=0,"",-SUMIFS(Tableau2[Temps],Tableau2[Poste],$A65,Tableau2[Date],Y$56,Tableau2[Calendrier absence],"o"))</f>
        <v/>
      </c>
      <c r="Z65" s="35" t="str">
        <f>IF(SUMIFS(Tableau2[Temps],Tableau2[Poste],$A65,Tableau2[Date],Z$56,Tableau2[Calendrier absence],"o")=0,"",-SUMIFS(Tableau2[Temps],Tableau2[Poste],$A65,Tableau2[Date],Z$56,Tableau2[Calendrier absence],"o"))</f>
        <v/>
      </c>
      <c r="AA65" s="35" t="str">
        <f>IF(SUMIFS(Tableau2[Temps],Tableau2[Poste],$A65,Tableau2[Date],AA$56,Tableau2[Calendrier absence],"o")=0,"",-SUMIFS(Tableau2[Temps],Tableau2[Poste],$A65,Tableau2[Date],AA$56,Tableau2[Calendrier absence],"o"))</f>
        <v/>
      </c>
      <c r="AB65" s="35" t="str">
        <f>IF(SUMIFS(Tableau2[Temps],Tableau2[Poste],$A65,Tableau2[Date],AB$56,Tableau2[Calendrier absence],"o")=0,"",-SUMIFS(Tableau2[Temps],Tableau2[Poste],$A65,Tableau2[Date],AB$56,Tableau2[Calendrier absence],"o"))</f>
        <v/>
      </c>
      <c r="AC65" s="35" t="str">
        <f>IF(SUMIFS(Tableau2[Temps],Tableau2[Poste],$A65,Tableau2[Date],AC$56,Tableau2[Calendrier absence],"o")=0,"",-SUMIFS(Tableau2[Temps],Tableau2[Poste],$A65,Tableau2[Date],AC$56,Tableau2[Calendrier absence],"o"))</f>
        <v/>
      </c>
      <c r="AD65" s="35" t="str">
        <f>IF(SUMIFS(Tableau2[Temps],Tableau2[Poste],$A65,Tableau2[Date],AD$56,Tableau2[Calendrier absence],"o")=0,"",-SUMIFS(Tableau2[Temps],Tableau2[Poste],$A65,Tableau2[Date],AD$56,Tableau2[Calendrier absence],"o"))</f>
        <v/>
      </c>
      <c r="AE65" s="35" t="str">
        <f>IF(SUMIFS(Tableau2[Temps],Tableau2[Poste],$A65,Tableau2[Date],AE$56,Tableau2[Calendrier absence],"o")=0,"",-SUMIFS(Tableau2[Temps],Tableau2[Poste],$A65,Tableau2[Date],AE$56,Tableau2[Calendrier absence],"o"))</f>
        <v/>
      </c>
      <c r="AF65" s="35" t="str">
        <f>IF(SUMIFS(Tableau2[Temps],Tableau2[Poste],$A65,Tableau2[Date],AF$56,Tableau2[Calendrier absence],"o")=0,"",-SUMIFS(Tableau2[Temps],Tableau2[Poste],$A65,Tableau2[Date],AF$56,Tableau2[Calendrier absence],"o"))</f>
        <v/>
      </c>
      <c r="AG65" s="44" t="str">
        <f>IF(SUMIFS(Tableau2[Temps],Tableau2[Poste],$A65,Tableau2[Date],AG$56,Tableau2[Calendrier absence],"o")=0,"",-SUMIFS(Tableau2[Temps],Tableau2[Poste],$A65,Tableau2[Date],AG$56,Tableau2[Calendrier absence],"o"))</f>
        <v/>
      </c>
      <c r="AH65" s="13">
        <f t="shared" si="14"/>
        <v>0</v>
      </c>
    </row>
    <row r="66" spans="1:34" ht="17.25" thickBot="1" x14ac:dyDescent="0.35">
      <c r="A66" s="46" t="s">
        <v>13</v>
      </c>
      <c r="B66" s="47">
        <f>COUNTIFS(TableauEmployés[Actif / Inactif],"Actif",TableauEmployés[Poste],A66)</f>
        <v>1</v>
      </c>
      <c r="C66" s="48" t="str">
        <f>IF(SUMIFS(Tableau2[Temps],Tableau2[Poste],$A66,Tableau2[Date],C$56,Tableau2[Calendrier absence],"o")=0,"",-SUMIFS(Tableau2[Temps],Tableau2[Poste],$A66,Tableau2[Date],C$56,Tableau2[Calendrier absence],"o"))</f>
        <v/>
      </c>
      <c r="D66" s="48" t="str">
        <f>IF(SUMIFS(Tableau2[Temps],Tableau2[Poste],$A66,Tableau2[Date],D$56,Tableau2[Calendrier absence],"o")=0,"",-SUMIFS(Tableau2[Temps],Tableau2[Poste],$A66,Tableau2[Date],D$56,Tableau2[Calendrier absence],"o"))</f>
        <v/>
      </c>
      <c r="E66" s="48" t="str">
        <f>IF(SUMIFS(Tableau2[Temps],Tableau2[Poste],$A66,Tableau2[Date],E$56,Tableau2[Calendrier absence],"o")=0,"",-SUMIFS(Tableau2[Temps],Tableau2[Poste],$A66,Tableau2[Date],E$56,Tableau2[Calendrier absence],"o"))</f>
        <v/>
      </c>
      <c r="F66" s="48" t="str">
        <f>IF(SUMIFS(Tableau2[Temps],Tableau2[Poste],$A66,Tableau2[Date],F$56,Tableau2[Calendrier absence],"o")=0,"",-SUMIFS(Tableau2[Temps],Tableau2[Poste],$A66,Tableau2[Date],F$56,Tableau2[Calendrier absence],"o"))</f>
        <v/>
      </c>
      <c r="G66" s="48" t="str">
        <f>IF(SUMIFS(Tableau2[Temps],Tableau2[Poste],$A66,Tableau2[Date],G$56,Tableau2[Calendrier absence],"o")=0,"",-SUMIFS(Tableau2[Temps],Tableau2[Poste],$A66,Tableau2[Date],G$56,Tableau2[Calendrier absence],"o"))</f>
        <v/>
      </c>
      <c r="H66" s="48" t="str">
        <f>IF(SUMIFS(Tableau2[Temps],Tableau2[Poste],$A66,Tableau2[Date],H$56,Tableau2[Calendrier absence],"o")=0,"",-SUMIFS(Tableau2[Temps],Tableau2[Poste],$A66,Tableau2[Date],H$56,Tableau2[Calendrier absence],"o"))</f>
        <v/>
      </c>
      <c r="I66" s="48" t="str">
        <f>IF(SUMIFS(Tableau2[Temps],Tableau2[Poste],$A66,Tableau2[Date],I$56,Tableau2[Calendrier absence],"o")=0,"",-SUMIFS(Tableau2[Temps],Tableau2[Poste],$A66,Tableau2[Date],I$56,Tableau2[Calendrier absence],"o"))</f>
        <v/>
      </c>
      <c r="J66" s="48" t="str">
        <f>IF(SUMIFS(Tableau2[Temps],Tableau2[Poste],$A66,Tableau2[Date],J$56,Tableau2[Calendrier absence],"o")=0,"",-SUMIFS(Tableau2[Temps],Tableau2[Poste],$A66,Tableau2[Date],J$56,Tableau2[Calendrier absence],"o"))</f>
        <v/>
      </c>
      <c r="K66" s="48" t="str">
        <f>IF(SUMIFS(Tableau2[Temps],Tableau2[Poste],$A66,Tableau2[Date],K$56,Tableau2[Calendrier absence],"o")=0,"",-SUMIFS(Tableau2[Temps],Tableau2[Poste],$A66,Tableau2[Date],K$56,Tableau2[Calendrier absence],"o"))</f>
        <v/>
      </c>
      <c r="L66" s="48" t="str">
        <f>IF(SUMIFS(Tableau2[Temps],Tableau2[Poste],$A66,Tableau2[Date],L$56,Tableau2[Calendrier absence],"o")=0,"",-SUMIFS(Tableau2[Temps],Tableau2[Poste],$A66,Tableau2[Date],L$56,Tableau2[Calendrier absence],"o"))</f>
        <v/>
      </c>
      <c r="M66" s="48" t="str">
        <f>IF(SUMIFS(Tableau2[Temps],Tableau2[Poste],$A66,Tableau2[Date],M$56,Tableau2[Calendrier absence],"o")=0,"",-SUMIFS(Tableau2[Temps],Tableau2[Poste],$A66,Tableau2[Date],M$56,Tableau2[Calendrier absence],"o"))</f>
        <v/>
      </c>
      <c r="N66" s="48" t="str">
        <f>IF(SUMIFS(Tableau2[Temps],Tableau2[Poste],$A66,Tableau2[Date],N$56,Tableau2[Calendrier absence],"o")=0,"",-SUMIFS(Tableau2[Temps],Tableau2[Poste],$A66,Tableau2[Date],N$56,Tableau2[Calendrier absence],"o"))</f>
        <v/>
      </c>
      <c r="O66" s="48" t="str">
        <f>IF(SUMIFS(Tableau2[Temps],Tableau2[Poste],$A66,Tableau2[Date],O$56,Tableau2[Calendrier absence],"o")=0,"",-SUMIFS(Tableau2[Temps],Tableau2[Poste],$A66,Tableau2[Date],O$56,Tableau2[Calendrier absence],"o"))</f>
        <v/>
      </c>
      <c r="P66" s="48" t="str">
        <f>IF(SUMIFS(Tableau2[Temps],Tableau2[Poste],$A66,Tableau2[Date],P$56,Tableau2[Calendrier absence],"o")=0,"",-SUMIFS(Tableau2[Temps],Tableau2[Poste],$A66,Tableau2[Date],P$56,Tableau2[Calendrier absence],"o"))</f>
        <v/>
      </c>
      <c r="Q66" s="48" t="str">
        <f>IF(SUMIFS(Tableau2[Temps],Tableau2[Poste],$A66,Tableau2[Date],Q$56,Tableau2[Calendrier absence],"o")=0,"",-SUMIFS(Tableau2[Temps],Tableau2[Poste],$A66,Tableau2[Date],Q$56,Tableau2[Calendrier absence],"o"))</f>
        <v/>
      </c>
      <c r="R66" s="48" t="str">
        <f>IF(SUMIFS(Tableau2[Temps],Tableau2[Poste],$A66,Tableau2[Date],R$56,Tableau2[Calendrier absence],"o")=0,"",-SUMIFS(Tableau2[Temps],Tableau2[Poste],$A66,Tableau2[Date],R$56,Tableau2[Calendrier absence],"o"))</f>
        <v/>
      </c>
      <c r="S66" s="48" t="str">
        <f>IF(SUMIFS(Tableau2[Temps],Tableau2[Poste],$A66,Tableau2[Date],S$56,Tableau2[Calendrier absence],"o")=0,"",-SUMIFS(Tableau2[Temps],Tableau2[Poste],$A66,Tableau2[Date],S$56,Tableau2[Calendrier absence],"o"))</f>
        <v/>
      </c>
      <c r="T66" s="48" t="str">
        <f>IF(SUMIFS(Tableau2[Temps],Tableau2[Poste],$A66,Tableau2[Date],T$56,Tableau2[Calendrier absence],"o")=0,"",-SUMIFS(Tableau2[Temps],Tableau2[Poste],$A66,Tableau2[Date],T$56,Tableau2[Calendrier absence],"o"))</f>
        <v/>
      </c>
      <c r="U66" s="48" t="str">
        <f>IF(SUMIFS(Tableau2[Temps],Tableau2[Poste],$A66,Tableau2[Date],U$56,Tableau2[Calendrier absence],"o")=0,"",-SUMIFS(Tableau2[Temps],Tableau2[Poste],$A66,Tableau2[Date],U$56,Tableau2[Calendrier absence],"o"))</f>
        <v/>
      </c>
      <c r="V66" s="48" t="str">
        <f>IF(SUMIFS(Tableau2[Temps],Tableau2[Poste],$A66,Tableau2[Date],V$56,Tableau2[Calendrier absence],"o")=0,"",-SUMIFS(Tableau2[Temps],Tableau2[Poste],$A66,Tableau2[Date],V$56,Tableau2[Calendrier absence],"o"))</f>
        <v/>
      </c>
      <c r="W66" s="48" t="str">
        <f>IF(SUMIFS(Tableau2[Temps],Tableau2[Poste],$A66,Tableau2[Date],W$56,Tableau2[Calendrier absence],"o")=0,"",-SUMIFS(Tableau2[Temps],Tableau2[Poste],$A66,Tableau2[Date],W$56,Tableau2[Calendrier absence],"o"))</f>
        <v/>
      </c>
      <c r="X66" s="48" t="str">
        <f>IF(SUMIFS(Tableau2[Temps],Tableau2[Poste],$A66,Tableau2[Date],X$56,Tableau2[Calendrier absence],"o")=0,"",-SUMIFS(Tableau2[Temps],Tableau2[Poste],$A66,Tableau2[Date],X$56,Tableau2[Calendrier absence],"o"))</f>
        <v/>
      </c>
      <c r="Y66" s="48" t="str">
        <f>IF(SUMIFS(Tableau2[Temps],Tableau2[Poste],$A66,Tableau2[Date],Y$56,Tableau2[Calendrier absence],"o")=0,"",-SUMIFS(Tableau2[Temps],Tableau2[Poste],$A66,Tableau2[Date],Y$56,Tableau2[Calendrier absence],"o"))</f>
        <v/>
      </c>
      <c r="Z66" s="48" t="str">
        <f>IF(SUMIFS(Tableau2[Temps],Tableau2[Poste],$A66,Tableau2[Date],Z$56,Tableau2[Calendrier absence],"o")=0,"",-SUMIFS(Tableau2[Temps],Tableau2[Poste],$A66,Tableau2[Date],Z$56,Tableau2[Calendrier absence],"o"))</f>
        <v/>
      </c>
      <c r="AA66" s="48" t="str">
        <f>IF(SUMIFS(Tableau2[Temps],Tableau2[Poste],$A66,Tableau2[Date],AA$56,Tableau2[Calendrier absence],"o")=0,"",-SUMIFS(Tableau2[Temps],Tableau2[Poste],$A66,Tableau2[Date],AA$56,Tableau2[Calendrier absence],"o"))</f>
        <v/>
      </c>
      <c r="AB66" s="48" t="str">
        <f>IF(SUMIFS(Tableau2[Temps],Tableau2[Poste],$A66,Tableau2[Date],AB$56,Tableau2[Calendrier absence],"o")=0,"",-SUMIFS(Tableau2[Temps],Tableau2[Poste],$A66,Tableau2[Date],AB$56,Tableau2[Calendrier absence],"o"))</f>
        <v/>
      </c>
      <c r="AC66" s="48" t="str">
        <f>IF(SUMIFS(Tableau2[Temps],Tableau2[Poste],$A66,Tableau2[Date],AC$56,Tableau2[Calendrier absence],"o")=0,"",-SUMIFS(Tableau2[Temps],Tableau2[Poste],$A66,Tableau2[Date],AC$56,Tableau2[Calendrier absence],"o"))</f>
        <v/>
      </c>
      <c r="AD66" s="48" t="str">
        <f>IF(SUMIFS(Tableau2[Temps],Tableau2[Poste],$A66,Tableau2[Date],AD$56,Tableau2[Calendrier absence],"o")=0,"",-SUMIFS(Tableau2[Temps],Tableau2[Poste],$A66,Tableau2[Date],AD$56,Tableau2[Calendrier absence],"o"))</f>
        <v/>
      </c>
      <c r="AE66" s="48" t="str">
        <f>IF(SUMIFS(Tableau2[Temps],Tableau2[Poste],$A66,Tableau2[Date],AE$56,Tableau2[Calendrier absence],"o")=0,"",-SUMIFS(Tableau2[Temps],Tableau2[Poste],$A66,Tableau2[Date],AE$56,Tableau2[Calendrier absence],"o"))</f>
        <v/>
      </c>
      <c r="AF66" s="48" t="str">
        <f>IF(SUMIFS(Tableau2[Temps],Tableau2[Poste],$A66,Tableau2[Date],AF$56,Tableau2[Calendrier absence],"o")=0,"",-SUMIFS(Tableau2[Temps],Tableau2[Poste],$A66,Tableau2[Date],AF$56,Tableau2[Calendrier absence],"o"))</f>
        <v/>
      </c>
      <c r="AG66" s="49" t="str">
        <f>IF(SUMIFS(Tableau2[Temps],Tableau2[Poste],$A66,Tableau2[Date],AG$56,Tableau2[Calendrier absence],"o")=0,"",-SUMIFS(Tableau2[Temps],Tableau2[Poste],$A66,Tableau2[Date],AG$56,Tableau2[Calendrier absence],"o"))</f>
        <v/>
      </c>
      <c r="AH66" s="13">
        <f t="shared" si="14"/>
        <v>0</v>
      </c>
    </row>
    <row r="67" spans="1:34" ht="10.5" customHeight="1" thickBot="1" x14ac:dyDescent="0.35"/>
    <row r="68" spans="1:34" ht="22.5" x14ac:dyDescent="0.3">
      <c r="A68" s="91" t="s">
        <v>35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3"/>
      <c r="AH68" s="12" t="s">
        <v>42</v>
      </c>
    </row>
    <row r="69" spans="1:34" ht="61.5" customHeight="1" x14ac:dyDescent="0.3">
      <c r="A69" s="39"/>
      <c r="B69" s="37"/>
      <c r="C69" s="38">
        <v>43983</v>
      </c>
      <c r="D69" s="38">
        <f t="shared" ref="D69:AG69" si="15">C69+1</f>
        <v>43984</v>
      </c>
      <c r="E69" s="38">
        <f t="shared" si="15"/>
        <v>43985</v>
      </c>
      <c r="F69" s="38">
        <f t="shared" si="15"/>
        <v>43986</v>
      </c>
      <c r="G69" s="38">
        <f t="shared" si="15"/>
        <v>43987</v>
      </c>
      <c r="H69" s="38">
        <f t="shared" si="15"/>
        <v>43988</v>
      </c>
      <c r="I69" s="38">
        <f t="shared" si="15"/>
        <v>43989</v>
      </c>
      <c r="J69" s="38">
        <f t="shared" si="15"/>
        <v>43990</v>
      </c>
      <c r="K69" s="38">
        <f t="shared" si="15"/>
        <v>43991</v>
      </c>
      <c r="L69" s="38">
        <f t="shared" si="15"/>
        <v>43992</v>
      </c>
      <c r="M69" s="38">
        <f t="shared" si="15"/>
        <v>43993</v>
      </c>
      <c r="N69" s="38">
        <f t="shared" si="15"/>
        <v>43994</v>
      </c>
      <c r="O69" s="38">
        <f t="shared" si="15"/>
        <v>43995</v>
      </c>
      <c r="P69" s="38">
        <f t="shared" si="15"/>
        <v>43996</v>
      </c>
      <c r="Q69" s="38">
        <f t="shared" si="15"/>
        <v>43997</v>
      </c>
      <c r="R69" s="38">
        <f t="shared" si="15"/>
        <v>43998</v>
      </c>
      <c r="S69" s="38">
        <f t="shared" si="15"/>
        <v>43999</v>
      </c>
      <c r="T69" s="38">
        <f t="shared" si="15"/>
        <v>44000</v>
      </c>
      <c r="U69" s="38">
        <f t="shared" si="15"/>
        <v>44001</v>
      </c>
      <c r="V69" s="38">
        <f t="shared" si="15"/>
        <v>44002</v>
      </c>
      <c r="W69" s="38">
        <f t="shared" si="15"/>
        <v>44003</v>
      </c>
      <c r="X69" s="38">
        <f t="shared" si="15"/>
        <v>44004</v>
      </c>
      <c r="Y69" s="38">
        <f t="shared" si="15"/>
        <v>44005</v>
      </c>
      <c r="Z69" s="38">
        <f t="shared" si="15"/>
        <v>44006</v>
      </c>
      <c r="AA69" s="38">
        <f t="shared" si="15"/>
        <v>44007</v>
      </c>
      <c r="AB69" s="38">
        <f t="shared" si="15"/>
        <v>44008</v>
      </c>
      <c r="AC69" s="38">
        <f t="shared" si="15"/>
        <v>44009</v>
      </c>
      <c r="AD69" s="38">
        <f t="shared" si="15"/>
        <v>44010</v>
      </c>
      <c r="AE69" s="38">
        <f t="shared" si="15"/>
        <v>44011</v>
      </c>
      <c r="AF69" s="38">
        <f t="shared" si="15"/>
        <v>44012</v>
      </c>
      <c r="AG69" s="40">
        <f t="shared" si="15"/>
        <v>44013</v>
      </c>
      <c r="AH69" s="6"/>
    </row>
    <row r="70" spans="1:34" ht="9.75" hidden="1" customHeight="1" x14ac:dyDescent="0.3">
      <c r="A70" s="41" t="s">
        <v>29</v>
      </c>
      <c r="B70" s="32"/>
      <c r="C70" s="33">
        <f>WEEKDAY(C69,1)</f>
        <v>2</v>
      </c>
      <c r="D70" s="33">
        <f t="shared" ref="D70:AG70" si="16">WEEKDAY(D69,1)</f>
        <v>3</v>
      </c>
      <c r="E70" s="33">
        <f t="shared" si="16"/>
        <v>4</v>
      </c>
      <c r="F70" s="33">
        <f t="shared" si="16"/>
        <v>5</v>
      </c>
      <c r="G70" s="33">
        <f t="shared" si="16"/>
        <v>6</v>
      </c>
      <c r="H70" s="33">
        <f t="shared" si="16"/>
        <v>7</v>
      </c>
      <c r="I70" s="33">
        <f t="shared" si="16"/>
        <v>1</v>
      </c>
      <c r="J70" s="33">
        <f t="shared" si="16"/>
        <v>2</v>
      </c>
      <c r="K70" s="33">
        <f t="shared" si="16"/>
        <v>3</v>
      </c>
      <c r="L70" s="33">
        <f t="shared" si="16"/>
        <v>4</v>
      </c>
      <c r="M70" s="33">
        <f t="shared" si="16"/>
        <v>5</v>
      </c>
      <c r="N70" s="33">
        <f t="shared" si="16"/>
        <v>6</v>
      </c>
      <c r="O70" s="33">
        <f t="shared" si="16"/>
        <v>7</v>
      </c>
      <c r="P70" s="33">
        <f t="shared" si="16"/>
        <v>1</v>
      </c>
      <c r="Q70" s="33">
        <f t="shared" si="16"/>
        <v>2</v>
      </c>
      <c r="R70" s="33">
        <f t="shared" si="16"/>
        <v>3</v>
      </c>
      <c r="S70" s="33">
        <f t="shared" si="16"/>
        <v>4</v>
      </c>
      <c r="T70" s="33">
        <f t="shared" si="16"/>
        <v>5</v>
      </c>
      <c r="U70" s="33">
        <f t="shared" si="16"/>
        <v>6</v>
      </c>
      <c r="V70" s="33">
        <f t="shared" si="16"/>
        <v>7</v>
      </c>
      <c r="W70" s="33">
        <f t="shared" si="16"/>
        <v>1</v>
      </c>
      <c r="X70" s="33">
        <f t="shared" si="16"/>
        <v>2</v>
      </c>
      <c r="Y70" s="33">
        <f t="shared" si="16"/>
        <v>3</v>
      </c>
      <c r="Z70" s="33">
        <f t="shared" si="16"/>
        <v>4</v>
      </c>
      <c r="AA70" s="33">
        <f t="shared" si="16"/>
        <v>5</v>
      </c>
      <c r="AB70" s="33">
        <f t="shared" si="16"/>
        <v>6</v>
      </c>
      <c r="AC70" s="33">
        <f t="shared" si="16"/>
        <v>7</v>
      </c>
      <c r="AD70" s="33">
        <f t="shared" si="16"/>
        <v>1</v>
      </c>
      <c r="AE70" s="33">
        <f t="shared" si="16"/>
        <v>2</v>
      </c>
      <c r="AF70" s="33">
        <f t="shared" si="16"/>
        <v>3</v>
      </c>
      <c r="AG70" s="42">
        <f t="shared" si="16"/>
        <v>4</v>
      </c>
      <c r="AH70" s="13">
        <f>SUM(C70:AG70)</f>
        <v>121</v>
      </c>
    </row>
    <row r="71" spans="1:34" ht="15.75" hidden="1" customHeight="1" x14ac:dyDescent="0.3">
      <c r="A71" s="43"/>
      <c r="B71" s="34"/>
      <c r="C71" s="36" t="e">
        <f>_xlfn.IFS(C69=Source!$R$3,1,C69=Source!$R$4,1,C69=Source!$R$5,1,C69=Source!$R$6,1,C69=Source!$R$7,1,C69=Source!$R$8,1,C69=Source!$R$9,1,C69=Source!$R$10,1,C69=Source!$R$11,1,C69=Source!$R$12,1,C69=Source!$R$13,1,C69=Source!$R$14,1)</f>
        <v>#N/A</v>
      </c>
      <c r="D71" s="36" t="e">
        <f>_xlfn.IFS(D69=Source!$R$3,1,D69=Source!$R$4,1,D69=Source!$R$5,1,D69=Source!$R$6,1,D69=Source!$R$7,1,D69=Source!$R$8,1,D69=Source!$R$9,1,D69=Source!$R$10,1,D69=Source!$R$11,1,D69=Source!$R$12,1,D69=Source!$R$13,1,D69=Source!$R$14,1)</f>
        <v>#N/A</v>
      </c>
      <c r="E71" s="36" t="e">
        <f>_xlfn.IFS(E69=Source!$R$3,1,E69=Source!$R$4,1,E69=Source!$R$5,1,E69=Source!$R$6,1,E69=Source!$R$7,1,E69=Source!$R$8,1,E69=Source!$R$9,1,E69=Source!$R$10,1,E69=Source!$R$11,1,E69=Source!$R$12,1,E69=Source!$R$13,1,E69=Source!$R$14,1)</f>
        <v>#N/A</v>
      </c>
      <c r="F71" s="36" t="e">
        <f>_xlfn.IFS(F69=Source!$R$3,1,F69=Source!$R$4,1,F69=Source!$R$5,1,F69=Source!$R$6,1,F69=Source!$R$7,1,F69=Source!$R$8,1,F69=Source!$R$9,1,F69=Source!$R$10,1,F69=Source!$R$11,1,F69=Source!$R$12,1,F69=Source!$R$13,1,F69=Source!$R$14,1)</f>
        <v>#N/A</v>
      </c>
      <c r="G71" s="36" t="e">
        <f>_xlfn.IFS(G69=Source!$R$3,1,G69=Source!$R$4,1,G69=Source!$R$5,1,G69=Source!$R$6,1,G69=Source!$R$7,1,G69=Source!$R$8,1,G69=Source!$R$9,1,G69=Source!$R$10,1,G69=Source!$R$11,1,G69=Source!$R$12,1,G69=Source!$R$13,1,G69=Source!$R$14,1)</f>
        <v>#N/A</v>
      </c>
      <c r="H71" s="36" t="e">
        <f>_xlfn.IFS(H69=Source!$R$3,1,H69=Source!$R$4,1,H69=Source!$R$5,1,H69=Source!$R$6,1,H69=Source!$R$7,1,H69=Source!$R$8,1,H69=Source!$R$9,1,H69=Source!$R$10,1,H69=Source!$R$11,1,H69=Source!$R$12,1,H69=Source!$R$13,1,H69=Source!$R$14,1)</f>
        <v>#N/A</v>
      </c>
      <c r="I71" s="36" t="e">
        <f>_xlfn.IFS(I69=Source!$R$3,1,I69=Source!$R$4,1,I69=Source!$R$5,1,I69=Source!$R$6,1,I69=Source!$R$7,1,I69=Source!$R$8,1,I69=Source!$R$9,1,I69=Source!$R$10,1,I69=Source!$R$11,1,I69=Source!$R$12,1,I69=Source!$R$13,1,I69=Source!$R$14,1)</f>
        <v>#N/A</v>
      </c>
      <c r="J71" s="36" t="e">
        <f>_xlfn.IFS(J69=Source!$R$3,1,J69=Source!$R$4,1,J69=Source!$R$5,1,J69=Source!$R$6,1,J69=Source!$R$7,1,J69=Source!$R$8,1,J69=Source!$R$9,1,J69=Source!$R$10,1,J69=Source!$R$11,1,J69=Source!$R$12,1,J69=Source!$R$13,1,J69=Source!$R$14,1)</f>
        <v>#N/A</v>
      </c>
      <c r="K71" s="36" t="e">
        <f>_xlfn.IFS(K69=Source!$R$3,1,K69=Source!$R$4,1,K69=Source!$R$5,1,K69=Source!$R$6,1,K69=Source!$R$7,1,K69=Source!$R$8,1,K69=Source!$R$9,1,K69=Source!$R$10,1,K69=Source!$R$11,1,K69=Source!$R$12,1,K69=Source!$R$13,1,K69=Source!$R$14,1)</f>
        <v>#N/A</v>
      </c>
      <c r="L71" s="36" t="e">
        <f>_xlfn.IFS(L69=Source!$R$3,1,L69=Source!$R$4,1,L69=Source!$R$5,1,L69=Source!$R$6,1,L69=Source!$R$7,1,L69=Source!$R$8,1,L69=Source!$R$9,1,L69=Source!$R$10,1,L69=Source!$R$11,1,L69=Source!$R$12,1,L69=Source!$R$13,1,L69=Source!$R$14,1)</f>
        <v>#N/A</v>
      </c>
      <c r="M71" s="36" t="e">
        <f>_xlfn.IFS(M69=Source!$R$3,1,M69=Source!$R$4,1,M69=Source!$R$5,1,M69=Source!$R$6,1,M69=Source!$R$7,1,M69=Source!$R$8,1,M69=Source!$R$9,1,M69=Source!$R$10,1,M69=Source!$R$11,1,M69=Source!$R$12,1,M69=Source!$R$13,1,M69=Source!$R$14,1)</f>
        <v>#N/A</v>
      </c>
      <c r="N71" s="36" t="e">
        <f>_xlfn.IFS(N69=Source!$R$3,1,N69=Source!$R$4,1,N69=Source!$R$5,1,N69=Source!$R$6,1,N69=Source!$R$7,1,N69=Source!$R$8,1,N69=Source!$R$9,1,N69=Source!$R$10,1,N69=Source!$R$11,1,N69=Source!$R$12,1,N69=Source!$R$13,1,N69=Source!$R$14,1)</f>
        <v>#N/A</v>
      </c>
      <c r="O71" s="36" t="e">
        <f>_xlfn.IFS(O69=Source!$R$3,1,O69=Source!$R$4,1,O69=Source!$R$5,1,O69=Source!$R$6,1,O69=Source!$R$7,1,O69=Source!$R$8,1,O69=Source!$R$9,1,O69=Source!$R$10,1,O69=Source!$R$11,1,O69=Source!$R$12,1,O69=Source!$R$13,1,O69=Source!$R$14,1)</f>
        <v>#N/A</v>
      </c>
      <c r="P71" s="36" t="e">
        <f>_xlfn.IFS(P69=Source!$R$3,1,P69=Source!$R$4,1,P69=Source!$R$5,1,P69=Source!$R$6,1,P69=Source!$R$7,1,P69=Source!$R$8,1,P69=Source!$R$9,1,P69=Source!$R$10,1,P69=Source!$R$11,1,P69=Source!$R$12,1,P69=Source!$R$13,1,P69=Source!$R$14,1)</f>
        <v>#N/A</v>
      </c>
      <c r="Q71" s="36" t="e">
        <f>_xlfn.IFS(Q69=Source!$R$3,1,Q69=Source!$R$4,1,Q69=Source!$R$5,1,Q69=Source!$R$6,1,Q69=Source!$R$7,1,Q69=Source!$R$8,1,Q69=Source!$R$9,1,Q69=Source!$R$10,1,Q69=Source!$R$11,1,Q69=Source!$R$12,1,Q69=Source!$R$13,1,Q69=Source!$R$14,1)</f>
        <v>#N/A</v>
      </c>
      <c r="R71" s="36" t="e">
        <f>_xlfn.IFS(R69=Source!$R$3,1,R69=Source!$R$4,1,R69=Source!$R$5,1,R69=Source!$R$6,1,R69=Source!$R$7,1,R69=Source!$R$8,1,R69=Source!$R$9,1,R69=Source!$R$10,1,R69=Source!$R$11,1,R69=Source!$R$12,1,R69=Source!$R$13,1,R69=Source!$R$14,1)</f>
        <v>#N/A</v>
      </c>
      <c r="S71" s="36" t="e">
        <f>_xlfn.IFS(S69=Source!$R$3,1,S69=Source!$R$4,1,S69=Source!$R$5,1,S69=Source!$R$6,1,S69=Source!$R$7,1,S69=Source!$R$8,1,S69=Source!$R$9,1,S69=Source!$R$10,1,S69=Source!$R$11,1,S69=Source!$R$12,1,S69=Source!$R$13,1,S69=Source!$R$14,1)</f>
        <v>#N/A</v>
      </c>
      <c r="T71" s="36" t="e">
        <f>_xlfn.IFS(T69=Source!$R$3,1,T69=Source!$R$4,1,T69=Source!$R$5,1,T69=Source!$R$6,1,T69=Source!$R$7,1,T69=Source!$R$8,1,T69=Source!$R$9,1,T69=Source!$R$10,1,T69=Source!$R$11,1,T69=Source!$R$12,1,T69=Source!$R$13,1,T69=Source!$R$14,1)</f>
        <v>#N/A</v>
      </c>
      <c r="U71" s="36" t="e">
        <f>_xlfn.IFS(U69=Source!$R$3,1,U69=Source!$R$4,1,U69=Source!$R$5,1,U69=Source!$R$6,1,U69=Source!$R$7,1,U69=Source!$R$8,1,U69=Source!$R$9,1,U69=Source!$R$10,1,U69=Source!$R$11,1,U69=Source!$R$12,1,U69=Source!$R$13,1,U69=Source!$R$14,1)</f>
        <v>#N/A</v>
      </c>
      <c r="V71" s="36" t="e">
        <f>_xlfn.IFS(V69=Source!$R$3,1,V69=Source!$R$4,1,V69=Source!$R$5,1,V69=Source!$R$6,1,V69=Source!$R$7,1,V69=Source!$R$8,1,V69=Source!$R$9,1,V69=Source!$R$10,1,V69=Source!$R$11,1,V69=Source!$R$12,1,V69=Source!$R$13,1,V69=Source!$R$14,1)</f>
        <v>#N/A</v>
      </c>
      <c r="W71" s="36" t="e">
        <f>_xlfn.IFS(W69=Source!$R$3,1,W69=Source!$R$4,1,W69=Source!$R$5,1,W69=Source!$R$6,1,W69=Source!$R$7,1,W69=Source!$R$8,1,W69=Source!$R$9,1,W69=Source!$R$10,1,W69=Source!$R$11,1,W69=Source!$R$12,1,W69=Source!$R$13,1,W69=Source!$R$14,1)</f>
        <v>#N/A</v>
      </c>
      <c r="X71" s="36" t="e">
        <f>_xlfn.IFS(X69=Source!$R$3,1,X69=Source!$R$4,1,X69=Source!$R$5,1,X69=Source!$R$6,1,X69=Source!$R$7,1,X69=Source!$R$8,1,X69=Source!$R$9,1,X69=Source!$R$10,1,X69=Source!$R$11,1,X69=Source!$R$12,1,X69=Source!$R$13,1,X69=Source!$R$14,1)</f>
        <v>#N/A</v>
      </c>
      <c r="Y71" s="36" t="e">
        <f>_xlfn.IFS(Y69=Source!$R$3,1,Y69=Source!$R$4,1,Y69=Source!$R$5,1,Y69=Source!$R$6,1,Y69=Source!$R$7,1,Y69=Source!$R$8,1,Y69=Source!$R$9,1,Y69=Source!$R$10,1,Y69=Source!$R$11,1,Y69=Source!$R$12,1,Y69=Source!$R$13,1,Y69=Source!$R$14,1)</f>
        <v>#N/A</v>
      </c>
      <c r="Z71" s="36">
        <f>_xlfn.IFS(Z69=Source!$R$3,1,Z69=Source!$R$4,1,Z69=Source!$R$5,1,Z69=Source!$R$6,1,Z69=Source!$R$7,1,Z69=Source!$R$8,1,Z69=Source!$R$9,1,Z69=Source!$R$10,1,Z69=Source!$R$11,1,Z69=Source!$R$12,1,Z69=Source!$R$13,1,Z69=Source!$R$14,1)</f>
        <v>1</v>
      </c>
      <c r="AA71" s="36" t="e">
        <f>_xlfn.IFS(AA69=Source!$R$3,1,AA69=Source!$R$4,1,AA69=Source!$R$5,1,AA69=Source!$R$6,1,AA69=Source!$R$7,1,AA69=Source!$R$8,1,AA69=Source!$R$9,1,AA69=Source!$R$10,1,AA69=Source!$R$11,1,AA69=Source!$R$12,1,AA69=Source!$R$13,1,AA69=Source!$R$14,1)</f>
        <v>#N/A</v>
      </c>
      <c r="AB71" s="36" t="e">
        <f>_xlfn.IFS(AB69=Source!$R$3,1,AB69=Source!$R$4,1,AB69=Source!$R$5,1,AB69=Source!$R$6,1,AB69=Source!$R$7,1,AB69=Source!$R$8,1,AB69=Source!$R$9,1,AB69=Source!$R$10,1,AB69=Source!$R$11,1,AB69=Source!$R$12,1,AB69=Source!$R$13,1,AB69=Source!$R$14,1)</f>
        <v>#N/A</v>
      </c>
      <c r="AC71" s="36" t="e">
        <f>_xlfn.IFS(AC69=Source!$R$3,1,AC69=Source!$R$4,1,AC69=Source!$R$5,1,AC69=Source!$R$6,1,AC69=Source!$R$7,1,AC69=Source!$R$8,1,AC69=Source!$R$9,1,AC69=Source!$R$10,1,AC69=Source!$R$11,1,AC69=Source!$R$12,1,AC69=Source!$R$13,1,AC69=Source!$R$14,1)</f>
        <v>#N/A</v>
      </c>
      <c r="AD71" s="36" t="e">
        <f>_xlfn.IFS(AD69=Source!$R$3,1,AD69=Source!$R$4,1,AD69=Source!$R$5,1,AD69=Source!$R$6,1,AD69=Source!$R$7,1,AD69=Source!$R$8,1,AD69=Source!$R$9,1,AD69=Source!$R$10,1,AD69=Source!$R$11,1,AD69=Source!$R$12,1,AD69=Source!$R$13,1,AD69=Source!$R$14,1)</f>
        <v>#N/A</v>
      </c>
      <c r="AE71" s="36" t="e">
        <f>_xlfn.IFS(AE69=Source!$R$3,1,AE69=Source!$R$4,1,AE69=Source!$R$5,1,AE69=Source!$R$6,1,AE69=Source!$R$7,1,AE69=Source!$R$8,1,AE69=Source!$R$9,1,AE69=Source!$R$10,1,AE69=Source!$R$11,1,AE69=Source!$R$12,1,AE69=Source!$R$13,1,AE69=Source!$R$14,1)</f>
        <v>#N/A</v>
      </c>
      <c r="AF71" s="36" t="e">
        <f>_xlfn.IFS(AF69=Source!$R$3,1,AF69=Source!$R$4,1,AF69=Source!$R$5,1,AF69=Source!$R$6,1,AF69=Source!$R$7,1,AF69=Source!$R$8,1,AF69=Source!$R$9,1,AF69=Source!$R$10,1,AF69=Source!$R$11,1,AF69=Source!$R$12,1,AF69=Source!$R$13,1,AF69=Source!$R$14,1)</f>
        <v>#N/A</v>
      </c>
      <c r="AG71" s="50">
        <f>_xlfn.IFS(AG69=Source!$R$3,1,AG69=Source!$R$4,1,AG69=Source!$R$5,1,AG69=Source!$R$6,1,AG69=Source!$R$7,1,AG69=Source!$R$8,1,AG69=Source!$R$9,1,AG69=Source!$R$10,1,AG69=Source!$R$11,1,AG69=Source!$R$12,1,AG69=Source!$R$13,1,AG69=Source!$R$14,1)</f>
        <v>1</v>
      </c>
      <c r="AH71" s="13"/>
    </row>
    <row r="72" spans="1:34" collapsed="1" x14ac:dyDescent="0.3">
      <c r="A72" s="43" t="s">
        <v>12</v>
      </c>
      <c r="B72" s="34">
        <f>COUNTIFS(TableauEmployés[Actif / Inactif],"Actif",TableauEmployés[Poste],A72)</f>
        <v>5</v>
      </c>
      <c r="C72" s="35" t="str">
        <f>IF(SUMIFS(Tableau2[Temps],Tableau2[Poste],$A72,Tableau2[Date],C$69,Tableau2[Calendrier absence],"o")=0,"",-SUMIFS(Tableau2[Temps],Tableau2[Poste],$A72,Tableau2[Date],C$69,Tableau2[Calendrier absence],"o"))</f>
        <v/>
      </c>
      <c r="D72" s="35" t="str">
        <f>IF(SUMIFS(Tableau2[Temps],Tableau2[Poste],$A72,Tableau2[Date],D$69,Tableau2[Calendrier absence],"o")=0,"",-SUMIFS(Tableau2[Temps],Tableau2[Poste],$A72,Tableau2[Date],D$69,Tableau2[Calendrier absence],"o"))</f>
        <v/>
      </c>
      <c r="E72" s="35" t="str">
        <f>IF(SUMIFS(Tableau2[Temps],Tableau2[Poste],$A72,Tableau2[Date],E$69,Tableau2[Calendrier absence],"o")=0,"",-SUMIFS(Tableau2[Temps],Tableau2[Poste],$A72,Tableau2[Date],E$69,Tableau2[Calendrier absence],"o"))</f>
        <v/>
      </c>
      <c r="F72" s="35" t="str">
        <f>IF(SUMIFS(Tableau2[Temps],Tableau2[Poste],$A72,Tableau2[Date],F$69,Tableau2[Calendrier absence],"o")=0,"",-SUMIFS(Tableau2[Temps],Tableau2[Poste],$A72,Tableau2[Date],F$69,Tableau2[Calendrier absence],"o"))</f>
        <v/>
      </c>
      <c r="G72" s="35" t="str">
        <f>IF(SUMIFS(Tableau2[Temps],Tableau2[Poste],$A72,Tableau2[Date],G$69,Tableau2[Calendrier absence],"o")=0,"",-SUMIFS(Tableau2[Temps],Tableau2[Poste],$A72,Tableau2[Date],G$69,Tableau2[Calendrier absence],"o"))</f>
        <v/>
      </c>
      <c r="H72" s="35" t="str">
        <f>IF(SUMIFS(Tableau2[Temps],Tableau2[Poste],$A72,Tableau2[Date],H$69,Tableau2[Calendrier absence],"o")=0,"",-SUMIFS(Tableau2[Temps],Tableau2[Poste],$A72,Tableau2[Date],H$69,Tableau2[Calendrier absence],"o"))</f>
        <v/>
      </c>
      <c r="I72" s="35" t="str">
        <f>IF(SUMIFS(Tableau2[Temps],Tableau2[Poste],$A72,Tableau2[Date],I$69,Tableau2[Calendrier absence],"o")=0,"",-SUMIFS(Tableau2[Temps],Tableau2[Poste],$A72,Tableau2[Date],I$69,Tableau2[Calendrier absence],"o"))</f>
        <v/>
      </c>
      <c r="J72" s="35" t="str">
        <f>IF(SUMIFS(Tableau2[Temps],Tableau2[Poste],$A72,Tableau2[Date],J$69,Tableau2[Calendrier absence],"o")=0,"",-SUMIFS(Tableau2[Temps],Tableau2[Poste],$A72,Tableau2[Date],J$69,Tableau2[Calendrier absence],"o"))</f>
        <v/>
      </c>
      <c r="K72" s="35" t="str">
        <f>IF(SUMIFS(Tableau2[Temps],Tableau2[Poste],$A72,Tableau2[Date],K$69,Tableau2[Calendrier absence],"o")=0,"",-SUMIFS(Tableau2[Temps],Tableau2[Poste],$A72,Tableau2[Date],K$69,Tableau2[Calendrier absence],"o"))</f>
        <v/>
      </c>
      <c r="L72" s="35" t="str">
        <f>IF(SUMIFS(Tableau2[Temps],Tableau2[Poste],$A72,Tableau2[Date],L$69,Tableau2[Calendrier absence],"o")=0,"",-SUMIFS(Tableau2[Temps],Tableau2[Poste],$A72,Tableau2[Date],L$69,Tableau2[Calendrier absence],"o"))</f>
        <v/>
      </c>
      <c r="M72" s="35" t="str">
        <f>IF(SUMIFS(Tableau2[Temps],Tableau2[Poste],$A72,Tableau2[Date],M$69,Tableau2[Calendrier absence],"o")=0,"",-SUMIFS(Tableau2[Temps],Tableau2[Poste],$A72,Tableau2[Date],M$69,Tableau2[Calendrier absence],"o"))</f>
        <v/>
      </c>
      <c r="N72" s="35" t="str">
        <f>IF(SUMIFS(Tableau2[Temps],Tableau2[Poste],$A72,Tableau2[Date],N$69,Tableau2[Calendrier absence],"o")=0,"",-SUMIFS(Tableau2[Temps],Tableau2[Poste],$A72,Tableau2[Date],N$69,Tableau2[Calendrier absence],"o"))</f>
        <v/>
      </c>
      <c r="O72" s="35" t="str">
        <f>IF(SUMIFS(Tableau2[Temps],Tableau2[Poste],$A72,Tableau2[Date],O$69,Tableau2[Calendrier absence],"o")=0,"",-SUMIFS(Tableau2[Temps],Tableau2[Poste],$A72,Tableau2[Date],O$69,Tableau2[Calendrier absence],"o"))</f>
        <v/>
      </c>
      <c r="P72" s="35" t="str">
        <f>IF(SUMIFS(Tableau2[Temps],Tableau2[Poste],$A72,Tableau2[Date],P$69,Tableau2[Calendrier absence],"o")=0,"",-SUMIFS(Tableau2[Temps],Tableau2[Poste],$A72,Tableau2[Date],P$69,Tableau2[Calendrier absence],"o"))</f>
        <v/>
      </c>
      <c r="Q72" s="35" t="str">
        <f>IF(SUMIFS(Tableau2[Temps],Tableau2[Poste],$A72,Tableau2[Date],Q$69,Tableau2[Calendrier absence],"o")=0,"",-SUMIFS(Tableau2[Temps],Tableau2[Poste],$A72,Tableau2[Date],Q$69,Tableau2[Calendrier absence],"o"))</f>
        <v/>
      </c>
      <c r="R72" s="35" t="str">
        <f>IF(SUMIFS(Tableau2[Temps],Tableau2[Poste],$A72,Tableau2[Date],R$69,Tableau2[Calendrier absence],"o")=0,"",-SUMIFS(Tableau2[Temps],Tableau2[Poste],$A72,Tableau2[Date],R$69,Tableau2[Calendrier absence],"o"))</f>
        <v/>
      </c>
      <c r="S72" s="35" t="str">
        <f>IF(SUMIFS(Tableau2[Temps],Tableau2[Poste],$A72,Tableau2[Date],S$69,Tableau2[Calendrier absence],"o")=0,"",-SUMIFS(Tableau2[Temps],Tableau2[Poste],$A72,Tableau2[Date],S$69,Tableau2[Calendrier absence],"o"))</f>
        <v/>
      </c>
      <c r="T72" s="35" t="str">
        <f>IF(SUMIFS(Tableau2[Temps],Tableau2[Poste],$A72,Tableau2[Date],T$69,Tableau2[Calendrier absence],"o")=0,"",-SUMIFS(Tableau2[Temps],Tableau2[Poste],$A72,Tableau2[Date],T$69,Tableau2[Calendrier absence],"o"))</f>
        <v/>
      </c>
      <c r="U72" s="35" t="str">
        <f>IF(SUMIFS(Tableau2[Temps],Tableau2[Poste],$A72,Tableau2[Date],U$69,Tableau2[Calendrier absence],"o")=0,"",-SUMIFS(Tableau2[Temps],Tableau2[Poste],$A72,Tableau2[Date],U$69,Tableau2[Calendrier absence],"o"))</f>
        <v/>
      </c>
      <c r="V72" s="35" t="str">
        <f>IF(SUMIFS(Tableau2[Temps],Tableau2[Poste],$A72,Tableau2[Date],V$69,Tableau2[Calendrier absence],"o")=0,"",-SUMIFS(Tableau2[Temps],Tableau2[Poste],$A72,Tableau2[Date],V$69,Tableau2[Calendrier absence],"o"))</f>
        <v/>
      </c>
      <c r="W72" s="35" t="str">
        <f>IF(SUMIFS(Tableau2[Temps],Tableau2[Poste],$A72,Tableau2[Date],W$69,Tableau2[Calendrier absence],"o")=0,"",-SUMIFS(Tableau2[Temps],Tableau2[Poste],$A72,Tableau2[Date],W$69,Tableau2[Calendrier absence],"o"))</f>
        <v/>
      </c>
      <c r="X72" s="35" t="str">
        <f>IF(SUMIFS(Tableau2[Temps],Tableau2[Poste],$A72,Tableau2[Date],X$69,Tableau2[Calendrier absence],"o")=0,"",-SUMIFS(Tableau2[Temps],Tableau2[Poste],$A72,Tableau2[Date],X$69,Tableau2[Calendrier absence],"o"))</f>
        <v/>
      </c>
      <c r="Y72" s="35" t="str">
        <f>IF(SUMIFS(Tableau2[Temps],Tableau2[Poste],$A72,Tableau2[Date],Y$69,Tableau2[Calendrier absence],"o")=0,"",-SUMIFS(Tableau2[Temps],Tableau2[Poste],$A72,Tableau2[Date],Y$69,Tableau2[Calendrier absence],"o"))</f>
        <v/>
      </c>
      <c r="Z72" s="35" t="str">
        <f>IF(SUMIFS(Tableau2[Temps],Tableau2[Poste],$A72,Tableau2[Date],Z$69,Tableau2[Calendrier absence],"o")=0,"",-SUMIFS(Tableau2[Temps],Tableau2[Poste],$A72,Tableau2[Date],Z$69,Tableau2[Calendrier absence],"o"))</f>
        <v/>
      </c>
      <c r="AA72" s="35" t="str">
        <f>IF(SUMIFS(Tableau2[Temps],Tableau2[Poste],$A72,Tableau2[Date],AA$69,Tableau2[Calendrier absence],"o")=0,"",-SUMIFS(Tableau2[Temps],Tableau2[Poste],$A72,Tableau2[Date],AA$69,Tableau2[Calendrier absence],"o"))</f>
        <v/>
      </c>
      <c r="AB72" s="35" t="str">
        <f>IF(SUMIFS(Tableau2[Temps],Tableau2[Poste],$A72,Tableau2[Date],AB$69,Tableau2[Calendrier absence],"o")=0,"",-SUMIFS(Tableau2[Temps],Tableau2[Poste],$A72,Tableau2[Date],AB$69,Tableau2[Calendrier absence],"o"))</f>
        <v/>
      </c>
      <c r="AC72" s="35" t="str">
        <f>IF(SUMIFS(Tableau2[Temps],Tableau2[Poste],$A72,Tableau2[Date],AC$69,Tableau2[Calendrier absence],"o")=0,"",-SUMIFS(Tableau2[Temps],Tableau2[Poste],$A72,Tableau2[Date],AC$69,Tableau2[Calendrier absence],"o"))</f>
        <v/>
      </c>
      <c r="AD72" s="35" t="str">
        <f>IF(SUMIFS(Tableau2[Temps],Tableau2[Poste],$A72,Tableau2[Date],AD$69,Tableau2[Calendrier absence],"o")=0,"",-SUMIFS(Tableau2[Temps],Tableau2[Poste],$A72,Tableau2[Date],AD$69,Tableau2[Calendrier absence],"o"))</f>
        <v/>
      </c>
      <c r="AE72" s="35" t="str">
        <f>IF(SUMIFS(Tableau2[Temps],Tableau2[Poste],$A72,Tableau2[Date],AE$69,Tableau2[Calendrier absence],"o")=0,"",-SUMIFS(Tableau2[Temps],Tableau2[Poste],$A72,Tableau2[Date],AE$69,Tableau2[Calendrier absence],"o"))</f>
        <v/>
      </c>
      <c r="AF72" s="35" t="str">
        <f>IF(SUMIFS(Tableau2[Temps],Tableau2[Poste],$A72,Tableau2[Date],AF$69,Tableau2[Calendrier absence],"o")=0,"",-SUMIFS(Tableau2[Temps],Tableau2[Poste],$A72,Tableau2[Date],AF$69,Tableau2[Calendrier absence],"o"))</f>
        <v/>
      </c>
      <c r="AG72" s="44" t="str">
        <f>IF(SUMIFS(Tableau2[Temps],Tableau2[Poste],$A72,Tableau2[Date],AG$69,Tableau2[Calendrier absence],"o")=0,"",-SUMIFS(Tableau2[Temps],Tableau2[Poste],$A72,Tableau2[Date],AG$69,Tableau2[Calendrier absence],"o"))</f>
        <v/>
      </c>
      <c r="AH72" s="13">
        <f t="shared" ref="AH72:AH78" si="17">SUM(C72:AG72)</f>
        <v>0</v>
      </c>
    </row>
    <row r="73" spans="1:34" x14ac:dyDescent="0.3">
      <c r="A73" s="43" t="s">
        <v>25</v>
      </c>
      <c r="B73" s="34">
        <f>COUNTIFS(TableauEmployés[Actif / Inactif],"Actif",TableauEmployés[Poste],A73)</f>
        <v>0</v>
      </c>
      <c r="C73" s="35" t="str">
        <f>IF(SUMIFS(Tableau2[Temps],Tableau2[Poste],$A73,Tableau2[Date],C$69,Tableau2[Calendrier absence],"o")=0,"",-SUMIFS(Tableau2[Temps],Tableau2[Poste],$A73,Tableau2[Date],C$69,Tableau2[Calendrier absence],"o"))</f>
        <v/>
      </c>
      <c r="D73" s="35" t="str">
        <f>IF(SUMIFS(Tableau2[Temps],Tableau2[Poste],$A73,Tableau2[Date],D$69,Tableau2[Calendrier absence],"o")=0,"",-SUMIFS(Tableau2[Temps],Tableau2[Poste],$A73,Tableau2[Date],D$69,Tableau2[Calendrier absence],"o"))</f>
        <v/>
      </c>
      <c r="E73" s="35" t="str">
        <f>IF(SUMIFS(Tableau2[Temps],Tableau2[Poste],$A73,Tableau2[Date],E$69,Tableau2[Calendrier absence],"o")=0,"",-SUMIFS(Tableau2[Temps],Tableau2[Poste],$A73,Tableau2[Date],E$69,Tableau2[Calendrier absence],"o"))</f>
        <v/>
      </c>
      <c r="F73" s="35" t="str">
        <f>IF(SUMIFS(Tableau2[Temps],Tableau2[Poste],$A73,Tableau2[Date],F$69,Tableau2[Calendrier absence],"o")=0,"",-SUMIFS(Tableau2[Temps],Tableau2[Poste],$A73,Tableau2[Date],F$69,Tableau2[Calendrier absence],"o"))</f>
        <v/>
      </c>
      <c r="G73" s="35" t="str">
        <f>IF(SUMIFS(Tableau2[Temps],Tableau2[Poste],$A73,Tableau2[Date],G$69,Tableau2[Calendrier absence],"o")=0,"",-SUMIFS(Tableau2[Temps],Tableau2[Poste],$A73,Tableau2[Date],G$69,Tableau2[Calendrier absence],"o"))</f>
        <v/>
      </c>
      <c r="H73" s="35" t="str">
        <f>IF(SUMIFS(Tableau2[Temps],Tableau2[Poste],$A73,Tableau2[Date],H$69,Tableau2[Calendrier absence],"o")=0,"",-SUMIFS(Tableau2[Temps],Tableau2[Poste],$A73,Tableau2[Date],H$69,Tableau2[Calendrier absence],"o"))</f>
        <v/>
      </c>
      <c r="I73" s="35" t="str">
        <f>IF(SUMIFS(Tableau2[Temps],Tableau2[Poste],$A73,Tableau2[Date],I$69,Tableau2[Calendrier absence],"o")=0,"",-SUMIFS(Tableau2[Temps],Tableau2[Poste],$A73,Tableau2[Date],I$69,Tableau2[Calendrier absence],"o"))</f>
        <v/>
      </c>
      <c r="J73" s="35" t="str">
        <f>IF(SUMIFS(Tableau2[Temps],Tableau2[Poste],$A73,Tableau2[Date],J$69,Tableau2[Calendrier absence],"o")=0,"",-SUMIFS(Tableau2[Temps],Tableau2[Poste],$A73,Tableau2[Date],J$69,Tableau2[Calendrier absence],"o"))</f>
        <v/>
      </c>
      <c r="K73" s="35" t="str">
        <f>IF(SUMIFS(Tableau2[Temps],Tableau2[Poste],$A73,Tableau2[Date],K$69,Tableau2[Calendrier absence],"o")=0,"",-SUMIFS(Tableau2[Temps],Tableau2[Poste],$A73,Tableau2[Date],K$69,Tableau2[Calendrier absence],"o"))</f>
        <v/>
      </c>
      <c r="L73" s="35" t="str">
        <f>IF(SUMIFS(Tableau2[Temps],Tableau2[Poste],$A73,Tableau2[Date],L$69,Tableau2[Calendrier absence],"o")=0,"",-SUMIFS(Tableau2[Temps],Tableau2[Poste],$A73,Tableau2[Date],L$69,Tableau2[Calendrier absence],"o"))</f>
        <v/>
      </c>
      <c r="M73" s="35" t="str">
        <f>IF(SUMIFS(Tableau2[Temps],Tableau2[Poste],$A73,Tableau2[Date],M$69,Tableau2[Calendrier absence],"o")=0,"",-SUMIFS(Tableau2[Temps],Tableau2[Poste],$A73,Tableau2[Date],M$69,Tableau2[Calendrier absence],"o"))</f>
        <v/>
      </c>
      <c r="N73" s="35" t="str">
        <f>IF(SUMIFS(Tableau2[Temps],Tableau2[Poste],$A73,Tableau2[Date],N$69,Tableau2[Calendrier absence],"o")=0,"",-SUMIFS(Tableau2[Temps],Tableau2[Poste],$A73,Tableau2[Date],N$69,Tableau2[Calendrier absence],"o"))</f>
        <v/>
      </c>
      <c r="O73" s="35" t="str">
        <f>IF(SUMIFS(Tableau2[Temps],Tableau2[Poste],$A73,Tableau2[Date],O$69,Tableau2[Calendrier absence],"o")=0,"",-SUMIFS(Tableau2[Temps],Tableau2[Poste],$A73,Tableau2[Date],O$69,Tableau2[Calendrier absence],"o"))</f>
        <v/>
      </c>
      <c r="P73" s="35" t="str">
        <f>IF(SUMIFS(Tableau2[Temps],Tableau2[Poste],$A73,Tableau2[Date],P$69,Tableau2[Calendrier absence],"o")=0,"",-SUMIFS(Tableau2[Temps],Tableau2[Poste],$A73,Tableau2[Date],P$69,Tableau2[Calendrier absence],"o"))</f>
        <v/>
      </c>
      <c r="Q73" s="35" t="str">
        <f>IF(SUMIFS(Tableau2[Temps],Tableau2[Poste],$A73,Tableau2[Date],Q$69,Tableau2[Calendrier absence],"o")=0,"",-SUMIFS(Tableau2[Temps],Tableau2[Poste],$A73,Tableau2[Date],Q$69,Tableau2[Calendrier absence],"o"))</f>
        <v/>
      </c>
      <c r="R73" s="35" t="str">
        <f>IF(SUMIFS(Tableau2[Temps],Tableau2[Poste],$A73,Tableau2[Date],R$69,Tableau2[Calendrier absence],"o")=0,"",-SUMIFS(Tableau2[Temps],Tableau2[Poste],$A73,Tableau2[Date],R$69,Tableau2[Calendrier absence],"o"))</f>
        <v/>
      </c>
      <c r="S73" s="35" t="str">
        <f>IF(SUMIFS(Tableau2[Temps],Tableau2[Poste],$A73,Tableau2[Date],S$69,Tableau2[Calendrier absence],"o")=0,"",-SUMIFS(Tableau2[Temps],Tableau2[Poste],$A73,Tableau2[Date],S$69,Tableau2[Calendrier absence],"o"))</f>
        <v/>
      </c>
      <c r="T73" s="35" t="str">
        <f>IF(SUMIFS(Tableau2[Temps],Tableau2[Poste],$A73,Tableau2[Date],T$69,Tableau2[Calendrier absence],"o")=0,"",-SUMIFS(Tableau2[Temps],Tableau2[Poste],$A73,Tableau2[Date],T$69,Tableau2[Calendrier absence],"o"))</f>
        <v/>
      </c>
      <c r="U73" s="35" t="str">
        <f>IF(SUMIFS(Tableau2[Temps],Tableau2[Poste],$A73,Tableau2[Date],U$69,Tableau2[Calendrier absence],"o")=0,"",-SUMIFS(Tableau2[Temps],Tableau2[Poste],$A73,Tableau2[Date],U$69,Tableau2[Calendrier absence],"o"))</f>
        <v/>
      </c>
      <c r="V73" s="35" t="str">
        <f>IF(SUMIFS(Tableau2[Temps],Tableau2[Poste],$A73,Tableau2[Date],V$69,Tableau2[Calendrier absence],"o")=0,"",-SUMIFS(Tableau2[Temps],Tableau2[Poste],$A73,Tableau2[Date],V$69,Tableau2[Calendrier absence],"o"))</f>
        <v/>
      </c>
      <c r="W73" s="35" t="str">
        <f>IF(SUMIFS(Tableau2[Temps],Tableau2[Poste],$A73,Tableau2[Date],W$69,Tableau2[Calendrier absence],"o")=0,"",-SUMIFS(Tableau2[Temps],Tableau2[Poste],$A73,Tableau2[Date],W$69,Tableau2[Calendrier absence],"o"))</f>
        <v/>
      </c>
      <c r="X73" s="35" t="str">
        <f>IF(SUMIFS(Tableau2[Temps],Tableau2[Poste],$A73,Tableau2[Date],X$69,Tableau2[Calendrier absence],"o")=0,"",-SUMIFS(Tableau2[Temps],Tableau2[Poste],$A73,Tableau2[Date],X$69,Tableau2[Calendrier absence],"o"))</f>
        <v/>
      </c>
      <c r="Y73" s="35" t="str">
        <f>IF(SUMIFS(Tableau2[Temps],Tableau2[Poste],$A73,Tableau2[Date],Y$69,Tableau2[Calendrier absence],"o")=0,"",-SUMIFS(Tableau2[Temps],Tableau2[Poste],$A73,Tableau2[Date],Y$69,Tableau2[Calendrier absence],"o"))</f>
        <v/>
      </c>
      <c r="Z73" s="35" t="str">
        <f>IF(SUMIFS(Tableau2[Temps],Tableau2[Poste],$A73,Tableau2[Date],Z$69,Tableau2[Calendrier absence],"o")=0,"",-SUMIFS(Tableau2[Temps],Tableau2[Poste],$A73,Tableau2[Date],Z$69,Tableau2[Calendrier absence],"o"))</f>
        <v/>
      </c>
      <c r="AA73" s="35" t="str">
        <f>IF(SUMIFS(Tableau2[Temps],Tableau2[Poste],$A73,Tableau2[Date],AA$69,Tableau2[Calendrier absence],"o")=0,"",-SUMIFS(Tableau2[Temps],Tableau2[Poste],$A73,Tableau2[Date],AA$69,Tableau2[Calendrier absence],"o"))</f>
        <v/>
      </c>
      <c r="AB73" s="35" t="str">
        <f>IF(SUMIFS(Tableau2[Temps],Tableau2[Poste],$A73,Tableau2[Date],AB$69,Tableau2[Calendrier absence],"o")=0,"",-SUMIFS(Tableau2[Temps],Tableau2[Poste],$A73,Tableau2[Date],AB$69,Tableau2[Calendrier absence],"o"))</f>
        <v/>
      </c>
      <c r="AC73" s="35" t="str">
        <f>IF(SUMIFS(Tableau2[Temps],Tableau2[Poste],$A73,Tableau2[Date],AC$69,Tableau2[Calendrier absence],"o")=0,"",-SUMIFS(Tableau2[Temps],Tableau2[Poste],$A73,Tableau2[Date],AC$69,Tableau2[Calendrier absence],"o"))</f>
        <v/>
      </c>
      <c r="AD73" s="35" t="str">
        <f>IF(SUMIFS(Tableau2[Temps],Tableau2[Poste],$A73,Tableau2[Date],AD$69,Tableau2[Calendrier absence],"o")=0,"",-SUMIFS(Tableau2[Temps],Tableau2[Poste],$A73,Tableau2[Date],AD$69,Tableau2[Calendrier absence],"o"))</f>
        <v/>
      </c>
      <c r="AE73" s="35" t="str">
        <f>IF(SUMIFS(Tableau2[Temps],Tableau2[Poste],$A73,Tableau2[Date],AE$69,Tableau2[Calendrier absence],"o")=0,"",-SUMIFS(Tableau2[Temps],Tableau2[Poste],$A73,Tableau2[Date],AE$69,Tableau2[Calendrier absence],"o"))</f>
        <v/>
      </c>
      <c r="AF73" s="35" t="str">
        <f>IF(SUMIFS(Tableau2[Temps],Tableau2[Poste],$A73,Tableau2[Date],AF$69,Tableau2[Calendrier absence],"o")=0,"",-SUMIFS(Tableau2[Temps],Tableau2[Poste],$A73,Tableau2[Date],AF$69,Tableau2[Calendrier absence],"o"))</f>
        <v/>
      </c>
      <c r="AG73" s="44" t="str">
        <f>IF(SUMIFS(Tableau2[Temps],Tableau2[Poste],$A73,Tableau2[Date],AG$69,Tableau2[Calendrier absence],"o")=0,"",-SUMIFS(Tableau2[Temps],Tableau2[Poste],$A73,Tableau2[Date],AG$69,Tableau2[Calendrier absence],"o"))</f>
        <v/>
      </c>
      <c r="AH73" s="13">
        <f t="shared" si="17"/>
        <v>0</v>
      </c>
    </row>
    <row r="74" spans="1:34" x14ac:dyDescent="0.3">
      <c r="A74" s="45" t="s">
        <v>7</v>
      </c>
      <c r="B74" s="34">
        <f>COUNTIFS(TableauEmployés[Actif / Inactif],"Actif",TableauEmployés[Poste],A74)</f>
        <v>1</v>
      </c>
      <c r="C74" s="35" t="str">
        <f>IF(SUMIFS(Tableau2[Temps],Tableau2[Poste],$A74,Tableau2[Date],C$69,Tableau2[Calendrier absence],"o")=0,"",-SUMIFS(Tableau2[Temps],Tableau2[Poste],$A74,Tableau2[Date],C$69,Tableau2[Calendrier absence],"o"))</f>
        <v/>
      </c>
      <c r="D74" s="35" t="str">
        <f>IF(SUMIFS(Tableau2[Temps],Tableau2[Poste],$A74,Tableau2[Date],D$69,Tableau2[Calendrier absence],"o")=0,"",-SUMIFS(Tableau2[Temps],Tableau2[Poste],$A74,Tableau2[Date],D$69,Tableau2[Calendrier absence],"o"))</f>
        <v/>
      </c>
      <c r="E74" s="35" t="str">
        <f>IF(SUMIFS(Tableau2[Temps],Tableau2[Poste],$A74,Tableau2[Date],E$69,Tableau2[Calendrier absence],"o")=0,"",-SUMIFS(Tableau2[Temps],Tableau2[Poste],$A74,Tableau2[Date],E$69,Tableau2[Calendrier absence],"o"))</f>
        <v/>
      </c>
      <c r="F74" s="35" t="str">
        <f>IF(SUMIFS(Tableau2[Temps],Tableau2[Poste],$A74,Tableau2[Date],F$69,Tableau2[Calendrier absence],"o")=0,"",-SUMIFS(Tableau2[Temps],Tableau2[Poste],$A74,Tableau2[Date],F$69,Tableau2[Calendrier absence],"o"))</f>
        <v/>
      </c>
      <c r="G74" s="35" t="str">
        <f>IF(SUMIFS(Tableau2[Temps],Tableau2[Poste],$A74,Tableau2[Date],G$69,Tableau2[Calendrier absence],"o")=0,"",-SUMIFS(Tableau2[Temps],Tableau2[Poste],$A74,Tableau2[Date],G$69,Tableau2[Calendrier absence],"o"))</f>
        <v/>
      </c>
      <c r="H74" s="35" t="str">
        <f>IF(SUMIFS(Tableau2[Temps],Tableau2[Poste],$A74,Tableau2[Date],H$69,Tableau2[Calendrier absence],"o")=0,"",-SUMIFS(Tableau2[Temps],Tableau2[Poste],$A74,Tableau2[Date],H$69,Tableau2[Calendrier absence],"o"))</f>
        <v/>
      </c>
      <c r="I74" s="35" t="str">
        <f>IF(SUMIFS(Tableau2[Temps],Tableau2[Poste],$A74,Tableau2[Date],I$69,Tableau2[Calendrier absence],"o")=0,"",-SUMIFS(Tableau2[Temps],Tableau2[Poste],$A74,Tableau2[Date],I$69,Tableau2[Calendrier absence],"o"))</f>
        <v/>
      </c>
      <c r="J74" s="35" t="str">
        <f>IF(SUMIFS(Tableau2[Temps],Tableau2[Poste],$A74,Tableau2[Date],J$69,Tableau2[Calendrier absence],"o")=0,"",-SUMIFS(Tableau2[Temps],Tableau2[Poste],$A74,Tableau2[Date],J$69,Tableau2[Calendrier absence],"o"))</f>
        <v/>
      </c>
      <c r="K74" s="35" t="str">
        <f>IF(SUMIFS(Tableau2[Temps],Tableau2[Poste],$A74,Tableau2[Date],K$69,Tableau2[Calendrier absence],"o")=0,"",-SUMIFS(Tableau2[Temps],Tableau2[Poste],$A74,Tableau2[Date],K$69,Tableau2[Calendrier absence],"o"))</f>
        <v/>
      </c>
      <c r="L74" s="35" t="str">
        <f>IF(SUMIFS(Tableau2[Temps],Tableau2[Poste],$A74,Tableau2[Date],L$69,Tableau2[Calendrier absence],"o")=0,"",-SUMIFS(Tableau2[Temps],Tableau2[Poste],$A74,Tableau2[Date],L$69,Tableau2[Calendrier absence],"o"))</f>
        <v/>
      </c>
      <c r="M74" s="35" t="str">
        <f>IF(SUMIFS(Tableau2[Temps],Tableau2[Poste],$A74,Tableau2[Date],M$69,Tableau2[Calendrier absence],"o")=0,"",-SUMIFS(Tableau2[Temps],Tableau2[Poste],$A74,Tableau2[Date],M$69,Tableau2[Calendrier absence],"o"))</f>
        <v/>
      </c>
      <c r="N74" s="35" t="str">
        <f>IF(SUMIFS(Tableau2[Temps],Tableau2[Poste],$A74,Tableau2[Date],N$69,Tableau2[Calendrier absence],"o")=0,"",-SUMIFS(Tableau2[Temps],Tableau2[Poste],$A74,Tableau2[Date],N$69,Tableau2[Calendrier absence],"o"))</f>
        <v/>
      </c>
      <c r="O74" s="35" t="str">
        <f>IF(SUMIFS(Tableau2[Temps],Tableau2[Poste],$A74,Tableau2[Date],O$69,Tableau2[Calendrier absence],"o")=0,"",-SUMIFS(Tableau2[Temps],Tableau2[Poste],$A74,Tableau2[Date],O$69,Tableau2[Calendrier absence],"o"))</f>
        <v/>
      </c>
      <c r="P74" s="35" t="str">
        <f>IF(SUMIFS(Tableau2[Temps],Tableau2[Poste],$A74,Tableau2[Date],P$69,Tableau2[Calendrier absence],"o")=0,"",-SUMIFS(Tableau2[Temps],Tableau2[Poste],$A74,Tableau2[Date],P$69,Tableau2[Calendrier absence],"o"))</f>
        <v/>
      </c>
      <c r="Q74" s="35" t="str">
        <f>IF(SUMIFS(Tableau2[Temps],Tableau2[Poste],$A74,Tableau2[Date],Q$69,Tableau2[Calendrier absence],"o")=0,"",-SUMIFS(Tableau2[Temps],Tableau2[Poste],$A74,Tableau2[Date],Q$69,Tableau2[Calendrier absence],"o"))</f>
        <v/>
      </c>
      <c r="R74" s="35" t="str">
        <f>IF(SUMIFS(Tableau2[Temps],Tableau2[Poste],$A74,Tableau2[Date],R$69,Tableau2[Calendrier absence],"o")=0,"",-SUMIFS(Tableau2[Temps],Tableau2[Poste],$A74,Tableau2[Date],R$69,Tableau2[Calendrier absence],"o"))</f>
        <v/>
      </c>
      <c r="S74" s="35" t="str">
        <f>IF(SUMIFS(Tableau2[Temps],Tableau2[Poste],$A74,Tableau2[Date],S$69,Tableau2[Calendrier absence],"o")=0,"",-SUMIFS(Tableau2[Temps],Tableau2[Poste],$A74,Tableau2[Date],S$69,Tableau2[Calendrier absence],"o"))</f>
        <v/>
      </c>
      <c r="T74" s="35" t="str">
        <f>IF(SUMIFS(Tableau2[Temps],Tableau2[Poste],$A74,Tableau2[Date],T$69,Tableau2[Calendrier absence],"o")=0,"",-SUMIFS(Tableau2[Temps],Tableau2[Poste],$A74,Tableau2[Date],T$69,Tableau2[Calendrier absence],"o"))</f>
        <v/>
      </c>
      <c r="U74" s="35" t="str">
        <f>IF(SUMIFS(Tableau2[Temps],Tableau2[Poste],$A74,Tableau2[Date],U$69,Tableau2[Calendrier absence],"o")=0,"",-SUMIFS(Tableau2[Temps],Tableau2[Poste],$A74,Tableau2[Date],U$69,Tableau2[Calendrier absence],"o"))</f>
        <v/>
      </c>
      <c r="V74" s="35" t="str">
        <f>IF(SUMIFS(Tableau2[Temps],Tableau2[Poste],$A74,Tableau2[Date],V$69,Tableau2[Calendrier absence],"o")=0,"",-SUMIFS(Tableau2[Temps],Tableau2[Poste],$A74,Tableau2[Date],V$69,Tableau2[Calendrier absence],"o"))</f>
        <v/>
      </c>
      <c r="W74" s="35" t="str">
        <f>IF(SUMIFS(Tableau2[Temps],Tableau2[Poste],$A74,Tableau2[Date],W$69,Tableau2[Calendrier absence],"o")=0,"",-SUMIFS(Tableau2[Temps],Tableau2[Poste],$A74,Tableau2[Date],W$69,Tableau2[Calendrier absence],"o"))</f>
        <v/>
      </c>
      <c r="X74" s="35" t="str">
        <f>IF(SUMIFS(Tableau2[Temps],Tableau2[Poste],$A74,Tableau2[Date],X$69,Tableau2[Calendrier absence],"o")=0,"",-SUMIFS(Tableau2[Temps],Tableau2[Poste],$A74,Tableau2[Date],X$69,Tableau2[Calendrier absence],"o"))</f>
        <v/>
      </c>
      <c r="Y74" s="35" t="str">
        <f>IF(SUMIFS(Tableau2[Temps],Tableau2[Poste],$A74,Tableau2[Date],Y$69,Tableau2[Calendrier absence],"o")=0,"",-SUMIFS(Tableau2[Temps],Tableau2[Poste],$A74,Tableau2[Date],Y$69,Tableau2[Calendrier absence],"o"))</f>
        <v/>
      </c>
      <c r="Z74" s="35" t="str">
        <f>IF(SUMIFS(Tableau2[Temps],Tableau2[Poste],$A74,Tableau2[Date],Z$69,Tableau2[Calendrier absence],"o")=0,"",-SUMIFS(Tableau2[Temps],Tableau2[Poste],$A74,Tableau2[Date],Z$69,Tableau2[Calendrier absence],"o"))</f>
        <v/>
      </c>
      <c r="AA74" s="35" t="str">
        <f>IF(SUMIFS(Tableau2[Temps],Tableau2[Poste],$A74,Tableau2[Date],AA$69,Tableau2[Calendrier absence],"o")=0,"",-SUMIFS(Tableau2[Temps],Tableau2[Poste],$A74,Tableau2[Date],AA$69,Tableau2[Calendrier absence],"o"))</f>
        <v/>
      </c>
      <c r="AB74" s="35" t="str">
        <f>IF(SUMIFS(Tableau2[Temps],Tableau2[Poste],$A74,Tableau2[Date],AB$69,Tableau2[Calendrier absence],"o")=0,"",-SUMIFS(Tableau2[Temps],Tableau2[Poste],$A74,Tableau2[Date],AB$69,Tableau2[Calendrier absence],"o"))</f>
        <v/>
      </c>
      <c r="AC74" s="35" t="str">
        <f>IF(SUMIFS(Tableau2[Temps],Tableau2[Poste],$A74,Tableau2[Date],AC$69,Tableau2[Calendrier absence],"o")=0,"",-SUMIFS(Tableau2[Temps],Tableau2[Poste],$A74,Tableau2[Date],AC$69,Tableau2[Calendrier absence],"o"))</f>
        <v/>
      </c>
      <c r="AD74" s="35" t="str">
        <f>IF(SUMIFS(Tableau2[Temps],Tableau2[Poste],$A74,Tableau2[Date],AD$69,Tableau2[Calendrier absence],"o")=0,"",-SUMIFS(Tableau2[Temps],Tableau2[Poste],$A74,Tableau2[Date],AD$69,Tableau2[Calendrier absence],"o"))</f>
        <v/>
      </c>
      <c r="AE74" s="35" t="str">
        <f>IF(SUMIFS(Tableau2[Temps],Tableau2[Poste],$A74,Tableau2[Date],AE$69,Tableau2[Calendrier absence],"o")=0,"",-SUMIFS(Tableau2[Temps],Tableau2[Poste],$A74,Tableau2[Date],AE$69,Tableau2[Calendrier absence],"o"))</f>
        <v/>
      </c>
      <c r="AF74" s="35" t="str">
        <f>IF(SUMIFS(Tableau2[Temps],Tableau2[Poste],$A74,Tableau2[Date],AF$69,Tableau2[Calendrier absence],"o")=0,"",-SUMIFS(Tableau2[Temps],Tableau2[Poste],$A74,Tableau2[Date],AF$69,Tableau2[Calendrier absence],"o"))</f>
        <v/>
      </c>
      <c r="AG74" s="44" t="str">
        <f>IF(SUMIFS(Tableau2[Temps],Tableau2[Poste],$A74,Tableau2[Date],AG$69,Tableau2[Calendrier absence],"o")=0,"",-SUMIFS(Tableau2[Temps],Tableau2[Poste],$A74,Tableau2[Date],AG$69,Tableau2[Calendrier absence],"o"))</f>
        <v/>
      </c>
      <c r="AH74" s="13">
        <f t="shared" si="17"/>
        <v>0</v>
      </c>
    </row>
    <row r="75" spans="1:34" x14ac:dyDescent="0.3">
      <c r="A75" s="45" t="s">
        <v>8</v>
      </c>
      <c r="B75" s="34">
        <f>COUNTIFS(TableauEmployés[Actif / Inactif],"Actif",TableauEmployés[Poste],A75)</f>
        <v>4</v>
      </c>
      <c r="C75" s="35" t="str">
        <f>IF(SUMIFS(Tableau2[Temps],Tableau2[Poste],$A75,Tableau2[Date],C$69,Tableau2[Calendrier absence],"o")=0,"",-SUMIFS(Tableau2[Temps],Tableau2[Poste],$A75,Tableau2[Date],C$69,Tableau2[Calendrier absence],"o"))</f>
        <v/>
      </c>
      <c r="D75" s="35" t="str">
        <f>IF(SUMIFS(Tableau2[Temps],Tableau2[Poste],$A75,Tableau2[Date],D$69,Tableau2[Calendrier absence],"o")=0,"",-SUMIFS(Tableau2[Temps],Tableau2[Poste],$A75,Tableau2[Date],D$69,Tableau2[Calendrier absence],"o"))</f>
        <v/>
      </c>
      <c r="E75" s="35" t="str">
        <f>IF(SUMIFS(Tableau2[Temps],Tableau2[Poste],$A75,Tableau2[Date],E$69,Tableau2[Calendrier absence],"o")=0,"",-SUMIFS(Tableau2[Temps],Tableau2[Poste],$A75,Tableau2[Date],E$69,Tableau2[Calendrier absence],"o"))</f>
        <v/>
      </c>
      <c r="F75" s="35" t="str">
        <f>IF(SUMIFS(Tableau2[Temps],Tableau2[Poste],$A75,Tableau2[Date],F$69,Tableau2[Calendrier absence],"o")=0,"",-SUMIFS(Tableau2[Temps],Tableau2[Poste],$A75,Tableau2[Date],F$69,Tableau2[Calendrier absence],"o"))</f>
        <v/>
      </c>
      <c r="G75" s="35" t="str">
        <f>IF(SUMIFS(Tableau2[Temps],Tableau2[Poste],$A75,Tableau2[Date],G$69,Tableau2[Calendrier absence],"o")=0,"",-SUMIFS(Tableau2[Temps],Tableau2[Poste],$A75,Tableau2[Date],G$69,Tableau2[Calendrier absence],"o"))</f>
        <v/>
      </c>
      <c r="H75" s="35" t="str">
        <f>IF(SUMIFS(Tableau2[Temps],Tableau2[Poste],$A75,Tableau2[Date],H$69,Tableau2[Calendrier absence],"o")=0,"",-SUMIFS(Tableau2[Temps],Tableau2[Poste],$A75,Tableau2[Date],H$69,Tableau2[Calendrier absence],"o"))</f>
        <v/>
      </c>
      <c r="I75" s="35" t="str">
        <f>IF(SUMIFS(Tableau2[Temps],Tableau2[Poste],$A75,Tableau2[Date],I$69,Tableau2[Calendrier absence],"o")=0,"",-SUMIFS(Tableau2[Temps],Tableau2[Poste],$A75,Tableau2[Date],I$69,Tableau2[Calendrier absence],"o"))</f>
        <v/>
      </c>
      <c r="J75" s="35" t="str">
        <f>IF(SUMIFS(Tableau2[Temps],Tableau2[Poste],$A75,Tableau2[Date],J$69,Tableau2[Calendrier absence],"o")=0,"",-SUMIFS(Tableau2[Temps],Tableau2[Poste],$A75,Tableau2[Date],J$69,Tableau2[Calendrier absence],"o"))</f>
        <v/>
      </c>
      <c r="K75" s="35" t="str">
        <f>IF(SUMIFS(Tableau2[Temps],Tableau2[Poste],$A75,Tableau2[Date],K$69,Tableau2[Calendrier absence],"o")=0,"",-SUMIFS(Tableau2[Temps],Tableau2[Poste],$A75,Tableau2[Date],K$69,Tableau2[Calendrier absence],"o"))</f>
        <v/>
      </c>
      <c r="L75" s="35" t="str">
        <f>IF(SUMIFS(Tableau2[Temps],Tableau2[Poste],$A75,Tableau2[Date],L$69,Tableau2[Calendrier absence],"o")=0,"",-SUMIFS(Tableau2[Temps],Tableau2[Poste],$A75,Tableau2[Date],L$69,Tableau2[Calendrier absence],"o"))</f>
        <v/>
      </c>
      <c r="M75" s="35" t="str">
        <f>IF(SUMIFS(Tableau2[Temps],Tableau2[Poste],$A75,Tableau2[Date],M$69,Tableau2[Calendrier absence],"o")=0,"",-SUMIFS(Tableau2[Temps],Tableau2[Poste],$A75,Tableau2[Date],M$69,Tableau2[Calendrier absence],"o"))</f>
        <v/>
      </c>
      <c r="N75" s="35" t="str">
        <f>IF(SUMIFS(Tableau2[Temps],Tableau2[Poste],$A75,Tableau2[Date],N$69,Tableau2[Calendrier absence],"o")=0,"",-SUMIFS(Tableau2[Temps],Tableau2[Poste],$A75,Tableau2[Date],N$69,Tableau2[Calendrier absence],"o"))</f>
        <v/>
      </c>
      <c r="O75" s="35" t="str">
        <f>IF(SUMIFS(Tableau2[Temps],Tableau2[Poste],$A75,Tableau2[Date],O$69,Tableau2[Calendrier absence],"o")=0,"",-SUMIFS(Tableau2[Temps],Tableau2[Poste],$A75,Tableau2[Date],O$69,Tableau2[Calendrier absence],"o"))</f>
        <v/>
      </c>
      <c r="P75" s="35" t="str">
        <f>IF(SUMIFS(Tableau2[Temps],Tableau2[Poste],$A75,Tableau2[Date],P$69,Tableau2[Calendrier absence],"o")=0,"",-SUMIFS(Tableau2[Temps],Tableau2[Poste],$A75,Tableau2[Date],P$69,Tableau2[Calendrier absence],"o"))</f>
        <v/>
      </c>
      <c r="Q75" s="35" t="str">
        <f>IF(SUMIFS(Tableau2[Temps],Tableau2[Poste],$A75,Tableau2[Date],Q$69,Tableau2[Calendrier absence],"o")=0,"",-SUMIFS(Tableau2[Temps],Tableau2[Poste],$A75,Tableau2[Date],Q$69,Tableau2[Calendrier absence],"o"))</f>
        <v/>
      </c>
      <c r="R75" s="35" t="str">
        <f>IF(SUMIFS(Tableau2[Temps],Tableau2[Poste],$A75,Tableau2[Date],R$69,Tableau2[Calendrier absence],"o")=0,"",-SUMIFS(Tableau2[Temps],Tableau2[Poste],$A75,Tableau2[Date],R$69,Tableau2[Calendrier absence],"o"))</f>
        <v/>
      </c>
      <c r="S75" s="35" t="str">
        <f>IF(SUMIFS(Tableau2[Temps],Tableau2[Poste],$A75,Tableau2[Date],S$69,Tableau2[Calendrier absence],"o")=0,"",-SUMIFS(Tableau2[Temps],Tableau2[Poste],$A75,Tableau2[Date],S$69,Tableau2[Calendrier absence],"o"))</f>
        <v/>
      </c>
      <c r="T75" s="35" t="str">
        <f>IF(SUMIFS(Tableau2[Temps],Tableau2[Poste],$A75,Tableau2[Date],T$69,Tableau2[Calendrier absence],"o")=0,"",-SUMIFS(Tableau2[Temps],Tableau2[Poste],$A75,Tableau2[Date],T$69,Tableau2[Calendrier absence],"o"))</f>
        <v/>
      </c>
      <c r="U75" s="35" t="str">
        <f>IF(SUMIFS(Tableau2[Temps],Tableau2[Poste],$A75,Tableau2[Date],U$69,Tableau2[Calendrier absence],"o")=0,"",-SUMIFS(Tableau2[Temps],Tableau2[Poste],$A75,Tableau2[Date],U$69,Tableau2[Calendrier absence],"o"))</f>
        <v/>
      </c>
      <c r="V75" s="35" t="str">
        <f>IF(SUMIFS(Tableau2[Temps],Tableau2[Poste],$A75,Tableau2[Date],V$69,Tableau2[Calendrier absence],"o")=0,"",-SUMIFS(Tableau2[Temps],Tableau2[Poste],$A75,Tableau2[Date],V$69,Tableau2[Calendrier absence],"o"))</f>
        <v/>
      </c>
      <c r="W75" s="35" t="str">
        <f>IF(SUMIFS(Tableau2[Temps],Tableau2[Poste],$A75,Tableau2[Date],W$69,Tableau2[Calendrier absence],"o")=0,"",-SUMIFS(Tableau2[Temps],Tableau2[Poste],$A75,Tableau2[Date],W$69,Tableau2[Calendrier absence],"o"))</f>
        <v/>
      </c>
      <c r="X75" s="35" t="str">
        <f>IF(SUMIFS(Tableau2[Temps],Tableau2[Poste],$A75,Tableau2[Date],X$69,Tableau2[Calendrier absence],"o")=0,"",-SUMIFS(Tableau2[Temps],Tableau2[Poste],$A75,Tableau2[Date],X$69,Tableau2[Calendrier absence],"o"))</f>
        <v/>
      </c>
      <c r="Y75" s="35" t="str">
        <f>IF(SUMIFS(Tableau2[Temps],Tableau2[Poste],$A75,Tableau2[Date],Y$69,Tableau2[Calendrier absence],"o")=0,"",-SUMIFS(Tableau2[Temps],Tableau2[Poste],$A75,Tableau2[Date],Y$69,Tableau2[Calendrier absence],"o"))</f>
        <v/>
      </c>
      <c r="Z75" s="35" t="str">
        <f>IF(SUMIFS(Tableau2[Temps],Tableau2[Poste],$A75,Tableau2[Date],Z$69,Tableau2[Calendrier absence],"o")=0,"",-SUMIFS(Tableau2[Temps],Tableau2[Poste],$A75,Tableau2[Date],Z$69,Tableau2[Calendrier absence],"o"))</f>
        <v/>
      </c>
      <c r="AA75" s="35" t="str">
        <f>IF(SUMIFS(Tableau2[Temps],Tableau2[Poste],$A75,Tableau2[Date],AA$69,Tableau2[Calendrier absence],"o")=0,"",-SUMIFS(Tableau2[Temps],Tableau2[Poste],$A75,Tableau2[Date],AA$69,Tableau2[Calendrier absence],"o"))</f>
        <v/>
      </c>
      <c r="AB75" s="35" t="str">
        <f>IF(SUMIFS(Tableau2[Temps],Tableau2[Poste],$A75,Tableau2[Date],AB$69,Tableau2[Calendrier absence],"o")=0,"",-SUMIFS(Tableau2[Temps],Tableau2[Poste],$A75,Tableau2[Date],AB$69,Tableau2[Calendrier absence],"o"))</f>
        <v/>
      </c>
      <c r="AC75" s="35" t="str">
        <f>IF(SUMIFS(Tableau2[Temps],Tableau2[Poste],$A75,Tableau2[Date],AC$69,Tableau2[Calendrier absence],"o")=0,"",-SUMIFS(Tableau2[Temps],Tableau2[Poste],$A75,Tableau2[Date],AC$69,Tableau2[Calendrier absence],"o"))</f>
        <v/>
      </c>
      <c r="AD75" s="35" t="str">
        <f>IF(SUMIFS(Tableau2[Temps],Tableau2[Poste],$A75,Tableau2[Date],AD$69,Tableau2[Calendrier absence],"o")=0,"",-SUMIFS(Tableau2[Temps],Tableau2[Poste],$A75,Tableau2[Date],AD$69,Tableau2[Calendrier absence],"o"))</f>
        <v/>
      </c>
      <c r="AE75" s="35" t="str">
        <f>IF(SUMIFS(Tableau2[Temps],Tableau2[Poste],$A75,Tableau2[Date],AE$69,Tableau2[Calendrier absence],"o")=0,"",-SUMIFS(Tableau2[Temps],Tableau2[Poste],$A75,Tableau2[Date],AE$69,Tableau2[Calendrier absence],"o"))</f>
        <v/>
      </c>
      <c r="AF75" s="35" t="str">
        <f>IF(SUMIFS(Tableau2[Temps],Tableau2[Poste],$A75,Tableau2[Date],AF$69,Tableau2[Calendrier absence],"o")=0,"",-SUMIFS(Tableau2[Temps],Tableau2[Poste],$A75,Tableau2[Date],AF$69,Tableau2[Calendrier absence],"o"))</f>
        <v/>
      </c>
      <c r="AG75" s="44" t="str">
        <f>IF(SUMIFS(Tableau2[Temps],Tableau2[Poste],$A75,Tableau2[Date],AG$69,Tableau2[Calendrier absence],"o")=0,"",-SUMIFS(Tableau2[Temps],Tableau2[Poste],$A75,Tableau2[Date],AG$69,Tableau2[Calendrier absence],"o"))</f>
        <v/>
      </c>
      <c r="AH75" s="13">
        <f t="shared" si="17"/>
        <v>0</v>
      </c>
    </row>
    <row r="76" spans="1:34" x14ac:dyDescent="0.3">
      <c r="A76" s="45" t="s">
        <v>9</v>
      </c>
      <c r="B76" s="34">
        <f>COUNTIFS(TableauEmployés[Actif / Inactif],"Actif",TableauEmployés[Poste],A76)</f>
        <v>0</v>
      </c>
      <c r="C76" s="35" t="str">
        <f>IF(SUMIFS(Tableau2[Temps],Tableau2[Poste],$A76,Tableau2[Date],C$69,Tableau2[Calendrier absence],"o")=0,"",-SUMIFS(Tableau2[Temps],Tableau2[Poste],$A76,Tableau2[Date],C$69,Tableau2[Calendrier absence],"o"))</f>
        <v/>
      </c>
      <c r="D76" s="35" t="str">
        <f>IF(SUMIFS(Tableau2[Temps],Tableau2[Poste],$A76,Tableau2[Date],D$69,Tableau2[Calendrier absence],"o")=0,"",-SUMIFS(Tableau2[Temps],Tableau2[Poste],$A76,Tableau2[Date],D$69,Tableau2[Calendrier absence],"o"))</f>
        <v/>
      </c>
      <c r="E76" s="35" t="str">
        <f>IF(SUMIFS(Tableau2[Temps],Tableau2[Poste],$A76,Tableau2[Date],E$69,Tableau2[Calendrier absence],"o")=0,"",-SUMIFS(Tableau2[Temps],Tableau2[Poste],$A76,Tableau2[Date],E$69,Tableau2[Calendrier absence],"o"))</f>
        <v/>
      </c>
      <c r="F76" s="35" t="str">
        <f>IF(SUMIFS(Tableau2[Temps],Tableau2[Poste],$A76,Tableau2[Date],F$69,Tableau2[Calendrier absence],"o")=0,"",-SUMIFS(Tableau2[Temps],Tableau2[Poste],$A76,Tableau2[Date],F$69,Tableau2[Calendrier absence],"o"))</f>
        <v/>
      </c>
      <c r="G76" s="35" t="str">
        <f>IF(SUMIFS(Tableau2[Temps],Tableau2[Poste],$A76,Tableau2[Date],G$69,Tableau2[Calendrier absence],"o")=0,"",-SUMIFS(Tableau2[Temps],Tableau2[Poste],$A76,Tableau2[Date],G$69,Tableau2[Calendrier absence],"o"))</f>
        <v/>
      </c>
      <c r="H76" s="35" t="str">
        <f>IF(SUMIFS(Tableau2[Temps],Tableau2[Poste],$A76,Tableau2[Date],H$69,Tableau2[Calendrier absence],"o")=0,"",-SUMIFS(Tableau2[Temps],Tableau2[Poste],$A76,Tableau2[Date],H$69,Tableau2[Calendrier absence],"o"))</f>
        <v/>
      </c>
      <c r="I76" s="35" t="str">
        <f>IF(SUMIFS(Tableau2[Temps],Tableau2[Poste],$A76,Tableau2[Date],I$69,Tableau2[Calendrier absence],"o")=0,"",-SUMIFS(Tableau2[Temps],Tableau2[Poste],$A76,Tableau2[Date],I$69,Tableau2[Calendrier absence],"o"))</f>
        <v/>
      </c>
      <c r="J76" s="35" t="str">
        <f>IF(SUMIFS(Tableau2[Temps],Tableau2[Poste],$A76,Tableau2[Date],J$69,Tableau2[Calendrier absence],"o")=0,"",-SUMIFS(Tableau2[Temps],Tableau2[Poste],$A76,Tableau2[Date],J$69,Tableau2[Calendrier absence],"o"))</f>
        <v/>
      </c>
      <c r="K76" s="35" t="str">
        <f>IF(SUMIFS(Tableau2[Temps],Tableau2[Poste],$A76,Tableau2[Date],K$69,Tableau2[Calendrier absence],"o")=0,"",-SUMIFS(Tableau2[Temps],Tableau2[Poste],$A76,Tableau2[Date],K$69,Tableau2[Calendrier absence],"o"))</f>
        <v/>
      </c>
      <c r="L76" s="35" t="str">
        <f>IF(SUMIFS(Tableau2[Temps],Tableau2[Poste],$A76,Tableau2[Date],L$69,Tableau2[Calendrier absence],"o")=0,"",-SUMIFS(Tableau2[Temps],Tableau2[Poste],$A76,Tableau2[Date],L$69,Tableau2[Calendrier absence],"o"))</f>
        <v/>
      </c>
      <c r="M76" s="35" t="str">
        <f>IF(SUMIFS(Tableau2[Temps],Tableau2[Poste],$A76,Tableau2[Date],M$69,Tableau2[Calendrier absence],"o")=0,"",-SUMIFS(Tableau2[Temps],Tableau2[Poste],$A76,Tableau2[Date],M$69,Tableau2[Calendrier absence],"o"))</f>
        <v/>
      </c>
      <c r="N76" s="35" t="str">
        <f>IF(SUMIFS(Tableau2[Temps],Tableau2[Poste],$A76,Tableau2[Date],N$69,Tableau2[Calendrier absence],"o")=0,"",-SUMIFS(Tableau2[Temps],Tableau2[Poste],$A76,Tableau2[Date],N$69,Tableau2[Calendrier absence],"o"))</f>
        <v/>
      </c>
      <c r="O76" s="35" t="str">
        <f>IF(SUMIFS(Tableau2[Temps],Tableau2[Poste],$A76,Tableau2[Date],O$69,Tableau2[Calendrier absence],"o")=0,"",-SUMIFS(Tableau2[Temps],Tableau2[Poste],$A76,Tableau2[Date],O$69,Tableau2[Calendrier absence],"o"))</f>
        <v/>
      </c>
      <c r="P76" s="35" t="str">
        <f>IF(SUMIFS(Tableau2[Temps],Tableau2[Poste],$A76,Tableau2[Date],P$69,Tableau2[Calendrier absence],"o")=0,"",-SUMIFS(Tableau2[Temps],Tableau2[Poste],$A76,Tableau2[Date],P$69,Tableau2[Calendrier absence],"o"))</f>
        <v/>
      </c>
      <c r="Q76" s="35" t="str">
        <f>IF(SUMIFS(Tableau2[Temps],Tableau2[Poste],$A76,Tableau2[Date],Q$69,Tableau2[Calendrier absence],"o")=0,"",-SUMIFS(Tableau2[Temps],Tableau2[Poste],$A76,Tableau2[Date],Q$69,Tableau2[Calendrier absence],"o"))</f>
        <v/>
      </c>
      <c r="R76" s="35" t="str">
        <f>IF(SUMIFS(Tableau2[Temps],Tableau2[Poste],$A76,Tableau2[Date],R$69,Tableau2[Calendrier absence],"o")=0,"",-SUMIFS(Tableau2[Temps],Tableau2[Poste],$A76,Tableau2[Date],R$69,Tableau2[Calendrier absence],"o"))</f>
        <v/>
      </c>
      <c r="S76" s="35" t="str">
        <f>IF(SUMIFS(Tableau2[Temps],Tableau2[Poste],$A76,Tableau2[Date],S$69,Tableau2[Calendrier absence],"o")=0,"",-SUMIFS(Tableau2[Temps],Tableau2[Poste],$A76,Tableau2[Date],S$69,Tableau2[Calendrier absence],"o"))</f>
        <v/>
      </c>
      <c r="T76" s="35" t="str">
        <f>IF(SUMIFS(Tableau2[Temps],Tableau2[Poste],$A76,Tableau2[Date],T$69,Tableau2[Calendrier absence],"o")=0,"",-SUMIFS(Tableau2[Temps],Tableau2[Poste],$A76,Tableau2[Date],T$69,Tableau2[Calendrier absence],"o"))</f>
        <v/>
      </c>
      <c r="U76" s="35" t="str">
        <f>IF(SUMIFS(Tableau2[Temps],Tableau2[Poste],$A76,Tableau2[Date],U$69,Tableau2[Calendrier absence],"o")=0,"",-SUMIFS(Tableau2[Temps],Tableau2[Poste],$A76,Tableau2[Date],U$69,Tableau2[Calendrier absence],"o"))</f>
        <v/>
      </c>
      <c r="V76" s="35" t="str">
        <f>IF(SUMIFS(Tableau2[Temps],Tableau2[Poste],$A76,Tableau2[Date],V$69,Tableau2[Calendrier absence],"o")=0,"",-SUMIFS(Tableau2[Temps],Tableau2[Poste],$A76,Tableau2[Date],V$69,Tableau2[Calendrier absence],"o"))</f>
        <v/>
      </c>
      <c r="W76" s="35" t="str">
        <f>IF(SUMIFS(Tableau2[Temps],Tableau2[Poste],$A76,Tableau2[Date],W$69,Tableau2[Calendrier absence],"o")=0,"",-SUMIFS(Tableau2[Temps],Tableau2[Poste],$A76,Tableau2[Date],W$69,Tableau2[Calendrier absence],"o"))</f>
        <v/>
      </c>
      <c r="X76" s="35" t="str">
        <f>IF(SUMIFS(Tableau2[Temps],Tableau2[Poste],$A76,Tableau2[Date],X$69,Tableau2[Calendrier absence],"o")=0,"",-SUMIFS(Tableau2[Temps],Tableau2[Poste],$A76,Tableau2[Date],X$69,Tableau2[Calendrier absence],"o"))</f>
        <v/>
      </c>
      <c r="Y76" s="35" t="str">
        <f>IF(SUMIFS(Tableau2[Temps],Tableau2[Poste],$A76,Tableau2[Date],Y$69,Tableau2[Calendrier absence],"o")=0,"",-SUMIFS(Tableau2[Temps],Tableau2[Poste],$A76,Tableau2[Date],Y$69,Tableau2[Calendrier absence],"o"))</f>
        <v/>
      </c>
      <c r="Z76" s="35" t="str">
        <f>IF(SUMIFS(Tableau2[Temps],Tableau2[Poste],$A76,Tableau2[Date],Z$69,Tableau2[Calendrier absence],"o")=0,"",-SUMIFS(Tableau2[Temps],Tableau2[Poste],$A76,Tableau2[Date],Z$69,Tableau2[Calendrier absence],"o"))</f>
        <v/>
      </c>
      <c r="AA76" s="35" t="str">
        <f>IF(SUMIFS(Tableau2[Temps],Tableau2[Poste],$A76,Tableau2[Date],AA$69,Tableau2[Calendrier absence],"o")=0,"",-SUMIFS(Tableau2[Temps],Tableau2[Poste],$A76,Tableau2[Date],AA$69,Tableau2[Calendrier absence],"o"))</f>
        <v/>
      </c>
      <c r="AB76" s="35" t="str">
        <f>IF(SUMIFS(Tableau2[Temps],Tableau2[Poste],$A76,Tableau2[Date],AB$69,Tableau2[Calendrier absence],"o")=0,"",-SUMIFS(Tableau2[Temps],Tableau2[Poste],$A76,Tableau2[Date],AB$69,Tableau2[Calendrier absence],"o"))</f>
        <v/>
      </c>
      <c r="AC76" s="35" t="str">
        <f>IF(SUMIFS(Tableau2[Temps],Tableau2[Poste],$A76,Tableau2[Date],AC$69,Tableau2[Calendrier absence],"o")=0,"",-SUMIFS(Tableau2[Temps],Tableau2[Poste],$A76,Tableau2[Date],AC$69,Tableau2[Calendrier absence],"o"))</f>
        <v/>
      </c>
      <c r="AD76" s="35" t="str">
        <f>IF(SUMIFS(Tableau2[Temps],Tableau2[Poste],$A76,Tableau2[Date],AD$69,Tableau2[Calendrier absence],"o")=0,"",-SUMIFS(Tableau2[Temps],Tableau2[Poste],$A76,Tableau2[Date],AD$69,Tableau2[Calendrier absence],"o"))</f>
        <v/>
      </c>
      <c r="AE76" s="35" t="str">
        <f>IF(SUMIFS(Tableau2[Temps],Tableau2[Poste],$A76,Tableau2[Date],AE$69,Tableau2[Calendrier absence],"o")=0,"",-SUMIFS(Tableau2[Temps],Tableau2[Poste],$A76,Tableau2[Date],AE$69,Tableau2[Calendrier absence],"o"))</f>
        <v/>
      </c>
      <c r="AF76" s="35" t="str">
        <f>IF(SUMIFS(Tableau2[Temps],Tableau2[Poste],$A76,Tableau2[Date],AF$69,Tableau2[Calendrier absence],"o")=0,"",-SUMIFS(Tableau2[Temps],Tableau2[Poste],$A76,Tableau2[Date],AF$69,Tableau2[Calendrier absence],"o"))</f>
        <v/>
      </c>
      <c r="AG76" s="44" t="str">
        <f>IF(SUMIFS(Tableau2[Temps],Tableau2[Poste],$A76,Tableau2[Date],AG$69,Tableau2[Calendrier absence],"o")=0,"",-SUMIFS(Tableau2[Temps],Tableau2[Poste],$A76,Tableau2[Date],AG$69,Tableau2[Calendrier absence],"o"))</f>
        <v/>
      </c>
      <c r="AH76" s="13">
        <f t="shared" si="17"/>
        <v>0</v>
      </c>
    </row>
    <row r="77" spans="1:34" x14ac:dyDescent="0.3">
      <c r="A77" s="45" t="s">
        <v>10</v>
      </c>
      <c r="B77" s="34">
        <f>COUNTIFS(TableauEmployés[Actif / Inactif],"Actif",TableauEmployés[Poste],A77)</f>
        <v>2</v>
      </c>
      <c r="C77" s="35" t="str">
        <f>IF(SUMIFS(Tableau2[Temps],Tableau2[Poste],$A77,Tableau2[Date],C$69,Tableau2[Calendrier absence],"o")=0,"",-SUMIFS(Tableau2[Temps],Tableau2[Poste],$A77,Tableau2[Date],C$69,Tableau2[Calendrier absence],"o"))</f>
        <v/>
      </c>
      <c r="D77" s="35" t="str">
        <f>IF(SUMIFS(Tableau2[Temps],Tableau2[Poste],$A77,Tableau2[Date],D$69,Tableau2[Calendrier absence],"o")=0,"",-SUMIFS(Tableau2[Temps],Tableau2[Poste],$A77,Tableau2[Date],D$69,Tableau2[Calendrier absence],"o"))</f>
        <v/>
      </c>
      <c r="E77" s="35" t="str">
        <f>IF(SUMIFS(Tableau2[Temps],Tableau2[Poste],$A77,Tableau2[Date],E$69,Tableau2[Calendrier absence],"o")=0,"",-SUMIFS(Tableau2[Temps],Tableau2[Poste],$A77,Tableau2[Date],E$69,Tableau2[Calendrier absence],"o"))</f>
        <v/>
      </c>
      <c r="F77" s="35" t="str">
        <f>IF(SUMIFS(Tableau2[Temps],Tableau2[Poste],$A77,Tableau2[Date],F$69,Tableau2[Calendrier absence],"o")=0,"",-SUMIFS(Tableau2[Temps],Tableau2[Poste],$A77,Tableau2[Date],F$69,Tableau2[Calendrier absence],"o"))</f>
        <v/>
      </c>
      <c r="G77" s="35" t="str">
        <f>IF(SUMIFS(Tableau2[Temps],Tableau2[Poste],$A77,Tableau2[Date],G$69,Tableau2[Calendrier absence],"o")=0,"",-SUMIFS(Tableau2[Temps],Tableau2[Poste],$A77,Tableau2[Date],G$69,Tableau2[Calendrier absence],"o"))</f>
        <v/>
      </c>
      <c r="H77" s="35" t="str">
        <f>IF(SUMIFS(Tableau2[Temps],Tableau2[Poste],$A77,Tableau2[Date],H$69,Tableau2[Calendrier absence],"o")=0,"",-SUMIFS(Tableau2[Temps],Tableau2[Poste],$A77,Tableau2[Date],H$69,Tableau2[Calendrier absence],"o"))</f>
        <v/>
      </c>
      <c r="I77" s="35" t="str">
        <f>IF(SUMIFS(Tableau2[Temps],Tableau2[Poste],$A77,Tableau2[Date],I$69,Tableau2[Calendrier absence],"o")=0,"",-SUMIFS(Tableau2[Temps],Tableau2[Poste],$A77,Tableau2[Date],I$69,Tableau2[Calendrier absence],"o"))</f>
        <v/>
      </c>
      <c r="J77" s="35" t="str">
        <f>IF(SUMIFS(Tableau2[Temps],Tableau2[Poste],$A77,Tableau2[Date],J$69,Tableau2[Calendrier absence],"o")=0,"",-SUMIFS(Tableau2[Temps],Tableau2[Poste],$A77,Tableau2[Date],J$69,Tableau2[Calendrier absence],"o"))</f>
        <v/>
      </c>
      <c r="K77" s="35" t="str">
        <f>IF(SUMIFS(Tableau2[Temps],Tableau2[Poste],$A77,Tableau2[Date],K$69,Tableau2[Calendrier absence],"o")=0,"",-SUMIFS(Tableau2[Temps],Tableau2[Poste],$A77,Tableau2[Date],K$69,Tableau2[Calendrier absence],"o"))</f>
        <v/>
      </c>
      <c r="L77" s="35" t="str">
        <f>IF(SUMIFS(Tableau2[Temps],Tableau2[Poste],$A77,Tableau2[Date],L$69,Tableau2[Calendrier absence],"o")=0,"",-SUMIFS(Tableau2[Temps],Tableau2[Poste],$A77,Tableau2[Date],L$69,Tableau2[Calendrier absence],"o"))</f>
        <v/>
      </c>
      <c r="M77" s="35" t="str">
        <f>IF(SUMIFS(Tableau2[Temps],Tableau2[Poste],$A77,Tableau2[Date],M$69,Tableau2[Calendrier absence],"o")=0,"",-SUMIFS(Tableau2[Temps],Tableau2[Poste],$A77,Tableau2[Date],M$69,Tableau2[Calendrier absence],"o"))</f>
        <v/>
      </c>
      <c r="N77" s="35" t="str">
        <f>IF(SUMIFS(Tableau2[Temps],Tableau2[Poste],$A77,Tableau2[Date],N$69,Tableau2[Calendrier absence],"o")=0,"",-SUMIFS(Tableau2[Temps],Tableau2[Poste],$A77,Tableau2[Date],N$69,Tableau2[Calendrier absence],"o"))</f>
        <v/>
      </c>
      <c r="O77" s="35" t="str">
        <f>IF(SUMIFS(Tableau2[Temps],Tableau2[Poste],$A77,Tableau2[Date],O$69,Tableau2[Calendrier absence],"o")=0,"",-SUMIFS(Tableau2[Temps],Tableau2[Poste],$A77,Tableau2[Date],O$69,Tableau2[Calendrier absence],"o"))</f>
        <v/>
      </c>
      <c r="P77" s="35" t="str">
        <f>IF(SUMIFS(Tableau2[Temps],Tableau2[Poste],$A77,Tableau2[Date],P$69,Tableau2[Calendrier absence],"o")=0,"",-SUMIFS(Tableau2[Temps],Tableau2[Poste],$A77,Tableau2[Date],P$69,Tableau2[Calendrier absence],"o"))</f>
        <v/>
      </c>
      <c r="Q77" s="35" t="str">
        <f>IF(SUMIFS(Tableau2[Temps],Tableau2[Poste],$A77,Tableau2[Date],Q$69,Tableau2[Calendrier absence],"o")=0,"",-SUMIFS(Tableau2[Temps],Tableau2[Poste],$A77,Tableau2[Date],Q$69,Tableau2[Calendrier absence],"o"))</f>
        <v/>
      </c>
      <c r="R77" s="35" t="str">
        <f>IF(SUMIFS(Tableau2[Temps],Tableau2[Poste],$A77,Tableau2[Date],R$69,Tableau2[Calendrier absence],"o")=0,"",-SUMIFS(Tableau2[Temps],Tableau2[Poste],$A77,Tableau2[Date],R$69,Tableau2[Calendrier absence],"o"))</f>
        <v/>
      </c>
      <c r="S77" s="35" t="str">
        <f>IF(SUMIFS(Tableau2[Temps],Tableau2[Poste],$A77,Tableau2[Date],S$69,Tableau2[Calendrier absence],"o")=0,"",-SUMIFS(Tableau2[Temps],Tableau2[Poste],$A77,Tableau2[Date],S$69,Tableau2[Calendrier absence],"o"))</f>
        <v/>
      </c>
      <c r="T77" s="35" t="str">
        <f>IF(SUMIFS(Tableau2[Temps],Tableau2[Poste],$A77,Tableau2[Date],T$69,Tableau2[Calendrier absence],"o")=0,"",-SUMIFS(Tableau2[Temps],Tableau2[Poste],$A77,Tableau2[Date],T$69,Tableau2[Calendrier absence],"o"))</f>
        <v/>
      </c>
      <c r="U77" s="35" t="str">
        <f>IF(SUMIFS(Tableau2[Temps],Tableau2[Poste],$A77,Tableau2[Date],U$69,Tableau2[Calendrier absence],"o")=0,"",-SUMIFS(Tableau2[Temps],Tableau2[Poste],$A77,Tableau2[Date],U$69,Tableau2[Calendrier absence],"o"))</f>
        <v/>
      </c>
      <c r="V77" s="35" t="str">
        <f>IF(SUMIFS(Tableau2[Temps],Tableau2[Poste],$A77,Tableau2[Date],V$69,Tableau2[Calendrier absence],"o")=0,"",-SUMIFS(Tableau2[Temps],Tableau2[Poste],$A77,Tableau2[Date],V$69,Tableau2[Calendrier absence],"o"))</f>
        <v/>
      </c>
      <c r="W77" s="35" t="str">
        <f>IF(SUMIFS(Tableau2[Temps],Tableau2[Poste],$A77,Tableau2[Date],W$69,Tableau2[Calendrier absence],"o")=0,"",-SUMIFS(Tableau2[Temps],Tableau2[Poste],$A77,Tableau2[Date],W$69,Tableau2[Calendrier absence],"o"))</f>
        <v/>
      </c>
      <c r="X77" s="35" t="str">
        <f>IF(SUMIFS(Tableau2[Temps],Tableau2[Poste],$A77,Tableau2[Date],X$69,Tableau2[Calendrier absence],"o")=0,"",-SUMIFS(Tableau2[Temps],Tableau2[Poste],$A77,Tableau2[Date],X$69,Tableau2[Calendrier absence],"o"))</f>
        <v/>
      </c>
      <c r="Y77" s="35" t="str">
        <f>IF(SUMIFS(Tableau2[Temps],Tableau2[Poste],$A77,Tableau2[Date],Y$69,Tableau2[Calendrier absence],"o")=0,"",-SUMIFS(Tableau2[Temps],Tableau2[Poste],$A77,Tableau2[Date],Y$69,Tableau2[Calendrier absence],"o"))</f>
        <v/>
      </c>
      <c r="Z77" s="35" t="str">
        <f>IF(SUMIFS(Tableau2[Temps],Tableau2[Poste],$A77,Tableau2[Date],Z$69,Tableau2[Calendrier absence],"o")=0,"",-SUMIFS(Tableau2[Temps],Tableau2[Poste],$A77,Tableau2[Date],Z$69,Tableau2[Calendrier absence],"o"))</f>
        <v/>
      </c>
      <c r="AA77" s="35" t="str">
        <f>IF(SUMIFS(Tableau2[Temps],Tableau2[Poste],$A77,Tableau2[Date],AA$69,Tableau2[Calendrier absence],"o")=0,"",-SUMIFS(Tableau2[Temps],Tableau2[Poste],$A77,Tableau2[Date],AA$69,Tableau2[Calendrier absence],"o"))</f>
        <v/>
      </c>
      <c r="AB77" s="35" t="str">
        <f>IF(SUMIFS(Tableau2[Temps],Tableau2[Poste],$A77,Tableau2[Date],AB$69,Tableau2[Calendrier absence],"o")=0,"",-SUMIFS(Tableau2[Temps],Tableau2[Poste],$A77,Tableau2[Date],AB$69,Tableau2[Calendrier absence],"o"))</f>
        <v/>
      </c>
      <c r="AC77" s="35" t="str">
        <f>IF(SUMIFS(Tableau2[Temps],Tableau2[Poste],$A77,Tableau2[Date],AC$69,Tableau2[Calendrier absence],"o")=0,"",-SUMIFS(Tableau2[Temps],Tableau2[Poste],$A77,Tableau2[Date],AC$69,Tableau2[Calendrier absence],"o"))</f>
        <v/>
      </c>
      <c r="AD77" s="35" t="str">
        <f>IF(SUMIFS(Tableau2[Temps],Tableau2[Poste],$A77,Tableau2[Date],AD$69,Tableau2[Calendrier absence],"o")=0,"",-SUMIFS(Tableau2[Temps],Tableau2[Poste],$A77,Tableau2[Date],AD$69,Tableau2[Calendrier absence],"o"))</f>
        <v/>
      </c>
      <c r="AE77" s="35" t="str">
        <f>IF(SUMIFS(Tableau2[Temps],Tableau2[Poste],$A77,Tableau2[Date],AE$69,Tableau2[Calendrier absence],"o")=0,"",-SUMIFS(Tableau2[Temps],Tableau2[Poste],$A77,Tableau2[Date],AE$69,Tableau2[Calendrier absence],"o"))</f>
        <v/>
      </c>
      <c r="AF77" s="35" t="str">
        <f>IF(SUMIFS(Tableau2[Temps],Tableau2[Poste],$A77,Tableau2[Date],AF$69,Tableau2[Calendrier absence],"o")=0,"",-SUMIFS(Tableau2[Temps],Tableau2[Poste],$A77,Tableau2[Date],AF$69,Tableau2[Calendrier absence],"o"))</f>
        <v/>
      </c>
      <c r="AG77" s="44" t="str">
        <f>IF(SUMIFS(Tableau2[Temps],Tableau2[Poste],$A77,Tableau2[Date],AG$69,Tableau2[Calendrier absence],"o")=0,"",-SUMIFS(Tableau2[Temps],Tableau2[Poste],$A77,Tableau2[Date],AG$69,Tableau2[Calendrier absence],"o"))</f>
        <v/>
      </c>
      <c r="AH77" s="13">
        <f t="shared" si="17"/>
        <v>0</v>
      </c>
    </row>
    <row r="78" spans="1:34" x14ac:dyDescent="0.3">
      <c r="A78" s="45" t="s">
        <v>11</v>
      </c>
      <c r="B78" s="34">
        <f>COUNTIFS(TableauEmployés[Actif / Inactif],"Actif",TableauEmployés[Poste],A78)</f>
        <v>0</v>
      </c>
      <c r="C78" s="35" t="str">
        <f>IF(SUMIFS(Tableau2[Temps],Tableau2[Poste],$A78,Tableau2[Date],C$69,Tableau2[Calendrier absence],"o")=0,"",-SUMIFS(Tableau2[Temps],Tableau2[Poste],$A78,Tableau2[Date],C$69,Tableau2[Calendrier absence],"o"))</f>
        <v/>
      </c>
      <c r="D78" s="35" t="str">
        <f>IF(SUMIFS(Tableau2[Temps],Tableau2[Poste],$A78,Tableau2[Date],D$69,Tableau2[Calendrier absence],"o")=0,"",-SUMIFS(Tableau2[Temps],Tableau2[Poste],$A78,Tableau2[Date],D$69,Tableau2[Calendrier absence],"o"))</f>
        <v/>
      </c>
      <c r="E78" s="35" t="str">
        <f>IF(SUMIFS(Tableau2[Temps],Tableau2[Poste],$A78,Tableau2[Date],E$69,Tableau2[Calendrier absence],"o")=0,"",-SUMIFS(Tableau2[Temps],Tableau2[Poste],$A78,Tableau2[Date],E$69,Tableau2[Calendrier absence],"o"))</f>
        <v/>
      </c>
      <c r="F78" s="35" t="str">
        <f>IF(SUMIFS(Tableau2[Temps],Tableau2[Poste],$A78,Tableau2[Date],F$69,Tableau2[Calendrier absence],"o")=0,"",-SUMIFS(Tableau2[Temps],Tableau2[Poste],$A78,Tableau2[Date],F$69,Tableau2[Calendrier absence],"o"))</f>
        <v/>
      </c>
      <c r="G78" s="35" t="str">
        <f>IF(SUMIFS(Tableau2[Temps],Tableau2[Poste],$A78,Tableau2[Date],G$69,Tableau2[Calendrier absence],"o")=0,"",-SUMIFS(Tableau2[Temps],Tableau2[Poste],$A78,Tableau2[Date],G$69,Tableau2[Calendrier absence],"o"))</f>
        <v/>
      </c>
      <c r="H78" s="35" t="str">
        <f>IF(SUMIFS(Tableau2[Temps],Tableau2[Poste],$A78,Tableau2[Date],H$69,Tableau2[Calendrier absence],"o")=0,"",-SUMIFS(Tableau2[Temps],Tableau2[Poste],$A78,Tableau2[Date],H$69,Tableau2[Calendrier absence],"o"))</f>
        <v/>
      </c>
      <c r="I78" s="35" t="str">
        <f>IF(SUMIFS(Tableau2[Temps],Tableau2[Poste],$A78,Tableau2[Date],I$69,Tableau2[Calendrier absence],"o")=0,"",-SUMIFS(Tableau2[Temps],Tableau2[Poste],$A78,Tableau2[Date],I$69,Tableau2[Calendrier absence],"o"))</f>
        <v/>
      </c>
      <c r="J78" s="35" t="str">
        <f>IF(SUMIFS(Tableau2[Temps],Tableau2[Poste],$A78,Tableau2[Date],J$69,Tableau2[Calendrier absence],"o")=0,"",-SUMIFS(Tableau2[Temps],Tableau2[Poste],$A78,Tableau2[Date],J$69,Tableau2[Calendrier absence],"o"))</f>
        <v/>
      </c>
      <c r="K78" s="35" t="str">
        <f>IF(SUMIFS(Tableau2[Temps],Tableau2[Poste],$A78,Tableau2[Date],K$69,Tableau2[Calendrier absence],"o")=0,"",-SUMIFS(Tableau2[Temps],Tableau2[Poste],$A78,Tableau2[Date],K$69,Tableau2[Calendrier absence],"o"))</f>
        <v/>
      </c>
      <c r="L78" s="35" t="str">
        <f>IF(SUMIFS(Tableau2[Temps],Tableau2[Poste],$A78,Tableau2[Date],L$69,Tableau2[Calendrier absence],"o")=0,"",-SUMIFS(Tableau2[Temps],Tableau2[Poste],$A78,Tableau2[Date],L$69,Tableau2[Calendrier absence],"o"))</f>
        <v/>
      </c>
      <c r="M78" s="35" t="str">
        <f>IF(SUMIFS(Tableau2[Temps],Tableau2[Poste],$A78,Tableau2[Date],M$69,Tableau2[Calendrier absence],"o")=0,"",-SUMIFS(Tableau2[Temps],Tableau2[Poste],$A78,Tableau2[Date],M$69,Tableau2[Calendrier absence],"o"))</f>
        <v/>
      </c>
      <c r="N78" s="35" t="str">
        <f>IF(SUMIFS(Tableau2[Temps],Tableau2[Poste],$A78,Tableau2[Date],N$69,Tableau2[Calendrier absence],"o")=0,"",-SUMIFS(Tableau2[Temps],Tableau2[Poste],$A78,Tableau2[Date],N$69,Tableau2[Calendrier absence],"o"))</f>
        <v/>
      </c>
      <c r="O78" s="35" t="str">
        <f>IF(SUMIFS(Tableau2[Temps],Tableau2[Poste],$A78,Tableau2[Date],O$69,Tableau2[Calendrier absence],"o")=0,"",-SUMIFS(Tableau2[Temps],Tableau2[Poste],$A78,Tableau2[Date],O$69,Tableau2[Calendrier absence],"o"))</f>
        <v/>
      </c>
      <c r="P78" s="35" t="str">
        <f>IF(SUMIFS(Tableau2[Temps],Tableau2[Poste],$A78,Tableau2[Date],P$69,Tableau2[Calendrier absence],"o")=0,"",-SUMIFS(Tableau2[Temps],Tableau2[Poste],$A78,Tableau2[Date],P$69,Tableau2[Calendrier absence],"o"))</f>
        <v/>
      </c>
      <c r="Q78" s="35" t="str">
        <f>IF(SUMIFS(Tableau2[Temps],Tableau2[Poste],$A78,Tableau2[Date],Q$69,Tableau2[Calendrier absence],"o")=0,"",-SUMIFS(Tableau2[Temps],Tableau2[Poste],$A78,Tableau2[Date],Q$69,Tableau2[Calendrier absence],"o"))</f>
        <v/>
      </c>
      <c r="R78" s="35" t="str">
        <f>IF(SUMIFS(Tableau2[Temps],Tableau2[Poste],$A78,Tableau2[Date],R$69,Tableau2[Calendrier absence],"o")=0,"",-SUMIFS(Tableau2[Temps],Tableau2[Poste],$A78,Tableau2[Date],R$69,Tableau2[Calendrier absence],"o"))</f>
        <v/>
      </c>
      <c r="S78" s="35" t="str">
        <f>IF(SUMIFS(Tableau2[Temps],Tableau2[Poste],$A78,Tableau2[Date],S$69,Tableau2[Calendrier absence],"o")=0,"",-SUMIFS(Tableau2[Temps],Tableau2[Poste],$A78,Tableau2[Date],S$69,Tableau2[Calendrier absence],"o"))</f>
        <v/>
      </c>
      <c r="T78" s="35" t="str">
        <f>IF(SUMIFS(Tableau2[Temps],Tableau2[Poste],$A78,Tableau2[Date],T$69,Tableau2[Calendrier absence],"o")=0,"",-SUMIFS(Tableau2[Temps],Tableau2[Poste],$A78,Tableau2[Date],T$69,Tableau2[Calendrier absence],"o"))</f>
        <v/>
      </c>
      <c r="U78" s="35" t="str">
        <f>IF(SUMIFS(Tableau2[Temps],Tableau2[Poste],$A78,Tableau2[Date],U$69,Tableau2[Calendrier absence],"o")=0,"",-SUMIFS(Tableau2[Temps],Tableau2[Poste],$A78,Tableau2[Date],U$69,Tableau2[Calendrier absence],"o"))</f>
        <v/>
      </c>
      <c r="V78" s="35" t="str">
        <f>IF(SUMIFS(Tableau2[Temps],Tableau2[Poste],$A78,Tableau2[Date],V$69,Tableau2[Calendrier absence],"o")=0,"",-SUMIFS(Tableau2[Temps],Tableau2[Poste],$A78,Tableau2[Date],V$69,Tableau2[Calendrier absence],"o"))</f>
        <v/>
      </c>
      <c r="W78" s="35" t="str">
        <f>IF(SUMIFS(Tableau2[Temps],Tableau2[Poste],$A78,Tableau2[Date],W$69,Tableau2[Calendrier absence],"o")=0,"",-SUMIFS(Tableau2[Temps],Tableau2[Poste],$A78,Tableau2[Date],W$69,Tableau2[Calendrier absence],"o"))</f>
        <v/>
      </c>
      <c r="X78" s="35" t="str">
        <f>IF(SUMIFS(Tableau2[Temps],Tableau2[Poste],$A78,Tableau2[Date],X$69,Tableau2[Calendrier absence],"o")=0,"",-SUMIFS(Tableau2[Temps],Tableau2[Poste],$A78,Tableau2[Date],X$69,Tableau2[Calendrier absence],"o"))</f>
        <v/>
      </c>
      <c r="Y78" s="35" t="str">
        <f>IF(SUMIFS(Tableau2[Temps],Tableau2[Poste],$A78,Tableau2[Date],Y$69,Tableau2[Calendrier absence],"o")=0,"",-SUMIFS(Tableau2[Temps],Tableau2[Poste],$A78,Tableau2[Date],Y$69,Tableau2[Calendrier absence],"o"))</f>
        <v/>
      </c>
      <c r="Z78" s="35" t="str">
        <f>IF(SUMIFS(Tableau2[Temps],Tableau2[Poste],$A78,Tableau2[Date],Z$69,Tableau2[Calendrier absence],"o")=0,"",-SUMIFS(Tableau2[Temps],Tableau2[Poste],$A78,Tableau2[Date],Z$69,Tableau2[Calendrier absence],"o"))</f>
        <v/>
      </c>
      <c r="AA78" s="35" t="str">
        <f>IF(SUMIFS(Tableau2[Temps],Tableau2[Poste],$A78,Tableau2[Date],AA$69,Tableau2[Calendrier absence],"o")=0,"",-SUMIFS(Tableau2[Temps],Tableau2[Poste],$A78,Tableau2[Date],AA$69,Tableau2[Calendrier absence],"o"))</f>
        <v/>
      </c>
      <c r="AB78" s="35" t="str">
        <f>IF(SUMIFS(Tableau2[Temps],Tableau2[Poste],$A78,Tableau2[Date],AB$69,Tableau2[Calendrier absence],"o")=0,"",-SUMIFS(Tableau2[Temps],Tableau2[Poste],$A78,Tableau2[Date],AB$69,Tableau2[Calendrier absence],"o"))</f>
        <v/>
      </c>
      <c r="AC78" s="35" t="str">
        <f>IF(SUMIFS(Tableau2[Temps],Tableau2[Poste],$A78,Tableau2[Date],AC$69,Tableau2[Calendrier absence],"o")=0,"",-SUMIFS(Tableau2[Temps],Tableau2[Poste],$A78,Tableau2[Date],AC$69,Tableau2[Calendrier absence],"o"))</f>
        <v/>
      </c>
      <c r="AD78" s="35" t="str">
        <f>IF(SUMIFS(Tableau2[Temps],Tableau2[Poste],$A78,Tableau2[Date],AD$69,Tableau2[Calendrier absence],"o")=0,"",-SUMIFS(Tableau2[Temps],Tableau2[Poste],$A78,Tableau2[Date],AD$69,Tableau2[Calendrier absence],"o"))</f>
        <v/>
      </c>
      <c r="AE78" s="35" t="str">
        <f>IF(SUMIFS(Tableau2[Temps],Tableau2[Poste],$A78,Tableau2[Date],AE$69,Tableau2[Calendrier absence],"o")=0,"",-SUMIFS(Tableau2[Temps],Tableau2[Poste],$A78,Tableau2[Date],AE$69,Tableau2[Calendrier absence],"o"))</f>
        <v/>
      </c>
      <c r="AF78" s="35" t="str">
        <f>IF(SUMIFS(Tableau2[Temps],Tableau2[Poste],$A78,Tableau2[Date],AF$69,Tableau2[Calendrier absence],"o")=0,"",-SUMIFS(Tableau2[Temps],Tableau2[Poste],$A78,Tableau2[Date],AF$69,Tableau2[Calendrier absence],"o"))</f>
        <v/>
      </c>
      <c r="AG78" s="44" t="str">
        <f>IF(SUMIFS(Tableau2[Temps],Tableau2[Poste],$A78,Tableau2[Date],AG$69,Tableau2[Calendrier absence],"o")=0,"",-SUMIFS(Tableau2[Temps],Tableau2[Poste],$A78,Tableau2[Date],AG$69,Tableau2[Calendrier absence],"o"))</f>
        <v/>
      </c>
      <c r="AH78" s="13">
        <f t="shared" si="17"/>
        <v>0</v>
      </c>
    </row>
    <row r="79" spans="1:34" ht="17.25" thickBot="1" x14ac:dyDescent="0.35">
      <c r="A79" s="46" t="s">
        <v>13</v>
      </c>
      <c r="B79" s="47">
        <f>COUNTIFS(TableauEmployés[Actif / Inactif],"Actif",TableauEmployés[Poste],A79)</f>
        <v>1</v>
      </c>
      <c r="C79" s="48" t="str">
        <f>IF(SUMIFS(Tableau2[Temps],Tableau2[Poste],$A79,Tableau2[Date],C$69,Tableau2[Calendrier absence],"o")=0,"",-SUMIFS(Tableau2[Temps],Tableau2[Poste],$A79,Tableau2[Date],C$69,Tableau2[Calendrier absence],"o"))</f>
        <v/>
      </c>
      <c r="D79" s="48" t="str">
        <f>IF(SUMIFS(Tableau2[Temps],Tableau2[Poste],$A79,Tableau2[Date],D$69,Tableau2[Calendrier absence],"o")=0,"",-SUMIFS(Tableau2[Temps],Tableau2[Poste],$A79,Tableau2[Date],D$69,Tableau2[Calendrier absence],"o"))</f>
        <v/>
      </c>
      <c r="E79" s="48" t="str">
        <f>IF(SUMIFS(Tableau2[Temps],Tableau2[Poste],$A79,Tableau2[Date],E$69,Tableau2[Calendrier absence],"o")=0,"",-SUMIFS(Tableau2[Temps],Tableau2[Poste],$A79,Tableau2[Date],E$69,Tableau2[Calendrier absence],"o"))</f>
        <v/>
      </c>
      <c r="F79" s="48" t="str">
        <f>IF(SUMIFS(Tableau2[Temps],Tableau2[Poste],$A79,Tableau2[Date],F$69,Tableau2[Calendrier absence],"o")=0,"",-SUMIFS(Tableau2[Temps],Tableau2[Poste],$A79,Tableau2[Date],F$69,Tableau2[Calendrier absence],"o"))</f>
        <v/>
      </c>
      <c r="G79" s="48" t="str">
        <f>IF(SUMIFS(Tableau2[Temps],Tableau2[Poste],$A79,Tableau2[Date],G$69,Tableau2[Calendrier absence],"o")=0,"",-SUMIFS(Tableau2[Temps],Tableau2[Poste],$A79,Tableau2[Date],G$69,Tableau2[Calendrier absence],"o"))</f>
        <v/>
      </c>
      <c r="H79" s="48" t="str">
        <f>IF(SUMIFS(Tableau2[Temps],Tableau2[Poste],$A79,Tableau2[Date],H$69,Tableau2[Calendrier absence],"o")=0,"",-SUMIFS(Tableau2[Temps],Tableau2[Poste],$A79,Tableau2[Date],H$69,Tableau2[Calendrier absence],"o"))</f>
        <v/>
      </c>
      <c r="I79" s="48" t="str">
        <f>IF(SUMIFS(Tableau2[Temps],Tableau2[Poste],$A79,Tableau2[Date],I$69,Tableau2[Calendrier absence],"o")=0,"",-SUMIFS(Tableau2[Temps],Tableau2[Poste],$A79,Tableau2[Date],I$69,Tableau2[Calendrier absence],"o"))</f>
        <v/>
      </c>
      <c r="J79" s="48" t="str">
        <f>IF(SUMIFS(Tableau2[Temps],Tableau2[Poste],$A79,Tableau2[Date],J$69,Tableau2[Calendrier absence],"o")=0,"",-SUMIFS(Tableau2[Temps],Tableau2[Poste],$A79,Tableau2[Date],J$69,Tableau2[Calendrier absence],"o"))</f>
        <v/>
      </c>
      <c r="K79" s="48" t="str">
        <f>IF(SUMIFS(Tableau2[Temps],Tableau2[Poste],$A79,Tableau2[Date],K$69,Tableau2[Calendrier absence],"o")=0,"",-SUMIFS(Tableau2[Temps],Tableau2[Poste],$A79,Tableau2[Date],K$69,Tableau2[Calendrier absence],"o"))</f>
        <v/>
      </c>
      <c r="L79" s="48" t="str">
        <f>IF(SUMIFS(Tableau2[Temps],Tableau2[Poste],$A79,Tableau2[Date],L$69,Tableau2[Calendrier absence],"o")=0,"",-SUMIFS(Tableau2[Temps],Tableau2[Poste],$A79,Tableau2[Date],L$69,Tableau2[Calendrier absence],"o"))</f>
        <v/>
      </c>
      <c r="M79" s="48" t="str">
        <f>IF(SUMIFS(Tableau2[Temps],Tableau2[Poste],$A79,Tableau2[Date],M$69,Tableau2[Calendrier absence],"o")=0,"",-SUMIFS(Tableau2[Temps],Tableau2[Poste],$A79,Tableau2[Date],M$69,Tableau2[Calendrier absence],"o"))</f>
        <v/>
      </c>
      <c r="N79" s="48" t="str">
        <f>IF(SUMIFS(Tableau2[Temps],Tableau2[Poste],$A79,Tableau2[Date],N$69,Tableau2[Calendrier absence],"o")=0,"",-SUMIFS(Tableau2[Temps],Tableau2[Poste],$A79,Tableau2[Date],N$69,Tableau2[Calendrier absence],"o"))</f>
        <v/>
      </c>
      <c r="O79" s="48" t="str">
        <f>IF(SUMIFS(Tableau2[Temps],Tableau2[Poste],$A79,Tableau2[Date],O$69,Tableau2[Calendrier absence],"o")=0,"",-SUMIFS(Tableau2[Temps],Tableau2[Poste],$A79,Tableau2[Date],O$69,Tableau2[Calendrier absence],"o"))</f>
        <v/>
      </c>
      <c r="P79" s="48" t="str">
        <f>IF(SUMIFS(Tableau2[Temps],Tableau2[Poste],$A79,Tableau2[Date],P$69,Tableau2[Calendrier absence],"o")=0,"",-SUMIFS(Tableau2[Temps],Tableau2[Poste],$A79,Tableau2[Date],P$69,Tableau2[Calendrier absence],"o"))</f>
        <v/>
      </c>
      <c r="Q79" s="48" t="str">
        <f>IF(SUMIFS(Tableau2[Temps],Tableau2[Poste],$A79,Tableau2[Date],Q$69,Tableau2[Calendrier absence],"o")=0,"",-SUMIFS(Tableau2[Temps],Tableau2[Poste],$A79,Tableau2[Date],Q$69,Tableau2[Calendrier absence],"o"))</f>
        <v/>
      </c>
      <c r="R79" s="48" t="str">
        <f>IF(SUMIFS(Tableau2[Temps],Tableau2[Poste],$A79,Tableau2[Date],R$69,Tableau2[Calendrier absence],"o")=0,"",-SUMIFS(Tableau2[Temps],Tableau2[Poste],$A79,Tableau2[Date],R$69,Tableau2[Calendrier absence],"o"))</f>
        <v/>
      </c>
      <c r="S79" s="48" t="str">
        <f>IF(SUMIFS(Tableau2[Temps],Tableau2[Poste],$A79,Tableau2[Date],S$69,Tableau2[Calendrier absence],"o")=0,"",-SUMIFS(Tableau2[Temps],Tableau2[Poste],$A79,Tableau2[Date],S$69,Tableau2[Calendrier absence],"o"))</f>
        <v/>
      </c>
      <c r="T79" s="48" t="str">
        <f>IF(SUMIFS(Tableau2[Temps],Tableau2[Poste],$A79,Tableau2[Date],T$69,Tableau2[Calendrier absence],"o")=0,"",-SUMIFS(Tableau2[Temps],Tableau2[Poste],$A79,Tableau2[Date],T$69,Tableau2[Calendrier absence],"o"))</f>
        <v/>
      </c>
      <c r="U79" s="48" t="str">
        <f>IF(SUMIFS(Tableau2[Temps],Tableau2[Poste],$A79,Tableau2[Date],U$69,Tableau2[Calendrier absence],"o")=0,"",-SUMIFS(Tableau2[Temps],Tableau2[Poste],$A79,Tableau2[Date],U$69,Tableau2[Calendrier absence],"o"))</f>
        <v/>
      </c>
      <c r="V79" s="48" t="str">
        <f>IF(SUMIFS(Tableau2[Temps],Tableau2[Poste],$A79,Tableau2[Date],V$69,Tableau2[Calendrier absence],"o")=0,"",-SUMIFS(Tableau2[Temps],Tableau2[Poste],$A79,Tableau2[Date],V$69,Tableau2[Calendrier absence],"o"))</f>
        <v/>
      </c>
      <c r="W79" s="48" t="str">
        <f>IF(SUMIFS(Tableau2[Temps],Tableau2[Poste],$A79,Tableau2[Date],W$69,Tableau2[Calendrier absence],"o")=0,"",-SUMIFS(Tableau2[Temps],Tableau2[Poste],$A79,Tableau2[Date],W$69,Tableau2[Calendrier absence],"o"))</f>
        <v/>
      </c>
      <c r="X79" s="48" t="str">
        <f>IF(SUMIFS(Tableau2[Temps],Tableau2[Poste],$A79,Tableau2[Date],X$69,Tableau2[Calendrier absence],"o")=0,"",-SUMIFS(Tableau2[Temps],Tableau2[Poste],$A79,Tableau2[Date],X$69,Tableau2[Calendrier absence],"o"))</f>
        <v/>
      </c>
      <c r="Y79" s="48" t="str">
        <f>IF(SUMIFS(Tableau2[Temps],Tableau2[Poste],$A79,Tableau2[Date],Y$69,Tableau2[Calendrier absence],"o")=0,"",-SUMIFS(Tableau2[Temps],Tableau2[Poste],$A79,Tableau2[Date],Y$69,Tableau2[Calendrier absence],"o"))</f>
        <v/>
      </c>
      <c r="Z79" s="48" t="str">
        <f>IF(SUMIFS(Tableau2[Temps],Tableau2[Poste],$A79,Tableau2[Date],Z$69,Tableau2[Calendrier absence],"o")=0,"",-SUMIFS(Tableau2[Temps],Tableau2[Poste],$A79,Tableau2[Date],Z$69,Tableau2[Calendrier absence],"o"))</f>
        <v/>
      </c>
      <c r="AA79" s="48" t="str">
        <f>IF(SUMIFS(Tableau2[Temps],Tableau2[Poste],$A79,Tableau2[Date],AA$69,Tableau2[Calendrier absence],"o")=0,"",-SUMIFS(Tableau2[Temps],Tableau2[Poste],$A79,Tableau2[Date],AA$69,Tableau2[Calendrier absence],"o"))</f>
        <v/>
      </c>
      <c r="AB79" s="48" t="str">
        <f>IF(SUMIFS(Tableau2[Temps],Tableau2[Poste],$A79,Tableau2[Date],AB$69,Tableau2[Calendrier absence],"o")=0,"",-SUMIFS(Tableau2[Temps],Tableau2[Poste],$A79,Tableau2[Date],AB$69,Tableau2[Calendrier absence],"o"))</f>
        <v/>
      </c>
      <c r="AC79" s="48" t="str">
        <f>IF(SUMIFS(Tableau2[Temps],Tableau2[Poste],$A79,Tableau2[Date],AC$69,Tableau2[Calendrier absence],"o")=0,"",-SUMIFS(Tableau2[Temps],Tableau2[Poste],$A79,Tableau2[Date],AC$69,Tableau2[Calendrier absence],"o"))</f>
        <v/>
      </c>
      <c r="AD79" s="48" t="str">
        <f>IF(SUMIFS(Tableau2[Temps],Tableau2[Poste],$A79,Tableau2[Date],AD$69,Tableau2[Calendrier absence],"o")=0,"",-SUMIFS(Tableau2[Temps],Tableau2[Poste],$A79,Tableau2[Date],AD$69,Tableau2[Calendrier absence],"o"))</f>
        <v/>
      </c>
      <c r="AE79" s="48" t="str">
        <f>IF(SUMIFS(Tableau2[Temps],Tableau2[Poste],$A79,Tableau2[Date],AE$69,Tableau2[Calendrier absence],"o")=0,"",-SUMIFS(Tableau2[Temps],Tableau2[Poste],$A79,Tableau2[Date],AE$69,Tableau2[Calendrier absence],"o"))</f>
        <v/>
      </c>
      <c r="AF79" s="48" t="str">
        <f>IF(SUMIFS(Tableau2[Temps],Tableau2[Poste],$A79,Tableau2[Date],AF$69,Tableau2[Calendrier absence],"o")=0,"",-SUMIFS(Tableau2[Temps],Tableau2[Poste],$A79,Tableau2[Date],AF$69,Tableau2[Calendrier absence],"o"))</f>
        <v/>
      </c>
      <c r="AG79" s="49" t="str">
        <f>IF(SUMIFS(Tableau2[Temps],Tableau2[Poste],$A79,Tableau2[Date],AG$69,Tableau2[Calendrier absence],"o")=0,"",-SUMIFS(Tableau2[Temps],Tableau2[Poste],$A79,Tableau2[Date],AG$69,Tableau2[Calendrier absence],"o"))</f>
        <v/>
      </c>
    </row>
    <row r="80" spans="1:34" ht="10.5" customHeight="1" thickBot="1" x14ac:dyDescent="0.35"/>
    <row r="81" spans="1:34" ht="22.5" x14ac:dyDescent="0.3">
      <c r="A81" s="91" t="s">
        <v>36</v>
      </c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3"/>
      <c r="AH81" s="12" t="s">
        <v>42</v>
      </c>
    </row>
    <row r="82" spans="1:34" ht="61.5" customHeight="1" x14ac:dyDescent="0.3">
      <c r="A82" s="39"/>
      <c r="B82" s="37"/>
      <c r="C82" s="38">
        <v>44013</v>
      </c>
      <c r="D82" s="38">
        <f t="shared" ref="D82:AG82" si="18">C82+1</f>
        <v>44014</v>
      </c>
      <c r="E82" s="38">
        <f t="shared" si="18"/>
        <v>44015</v>
      </c>
      <c r="F82" s="38">
        <f t="shared" si="18"/>
        <v>44016</v>
      </c>
      <c r="G82" s="38">
        <f t="shared" si="18"/>
        <v>44017</v>
      </c>
      <c r="H82" s="38">
        <f t="shared" si="18"/>
        <v>44018</v>
      </c>
      <c r="I82" s="38">
        <f t="shared" si="18"/>
        <v>44019</v>
      </c>
      <c r="J82" s="38">
        <f t="shared" si="18"/>
        <v>44020</v>
      </c>
      <c r="K82" s="38">
        <f t="shared" si="18"/>
        <v>44021</v>
      </c>
      <c r="L82" s="38">
        <f t="shared" si="18"/>
        <v>44022</v>
      </c>
      <c r="M82" s="38">
        <f t="shared" si="18"/>
        <v>44023</v>
      </c>
      <c r="N82" s="38">
        <f t="shared" si="18"/>
        <v>44024</v>
      </c>
      <c r="O82" s="38">
        <f t="shared" si="18"/>
        <v>44025</v>
      </c>
      <c r="P82" s="38">
        <f t="shared" si="18"/>
        <v>44026</v>
      </c>
      <c r="Q82" s="38">
        <f t="shared" si="18"/>
        <v>44027</v>
      </c>
      <c r="R82" s="38">
        <f t="shared" si="18"/>
        <v>44028</v>
      </c>
      <c r="S82" s="38">
        <f t="shared" si="18"/>
        <v>44029</v>
      </c>
      <c r="T82" s="38">
        <f t="shared" si="18"/>
        <v>44030</v>
      </c>
      <c r="U82" s="38">
        <f t="shared" si="18"/>
        <v>44031</v>
      </c>
      <c r="V82" s="38">
        <f t="shared" si="18"/>
        <v>44032</v>
      </c>
      <c r="W82" s="38">
        <f t="shared" si="18"/>
        <v>44033</v>
      </c>
      <c r="X82" s="38">
        <f t="shared" si="18"/>
        <v>44034</v>
      </c>
      <c r="Y82" s="38">
        <f t="shared" si="18"/>
        <v>44035</v>
      </c>
      <c r="Z82" s="38">
        <f t="shared" si="18"/>
        <v>44036</v>
      </c>
      <c r="AA82" s="38">
        <f t="shared" si="18"/>
        <v>44037</v>
      </c>
      <c r="AB82" s="38">
        <f t="shared" si="18"/>
        <v>44038</v>
      </c>
      <c r="AC82" s="38">
        <f t="shared" si="18"/>
        <v>44039</v>
      </c>
      <c r="AD82" s="38">
        <f t="shared" si="18"/>
        <v>44040</v>
      </c>
      <c r="AE82" s="38">
        <f t="shared" si="18"/>
        <v>44041</v>
      </c>
      <c r="AF82" s="38">
        <f t="shared" si="18"/>
        <v>44042</v>
      </c>
      <c r="AG82" s="40">
        <f t="shared" si="18"/>
        <v>44043</v>
      </c>
      <c r="AH82" s="6"/>
    </row>
    <row r="83" spans="1:34" ht="12" hidden="1" customHeight="1" x14ac:dyDescent="0.3">
      <c r="A83" s="41" t="s">
        <v>29</v>
      </c>
      <c r="B83" s="32"/>
      <c r="C83" s="33">
        <f>WEEKDAY(C82,1)</f>
        <v>4</v>
      </c>
      <c r="D83" s="33">
        <f t="shared" ref="D83:AG83" si="19">WEEKDAY(D82,1)</f>
        <v>5</v>
      </c>
      <c r="E83" s="33">
        <f t="shared" si="19"/>
        <v>6</v>
      </c>
      <c r="F83" s="33">
        <f t="shared" si="19"/>
        <v>7</v>
      </c>
      <c r="G83" s="33">
        <f t="shared" si="19"/>
        <v>1</v>
      </c>
      <c r="H83" s="33">
        <f t="shared" si="19"/>
        <v>2</v>
      </c>
      <c r="I83" s="33">
        <f t="shared" si="19"/>
        <v>3</v>
      </c>
      <c r="J83" s="33">
        <f t="shared" si="19"/>
        <v>4</v>
      </c>
      <c r="K83" s="33">
        <f t="shared" si="19"/>
        <v>5</v>
      </c>
      <c r="L83" s="33">
        <f t="shared" si="19"/>
        <v>6</v>
      </c>
      <c r="M83" s="33">
        <f t="shared" si="19"/>
        <v>7</v>
      </c>
      <c r="N83" s="33">
        <f t="shared" si="19"/>
        <v>1</v>
      </c>
      <c r="O83" s="33">
        <f t="shared" si="19"/>
        <v>2</v>
      </c>
      <c r="P83" s="33">
        <f t="shared" si="19"/>
        <v>3</v>
      </c>
      <c r="Q83" s="33">
        <f t="shared" si="19"/>
        <v>4</v>
      </c>
      <c r="R83" s="33">
        <f t="shared" si="19"/>
        <v>5</v>
      </c>
      <c r="S83" s="33">
        <f t="shared" si="19"/>
        <v>6</v>
      </c>
      <c r="T83" s="33">
        <f t="shared" si="19"/>
        <v>7</v>
      </c>
      <c r="U83" s="33">
        <f t="shared" si="19"/>
        <v>1</v>
      </c>
      <c r="V83" s="33">
        <f t="shared" si="19"/>
        <v>2</v>
      </c>
      <c r="W83" s="33">
        <f t="shared" si="19"/>
        <v>3</v>
      </c>
      <c r="X83" s="33">
        <f t="shared" si="19"/>
        <v>4</v>
      </c>
      <c r="Y83" s="33">
        <f t="shared" si="19"/>
        <v>5</v>
      </c>
      <c r="Z83" s="33">
        <f t="shared" si="19"/>
        <v>6</v>
      </c>
      <c r="AA83" s="33">
        <f t="shared" si="19"/>
        <v>7</v>
      </c>
      <c r="AB83" s="33">
        <f t="shared" si="19"/>
        <v>1</v>
      </c>
      <c r="AC83" s="33">
        <f t="shared" si="19"/>
        <v>2</v>
      </c>
      <c r="AD83" s="33">
        <f t="shared" si="19"/>
        <v>3</v>
      </c>
      <c r="AE83" s="33">
        <f t="shared" si="19"/>
        <v>4</v>
      </c>
      <c r="AF83" s="33">
        <f t="shared" si="19"/>
        <v>5</v>
      </c>
      <c r="AG83" s="42">
        <f t="shared" si="19"/>
        <v>6</v>
      </c>
      <c r="AH83" s="13">
        <f>SUM(C83:AG83)</f>
        <v>127</v>
      </c>
    </row>
    <row r="84" spans="1:34" ht="12" hidden="1" customHeight="1" x14ac:dyDescent="0.3">
      <c r="A84" s="41"/>
      <c r="B84" s="32"/>
      <c r="C84" s="33">
        <f>_xlfn.IFS(C82=Source!$R$3,1,C82=Source!$R$4,1,C82=Source!$R$5,1,C82=Source!$R$6,1,C82=Source!$R$7,1,C82=Source!$R$8,1,C82=Source!$R$9,1,C82=Source!$R$10,1,C82=Source!$R$11,1,C82=Source!$R$12,1,C82=Source!$R$13,1,C82=Source!$R$14,1)</f>
        <v>1</v>
      </c>
      <c r="D84" s="33" t="e">
        <f>_xlfn.IFS(D82=Source!$R$3,1,D82=Source!$R$4,1,D82=Source!$R$5,1,D82=Source!$R$6,1,D82=Source!$R$7,1,D82=Source!$R$8,1,D82=Source!$R$9,1,D82=Source!$R$10,1,D82=Source!$R$11,1,D82=Source!$R$12,1,D82=Source!$R$13,1,D82=Source!$R$14,1)</f>
        <v>#N/A</v>
      </c>
      <c r="E84" s="33" t="e">
        <f>_xlfn.IFS(E82=Source!$R$3,1,E82=Source!$R$4,1,E82=Source!$R$5,1,E82=Source!$R$6,1,E82=Source!$R$7,1,E82=Source!$R$8,1,E82=Source!$R$9,1,E82=Source!$R$10,1,E82=Source!$R$11,1,E82=Source!$R$12,1,E82=Source!$R$13,1,E82=Source!$R$14,1)</f>
        <v>#N/A</v>
      </c>
      <c r="F84" s="33" t="e">
        <f>_xlfn.IFS(F82=Source!$R$3,1,F82=Source!$R$4,1,F82=Source!$R$5,1,F82=Source!$R$6,1,F82=Source!$R$7,1,F82=Source!$R$8,1,F82=Source!$R$9,1,F82=Source!$R$10,1,F82=Source!$R$11,1,F82=Source!$R$12,1,F82=Source!$R$13,1,F82=Source!$R$14,1)</f>
        <v>#N/A</v>
      </c>
      <c r="G84" s="33" t="e">
        <f>_xlfn.IFS(G82=Source!$R$3,1,G82=Source!$R$4,1,G82=Source!$R$5,1,G82=Source!$R$6,1,G82=Source!$R$7,1,G82=Source!$R$8,1,G82=Source!$R$9,1,G82=Source!$R$10,1,G82=Source!$R$11,1,G82=Source!$R$12,1,G82=Source!$R$13,1,G82=Source!$R$14,1)</f>
        <v>#N/A</v>
      </c>
      <c r="H84" s="33" t="e">
        <f>_xlfn.IFS(H82=Source!$R$3,1,H82=Source!$R$4,1,H82=Source!$R$5,1,H82=Source!$R$6,1,H82=Source!$R$7,1,H82=Source!$R$8,1,H82=Source!$R$9,1,H82=Source!$R$10,1,H82=Source!$R$11,1,H82=Source!$R$12,1,H82=Source!$R$13,1,H82=Source!$R$14,1)</f>
        <v>#N/A</v>
      </c>
      <c r="I84" s="33" t="e">
        <f>_xlfn.IFS(I82=Source!$R$3,1,I82=Source!$R$4,1,I82=Source!$R$5,1,I82=Source!$R$6,1,I82=Source!$R$7,1,I82=Source!$R$8,1,I82=Source!$R$9,1,I82=Source!$R$10,1,I82=Source!$R$11,1,I82=Source!$R$12,1,I82=Source!$R$13,1,I82=Source!$R$14,1)</f>
        <v>#N/A</v>
      </c>
      <c r="J84" s="33" t="e">
        <f>_xlfn.IFS(J82=Source!$R$3,1,J82=Source!$R$4,1,J82=Source!$R$5,1,J82=Source!$R$6,1,J82=Source!$R$7,1,J82=Source!$R$8,1,J82=Source!$R$9,1,J82=Source!$R$10,1,J82=Source!$R$11,1,J82=Source!$R$12,1,J82=Source!$R$13,1,J82=Source!$R$14,1)</f>
        <v>#N/A</v>
      </c>
      <c r="K84" s="33" t="e">
        <f>_xlfn.IFS(K82=Source!$R$3,1,K82=Source!$R$4,1,K82=Source!$R$5,1,K82=Source!$R$6,1,K82=Source!$R$7,1,K82=Source!$R$8,1,K82=Source!$R$9,1,K82=Source!$R$10,1,K82=Source!$R$11,1,K82=Source!$R$12,1,K82=Source!$R$13,1,K82=Source!$R$14,1)</f>
        <v>#N/A</v>
      </c>
      <c r="L84" s="33" t="e">
        <f>_xlfn.IFS(L82=Source!$R$3,1,L82=Source!$R$4,1,L82=Source!$R$5,1,L82=Source!$R$6,1,L82=Source!$R$7,1,L82=Source!$R$8,1,L82=Source!$R$9,1,L82=Source!$R$10,1,L82=Source!$R$11,1,L82=Source!$R$12,1,L82=Source!$R$13,1,L82=Source!$R$14,1)</f>
        <v>#N/A</v>
      </c>
      <c r="M84" s="33" t="e">
        <f>_xlfn.IFS(M82=Source!$R$3,1,M82=Source!$R$4,1,M82=Source!$R$5,1,M82=Source!$R$6,1,M82=Source!$R$7,1,M82=Source!$R$8,1,M82=Source!$R$9,1,M82=Source!$R$10,1,M82=Source!$R$11,1,M82=Source!$R$12,1,M82=Source!$R$13,1,M82=Source!$R$14,1)</f>
        <v>#N/A</v>
      </c>
      <c r="N84" s="33" t="e">
        <f>_xlfn.IFS(N82=Source!$R$3,1,N82=Source!$R$4,1,N82=Source!$R$5,1,N82=Source!$R$6,1,N82=Source!$R$7,1,N82=Source!$R$8,1,N82=Source!$R$9,1,N82=Source!$R$10,1,N82=Source!$R$11,1,N82=Source!$R$12,1,N82=Source!$R$13,1,N82=Source!$R$14,1)</f>
        <v>#N/A</v>
      </c>
      <c r="O84" s="33" t="e">
        <f>_xlfn.IFS(O82=Source!$R$3,1,O82=Source!$R$4,1,O82=Source!$R$5,1,O82=Source!$R$6,1,O82=Source!$R$7,1,O82=Source!$R$8,1,O82=Source!$R$9,1,O82=Source!$R$10,1,O82=Source!$R$11,1,O82=Source!$R$12,1,O82=Source!$R$13,1,O82=Source!$R$14,1)</f>
        <v>#N/A</v>
      </c>
      <c r="P84" s="33" t="e">
        <f>_xlfn.IFS(P82=Source!$R$3,1,P82=Source!$R$4,1,P82=Source!$R$5,1,P82=Source!$R$6,1,P82=Source!$R$7,1,P82=Source!$R$8,1,P82=Source!$R$9,1,P82=Source!$R$10,1,P82=Source!$R$11,1,P82=Source!$R$12,1,P82=Source!$R$13,1,P82=Source!$R$14,1)</f>
        <v>#N/A</v>
      </c>
      <c r="Q84" s="33" t="e">
        <f>_xlfn.IFS(Q82=Source!$R$3,1,Q82=Source!$R$4,1,Q82=Source!$R$5,1,Q82=Source!$R$6,1,Q82=Source!$R$7,1,Q82=Source!$R$8,1,Q82=Source!$R$9,1,Q82=Source!$R$10,1,Q82=Source!$R$11,1,Q82=Source!$R$12,1,Q82=Source!$R$13,1,Q82=Source!$R$14,1)</f>
        <v>#N/A</v>
      </c>
      <c r="R84" s="33" t="e">
        <f>_xlfn.IFS(R82=Source!$R$3,1,R82=Source!$R$4,1,R82=Source!$R$5,1,R82=Source!$R$6,1,R82=Source!$R$7,1,R82=Source!$R$8,1,R82=Source!$R$9,1,R82=Source!$R$10,1,R82=Source!$R$11,1,R82=Source!$R$12,1,R82=Source!$R$13,1,R82=Source!$R$14,1)</f>
        <v>#N/A</v>
      </c>
      <c r="S84" s="33" t="e">
        <f>_xlfn.IFS(S82=Source!$R$3,1,S82=Source!$R$4,1,S82=Source!$R$5,1,S82=Source!$R$6,1,S82=Source!$R$7,1,S82=Source!$R$8,1,S82=Source!$R$9,1,S82=Source!$R$10,1,S82=Source!$R$11,1,S82=Source!$R$12,1,S82=Source!$R$13,1,S82=Source!$R$14,1)</f>
        <v>#N/A</v>
      </c>
      <c r="T84" s="33" t="e">
        <f>_xlfn.IFS(T82=Source!$R$3,1,T82=Source!$R$4,1,T82=Source!$R$5,1,T82=Source!$R$6,1,T82=Source!$R$7,1,T82=Source!$R$8,1,T82=Source!$R$9,1,T82=Source!$R$10,1,T82=Source!$R$11,1,T82=Source!$R$12,1,T82=Source!$R$13,1,T82=Source!$R$14,1)</f>
        <v>#N/A</v>
      </c>
      <c r="U84" s="33" t="e">
        <f>_xlfn.IFS(U82=Source!$R$3,1,U82=Source!$R$4,1,U82=Source!$R$5,1,U82=Source!$R$6,1,U82=Source!$R$7,1,U82=Source!$R$8,1,U82=Source!$R$9,1,U82=Source!$R$10,1,U82=Source!$R$11,1,U82=Source!$R$12,1,U82=Source!$R$13,1,U82=Source!$R$14,1)</f>
        <v>#N/A</v>
      </c>
      <c r="V84" s="33" t="e">
        <f>_xlfn.IFS(V82=Source!$R$3,1,V82=Source!$R$4,1,V82=Source!$R$5,1,V82=Source!$R$6,1,V82=Source!$R$7,1,V82=Source!$R$8,1,V82=Source!$R$9,1,V82=Source!$R$10,1,V82=Source!$R$11,1,V82=Source!$R$12,1,V82=Source!$R$13,1,V82=Source!$R$14,1)</f>
        <v>#N/A</v>
      </c>
      <c r="W84" s="33" t="e">
        <f>_xlfn.IFS(W82=Source!$R$3,1,W82=Source!$R$4,1,W82=Source!$R$5,1,W82=Source!$R$6,1,W82=Source!$R$7,1,W82=Source!$R$8,1,W82=Source!$R$9,1,W82=Source!$R$10,1,W82=Source!$R$11,1,W82=Source!$R$12,1,W82=Source!$R$13,1,W82=Source!$R$14,1)</f>
        <v>#N/A</v>
      </c>
      <c r="X84" s="33" t="e">
        <f>_xlfn.IFS(X82=Source!$R$3,1,X82=Source!$R$4,1,X82=Source!$R$5,1,X82=Source!$R$6,1,X82=Source!$R$7,1,X82=Source!$R$8,1,X82=Source!$R$9,1,X82=Source!$R$10,1,X82=Source!$R$11,1,X82=Source!$R$12,1,X82=Source!$R$13,1,X82=Source!$R$14,1)</f>
        <v>#N/A</v>
      </c>
      <c r="Y84" s="33" t="e">
        <f>_xlfn.IFS(Y82=Source!$R$3,1,Y82=Source!$R$4,1,Y82=Source!$R$5,1,Y82=Source!$R$6,1,Y82=Source!$R$7,1,Y82=Source!$R$8,1,Y82=Source!$R$9,1,Y82=Source!$R$10,1,Y82=Source!$R$11,1,Y82=Source!$R$12,1,Y82=Source!$R$13,1,Y82=Source!$R$14,1)</f>
        <v>#N/A</v>
      </c>
      <c r="Z84" s="33" t="e">
        <f>_xlfn.IFS(Z82=Source!$R$3,1,Z82=Source!$R$4,1,Z82=Source!$R$5,1,Z82=Source!$R$6,1,Z82=Source!$R$7,1,Z82=Source!$R$8,1,Z82=Source!$R$9,1,Z82=Source!$R$10,1,Z82=Source!$R$11,1,Z82=Source!$R$12,1,Z82=Source!$R$13,1,Z82=Source!$R$14,1)</f>
        <v>#N/A</v>
      </c>
      <c r="AA84" s="33" t="e">
        <f>_xlfn.IFS(AA82=Source!$R$3,1,AA82=Source!$R$4,1,AA82=Source!$R$5,1,AA82=Source!$R$6,1,AA82=Source!$R$7,1,AA82=Source!$R$8,1,AA82=Source!$R$9,1,AA82=Source!$R$10,1,AA82=Source!$R$11,1,AA82=Source!$R$12,1,AA82=Source!$R$13,1,AA82=Source!$R$14,1)</f>
        <v>#N/A</v>
      </c>
      <c r="AB84" s="33" t="e">
        <f>_xlfn.IFS(AB82=Source!$R$3,1,AB82=Source!$R$4,1,AB82=Source!$R$5,1,AB82=Source!$R$6,1,AB82=Source!$R$7,1,AB82=Source!$R$8,1,AB82=Source!$R$9,1,AB82=Source!$R$10,1,AB82=Source!$R$11,1,AB82=Source!$R$12,1,AB82=Source!$R$13,1,AB82=Source!$R$14,1)</f>
        <v>#N/A</v>
      </c>
      <c r="AC84" s="33" t="e">
        <f>_xlfn.IFS(AC82=Source!$R$3,1,AC82=Source!$R$4,1,AC82=Source!$R$5,1,AC82=Source!$R$6,1,AC82=Source!$R$7,1,AC82=Source!$R$8,1,AC82=Source!$R$9,1,AC82=Source!$R$10,1,AC82=Source!$R$11,1,AC82=Source!$R$12,1,AC82=Source!$R$13,1,AC82=Source!$R$14,1)</f>
        <v>#N/A</v>
      </c>
      <c r="AD84" s="33" t="e">
        <f>_xlfn.IFS(AD82=Source!$R$3,1,AD82=Source!$R$4,1,AD82=Source!$R$5,1,AD82=Source!$R$6,1,AD82=Source!$R$7,1,AD82=Source!$R$8,1,AD82=Source!$R$9,1,AD82=Source!$R$10,1,AD82=Source!$R$11,1,AD82=Source!$R$12,1,AD82=Source!$R$13,1,AD82=Source!$R$14,1)</f>
        <v>#N/A</v>
      </c>
      <c r="AE84" s="33" t="e">
        <f>_xlfn.IFS(AE82=Source!$R$3,1,AE82=Source!$R$4,1,AE82=Source!$R$5,1,AE82=Source!$R$6,1,AE82=Source!$R$7,1,AE82=Source!$R$8,1,AE82=Source!$R$9,1,AE82=Source!$R$10,1,AE82=Source!$R$11,1,AE82=Source!$R$12,1,AE82=Source!$R$13,1,AE82=Source!$R$14,1)</f>
        <v>#N/A</v>
      </c>
      <c r="AF84" s="33" t="e">
        <f>_xlfn.IFS(AF82=Source!$R$3,1,AF82=Source!$R$4,1,AF82=Source!$R$5,1,AF82=Source!$R$6,1,AF82=Source!$R$7,1,AF82=Source!$R$8,1,AF82=Source!$R$9,1,AF82=Source!$R$10,1,AF82=Source!$R$11,1,AF82=Source!$R$12,1,AF82=Source!$R$13,1,AF82=Source!$R$14,1)</f>
        <v>#N/A</v>
      </c>
      <c r="AG84" s="42" t="e">
        <f>_xlfn.IFS(AG82=Source!$R$3,1,AG82=Source!$R$4,1,AG82=Source!$R$5,1,AG82=Source!$R$6,1,AG82=Source!$R$7,1,AG82=Source!$R$8,1,AG82=Source!$R$9,1,AG82=Source!$R$10,1,AG82=Source!$R$11,1,AG82=Source!$R$12,1,AG82=Source!$R$13,1,AG82=Source!$R$14,1)</f>
        <v>#N/A</v>
      </c>
      <c r="AH84" s="13"/>
    </row>
    <row r="85" spans="1:34" collapsed="1" x14ac:dyDescent="0.3">
      <c r="A85" s="43" t="s">
        <v>12</v>
      </c>
      <c r="B85" s="34">
        <f>COUNTIFS(TableauEmployés[Actif / Inactif],"Actif",TableauEmployés[Poste],A85)</f>
        <v>5</v>
      </c>
      <c r="C85" s="35" t="str">
        <f>IF(SUMIFS(Tableau2[Temps],Tableau2[Poste],$A85,Tableau2[Date],C$82,Tableau2[Calendrier absence],"o")=0,"",-SUMIFS(Tableau2[Temps],Tableau2[Poste],$A85,Tableau2[Date],C$82,Tableau2[Calendrier absence],"o"))</f>
        <v/>
      </c>
      <c r="D85" s="35" t="str">
        <f>IF(SUMIFS(Tableau2[Temps],Tableau2[Poste],$A85,Tableau2[Date],D$82,Tableau2[Calendrier absence],"o")=0,"",-SUMIFS(Tableau2[Temps],Tableau2[Poste],$A85,Tableau2[Date],D$82,Tableau2[Calendrier absence],"o"))</f>
        <v/>
      </c>
      <c r="E85" s="35" t="str">
        <f>IF(SUMIFS(Tableau2[Temps],Tableau2[Poste],$A85,Tableau2[Date],E$82,Tableau2[Calendrier absence],"o")=0,"",-SUMIFS(Tableau2[Temps],Tableau2[Poste],$A85,Tableau2[Date],E$82,Tableau2[Calendrier absence],"o"))</f>
        <v/>
      </c>
      <c r="F85" s="35" t="str">
        <f>IF(SUMIFS(Tableau2[Temps],Tableau2[Poste],$A85,Tableau2[Date],F$82,Tableau2[Calendrier absence],"o")=0,"",-SUMIFS(Tableau2[Temps],Tableau2[Poste],$A85,Tableau2[Date],F$82,Tableau2[Calendrier absence],"o"))</f>
        <v/>
      </c>
      <c r="G85" s="35" t="str">
        <f>IF(SUMIFS(Tableau2[Temps],Tableau2[Poste],$A85,Tableau2[Date],G$82,Tableau2[Calendrier absence],"o")=0,"",-SUMIFS(Tableau2[Temps],Tableau2[Poste],$A85,Tableau2[Date],G$82,Tableau2[Calendrier absence],"o"))</f>
        <v/>
      </c>
      <c r="H85" s="35" t="str">
        <f>IF(SUMIFS(Tableau2[Temps],Tableau2[Poste],$A85,Tableau2[Date],H$82,Tableau2[Calendrier absence],"o")=0,"",-SUMIFS(Tableau2[Temps],Tableau2[Poste],$A85,Tableau2[Date],H$82,Tableau2[Calendrier absence],"o"))</f>
        <v/>
      </c>
      <c r="I85" s="35" t="str">
        <f>IF(SUMIFS(Tableau2[Temps],Tableau2[Poste],$A85,Tableau2[Date],I$82,Tableau2[Calendrier absence],"o")=0,"",-SUMIFS(Tableau2[Temps],Tableau2[Poste],$A85,Tableau2[Date],I$82,Tableau2[Calendrier absence],"o"))</f>
        <v/>
      </c>
      <c r="J85" s="35" t="str">
        <f>IF(SUMIFS(Tableau2[Temps],Tableau2[Poste],$A85,Tableau2[Date],J$82,Tableau2[Calendrier absence],"o")=0,"",-SUMIFS(Tableau2[Temps],Tableau2[Poste],$A85,Tableau2[Date],J$82,Tableau2[Calendrier absence],"o"))</f>
        <v/>
      </c>
      <c r="K85" s="35" t="str">
        <f>IF(SUMIFS(Tableau2[Temps],Tableau2[Poste],$A85,Tableau2[Date],K$82,Tableau2[Calendrier absence],"o")=0,"",-SUMIFS(Tableau2[Temps],Tableau2[Poste],$A85,Tableau2[Date],K$82,Tableau2[Calendrier absence],"o"))</f>
        <v/>
      </c>
      <c r="L85" s="35" t="str">
        <f>IF(SUMIFS(Tableau2[Temps],Tableau2[Poste],$A85,Tableau2[Date],L$82,Tableau2[Calendrier absence],"o")=0,"",-SUMIFS(Tableau2[Temps],Tableau2[Poste],$A85,Tableau2[Date],L$82,Tableau2[Calendrier absence],"o"))</f>
        <v/>
      </c>
      <c r="M85" s="35" t="str">
        <f>IF(SUMIFS(Tableau2[Temps],Tableau2[Poste],$A85,Tableau2[Date],M$82,Tableau2[Calendrier absence],"o")=0,"",-SUMIFS(Tableau2[Temps],Tableau2[Poste],$A85,Tableau2[Date],M$82,Tableau2[Calendrier absence],"o"))</f>
        <v/>
      </c>
      <c r="N85" s="35" t="str">
        <f>IF(SUMIFS(Tableau2[Temps],Tableau2[Poste],$A85,Tableau2[Date],N$82,Tableau2[Calendrier absence],"o")=0,"",-SUMIFS(Tableau2[Temps],Tableau2[Poste],$A85,Tableau2[Date],N$82,Tableau2[Calendrier absence],"o"))</f>
        <v/>
      </c>
      <c r="O85" s="35" t="str">
        <f>IF(SUMIFS(Tableau2[Temps],Tableau2[Poste],$A85,Tableau2[Date],O$82,Tableau2[Calendrier absence],"o")=0,"",-SUMIFS(Tableau2[Temps],Tableau2[Poste],$A85,Tableau2[Date],O$82,Tableau2[Calendrier absence],"o"))</f>
        <v/>
      </c>
      <c r="P85" s="35" t="str">
        <f>IF(SUMIFS(Tableau2[Temps],Tableau2[Poste],$A85,Tableau2[Date],P$82,Tableau2[Calendrier absence],"o")=0,"",-SUMIFS(Tableau2[Temps],Tableau2[Poste],$A85,Tableau2[Date],P$82,Tableau2[Calendrier absence],"o"))</f>
        <v/>
      </c>
      <c r="Q85" s="35" t="str">
        <f>IF(SUMIFS(Tableau2[Temps],Tableau2[Poste],$A85,Tableau2[Date],Q$82,Tableau2[Calendrier absence],"o")=0,"",-SUMIFS(Tableau2[Temps],Tableau2[Poste],$A85,Tableau2[Date],Q$82,Tableau2[Calendrier absence],"o"))</f>
        <v/>
      </c>
      <c r="R85" s="35" t="str">
        <f>IF(SUMIFS(Tableau2[Temps],Tableau2[Poste],$A85,Tableau2[Date],R$82,Tableau2[Calendrier absence],"o")=0,"",-SUMIFS(Tableau2[Temps],Tableau2[Poste],$A85,Tableau2[Date],R$82,Tableau2[Calendrier absence],"o"))</f>
        <v/>
      </c>
      <c r="S85" s="35" t="str">
        <f>IF(SUMIFS(Tableau2[Temps],Tableau2[Poste],$A85,Tableau2[Date],S$82,Tableau2[Calendrier absence],"o")=0,"",-SUMIFS(Tableau2[Temps],Tableau2[Poste],$A85,Tableau2[Date],S$82,Tableau2[Calendrier absence],"o"))</f>
        <v/>
      </c>
      <c r="T85" s="35" t="str">
        <f>IF(SUMIFS(Tableau2[Temps],Tableau2[Poste],$A85,Tableau2[Date],T$82,Tableau2[Calendrier absence],"o")=0,"",-SUMIFS(Tableau2[Temps],Tableau2[Poste],$A85,Tableau2[Date],T$82,Tableau2[Calendrier absence],"o"))</f>
        <v/>
      </c>
      <c r="U85" s="35" t="str">
        <f>IF(SUMIFS(Tableau2[Temps],Tableau2[Poste],$A85,Tableau2[Date],U$82,Tableau2[Calendrier absence],"o")=0,"",-SUMIFS(Tableau2[Temps],Tableau2[Poste],$A85,Tableau2[Date],U$82,Tableau2[Calendrier absence],"o"))</f>
        <v/>
      </c>
      <c r="V85" s="35" t="str">
        <f>IF(SUMIFS(Tableau2[Temps],Tableau2[Poste],$A85,Tableau2[Date],V$82,Tableau2[Calendrier absence],"o")=0,"",-SUMIFS(Tableau2[Temps],Tableau2[Poste],$A85,Tableau2[Date],V$82,Tableau2[Calendrier absence],"o"))</f>
        <v/>
      </c>
      <c r="W85" s="35" t="str">
        <f>IF(SUMIFS(Tableau2[Temps],Tableau2[Poste],$A85,Tableau2[Date],W$82,Tableau2[Calendrier absence],"o")=0,"",-SUMIFS(Tableau2[Temps],Tableau2[Poste],$A85,Tableau2[Date],W$82,Tableau2[Calendrier absence],"o"))</f>
        <v/>
      </c>
      <c r="X85" s="35" t="str">
        <f>IF(SUMIFS(Tableau2[Temps],Tableau2[Poste],$A85,Tableau2[Date],X$82,Tableau2[Calendrier absence],"o")=0,"",-SUMIFS(Tableau2[Temps],Tableau2[Poste],$A85,Tableau2[Date],X$82,Tableau2[Calendrier absence],"o"))</f>
        <v/>
      </c>
      <c r="Y85" s="35" t="str">
        <f>IF(SUMIFS(Tableau2[Temps],Tableau2[Poste],$A85,Tableau2[Date],Y$82,Tableau2[Calendrier absence],"o")=0,"",-SUMIFS(Tableau2[Temps],Tableau2[Poste],$A85,Tableau2[Date],Y$82,Tableau2[Calendrier absence],"o"))</f>
        <v/>
      </c>
      <c r="Z85" s="35" t="str">
        <f>IF(SUMIFS(Tableau2[Temps],Tableau2[Poste],$A85,Tableau2[Date],Z$82,Tableau2[Calendrier absence],"o")=0,"",-SUMIFS(Tableau2[Temps],Tableau2[Poste],$A85,Tableau2[Date],Z$82,Tableau2[Calendrier absence],"o"))</f>
        <v/>
      </c>
      <c r="AA85" s="35" t="str">
        <f>IF(SUMIFS(Tableau2[Temps],Tableau2[Poste],$A85,Tableau2[Date],AA$82,Tableau2[Calendrier absence],"o")=0,"",-SUMIFS(Tableau2[Temps],Tableau2[Poste],$A85,Tableau2[Date],AA$82,Tableau2[Calendrier absence],"o"))</f>
        <v/>
      </c>
      <c r="AB85" s="35" t="str">
        <f>IF(SUMIFS(Tableau2[Temps],Tableau2[Poste],$A85,Tableau2[Date],AB$82,Tableau2[Calendrier absence],"o")=0,"",-SUMIFS(Tableau2[Temps],Tableau2[Poste],$A85,Tableau2[Date],AB$82,Tableau2[Calendrier absence],"o"))</f>
        <v/>
      </c>
      <c r="AC85" s="35" t="str">
        <f>IF(SUMIFS(Tableau2[Temps],Tableau2[Poste],$A85,Tableau2[Date],AC$82,Tableau2[Calendrier absence],"o")=0,"",-SUMIFS(Tableau2[Temps],Tableau2[Poste],$A85,Tableau2[Date],AC$82,Tableau2[Calendrier absence],"o"))</f>
        <v/>
      </c>
      <c r="AD85" s="35" t="str">
        <f>IF(SUMIFS(Tableau2[Temps],Tableau2[Poste],$A85,Tableau2[Date],AD$82,Tableau2[Calendrier absence],"o")=0,"",-SUMIFS(Tableau2[Temps],Tableau2[Poste],$A85,Tableau2[Date],AD$82,Tableau2[Calendrier absence],"o"))</f>
        <v/>
      </c>
      <c r="AE85" s="35" t="str">
        <f>IF(SUMIFS(Tableau2[Temps],Tableau2[Poste],$A85,Tableau2[Date],AE$82,Tableau2[Calendrier absence],"o")=0,"",-SUMIFS(Tableau2[Temps],Tableau2[Poste],$A85,Tableau2[Date],AE$82,Tableau2[Calendrier absence],"o"))</f>
        <v/>
      </c>
      <c r="AF85" s="35" t="str">
        <f>IF(SUMIFS(Tableau2[Temps],Tableau2[Poste],$A85,Tableau2[Date],AF$82,Tableau2[Calendrier absence],"o")=0,"",-SUMIFS(Tableau2[Temps],Tableau2[Poste],$A85,Tableau2[Date],AF$82,Tableau2[Calendrier absence],"o"))</f>
        <v/>
      </c>
      <c r="AG85" s="44" t="str">
        <f>IF(SUMIFS(Tableau2[Temps],Tableau2[Poste],$A85,Tableau2[Date],AG$82,Tableau2[Calendrier absence],"o")=0,"",-SUMIFS(Tableau2[Temps],Tableau2[Poste],$A85,Tableau2[Date],AG$82,Tableau2[Calendrier absence],"o"))</f>
        <v/>
      </c>
      <c r="AH85" s="13">
        <f t="shared" ref="AH85:AH91" si="20">SUM(C85:AG85)</f>
        <v>0</v>
      </c>
    </row>
    <row r="86" spans="1:34" x14ac:dyDescent="0.3">
      <c r="A86" s="43" t="s">
        <v>25</v>
      </c>
      <c r="B86" s="34">
        <f>COUNTIFS(TableauEmployés[Actif / Inactif],"Actif",TableauEmployés[Poste],A86)</f>
        <v>0</v>
      </c>
      <c r="C86" s="35" t="str">
        <f>IF(SUMIFS(Tableau2[Temps],Tableau2[Poste],$A86,Tableau2[Date],C$82,Tableau2[Calendrier absence],"o")=0,"",-SUMIFS(Tableau2[Temps],Tableau2[Poste],$A86,Tableau2[Date],C$82,Tableau2[Calendrier absence],"o"))</f>
        <v/>
      </c>
      <c r="D86" s="35" t="str">
        <f>IF(SUMIFS(Tableau2[Temps],Tableau2[Poste],$A86,Tableau2[Date],D$82,Tableau2[Calendrier absence],"o")=0,"",-SUMIFS(Tableau2[Temps],Tableau2[Poste],$A86,Tableau2[Date],D$82,Tableau2[Calendrier absence],"o"))</f>
        <v/>
      </c>
      <c r="E86" s="35" t="str">
        <f>IF(SUMIFS(Tableau2[Temps],Tableau2[Poste],$A86,Tableau2[Date],E$82,Tableau2[Calendrier absence],"o")=0,"",-SUMIFS(Tableau2[Temps],Tableau2[Poste],$A86,Tableau2[Date],E$82,Tableau2[Calendrier absence],"o"))</f>
        <v/>
      </c>
      <c r="F86" s="35" t="str">
        <f>IF(SUMIFS(Tableau2[Temps],Tableau2[Poste],$A86,Tableau2[Date],F$82,Tableau2[Calendrier absence],"o")=0,"",-SUMIFS(Tableau2[Temps],Tableau2[Poste],$A86,Tableau2[Date],F$82,Tableau2[Calendrier absence],"o"))</f>
        <v/>
      </c>
      <c r="G86" s="35" t="str">
        <f>IF(SUMIFS(Tableau2[Temps],Tableau2[Poste],$A86,Tableau2[Date],G$82,Tableau2[Calendrier absence],"o")=0,"",-SUMIFS(Tableau2[Temps],Tableau2[Poste],$A86,Tableau2[Date],G$82,Tableau2[Calendrier absence],"o"))</f>
        <v/>
      </c>
      <c r="H86" s="35" t="str">
        <f>IF(SUMIFS(Tableau2[Temps],Tableau2[Poste],$A86,Tableau2[Date],H$82,Tableau2[Calendrier absence],"o")=0,"",-SUMIFS(Tableau2[Temps],Tableau2[Poste],$A86,Tableau2[Date],H$82,Tableau2[Calendrier absence],"o"))</f>
        <v/>
      </c>
      <c r="I86" s="35" t="str">
        <f>IF(SUMIFS(Tableau2[Temps],Tableau2[Poste],$A86,Tableau2[Date],I$82,Tableau2[Calendrier absence],"o")=0,"",-SUMIFS(Tableau2[Temps],Tableau2[Poste],$A86,Tableau2[Date],I$82,Tableau2[Calendrier absence],"o"))</f>
        <v/>
      </c>
      <c r="J86" s="35" t="str">
        <f>IF(SUMIFS(Tableau2[Temps],Tableau2[Poste],$A86,Tableau2[Date],J$82,Tableau2[Calendrier absence],"o")=0,"",-SUMIFS(Tableau2[Temps],Tableau2[Poste],$A86,Tableau2[Date],J$82,Tableau2[Calendrier absence],"o"))</f>
        <v/>
      </c>
      <c r="K86" s="35" t="str">
        <f>IF(SUMIFS(Tableau2[Temps],Tableau2[Poste],$A86,Tableau2[Date],K$82,Tableau2[Calendrier absence],"o")=0,"",-SUMIFS(Tableau2[Temps],Tableau2[Poste],$A86,Tableau2[Date],K$82,Tableau2[Calendrier absence],"o"))</f>
        <v/>
      </c>
      <c r="L86" s="35" t="str">
        <f>IF(SUMIFS(Tableau2[Temps],Tableau2[Poste],$A86,Tableau2[Date],L$82,Tableau2[Calendrier absence],"o")=0,"",-SUMIFS(Tableau2[Temps],Tableau2[Poste],$A86,Tableau2[Date],L$82,Tableau2[Calendrier absence],"o"))</f>
        <v/>
      </c>
      <c r="M86" s="35" t="str">
        <f>IF(SUMIFS(Tableau2[Temps],Tableau2[Poste],$A86,Tableau2[Date],M$82,Tableau2[Calendrier absence],"o")=0,"",-SUMIFS(Tableau2[Temps],Tableau2[Poste],$A86,Tableau2[Date],M$82,Tableau2[Calendrier absence],"o"))</f>
        <v/>
      </c>
      <c r="N86" s="35" t="str">
        <f>IF(SUMIFS(Tableau2[Temps],Tableau2[Poste],$A86,Tableau2[Date],N$82,Tableau2[Calendrier absence],"o")=0,"",-SUMIFS(Tableau2[Temps],Tableau2[Poste],$A86,Tableau2[Date],N$82,Tableau2[Calendrier absence],"o"))</f>
        <v/>
      </c>
      <c r="O86" s="35" t="str">
        <f>IF(SUMIFS(Tableau2[Temps],Tableau2[Poste],$A86,Tableau2[Date],O$82,Tableau2[Calendrier absence],"o")=0,"",-SUMIFS(Tableau2[Temps],Tableau2[Poste],$A86,Tableau2[Date],O$82,Tableau2[Calendrier absence],"o"))</f>
        <v/>
      </c>
      <c r="P86" s="35" t="str">
        <f>IF(SUMIFS(Tableau2[Temps],Tableau2[Poste],$A86,Tableau2[Date],P$82,Tableau2[Calendrier absence],"o")=0,"",-SUMIFS(Tableau2[Temps],Tableau2[Poste],$A86,Tableau2[Date],P$82,Tableau2[Calendrier absence],"o"))</f>
        <v/>
      </c>
      <c r="Q86" s="35" t="str">
        <f>IF(SUMIFS(Tableau2[Temps],Tableau2[Poste],$A86,Tableau2[Date],Q$82,Tableau2[Calendrier absence],"o")=0,"",-SUMIFS(Tableau2[Temps],Tableau2[Poste],$A86,Tableau2[Date],Q$82,Tableau2[Calendrier absence],"o"))</f>
        <v/>
      </c>
      <c r="R86" s="35" t="str">
        <f>IF(SUMIFS(Tableau2[Temps],Tableau2[Poste],$A86,Tableau2[Date],R$82,Tableau2[Calendrier absence],"o")=0,"",-SUMIFS(Tableau2[Temps],Tableau2[Poste],$A86,Tableau2[Date],R$82,Tableau2[Calendrier absence],"o"))</f>
        <v/>
      </c>
      <c r="S86" s="35" t="str">
        <f>IF(SUMIFS(Tableau2[Temps],Tableau2[Poste],$A86,Tableau2[Date],S$82,Tableau2[Calendrier absence],"o")=0,"",-SUMIFS(Tableau2[Temps],Tableau2[Poste],$A86,Tableau2[Date],S$82,Tableau2[Calendrier absence],"o"))</f>
        <v/>
      </c>
      <c r="T86" s="35" t="str">
        <f>IF(SUMIFS(Tableau2[Temps],Tableau2[Poste],$A86,Tableau2[Date],T$82,Tableau2[Calendrier absence],"o")=0,"",-SUMIFS(Tableau2[Temps],Tableau2[Poste],$A86,Tableau2[Date],T$82,Tableau2[Calendrier absence],"o"))</f>
        <v/>
      </c>
      <c r="U86" s="35" t="str">
        <f>IF(SUMIFS(Tableau2[Temps],Tableau2[Poste],$A86,Tableau2[Date],U$82,Tableau2[Calendrier absence],"o")=0,"",-SUMIFS(Tableau2[Temps],Tableau2[Poste],$A86,Tableau2[Date],U$82,Tableau2[Calendrier absence],"o"))</f>
        <v/>
      </c>
      <c r="V86" s="35" t="str">
        <f>IF(SUMIFS(Tableau2[Temps],Tableau2[Poste],$A86,Tableau2[Date],V$82,Tableau2[Calendrier absence],"o")=0,"",-SUMIFS(Tableau2[Temps],Tableau2[Poste],$A86,Tableau2[Date],V$82,Tableau2[Calendrier absence],"o"))</f>
        <v/>
      </c>
      <c r="W86" s="35" t="str">
        <f>IF(SUMIFS(Tableau2[Temps],Tableau2[Poste],$A86,Tableau2[Date],W$82,Tableau2[Calendrier absence],"o")=0,"",-SUMIFS(Tableau2[Temps],Tableau2[Poste],$A86,Tableau2[Date],W$82,Tableau2[Calendrier absence],"o"))</f>
        <v/>
      </c>
      <c r="X86" s="35" t="str">
        <f>IF(SUMIFS(Tableau2[Temps],Tableau2[Poste],$A86,Tableau2[Date],X$82,Tableau2[Calendrier absence],"o")=0,"",-SUMIFS(Tableau2[Temps],Tableau2[Poste],$A86,Tableau2[Date],X$82,Tableau2[Calendrier absence],"o"))</f>
        <v/>
      </c>
      <c r="Y86" s="35" t="str">
        <f>IF(SUMIFS(Tableau2[Temps],Tableau2[Poste],$A86,Tableau2[Date],Y$82,Tableau2[Calendrier absence],"o")=0,"",-SUMIFS(Tableau2[Temps],Tableau2[Poste],$A86,Tableau2[Date],Y$82,Tableau2[Calendrier absence],"o"))</f>
        <v/>
      </c>
      <c r="Z86" s="35" t="str">
        <f>IF(SUMIFS(Tableau2[Temps],Tableau2[Poste],$A86,Tableau2[Date],Z$82,Tableau2[Calendrier absence],"o")=0,"",-SUMIFS(Tableau2[Temps],Tableau2[Poste],$A86,Tableau2[Date],Z$82,Tableau2[Calendrier absence],"o"))</f>
        <v/>
      </c>
      <c r="AA86" s="35" t="str">
        <f>IF(SUMIFS(Tableau2[Temps],Tableau2[Poste],$A86,Tableau2[Date],AA$82,Tableau2[Calendrier absence],"o")=0,"",-SUMIFS(Tableau2[Temps],Tableau2[Poste],$A86,Tableau2[Date],AA$82,Tableau2[Calendrier absence],"o"))</f>
        <v/>
      </c>
      <c r="AB86" s="35" t="str">
        <f>IF(SUMIFS(Tableau2[Temps],Tableau2[Poste],$A86,Tableau2[Date],AB$82,Tableau2[Calendrier absence],"o")=0,"",-SUMIFS(Tableau2[Temps],Tableau2[Poste],$A86,Tableau2[Date],AB$82,Tableau2[Calendrier absence],"o"))</f>
        <v/>
      </c>
      <c r="AC86" s="35" t="str">
        <f>IF(SUMIFS(Tableau2[Temps],Tableau2[Poste],$A86,Tableau2[Date],AC$82,Tableau2[Calendrier absence],"o")=0,"",-SUMIFS(Tableau2[Temps],Tableau2[Poste],$A86,Tableau2[Date],AC$82,Tableau2[Calendrier absence],"o"))</f>
        <v/>
      </c>
      <c r="AD86" s="35" t="str">
        <f>IF(SUMIFS(Tableau2[Temps],Tableau2[Poste],$A86,Tableau2[Date],AD$82,Tableau2[Calendrier absence],"o")=0,"",-SUMIFS(Tableau2[Temps],Tableau2[Poste],$A86,Tableau2[Date],AD$82,Tableau2[Calendrier absence],"o"))</f>
        <v/>
      </c>
      <c r="AE86" s="35" t="str">
        <f>IF(SUMIFS(Tableau2[Temps],Tableau2[Poste],$A86,Tableau2[Date],AE$82,Tableau2[Calendrier absence],"o")=0,"",-SUMIFS(Tableau2[Temps],Tableau2[Poste],$A86,Tableau2[Date],AE$82,Tableau2[Calendrier absence],"o"))</f>
        <v/>
      </c>
      <c r="AF86" s="35" t="str">
        <f>IF(SUMIFS(Tableau2[Temps],Tableau2[Poste],$A86,Tableau2[Date],AF$82,Tableau2[Calendrier absence],"o")=0,"",-SUMIFS(Tableau2[Temps],Tableau2[Poste],$A86,Tableau2[Date],AF$82,Tableau2[Calendrier absence],"o"))</f>
        <v/>
      </c>
      <c r="AG86" s="44" t="str">
        <f>IF(SUMIFS(Tableau2[Temps],Tableau2[Poste],$A86,Tableau2[Date],AG$82,Tableau2[Calendrier absence],"o")=0,"",-SUMIFS(Tableau2[Temps],Tableau2[Poste],$A86,Tableau2[Date],AG$82,Tableau2[Calendrier absence],"o"))</f>
        <v/>
      </c>
      <c r="AH86" s="13">
        <f t="shared" si="20"/>
        <v>0</v>
      </c>
    </row>
    <row r="87" spans="1:34" x14ac:dyDescent="0.3">
      <c r="A87" s="45" t="s">
        <v>7</v>
      </c>
      <c r="B87" s="34">
        <f>COUNTIFS(TableauEmployés[Actif / Inactif],"Actif",TableauEmployés[Poste],A87)</f>
        <v>1</v>
      </c>
      <c r="C87" s="35" t="str">
        <f>IF(SUMIFS(Tableau2[Temps],Tableau2[Poste],$A87,Tableau2[Date],C$82,Tableau2[Calendrier absence],"o")=0,"",-SUMIFS(Tableau2[Temps],Tableau2[Poste],$A87,Tableau2[Date],C$82,Tableau2[Calendrier absence],"o"))</f>
        <v/>
      </c>
      <c r="D87" s="35" t="str">
        <f>IF(SUMIFS(Tableau2[Temps],Tableau2[Poste],$A87,Tableau2[Date],D$82,Tableau2[Calendrier absence],"o")=0,"",-SUMIFS(Tableau2[Temps],Tableau2[Poste],$A87,Tableau2[Date],D$82,Tableau2[Calendrier absence],"o"))</f>
        <v/>
      </c>
      <c r="E87" s="35" t="str">
        <f>IF(SUMIFS(Tableau2[Temps],Tableau2[Poste],$A87,Tableau2[Date],E$82,Tableau2[Calendrier absence],"o")=0,"",-SUMIFS(Tableau2[Temps],Tableau2[Poste],$A87,Tableau2[Date],E$82,Tableau2[Calendrier absence],"o"))</f>
        <v/>
      </c>
      <c r="F87" s="35" t="str">
        <f>IF(SUMIFS(Tableau2[Temps],Tableau2[Poste],$A87,Tableau2[Date],F$82,Tableau2[Calendrier absence],"o")=0,"",-SUMIFS(Tableau2[Temps],Tableau2[Poste],$A87,Tableau2[Date],F$82,Tableau2[Calendrier absence],"o"))</f>
        <v/>
      </c>
      <c r="G87" s="35" t="str">
        <f>IF(SUMIFS(Tableau2[Temps],Tableau2[Poste],$A87,Tableau2[Date],G$82,Tableau2[Calendrier absence],"o")=0,"",-SUMIFS(Tableau2[Temps],Tableau2[Poste],$A87,Tableau2[Date],G$82,Tableau2[Calendrier absence],"o"))</f>
        <v/>
      </c>
      <c r="H87" s="35" t="str">
        <f>IF(SUMIFS(Tableau2[Temps],Tableau2[Poste],$A87,Tableau2[Date],H$82,Tableau2[Calendrier absence],"o")=0,"",-SUMIFS(Tableau2[Temps],Tableau2[Poste],$A87,Tableau2[Date],H$82,Tableau2[Calendrier absence],"o"))</f>
        <v/>
      </c>
      <c r="I87" s="35" t="str">
        <f>IF(SUMIFS(Tableau2[Temps],Tableau2[Poste],$A87,Tableau2[Date],I$82,Tableau2[Calendrier absence],"o")=0,"",-SUMIFS(Tableau2[Temps],Tableau2[Poste],$A87,Tableau2[Date],I$82,Tableau2[Calendrier absence],"o"))</f>
        <v/>
      </c>
      <c r="J87" s="35" t="str">
        <f>IF(SUMIFS(Tableau2[Temps],Tableau2[Poste],$A87,Tableau2[Date],J$82,Tableau2[Calendrier absence],"o")=0,"",-SUMIFS(Tableau2[Temps],Tableau2[Poste],$A87,Tableau2[Date],J$82,Tableau2[Calendrier absence],"o"))</f>
        <v/>
      </c>
      <c r="K87" s="35" t="str">
        <f>IF(SUMIFS(Tableau2[Temps],Tableau2[Poste],$A87,Tableau2[Date],K$82,Tableau2[Calendrier absence],"o")=0,"",-SUMIFS(Tableau2[Temps],Tableau2[Poste],$A87,Tableau2[Date],K$82,Tableau2[Calendrier absence],"o"))</f>
        <v/>
      </c>
      <c r="L87" s="35" t="str">
        <f>IF(SUMIFS(Tableau2[Temps],Tableau2[Poste],$A87,Tableau2[Date],L$82,Tableau2[Calendrier absence],"o")=0,"",-SUMIFS(Tableau2[Temps],Tableau2[Poste],$A87,Tableau2[Date],L$82,Tableau2[Calendrier absence],"o"))</f>
        <v/>
      </c>
      <c r="M87" s="35" t="str">
        <f>IF(SUMIFS(Tableau2[Temps],Tableau2[Poste],$A87,Tableau2[Date],M$82,Tableau2[Calendrier absence],"o")=0,"",-SUMIFS(Tableau2[Temps],Tableau2[Poste],$A87,Tableau2[Date],M$82,Tableau2[Calendrier absence],"o"))</f>
        <v/>
      </c>
      <c r="N87" s="35" t="str">
        <f>IF(SUMIFS(Tableau2[Temps],Tableau2[Poste],$A87,Tableau2[Date],N$82,Tableau2[Calendrier absence],"o")=0,"",-SUMIFS(Tableau2[Temps],Tableau2[Poste],$A87,Tableau2[Date],N$82,Tableau2[Calendrier absence],"o"))</f>
        <v/>
      </c>
      <c r="O87" s="35" t="str">
        <f>IF(SUMIFS(Tableau2[Temps],Tableau2[Poste],$A87,Tableau2[Date],O$82,Tableau2[Calendrier absence],"o")=0,"",-SUMIFS(Tableau2[Temps],Tableau2[Poste],$A87,Tableau2[Date],O$82,Tableau2[Calendrier absence],"o"))</f>
        <v/>
      </c>
      <c r="P87" s="35" t="str">
        <f>IF(SUMIFS(Tableau2[Temps],Tableau2[Poste],$A87,Tableau2[Date],P$82,Tableau2[Calendrier absence],"o")=0,"",-SUMIFS(Tableau2[Temps],Tableau2[Poste],$A87,Tableau2[Date],P$82,Tableau2[Calendrier absence],"o"))</f>
        <v/>
      </c>
      <c r="Q87" s="35" t="str">
        <f>IF(SUMIFS(Tableau2[Temps],Tableau2[Poste],$A87,Tableau2[Date],Q$82,Tableau2[Calendrier absence],"o")=0,"",-SUMIFS(Tableau2[Temps],Tableau2[Poste],$A87,Tableau2[Date],Q$82,Tableau2[Calendrier absence],"o"))</f>
        <v/>
      </c>
      <c r="R87" s="35" t="str">
        <f>IF(SUMIFS(Tableau2[Temps],Tableau2[Poste],$A87,Tableau2[Date],R$82,Tableau2[Calendrier absence],"o")=0,"",-SUMIFS(Tableau2[Temps],Tableau2[Poste],$A87,Tableau2[Date],R$82,Tableau2[Calendrier absence],"o"))</f>
        <v/>
      </c>
      <c r="S87" s="35" t="str">
        <f>IF(SUMIFS(Tableau2[Temps],Tableau2[Poste],$A87,Tableau2[Date],S$82,Tableau2[Calendrier absence],"o")=0,"",-SUMIFS(Tableau2[Temps],Tableau2[Poste],$A87,Tableau2[Date],S$82,Tableau2[Calendrier absence],"o"))</f>
        <v/>
      </c>
      <c r="T87" s="35" t="str">
        <f>IF(SUMIFS(Tableau2[Temps],Tableau2[Poste],$A87,Tableau2[Date],T$82,Tableau2[Calendrier absence],"o")=0,"",-SUMIFS(Tableau2[Temps],Tableau2[Poste],$A87,Tableau2[Date],T$82,Tableau2[Calendrier absence],"o"))</f>
        <v/>
      </c>
      <c r="U87" s="35" t="str">
        <f>IF(SUMIFS(Tableau2[Temps],Tableau2[Poste],$A87,Tableau2[Date],U$82,Tableau2[Calendrier absence],"o")=0,"",-SUMIFS(Tableau2[Temps],Tableau2[Poste],$A87,Tableau2[Date],U$82,Tableau2[Calendrier absence],"o"))</f>
        <v/>
      </c>
      <c r="V87" s="35" t="str">
        <f>IF(SUMIFS(Tableau2[Temps],Tableau2[Poste],$A87,Tableau2[Date],V$82,Tableau2[Calendrier absence],"o")=0,"",-SUMIFS(Tableau2[Temps],Tableau2[Poste],$A87,Tableau2[Date],V$82,Tableau2[Calendrier absence],"o"))</f>
        <v/>
      </c>
      <c r="W87" s="35" t="str">
        <f>IF(SUMIFS(Tableau2[Temps],Tableau2[Poste],$A87,Tableau2[Date],W$82,Tableau2[Calendrier absence],"o")=0,"",-SUMIFS(Tableau2[Temps],Tableau2[Poste],$A87,Tableau2[Date],W$82,Tableau2[Calendrier absence],"o"))</f>
        <v/>
      </c>
      <c r="X87" s="35" t="str">
        <f>IF(SUMIFS(Tableau2[Temps],Tableau2[Poste],$A87,Tableau2[Date],X$82,Tableau2[Calendrier absence],"o")=0,"",-SUMIFS(Tableau2[Temps],Tableau2[Poste],$A87,Tableau2[Date],X$82,Tableau2[Calendrier absence],"o"))</f>
        <v/>
      </c>
      <c r="Y87" s="35" t="str">
        <f>IF(SUMIFS(Tableau2[Temps],Tableau2[Poste],$A87,Tableau2[Date],Y$82,Tableau2[Calendrier absence],"o")=0,"",-SUMIFS(Tableau2[Temps],Tableau2[Poste],$A87,Tableau2[Date],Y$82,Tableau2[Calendrier absence],"o"))</f>
        <v/>
      </c>
      <c r="Z87" s="35" t="str">
        <f>IF(SUMIFS(Tableau2[Temps],Tableau2[Poste],$A87,Tableau2[Date],Z$82,Tableau2[Calendrier absence],"o")=0,"",-SUMIFS(Tableau2[Temps],Tableau2[Poste],$A87,Tableau2[Date],Z$82,Tableau2[Calendrier absence],"o"))</f>
        <v/>
      </c>
      <c r="AA87" s="35" t="str">
        <f>IF(SUMIFS(Tableau2[Temps],Tableau2[Poste],$A87,Tableau2[Date],AA$82,Tableau2[Calendrier absence],"o")=0,"",-SUMIFS(Tableau2[Temps],Tableau2[Poste],$A87,Tableau2[Date],AA$82,Tableau2[Calendrier absence],"o"))</f>
        <v/>
      </c>
      <c r="AB87" s="35" t="str">
        <f>IF(SUMIFS(Tableau2[Temps],Tableau2[Poste],$A87,Tableau2[Date],AB$82,Tableau2[Calendrier absence],"o")=0,"",-SUMIFS(Tableau2[Temps],Tableau2[Poste],$A87,Tableau2[Date],AB$82,Tableau2[Calendrier absence],"o"))</f>
        <v/>
      </c>
      <c r="AC87" s="35" t="str">
        <f>IF(SUMIFS(Tableau2[Temps],Tableau2[Poste],$A87,Tableau2[Date],AC$82,Tableau2[Calendrier absence],"o")=0,"",-SUMIFS(Tableau2[Temps],Tableau2[Poste],$A87,Tableau2[Date],AC$82,Tableau2[Calendrier absence],"o"))</f>
        <v/>
      </c>
      <c r="AD87" s="35" t="str">
        <f>IF(SUMIFS(Tableau2[Temps],Tableau2[Poste],$A87,Tableau2[Date],AD$82,Tableau2[Calendrier absence],"o")=0,"",-SUMIFS(Tableau2[Temps],Tableau2[Poste],$A87,Tableau2[Date],AD$82,Tableau2[Calendrier absence],"o"))</f>
        <v/>
      </c>
      <c r="AE87" s="35" t="str">
        <f>IF(SUMIFS(Tableau2[Temps],Tableau2[Poste],$A87,Tableau2[Date],AE$82,Tableau2[Calendrier absence],"o")=0,"",-SUMIFS(Tableau2[Temps],Tableau2[Poste],$A87,Tableau2[Date],AE$82,Tableau2[Calendrier absence],"o"))</f>
        <v/>
      </c>
      <c r="AF87" s="35" t="str">
        <f>IF(SUMIFS(Tableau2[Temps],Tableau2[Poste],$A87,Tableau2[Date],AF$82,Tableau2[Calendrier absence],"o")=0,"",-SUMIFS(Tableau2[Temps],Tableau2[Poste],$A87,Tableau2[Date],AF$82,Tableau2[Calendrier absence],"o"))</f>
        <v/>
      </c>
      <c r="AG87" s="44" t="str">
        <f>IF(SUMIFS(Tableau2[Temps],Tableau2[Poste],$A87,Tableau2[Date],AG$82,Tableau2[Calendrier absence],"o")=0,"",-SUMIFS(Tableau2[Temps],Tableau2[Poste],$A87,Tableau2[Date],AG$82,Tableau2[Calendrier absence],"o"))</f>
        <v/>
      </c>
      <c r="AH87" s="13">
        <f t="shared" si="20"/>
        <v>0</v>
      </c>
    </row>
    <row r="88" spans="1:34" x14ac:dyDescent="0.3">
      <c r="A88" s="45" t="s">
        <v>8</v>
      </c>
      <c r="B88" s="34">
        <f>COUNTIFS(TableauEmployés[Actif / Inactif],"Actif",TableauEmployés[Poste],A88)</f>
        <v>4</v>
      </c>
      <c r="C88" s="35" t="str">
        <f>IF(SUMIFS(Tableau2[Temps],Tableau2[Poste],$A88,Tableau2[Date],C$82,Tableau2[Calendrier absence],"o")=0,"",-SUMIFS(Tableau2[Temps],Tableau2[Poste],$A88,Tableau2[Date],C$82,Tableau2[Calendrier absence],"o"))</f>
        <v/>
      </c>
      <c r="D88" s="35" t="str">
        <f>IF(SUMIFS(Tableau2[Temps],Tableau2[Poste],$A88,Tableau2[Date],D$82,Tableau2[Calendrier absence],"o")=0,"",-SUMIFS(Tableau2[Temps],Tableau2[Poste],$A88,Tableau2[Date],D$82,Tableau2[Calendrier absence],"o"))</f>
        <v/>
      </c>
      <c r="E88" s="35" t="str">
        <f>IF(SUMIFS(Tableau2[Temps],Tableau2[Poste],$A88,Tableau2[Date],E$82,Tableau2[Calendrier absence],"o")=0,"",-SUMIFS(Tableau2[Temps],Tableau2[Poste],$A88,Tableau2[Date],E$82,Tableau2[Calendrier absence],"o"))</f>
        <v/>
      </c>
      <c r="F88" s="35" t="str">
        <f>IF(SUMIFS(Tableau2[Temps],Tableau2[Poste],$A88,Tableau2[Date],F$82,Tableau2[Calendrier absence],"o")=0,"",-SUMIFS(Tableau2[Temps],Tableau2[Poste],$A88,Tableau2[Date],F$82,Tableau2[Calendrier absence],"o"))</f>
        <v/>
      </c>
      <c r="G88" s="35" t="str">
        <f>IF(SUMIFS(Tableau2[Temps],Tableau2[Poste],$A88,Tableau2[Date],G$82,Tableau2[Calendrier absence],"o")=0,"",-SUMIFS(Tableau2[Temps],Tableau2[Poste],$A88,Tableau2[Date],G$82,Tableau2[Calendrier absence],"o"))</f>
        <v/>
      </c>
      <c r="H88" s="35" t="str">
        <f>IF(SUMIFS(Tableau2[Temps],Tableau2[Poste],$A88,Tableau2[Date],H$82,Tableau2[Calendrier absence],"o")=0,"",-SUMIFS(Tableau2[Temps],Tableau2[Poste],$A88,Tableau2[Date],H$82,Tableau2[Calendrier absence],"o"))</f>
        <v/>
      </c>
      <c r="I88" s="35" t="str">
        <f>IF(SUMIFS(Tableau2[Temps],Tableau2[Poste],$A88,Tableau2[Date],I$82,Tableau2[Calendrier absence],"o")=0,"",-SUMIFS(Tableau2[Temps],Tableau2[Poste],$A88,Tableau2[Date],I$82,Tableau2[Calendrier absence],"o"))</f>
        <v/>
      </c>
      <c r="J88" s="35" t="str">
        <f>IF(SUMIFS(Tableau2[Temps],Tableau2[Poste],$A88,Tableau2[Date],J$82,Tableau2[Calendrier absence],"o")=0,"",-SUMIFS(Tableau2[Temps],Tableau2[Poste],$A88,Tableau2[Date],J$82,Tableau2[Calendrier absence],"o"))</f>
        <v/>
      </c>
      <c r="K88" s="35" t="str">
        <f>IF(SUMIFS(Tableau2[Temps],Tableau2[Poste],$A88,Tableau2[Date],K$82,Tableau2[Calendrier absence],"o")=0,"",-SUMIFS(Tableau2[Temps],Tableau2[Poste],$A88,Tableau2[Date],K$82,Tableau2[Calendrier absence],"o"))</f>
        <v/>
      </c>
      <c r="L88" s="35" t="str">
        <f>IF(SUMIFS(Tableau2[Temps],Tableau2[Poste],$A88,Tableau2[Date],L$82,Tableau2[Calendrier absence],"o")=0,"",-SUMIFS(Tableau2[Temps],Tableau2[Poste],$A88,Tableau2[Date],L$82,Tableau2[Calendrier absence],"o"))</f>
        <v/>
      </c>
      <c r="M88" s="35" t="str">
        <f>IF(SUMIFS(Tableau2[Temps],Tableau2[Poste],$A88,Tableau2[Date],M$82,Tableau2[Calendrier absence],"o")=0,"",-SUMIFS(Tableau2[Temps],Tableau2[Poste],$A88,Tableau2[Date],M$82,Tableau2[Calendrier absence],"o"))</f>
        <v/>
      </c>
      <c r="N88" s="35" t="str">
        <f>IF(SUMIFS(Tableau2[Temps],Tableau2[Poste],$A88,Tableau2[Date],N$82,Tableau2[Calendrier absence],"o")=0,"",-SUMIFS(Tableau2[Temps],Tableau2[Poste],$A88,Tableau2[Date],N$82,Tableau2[Calendrier absence],"o"))</f>
        <v/>
      </c>
      <c r="O88" s="35" t="str">
        <f>IF(SUMIFS(Tableau2[Temps],Tableau2[Poste],$A88,Tableau2[Date],O$82,Tableau2[Calendrier absence],"o")=0,"",-SUMIFS(Tableau2[Temps],Tableau2[Poste],$A88,Tableau2[Date],O$82,Tableau2[Calendrier absence],"o"))</f>
        <v/>
      </c>
      <c r="P88" s="35" t="str">
        <f>IF(SUMIFS(Tableau2[Temps],Tableau2[Poste],$A88,Tableau2[Date],P$82,Tableau2[Calendrier absence],"o")=0,"",-SUMIFS(Tableau2[Temps],Tableau2[Poste],$A88,Tableau2[Date],P$82,Tableau2[Calendrier absence],"o"))</f>
        <v/>
      </c>
      <c r="Q88" s="35" t="str">
        <f>IF(SUMIFS(Tableau2[Temps],Tableau2[Poste],$A88,Tableau2[Date],Q$82,Tableau2[Calendrier absence],"o")=0,"",-SUMIFS(Tableau2[Temps],Tableau2[Poste],$A88,Tableau2[Date],Q$82,Tableau2[Calendrier absence],"o"))</f>
        <v/>
      </c>
      <c r="R88" s="35" t="str">
        <f>IF(SUMIFS(Tableau2[Temps],Tableau2[Poste],$A88,Tableau2[Date],R$82,Tableau2[Calendrier absence],"o")=0,"",-SUMIFS(Tableau2[Temps],Tableau2[Poste],$A88,Tableau2[Date],R$82,Tableau2[Calendrier absence],"o"))</f>
        <v/>
      </c>
      <c r="S88" s="35" t="str">
        <f>IF(SUMIFS(Tableau2[Temps],Tableau2[Poste],$A88,Tableau2[Date],S$82,Tableau2[Calendrier absence],"o")=0,"",-SUMIFS(Tableau2[Temps],Tableau2[Poste],$A88,Tableau2[Date],S$82,Tableau2[Calendrier absence],"o"))</f>
        <v/>
      </c>
      <c r="T88" s="35" t="str">
        <f>IF(SUMIFS(Tableau2[Temps],Tableau2[Poste],$A88,Tableau2[Date],T$82,Tableau2[Calendrier absence],"o")=0,"",-SUMIFS(Tableau2[Temps],Tableau2[Poste],$A88,Tableau2[Date],T$82,Tableau2[Calendrier absence],"o"))</f>
        <v/>
      </c>
      <c r="U88" s="35" t="str">
        <f>IF(SUMIFS(Tableau2[Temps],Tableau2[Poste],$A88,Tableau2[Date],U$82,Tableau2[Calendrier absence],"o")=0,"",-SUMIFS(Tableau2[Temps],Tableau2[Poste],$A88,Tableau2[Date],U$82,Tableau2[Calendrier absence],"o"))</f>
        <v/>
      </c>
      <c r="V88" s="35" t="str">
        <f>IF(SUMIFS(Tableau2[Temps],Tableau2[Poste],$A88,Tableau2[Date],V$82,Tableau2[Calendrier absence],"o")=0,"",-SUMIFS(Tableau2[Temps],Tableau2[Poste],$A88,Tableau2[Date],V$82,Tableau2[Calendrier absence],"o"))</f>
        <v/>
      </c>
      <c r="W88" s="35" t="str">
        <f>IF(SUMIFS(Tableau2[Temps],Tableau2[Poste],$A88,Tableau2[Date],W$82,Tableau2[Calendrier absence],"o")=0,"",-SUMIFS(Tableau2[Temps],Tableau2[Poste],$A88,Tableau2[Date],W$82,Tableau2[Calendrier absence],"o"))</f>
        <v/>
      </c>
      <c r="X88" s="35" t="str">
        <f>IF(SUMIFS(Tableau2[Temps],Tableau2[Poste],$A88,Tableau2[Date],X$82,Tableau2[Calendrier absence],"o")=0,"",-SUMIFS(Tableau2[Temps],Tableau2[Poste],$A88,Tableau2[Date],X$82,Tableau2[Calendrier absence],"o"))</f>
        <v/>
      </c>
      <c r="Y88" s="35" t="str">
        <f>IF(SUMIFS(Tableau2[Temps],Tableau2[Poste],$A88,Tableau2[Date],Y$82,Tableau2[Calendrier absence],"o")=0,"",-SUMIFS(Tableau2[Temps],Tableau2[Poste],$A88,Tableau2[Date],Y$82,Tableau2[Calendrier absence],"o"))</f>
        <v/>
      </c>
      <c r="Z88" s="35" t="str">
        <f>IF(SUMIFS(Tableau2[Temps],Tableau2[Poste],$A88,Tableau2[Date],Z$82,Tableau2[Calendrier absence],"o")=0,"",-SUMIFS(Tableau2[Temps],Tableau2[Poste],$A88,Tableau2[Date],Z$82,Tableau2[Calendrier absence],"o"))</f>
        <v/>
      </c>
      <c r="AA88" s="35" t="str">
        <f>IF(SUMIFS(Tableau2[Temps],Tableau2[Poste],$A88,Tableau2[Date],AA$82,Tableau2[Calendrier absence],"o")=0,"",-SUMIFS(Tableau2[Temps],Tableau2[Poste],$A88,Tableau2[Date],AA$82,Tableau2[Calendrier absence],"o"))</f>
        <v/>
      </c>
      <c r="AB88" s="35" t="str">
        <f>IF(SUMIFS(Tableau2[Temps],Tableau2[Poste],$A88,Tableau2[Date],AB$82,Tableau2[Calendrier absence],"o")=0,"",-SUMIFS(Tableau2[Temps],Tableau2[Poste],$A88,Tableau2[Date],AB$82,Tableau2[Calendrier absence],"o"))</f>
        <v/>
      </c>
      <c r="AC88" s="35" t="str">
        <f>IF(SUMIFS(Tableau2[Temps],Tableau2[Poste],$A88,Tableau2[Date],AC$82,Tableau2[Calendrier absence],"o")=0,"",-SUMIFS(Tableau2[Temps],Tableau2[Poste],$A88,Tableau2[Date],AC$82,Tableau2[Calendrier absence],"o"))</f>
        <v/>
      </c>
      <c r="AD88" s="35" t="str">
        <f>IF(SUMIFS(Tableau2[Temps],Tableau2[Poste],$A88,Tableau2[Date],AD$82,Tableau2[Calendrier absence],"o")=0,"",-SUMIFS(Tableau2[Temps],Tableau2[Poste],$A88,Tableau2[Date],AD$82,Tableau2[Calendrier absence],"o"))</f>
        <v/>
      </c>
      <c r="AE88" s="35" t="str">
        <f>IF(SUMIFS(Tableau2[Temps],Tableau2[Poste],$A88,Tableau2[Date],AE$82,Tableau2[Calendrier absence],"o")=0,"",-SUMIFS(Tableau2[Temps],Tableau2[Poste],$A88,Tableau2[Date],AE$82,Tableau2[Calendrier absence],"o"))</f>
        <v/>
      </c>
      <c r="AF88" s="35" t="str">
        <f>IF(SUMIFS(Tableau2[Temps],Tableau2[Poste],$A88,Tableau2[Date],AF$82,Tableau2[Calendrier absence],"o")=0,"",-SUMIFS(Tableau2[Temps],Tableau2[Poste],$A88,Tableau2[Date],AF$82,Tableau2[Calendrier absence],"o"))</f>
        <v/>
      </c>
      <c r="AG88" s="44" t="str">
        <f>IF(SUMIFS(Tableau2[Temps],Tableau2[Poste],$A88,Tableau2[Date],AG$82,Tableau2[Calendrier absence],"o")=0,"",-SUMIFS(Tableau2[Temps],Tableau2[Poste],$A88,Tableau2[Date],AG$82,Tableau2[Calendrier absence],"o"))</f>
        <v/>
      </c>
      <c r="AH88" s="13">
        <f t="shared" si="20"/>
        <v>0</v>
      </c>
    </row>
    <row r="89" spans="1:34" x14ac:dyDescent="0.3">
      <c r="A89" s="45" t="s">
        <v>9</v>
      </c>
      <c r="B89" s="34">
        <f>COUNTIFS(TableauEmployés[Actif / Inactif],"Actif",TableauEmployés[Poste],A89)</f>
        <v>0</v>
      </c>
      <c r="C89" s="35" t="str">
        <f>IF(SUMIFS(Tableau2[Temps],Tableau2[Poste],$A89,Tableau2[Date],C$82,Tableau2[Calendrier absence],"o")=0,"",-SUMIFS(Tableau2[Temps],Tableau2[Poste],$A89,Tableau2[Date],C$82,Tableau2[Calendrier absence],"o"))</f>
        <v/>
      </c>
      <c r="D89" s="35" t="str">
        <f>IF(SUMIFS(Tableau2[Temps],Tableau2[Poste],$A89,Tableau2[Date],D$82,Tableau2[Calendrier absence],"o")=0,"",-SUMIFS(Tableau2[Temps],Tableau2[Poste],$A89,Tableau2[Date],D$82,Tableau2[Calendrier absence],"o"))</f>
        <v/>
      </c>
      <c r="E89" s="35" t="str">
        <f>IF(SUMIFS(Tableau2[Temps],Tableau2[Poste],$A89,Tableau2[Date],E$82,Tableau2[Calendrier absence],"o")=0,"",-SUMIFS(Tableau2[Temps],Tableau2[Poste],$A89,Tableau2[Date],E$82,Tableau2[Calendrier absence],"o"))</f>
        <v/>
      </c>
      <c r="F89" s="35" t="str">
        <f>IF(SUMIFS(Tableau2[Temps],Tableau2[Poste],$A89,Tableau2[Date],F$82,Tableau2[Calendrier absence],"o")=0,"",-SUMIFS(Tableau2[Temps],Tableau2[Poste],$A89,Tableau2[Date],F$82,Tableau2[Calendrier absence],"o"))</f>
        <v/>
      </c>
      <c r="G89" s="35" t="str">
        <f>IF(SUMIFS(Tableau2[Temps],Tableau2[Poste],$A89,Tableau2[Date],G$82,Tableau2[Calendrier absence],"o")=0,"",-SUMIFS(Tableau2[Temps],Tableau2[Poste],$A89,Tableau2[Date],G$82,Tableau2[Calendrier absence],"o"))</f>
        <v/>
      </c>
      <c r="H89" s="35" t="str">
        <f>IF(SUMIFS(Tableau2[Temps],Tableau2[Poste],$A89,Tableau2[Date],H$82,Tableau2[Calendrier absence],"o")=0,"",-SUMIFS(Tableau2[Temps],Tableau2[Poste],$A89,Tableau2[Date],H$82,Tableau2[Calendrier absence],"o"))</f>
        <v/>
      </c>
      <c r="I89" s="35" t="str">
        <f>IF(SUMIFS(Tableau2[Temps],Tableau2[Poste],$A89,Tableau2[Date],I$82,Tableau2[Calendrier absence],"o")=0,"",-SUMIFS(Tableau2[Temps],Tableau2[Poste],$A89,Tableau2[Date],I$82,Tableau2[Calendrier absence],"o"))</f>
        <v/>
      </c>
      <c r="J89" s="35" t="str">
        <f>IF(SUMIFS(Tableau2[Temps],Tableau2[Poste],$A89,Tableau2[Date],J$82,Tableau2[Calendrier absence],"o")=0,"",-SUMIFS(Tableau2[Temps],Tableau2[Poste],$A89,Tableau2[Date],J$82,Tableau2[Calendrier absence],"o"))</f>
        <v/>
      </c>
      <c r="K89" s="35" t="str">
        <f>IF(SUMIFS(Tableau2[Temps],Tableau2[Poste],$A89,Tableau2[Date],K$82,Tableau2[Calendrier absence],"o")=0,"",-SUMIFS(Tableau2[Temps],Tableau2[Poste],$A89,Tableau2[Date],K$82,Tableau2[Calendrier absence],"o"))</f>
        <v/>
      </c>
      <c r="L89" s="35" t="str">
        <f>IF(SUMIFS(Tableau2[Temps],Tableau2[Poste],$A89,Tableau2[Date],L$82,Tableau2[Calendrier absence],"o")=0,"",-SUMIFS(Tableau2[Temps],Tableau2[Poste],$A89,Tableau2[Date],L$82,Tableau2[Calendrier absence],"o"))</f>
        <v/>
      </c>
      <c r="M89" s="35" t="str">
        <f>IF(SUMIFS(Tableau2[Temps],Tableau2[Poste],$A89,Tableau2[Date],M$82,Tableau2[Calendrier absence],"o")=0,"",-SUMIFS(Tableau2[Temps],Tableau2[Poste],$A89,Tableau2[Date],M$82,Tableau2[Calendrier absence],"o"))</f>
        <v/>
      </c>
      <c r="N89" s="35" t="str">
        <f>IF(SUMIFS(Tableau2[Temps],Tableau2[Poste],$A89,Tableau2[Date],N$82,Tableau2[Calendrier absence],"o")=0,"",-SUMIFS(Tableau2[Temps],Tableau2[Poste],$A89,Tableau2[Date],N$82,Tableau2[Calendrier absence],"o"))</f>
        <v/>
      </c>
      <c r="O89" s="35" t="str">
        <f>IF(SUMIFS(Tableau2[Temps],Tableau2[Poste],$A89,Tableau2[Date],O$82,Tableau2[Calendrier absence],"o")=0,"",-SUMIFS(Tableau2[Temps],Tableau2[Poste],$A89,Tableau2[Date],O$82,Tableau2[Calendrier absence],"o"))</f>
        <v/>
      </c>
      <c r="P89" s="35" t="str">
        <f>IF(SUMIFS(Tableau2[Temps],Tableau2[Poste],$A89,Tableau2[Date],P$82,Tableau2[Calendrier absence],"o")=0,"",-SUMIFS(Tableau2[Temps],Tableau2[Poste],$A89,Tableau2[Date],P$82,Tableau2[Calendrier absence],"o"))</f>
        <v/>
      </c>
      <c r="Q89" s="35" t="str">
        <f>IF(SUMIFS(Tableau2[Temps],Tableau2[Poste],$A89,Tableau2[Date],Q$82,Tableau2[Calendrier absence],"o")=0,"",-SUMIFS(Tableau2[Temps],Tableau2[Poste],$A89,Tableau2[Date],Q$82,Tableau2[Calendrier absence],"o"))</f>
        <v/>
      </c>
      <c r="R89" s="35" t="str">
        <f>IF(SUMIFS(Tableau2[Temps],Tableau2[Poste],$A89,Tableau2[Date],R$82,Tableau2[Calendrier absence],"o")=0,"",-SUMIFS(Tableau2[Temps],Tableau2[Poste],$A89,Tableau2[Date],R$82,Tableau2[Calendrier absence],"o"))</f>
        <v/>
      </c>
      <c r="S89" s="35" t="str">
        <f>IF(SUMIFS(Tableau2[Temps],Tableau2[Poste],$A89,Tableau2[Date],S$82,Tableau2[Calendrier absence],"o")=0,"",-SUMIFS(Tableau2[Temps],Tableau2[Poste],$A89,Tableau2[Date],S$82,Tableau2[Calendrier absence],"o"))</f>
        <v/>
      </c>
      <c r="T89" s="35" t="str">
        <f>IF(SUMIFS(Tableau2[Temps],Tableau2[Poste],$A89,Tableau2[Date],T$82,Tableau2[Calendrier absence],"o")=0,"",-SUMIFS(Tableau2[Temps],Tableau2[Poste],$A89,Tableau2[Date],T$82,Tableau2[Calendrier absence],"o"))</f>
        <v/>
      </c>
      <c r="U89" s="35" t="str">
        <f>IF(SUMIFS(Tableau2[Temps],Tableau2[Poste],$A89,Tableau2[Date],U$82,Tableau2[Calendrier absence],"o")=0,"",-SUMIFS(Tableau2[Temps],Tableau2[Poste],$A89,Tableau2[Date],U$82,Tableau2[Calendrier absence],"o"))</f>
        <v/>
      </c>
      <c r="V89" s="35" t="str">
        <f>IF(SUMIFS(Tableau2[Temps],Tableau2[Poste],$A89,Tableau2[Date],V$82,Tableau2[Calendrier absence],"o")=0,"",-SUMIFS(Tableau2[Temps],Tableau2[Poste],$A89,Tableau2[Date],V$82,Tableau2[Calendrier absence],"o"))</f>
        <v/>
      </c>
      <c r="W89" s="35" t="str">
        <f>IF(SUMIFS(Tableau2[Temps],Tableau2[Poste],$A89,Tableau2[Date],W$82,Tableau2[Calendrier absence],"o")=0,"",-SUMIFS(Tableau2[Temps],Tableau2[Poste],$A89,Tableau2[Date],W$82,Tableau2[Calendrier absence],"o"))</f>
        <v/>
      </c>
      <c r="X89" s="35" t="str">
        <f>IF(SUMIFS(Tableau2[Temps],Tableau2[Poste],$A89,Tableau2[Date],X$82,Tableau2[Calendrier absence],"o")=0,"",-SUMIFS(Tableau2[Temps],Tableau2[Poste],$A89,Tableau2[Date],X$82,Tableau2[Calendrier absence],"o"))</f>
        <v/>
      </c>
      <c r="Y89" s="35" t="str">
        <f>IF(SUMIFS(Tableau2[Temps],Tableau2[Poste],$A89,Tableau2[Date],Y$82,Tableau2[Calendrier absence],"o")=0,"",-SUMIFS(Tableau2[Temps],Tableau2[Poste],$A89,Tableau2[Date],Y$82,Tableau2[Calendrier absence],"o"))</f>
        <v/>
      </c>
      <c r="Z89" s="35" t="str">
        <f>IF(SUMIFS(Tableau2[Temps],Tableau2[Poste],$A89,Tableau2[Date],Z$82,Tableau2[Calendrier absence],"o")=0,"",-SUMIFS(Tableau2[Temps],Tableau2[Poste],$A89,Tableau2[Date],Z$82,Tableau2[Calendrier absence],"o"))</f>
        <v/>
      </c>
      <c r="AA89" s="35" t="str">
        <f>IF(SUMIFS(Tableau2[Temps],Tableau2[Poste],$A89,Tableau2[Date],AA$82,Tableau2[Calendrier absence],"o")=0,"",-SUMIFS(Tableau2[Temps],Tableau2[Poste],$A89,Tableau2[Date],AA$82,Tableau2[Calendrier absence],"o"))</f>
        <v/>
      </c>
      <c r="AB89" s="35" t="str">
        <f>IF(SUMIFS(Tableau2[Temps],Tableau2[Poste],$A89,Tableau2[Date],AB$82,Tableau2[Calendrier absence],"o")=0,"",-SUMIFS(Tableau2[Temps],Tableau2[Poste],$A89,Tableau2[Date],AB$82,Tableau2[Calendrier absence],"o"))</f>
        <v/>
      </c>
      <c r="AC89" s="35" t="str">
        <f>IF(SUMIFS(Tableau2[Temps],Tableau2[Poste],$A89,Tableau2[Date],AC$82,Tableau2[Calendrier absence],"o")=0,"",-SUMIFS(Tableau2[Temps],Tableau2[Poste],$A89,Tableau2[Date],AC$82,Tableau2[Calendrier absence],"o"))</f>
        <v/>
      </c>
      <c r="AD89" s="35" t="str">
        <f>IF(SUMIFS(Tableau2[Temps],Tableau2[Poste],$A89,Tableau2[Date],AD$82,Tableau2[Calendrier absence],"o")=0,"",-SUMIFS(Tableau2[Temps],Tableau2[Poste],$A89,Tableau2[Date],AD$82,Tableau2[Calendrier absence],"o"))</f>
        <v/>
      </c>
      <c r="AE89" s="35" t="str">
        <f>IF(SUMIFS(Tableau2[Temps],Tableau2[Poste],$A89,Tableau2[Date],AE$82,Tableau2[Calendrier absence],"o")=0,"",-SUMIFS(Tableau2[Temps],Tableau2[Poste],$A89,Tableau2[Date],AE$82,Tableau2[Calendrier absence],"o"))</f>
        <v/>
      </c>
      <c r="AF89" s="35" t="str">
        <f>IF(SUMIFS(Tableau2[Temps],Tableau2[Poste],$A89,Tableau2[Date],AF$82,Tableau2[Calendrier absence],"o")=0,"",-SUMIFS(Tableau2[Temps],Tableau2[Poste],$A89,Tableau2[Date],AF$82,Tableau2[Calendrier absence],"o"))</f>
        <v/>
      </c>
      <c r="AG89" s="44" t="str">
        <f>IF(SUMIFS(Tableau2[Temps],Tableau2[Poste],$A89,Tableau2[Date],AG$82,Tableau2[Calendrier absence],"o")=0,"",-SUMIFS(Tableau2[Temps],Tableau2[Poste],$A89,Tableau2[Date],AG$82,Tableau2[Calendrier absence],"o"))</f>
        <v/>
      </c>
      <c r="AH89" s="13">
        <f t="shared" si="20"/>
        <v>0</v>
      </c>
    </row>
    <row r="90" spans="1:34" x14ac:dyDescent="0.3">
      <c r="A90" s="45" t="s">
        <v>10</v>
      </c>
      <c r="B90" s="34">
        <f>COUNTIFS(TableauEmployés[Actif / Inactif],"Actif",TableauEmployés[Poste],A90)</f>
        <v>2</v>
      </c>
      <c r="C90" s="35" t="str">
        <f>IF(SUMIFS(Tableau2[Temps],Tableau2[Poste],$A90,Tableau2[Date],C$82,Tableau2[Calendrier absence],"o")=0,"",-SUMIFS(Tableau2[Temps],Tableau2[Poste],$A90,Tableau2[Date],C$82,Tableau2[Calendrier absence],"o"))</f>
        <v/>
      </c>
      <c r="D90" s="35" t="str">
        <f>IF(SUMIFS(Tableau2[Temps],Tableau2[Poste],$A90,Tableau2[Date],D$82,Tableau2[Calendrier absence],"o")=0,"",-SUMIFS(Tableau2[Temps],Tableau2[Poste],$A90,Tableau2[Date],D$82,Tableau2[Calendrier absence],"o"))</f>
        <v/>
      </c>
      <c r="E90" s="35" t="str">
        <f>IF(SUMIFS(Tableau2[Temps],Tableau2[Poste],$A90,Tableau2[Date],E$82,Tableau2[Calendrier absence],"o")=0,"",-SUMIFS(Tableau2[Temps],Tableau2[Poste],$A90,Tableau2[Date],E$82,Tableau2[Calendrier absence],"o"))</f>
        <v/>
      </c>
      <c r="F90" s="35" t="str">
        <f>IF(SUMIFS(Tableau2[Temps],Tableau2[Poste],$A90,Tableau2[Date],F$82,Tableau2[Calendrier absence],"o")=0,"",-SUMIFS(Tableau2[Temps],Tableau2[Poste],$A90,Tableau2[Date],F$82,Tableau2[Calendrier absence],"o"))</f>
        <v/>
      </c>
      <c r="G90" s="35" t="str">
        <f>IF(SUMIFS(Tableau2[Temps],Tableau2[Poste],$A90,Tableau2[Date],G$82,Tableau2[Calendrier absence],"o")=0,"",-SUMIFS(Tableau2[Temps],Tableau2[Poste],$A90,Tableau2[Date],G$82,Tableau2[Calendrier absence],"o"))</f>
        <v/>
      </c>
      <c r="H90" s="35" t="str">
        <f>IF(SUMIFS(Tableau2[Temps],Tableau2[Poste],$A90,Tableau2[Date],H$82,Tableau2[Calendrier absence],"o")=0,"",-SUMIFS(Tableau2[Temps],Tableau2[Poste],$A90,Tableau2[Date],H$82,Tableau2[Calendrier absence],"o"))</f>
        <v/>
      </c>
      <c r="I90" s="35" t="str">
        <f>IF(SUMIFS(Tableau2[Temps],Tableau2[Poste],$A90,Tableau2[Date],I$82,Tableau2[Calendrier absence],"o")=0,"",-SUMIFS(Tableau2[Temps],Tableau2[Poste],$A90,Tableau2[Date],I$82,Tableau2[Calendrier absence],"o"))</f>
        <v/>
      </c>
      <c r="J90" s="35" t="str">
        <f>IF(SUMIFS(Tableau2[Temps],Tableau2[Poste],$A90,Tableau2[Date],J$82,Tableau2[Calendrier absence],"o")=0,"",-SUMIFS(Tableau2[Temps],Tableau2[Poste],$A90,Tableau2[Date],J$82,Tableau2[Calendrier absence],"o"))</f>
        <v/>
      </c>
      <c r="K90" s="35" t="str">
        <f>IF(SUMIFS(Tableau2[Temps],Tableau2[Poste],$A90,Tableau2[Date],K$82,Tableau2[Calendrier absence],"o")=0,"",-SUMIFS(Tableau2[Temps],Tableau2[Poste],$A90,Tableau2[Date],K$82,Tableau2[Calendrier absence],"o"))</f>
        <v/>
      </c>
      <c r="L90" s="35" t="str">
        <f>IF(SUMIFS(Tableau2[Temps],Tableau2[Poste],$A90,Tableau2[Date],L$82,Tableau2[Calendrier absence],"o")=0,"",-SUMIFS(Tableau2[Temps],Tableau2[Poste],$A90,Tableau2[Date],L$82,Tableau2[Calendrier absence],"o"))</f>
        <v/>
      </c>
      <c r="M90" s="35" t="str">
        <f>IF(SUMIFS(Tableau2[Temps],Tableau2[Poste],$A90,Tableau2[Date],M$82,Tableau2[Calendrier absence],"o")=0,"",-SUMIFS(Tableau2[Temps],Tableau2[Poste],$A90,Tableau2[Date],M$82,Tableau2[Calendrier absence],"o"))</f>
        <v/>
      </c>
      <c r="N90" s="35" t="str">
        <f>IF(SUMIFS(Tableau2[Temps],Tableau2[Poste],$A90,Tableau2[Date],N$82,Tableau2[Calendrier absence],"o")=0,"",-SUMIFS(Tableau2[Temps],Tableau2[Poste],$A90,Tableau2[Date],N$82,Tableau2[Calendrier absence],"o"))</f>
        <v/>
      </c>
      <c r="O90" s="35" t="str">
        <f>IF(SUMIFS(Tableau2[Temps],Tableau2[Poste],$A90,Tableau2[Date],O$82,Tableau2[Calendrier absence],"o")=0,"",-SUMIFS(Tableau2[Temps],Tableau2[Poste],$A90,Tableau2[Date],O$82,Tableau2[Calendrier absence],"o"))</f>
        <v/>
      </c>
      <c r="P90" s="35" t="str">
        <f>IF(SUMIFS(Tableau2[Temps],Tableau2[Poste],$A90,Tableau2[Date],P$82,Tableau2[Calendrier absence],"o")=0,"",-SUMIFS(Tableau2[Temps],Tableau2[Poste],$A90,Tableau2[Date],P$82,Tableau2[Calendrier absence],"o"))</f>
        <v/>
      </c>
      <c r="Q90" s="35" t="str">
        <f>IF(SUMIFS(Tableau2[Temps],Tableau2[Poste],$A90,Tableau2[Date],Q$82,Tableau2[Calendrier absence],"o")=0,"",-SUMIFS(Tableau2[Temps],Tableau2[Poste],$A90,Tableau2[Date],Q$82,Tableau2[Calendrier absence],"o"))</f>
        <v/>
      </c>
      <c r="R90" s="35" t="str">
        <f>IF(SUMIFS(Tableau2[Temps],Tableau2[Poste],$A90,Tableau2[Date],R$82,Tableau2[Calendrier absence],"o")=0,"",-SUMIFS(Tableau2[Temps],Tableau2[Poste],$A90,Tableau2[Date],R$82,Tableau2[Calendrier absence],"o"))</f>
        <v/>
      </c>
      <c r="S90" s="35" t="str">
        <f>IF(SUMIFS(Tableau2[Temps],Tableau2[Poste],$A90,Tableau2[Date],S$82,Tableau2[Calendrier absence],"o")=0,"",-SUMIFS(Tableau2[Temps],Tableau2[Poste],$A90,Tableau2[Date],S$82,Tableau2[Calendrier absence],"o"))</f>
        <v/>
      </c>
      <c r="T90" s="35" t="str">
        <f>IF(SUMIFS(Tableau2[Temps],Tableau2[Poste],$A90,Tableau2[Date],T$82,Tableau2[Calendrier absence],"o")=0,"",-SUMIFS(Tableau2[Temps],Tableau2[Poste],$A90,Tableau2[Date],T$82,Tableau2[Calendrier absence],"o"))</f>
        <v/>
      </c>
      <c r="U90" s="35" t="str">
        <f>IF(SUMIFS(Tableau2[Temps],Tableau2[Poste],$A90,Tableau2[Date],U$82,Tableau2[Calendrier absence],"o")=0,"",-SUMIFS(Tableau2[Temps],Tableau2[Poste],$A90,Tableau2[Date],U$82,Tableau2[Calendrier absence],"o"))</f>
        <v/>
      </c>
      <c r="V90" s="35" t="str">
        <f>IF(SUMIFS(Tableau2[Temps],Tableau2[Poste],$A90,Tableau2[Date],V$82,Tableau2[Calendrier absence],"o")=0,"",-SUMIFS(Tableau2[Temps],Tableau2[Poste],$A90,Tableau2[Date],V$82,Tableau2[Calendrier absence],"o"))</f>
        <v/>
      </c>
      <c r="W90" s="35" t="str">
        <f>IF(SUMIFS(Tableau2[Temps],Tableau2[Poste],$A90,Tableau2[Date],W$82,Tableau2[Calendrier absence],"o")=0,"",-SUMIFS(Tableau2[Temps],Tableau2[Poste],$A90,Tableau2[Date],W$82,Tableau2[Calendrier absence],"o"))</f>
        <v/>
      </c>
      <c r="X90" s="35" t="str">
        <f>IF(SUMIFS(Tableau2[Temps],Tableau2[Poste],$A90,Tableau2[Date],X$82,Tableau2[Calendrier absence],"o")=0,"",-SUMIFS(Tableau2[Temps],Tableau2[Poste],$A90,Tableau2[Date],X$82,Tableau2[Calendrier absence],"o"))</f>
        <v/>
      </c>
      <c r="Y90" s="35" t="str">
        <f>IF(SUMIFS(Tableau2[Temps],Tableau2[Poste],$A90,Tableau2[Date],Y$82,Tableau2[Calendrier absence],"o")=0,"",-SUMIFS(Tableau2[Temps],Tableau2[Poste],$A90,Tableau2[Date],Y$82,Tableau2[Calendrier absence],"o"))</f>
        <v/>
      </c>
      <c r="Z90" s="35" t="str">
        <f>IF(SUMIFS(Tableau2[Temps],Tableau2[Poste],$A90,Tableau2[Date],Z$82,Tableau2[Calendrier absence],"o")=0,"",-SUMIFS(Tableau2[Temps],Tableau2[Poste],$A90,Tableau2[Date],Z$82,Tableau2[Calendrier absence],"o"))</f>
        <v/>
      </c>
      <c r="AA90" s="35" t="str">
        <f>IF(SUMIFS(Tableau2[Temps],Tableau2[Poste],$A90,Tableau2[Date],AA$82,Tableau2[Calendrier absence],"o")=0,"",-SUMIFS(Tableau2[Temps],Tableau2[Poste],$A90,Tableau2[Date],AA$82,Tableau2[Calendrier absence],"o"))</f>
        <v/>
      </c>
      <c r="AB90" s="35" t="str">
        <f>IF(SUMIFS(Tableau2[Temps],Tableau2[Poste],$A90,Tableau2[Date],AB$82,Tableau2[Calendrier absence],"o")=0,"",-SUMIFS(Tableau2[Temps],Tableau2[Poste],$A90,Tableau2[Date],AB$82,Tableau2[Calendrier absence],"o"))</f>
        <v/>
      </c>
      <c r="AC90" s="35" t="str">
        <f>IF(SUMIFS(Tableau2[Temps],Tableau2[Poste],$A90,Tableau2[Date],AC$82,Tableau2[Calendrier absence],"o")=0,"",-SUMIFS(Tableau2[Temps],Tableau2[Poste],$A90,Tableau2[Date],AC$82,Tableau2[Calendrier absence],"o"))</f>
        <v/>
      </c>
      <c r="AD90" s="35" t="str">
        <f>IF(SUMIFS(Tableau2[Temps],Tableau2[Poste],$A90,Tableau2[Date],AD$82,Tableau2[Calendrier absence],"o")=0,"",-SUMIFS(Tableau2[Temps],Tableau2[Poste],$A90,Tableau2[Date],AD$82,Tableau2[Calendrier absence],"o"))</f>
        <v/>
      </c>
      <c r="AE90" s="35" t="str">
        <f>IF(SUMIFS(Tableau2[Temps],Tableau2[Poste],$A90,Tableau2[Date],AE$82,Tableau2[Calendrier absence],"o")=0,"",-SUMIFS(Tableau2[Temps],Tableau2[Poste],$A90,Tableau2[Date],AE$82,Tableau2[Calendrier absence],"o"))</f>
        <v/>
      </c>
      <c r="AF90" s="35" t="str">
        <f>IF(SUMIFS(Tableau2[Temps],Tableau2[Poste],$A90,Tableau2[Date],AF$82,Tableau2[Calendrier absence],"o")=0,"",-SUMIFS(Tableau2[Temps],Tableau2[Poste],$A90,Tableau2[Date],AF$82,Tableau2[Calendrier absence],"o"))</f>
        <v/>
      </c>
      <c r="AG90" s="44" t="str">
        <f>IF(SUMIFS(Tableau2[Temps],Tableau2[Poste],$A90,Tableau2[Date],AG$82,Tableau2[Calendrier absence],"o")=0,"",-SUMIFS(Tableau2[Temps],Tableau2[Poste],$A90,Tableau2[Date],AG$82,Tableau2[Calendrier absence],"o"))</f>
        <v/>
      </c>
      <c r="AH90" s="13">
        <f t="shared" si="20"/>
        <v>0</v>
      </c>
    </row>
    <row r="91" spans="1:34" x14ac:dyDescent="0.3">
      <c r="A91" s="45" t="s">
        <v>11</v>
      </c>
      <c r="B91" s="34">
        <f>COUNTIFS(TableauEmployés[Actif / Inactif],"Actif",TableauEmployés[Poste],A91)</f>
        <v>0</v>
      </c>
      <c r="C91" s="35" t="str">
        <f>IF(SUMIFS(Tableau2[Temps],Tableau2[Poste],$A91,Tableau2[Date],C$82,Tableau2[Calendrier absence],"o")=0,"",-SUMIFS(Tableau2[Temps],Tableau2[Poste],$A91,Tableau2[Date],C$82,Tableau2[Calendrier absence],"o"))</f>
        <v/>
      </c>
      <c r="D91" s="35" t="str">
        <f>IF(SUMIFS(Tableau2[Temps],Tableau2[Poste],$A91,Tableau2[Date],D$82,Tableau2[Calendrier absence],"o")=0,"",-SUMIFS(Tableau2[Temps],Tableau2[Poste],$A91,Tableau2[Date],D$82,Tableau2[Calendrier absence],"o"))</f>
        <v/>
      </c>
      <c r="E91" s="35" t="str">
        <f>IF(SUMIFS(Tableau2[Temps],Tableau2[Poste],$A91,Tableau2[Date],E$82,Tableau2[Calendrier absence],"o")=0,"",-SUMIFS(Tableau2[Temps],Tableau2[Poste],$A91,Tableau2[Date],E$82,Tableau2[Calendrier absence],"o"))</f>
        <v/>
      </c>
      <c r="F91" s="35" t="str">
        <f>IF(SUMIFS(Tableau2[Temps],Tableau2[Poste],$A91,Tableau2[Date],F$82,Tableau2[Calendrier absence],"o")=0,"",-SUMIFS(Tableau2[Temps],Tableau2[Poste],$A91,Tableau2[Date],F$82,Tableau2[Calendrier absence],"o"))</f>
        <v/>
      </c>
      <c r="G91" s="35" t="str">
        <f>IF(SUMIFS(Tableau2[Temps],Tableau2[Poste],$A91,Tableau2[Date],G$82,Tableau2[Calendrier absence],"o")=0,"",-SUMIFS(Tableau2[Temps],Tableau2[Poste],$A91,Tableau2[Date],G$82,Tableau2[Calendrier absence],"o"))</f>
        <v/>
      </c>
      <c r="H91" s="35" t="str">
        <f>IF(SUMIFS(Tableau2[Temps],Tableau2[Poste],$A91,Tableau2[Date],H$82,Tableau2[Calendrier absence],"o")=0,"",-SUMIFS(Tableau2[Temps],Tableau2[Poste],$A91,Tableau2[Date],H$82,Tableau2[Calendrier absence],"o"))</f>
        <v/>
      </c>
      <c r="I91" s="35" t="str">
        <f>IF(SUMIFS(Tableau2[Temps],Tableau2[Poste],$A91,Tableau2[Date],I$82,Tableau2[Calendrier absence],"o")=0,"",-SUMIFS(Tableau2[Temps],Tableau2[Poste],$A91,Tableau2[Date],I$82,Tableau2[Calendrier absence],"o"))</f>
        <v/>
      </c>
      <c r="J91" s="35" t="str">
        <f>IF(SUMIFS(Tableau2[Temps],Tableau2[Poste],$A91,Tableau2[Date],J$82,Tableau2[Calendrier absence],"o")=0,"",-SUMIFS(Tableau2[Temps],Tableau2[Poste],$A91,Tableau2[Date],J$82,Tableau2[Calendrier absence],"o"))</f>
        <v/>
      </c>
      <c r="K91" s="35" t="str">
        <f>IF(SUMIFS(Tableau2[Temps],Tableau2[Poste],$A91,Tableau2[Date],K$82,Tableau2[Calendrier absence],"o")=0,"",-SUMIFS(Tableau2[Temps],Tableau2[Poste],$A91,Tableau2[Date],K$82,Tableau2[Calendrier absence],"o"))</f>
        <v/>
      </c>
      <c r="L91" s="35" t="str">
        <f>IF(SUMIFS(Tableau2[Temps],Tableau2[Poste],$A91,Tableau2[Date],L$82,Tableau2[Calendrier absence],"o")=0,"",-SUMIFS(Tableau2[Temps],Tableau2[Poste],$A91,Tableau2[Date],L$82,Tableau2[Calendrier absence],"o"))</f>
        <v/>
      </c>
      <c r="M91" s="35" t="str">
        <f>IF(SUMIFS(Tableau2[Temps],Tableau2[Poste],$A91,Tableau2[Date],M$82,Tableau2[Calendrier absence],"o")=0,"",-SUMIFS(Tableau2[Temps],Tableau2[Poste],$A91,Tableau2[Date],M$82,Tableau2[Calendrier absence],"o"))</f>
        <v/>
      </c>
      <c r="N91" s="35" t="str">
        <f>IF(SUMIFS(Tableau2[Temps],Tableau2[Poste],$A91,Tableau2[Date],N$82,Tableau2[Calendrier absence],"o")=0,"",-SUMIFS(Tableau2[Temps],Tableau2[Poste],$A91,Tableau2[Date],N$82,Tableau2[Calendrier absence],"o"))</f>
        <v/>
      </c>
      <c r="O91" s="35" t="str">
        <f>IF(SUMIFS(Tableau2[Temps],Tableau2[Poste],$A91,Tableau2[Date],O$82,Tableau2[Calendrier absence],"o")=0,"",-SUMIFS(Tableau2[Temps],Tableau2[Poste],$A91,Tableau2[Date],O$82,Tableau2[Calendrier absence],"o"))</f>
        <v/>
      </c>
      <c r="P91" s="35" t="str">
        <f>IF(SUMIFS(Tableau2[Temps],Tableau2[Poste],$A91,Tableau2[Date],P$82,Tableau2[Calendrier absence],"o")=0,"",-SUMIFS(Tableau2[Temps],Tableau2[Poste],$A91,Tableau2[Date],P$82,Tableau2[Calendrier absence],"o"))</f>
        <v/>
      </c>
      <c r="Q91" s="35" t="str">
        <f>IF(SUMIFS(Tableau2[Temps],Tableau2[Poste],$A91,Tableau2[Date],Q$82,Tableau2[Calendrier absence],"o")=0,"",-SUMIFS(Tableau2[Temps],Tableau2[Poste],$A91,Tableau2[Date],Q$82,Tableau2[Calendrier absence],"o"))</f>
        <v/>
      </c>
      <c r="R91" s="35" t="str">
        <f>IF(SUMIFS(Tableau2[Temps],Tableau2[Poste],$A91,Tableau2[Date],R$82,Tableau2[Calendrier absence],"o")=0,"",-SUMIFS(Tableau2[Temps],Tableau2[Poste],$A91,Tableau2[Date],R$82,Tableau2[Calendrier absence],"o"))</f>
        <v/>
      </c>
      <c r="S91" s="35" t="str">
        <f>IF(SUMIFS(Tableau2[Temps],Tableau2[Poste],$A91,Tableau2[Date],S$82,Tableau2[Calendrier absence],"o")=0,"",-SUMIFS(Tableau2[Temps],Tableau2[Poste],$A91,Tableau2[Date],S$82,Tableau2[Calendrier absence],"o"))</f>
        <v/>
      </c>
      <c r="T91" s="35" t="str">
        <f>IF(SUMIFS(Tableau2[Temps],Tableau2[Poste],$A91,Tableau2[Date],T$82,Tableau2[Calendrier absence],"o")=0,"",-SUMIFS(Tableau2[Temps],Tableau2[Poste],$A91,Tableau2[Date],T$82,Tableau2[Calendrier absence],"o"))</f>
        <v/>
      </c>
      <c r="U91" s="35" t="str">
        <f>IF(SUMIFS(Tableau2[Temps],Tableau2[Poste],$A91,Tableau2[Date],U$82,Tableau2[Calendrier absence],"o")=0,"",-SUMIFS(Tableau2[Temps],Tableau2[Poste],$A91,Tableau2[Date],U$82,Tableau2[Calendrier absence],"o"))</f>
        <v/>
      </c>
      <c r="V91" s="35" t="str">
        <f>IF(SUMIFS(Tableau2[Temps],Tableau2[Poste],$A91,Tableau2[Date],V$82,Tableau2[Calendrier absence],"o")=0,"",-SUMIFS(Tableau2[Temps],Tableau2[Poste],$A91,Tableau2[Date],V$82,Tableau2[Calendrier absence],"o"))</f>
        <v/>
      </c>
      <c r="W91" s="35" t="str">
        <f>IF(SUMIFS(Tableau2[Temps],Tableau2[Poste],$A91,Tableau2[Date],W$82,Tableau2[Calendrier absence],"o")=0,"",-SUMIFS(Tableau2[Temps],Tableau2[Poste],$A91,Tableau2[Date],W$82,Tableau2[Calendrier absence],"o"))</f>
        <v/>
      </c>
      <c r="X91" s="35" t="str">
        <f>IF(SUMIFS(Tableau2[Temps],Tableau2[Poste],$A91,Tableau2[Date],X$82,Tableau2[Calendrier absence],"o")=0,"",-SUMIFS(Tableau2[Temps],Tableau2[Poste],$A91,Tableau2[Date],X$82,Tableau2[Calendrier absence],"o"))</f>
        <v/>
      </c>
      <c r="Y91" s="35" t="str">
        <f>IF(SUMIFS(Tableau2[Temps],Tableau2[Poste],$A91,Tableau2[Date],Y$82,Tableau2[Calendrier absence],"o")=0,"",-SUMIFS(Tableau2[Temps],Tableau2[Poste],$A91,Tableau2[Date],Y$82,Tableau2[Calendrier absence],"o"))</f>
        <v/>
      </c>
      <c r="Z91" s="35" t="str">
        <f>IF(SUMIFS(Tableau2[Temps],Tableau2[Poste],$A91,Tableau2[Date],Z$82,Tableau2[Calendrier absence],"o")=0,"",-SUMIFS(Tableau2[Temps],Tableau2[Poste],$A91,Tableau2[Date],Z$82,Tableau2[Calendrier absence],"o"))</f>
        <v/>
      </c>
      <c r="AA91" s="35" t="str">
        <f>IF(SUMIFS(Tableau2[Temps],Tableau2[Poste],$A91,Tableau2[Date],AA$82,Tableau2[Calendrier absence],"o")=0,"",-SUMIFS(Tableau2[Temps],Tableau2[Poste],$A91,Tableau2[Date],AA$82,Tableau2[Calendrier absence],"o"))</f>
        <v/>
      </c>
      <c r="AB91" s="35" t="str">
        <f>IF(SUMIFS(Tableau2[Temps],Tableau2[Poste],$A91,Tableau2[Date],AB$82,Tableau2[Calendrier absence],"o")=0,"",-SUMIFS(Tableau2[Temps],Tableau2[Poste],$A91,Tableau2[Date],AB$82,Tableau2[Calendrier absence],"o"))</f>
        <v/>
      </c>
      <c r="AC91" s="35" t="str">
        <f>IF(SUMIFS(Tableau2[Temps],Tableau2[Poste],$A91,Tableau2[Date],AC$82,Tableau2[Calendrier absence],"o")=0,"",-SUMIFS(Tableau2[Temps],Tableau2[Poste],$A91,Tableau2[Date],AC$82,Tableau2[Calendrier absence],"o"))</f>
        <v/>
      </c>
      <c r="AD91" s="35" t="str">
        <f>IF(SUMIFS(Tableau2[Temps],Tableau2[Poste],$A91,Tableau2[Date],AD$82,Tableau2[Calendrier absence],"o")=0,"",-SUMIFS(Tableau2[Temps],Tableau2[Poste],$A91,Tableau2[Date],AD$82,Tableau2[Calendrier absence],"o"))</f>
        <v/>
      </c>
      <c r="AE91" s="35" t="str">
        <f>IF(SUMIFS(Tableau2[Temps],Tableau2[Poste],$A91,Tableau2[Date],AE$82,Tableau2[Calendrier absence],"o")=0,"",-SUMIFS(Tableau2[Temps],Tableau2[Poste],$A91,Tableau2[Date],AE$82,Tableau2[Calendrier absence],"o"))</f>
        <v/>
      </c>
      <c r="AF91" s="35" t="str">
        <f>IF(SUMIFS(Tableau2[Temps],Tableau2[Poste],$A91,Tableau2[Date],AF$82,Tableau2[Calendrier absence],"o")=0,"",-SUMIFS(Tableau2[Temps],Tableau2[Poste],$A91,Tableau2[Date],AF$82,Tableau2[Calendrier absence],"o"))</f>
        <v/>
      </c>
      <c r="AG91" s="44" t="str">
        <f>IF(SUMIFS(Tableau2[Temps],Tableau2[Poste],$A91,Tableau2[Date],AG$82,Tableau2[Calendrier absence],"o")=0,"",-SUMIFS(Tableau2[Temps],Tableau2[Poste],$A91,Tableau2[Date],AG$82,Tableau2[Calendrier absence],"o"))</f>
        <v/>
      </c>
      <c r="AH91" s="13">
        <f t="shared" si="20"/>
        <v>0</v>
      </c>
    </row>
    <row r="92" spans="1:34" ht="17.25" thickBot="1" x14ac:dyDescent="0.35">
      <c r="A92" s="46" t="s">
        <v>13</v>
      </c>
      <c r="B92" s="47">
        <f>COUNTIFS(TableauEmployés[Actif / Inactif],"Actif",TableauEmployés[Poste],A92)</f>
        <v>1</v>
      </c>
      <c r="C92" s="48" t="str">
        <f>IF(SUMIFS(Tableau2[Temps],Tableau2[Poste],$A92,Tableau2[Date],C$82,Tableau2[Calendrier absence],"o")=0,"",-SUMIFS(Tableau2[Temps],Tableau2[Poste],$A92,Tableau2[Date],C$82,Tableau2[Calendrier absence],"o"))</f>
        <v/>
      </c>
      <c r="D92" s="48" t="str">
        <f>IF(SUMIFS(Tableau2[Temps],Tableau2[Poste],$A92,Tableau2[Date],D$82,Tableau2[Calendrier absence],"o")=0,"",-SUMIFS(Tableau2[Temps],Tableau2[Poste],$A92,Tableau2[Date],D$82,Tableau2[Calendrier absence],"o"))</f>
        <v/>
      </c>
      <c r="E92" s="48" t="str">
        <f>IF(SUMIFS(Tableau2[Temps],Tableau2[Poste],$A92,Tableau2[Date],E$82,Tableau2[Calendrier absence],"o")=0,"",-SUMIFS(Tableau2[Temps],Tableau2[Poste],$A92,Tableau2[Date],E$82,Tableau2[Calendrier absence],"o"))</f>
        <v/>
      </c>
      <c r="F92" s="48" t="str">
        <f>IF(SUMIFS(Tableau2[Temps],Tableau2[Poste],$A92,Tableau2[Date],F$82,Tableau2[Calendrier absence],"o")=0,"",-SUMIFS(Tableau2[Temps],Tableau2[Poste],$A92,Tableau2[Date],F$82,Tableau2[Calendrier absence],"o"))</f>
        <v/>
      </c>
      <c r="G92" s="48" t="str">
        <f>IF(SUMIFS(Tableau2[Temps],Tableau2[Poste],$A92,Tableau2[Date],G$82,Tableau2[Calendrier absence],"o")=0,"",-SUMIFS(Tableau2[Temps],Tableau2[Poste],$A92,Tableau2[Date],G$82,Tableau2[Calendrier absence],"o"))</f>
        <v/>
      </c>
      <c r="H92" s="48" t="str">
        <f>IF(SUMIFS(Tableau2[Temps],Tableau2[Poste],$A92,Tableau2[Date],H$82,Tableau2[Calendrier absence],"o")=0,"",-SUMIFS(Tableau2[Temps],Tableau2[Poste],$A92,Tableau2[Date],H$82,Tableau2[Calendrier absence],"o"))</f>
        <v/>
      </c>
      <c r="I92" s="48" t="str">
        <f>IF(SUMIFS(Tableau2[Temps],Tableau2[Poste],$A92,Tableau2[Date],I$82,Tableau2[Calendrier absence],"o")=0,"",-SUMIFS(Tableau2[Temps],Tableau2[Poste],$A92,Tableau2[Date],I$82,Tableau2[Calendrier absence],"o"))</f>
        <v/>
      </c>
      <c r="J92" s="48" t="str">
        <f>IF(SUMIFS(Tableau2[Temps],Tableau2[Poste],$A92,Tableau2[Date],J$82,Tableau2[Calendrier absence],"o")=0,"",-SUMIFS(Tableau2[Temps],Tableau2[Poste],$A92,Tableau2[Date],J$82,Tableau2[Calendrier absence],"o"))</f>
        <v/>
      </c>
      <c r="K92" s="48" t="str">
        <f>IF(SUMIFS(Tableau2[Temps],Tableau2[Poste],$A92,Tableau2[Date],K$82,Tableau2[Calendrier absence],"o")=0,"",-SUMIFS(Tableau2[Temps],Tableau2[Poste],$A92,Tableau2[Date],K$82,Tableau2[Calendrier absence],"o"))</f>
        <v/>
      </c>
      <c r="L92" s="48" t="str">
        <f>IF(SUMIFS(Tableau2[Temps],Tableau2[Poste],$A92,Tableau2[Date],L$82,Tableau2[Calendrier absence],"o")=0,"",-SUMIFS(Tableau2[Temps],Tableau2[Poste],$A92,Tableau2[Date],L$82,Tableau2[Calendrier absence],"o"))</f>
        <v/>
      </c>
      <c r="M92" s="48" t="str">
        <f>IF(SUMIFS(Tableau2[Temps],Tableau2[Poste],$A92,Tableau2[Date],M$82,Tableau2[Calendrier absence],"o")=0,"",-SUMIFS(Tableau2[Temps],Tableau2[Poste],$A92,Tableau2[Date],M$82,Tableau2[Calendrier absence],"o"))</f>
        <v/>
      </c>
      <c r="N92" s="48" t="str">
        <f>IF(SUMIFS(Tableau2[Temps],Tableau2[Poste],$A92,Tableau2[Date],N$82,Tableau2[Calendrier absence],"o")=0,"",-SUMIFS(Tableau2[Temps],Tableau2[Poste],$A92,Tableau2[Date],N$82,Tableau2[Calendrier absence],"o"))</f>
        <v/>
      </c>
      <c r="O92" s="48" t="str">
        <f>IF(SUMIFS(Tableau2[Temps],Tableau2[Poste],$A92,Tableau2[Date],O$82,Tableau2[Calendrier absence],"o")=0,"",-SUMIFS(Tableau2[Temps],Tableau2[Poste],$A92,Tableau2[Date],O$82,Tableau2[Calendrier absence],"o"))</f>
        <v/>
      </c>
      <c r="P92" s="48" t="str">
        <f>IF(SUMIFS(Tableau2[Temps],Tableau2[Poste],$A92,Tableau2[Date],P$82,Tableau2[Calendrier absence],"o")=0,"",-SUMIFS(Tableau2[Temps],Tableau2[Poste],$A92,Tableau2[Date],P$82,Tableau2[Calendrier absence],"o"))</f>
        <v/>
      </c>
      <c r="Q92" s="48" t="str">
        <f>IF(SUMIFS(Tableau2[Temps],Tableau2[Poste],$A92,Tableau2[Date],Q$82,Tableau2[Calendrier absence],"o")=0,"",-SUMIFS(Tableau2[Temps],Tableau2[Poste],$A92,Tableau2[Date],Q$82,Tableau2[Calendrier absence],"o"))</f>
        <v/>
      </c>
      <c r="R92" s="48" t="str">
        <f>IF(SUMIFS(Tableau2[Temps],Tableau2[Poste],$A92,Tableau2[Date],R$82,Tableau2[Calendrier absence],"o")=0,"",-SUMIFS(Tableau2[Temps],Tableau2[Poste],$A92,Tableau2[Date],R$82,Tableau2[Calendrier absence],"o"))</f>
        <v/>
      </c>
      <c r="S92" s="48" t="str">
        <f>IF(SUMIFS(Tableau2[Temps],Tableau2[Poste],$A92,Tableau2[Date],S$82,Tableau2[Calendrier absence],"o")=0,"",-SUMIFS(Tableau2[Temps],Tableau2[Poste],$A92,Tableau2[Date],S$82,Tableau2[Calendrier absence],"o"))</f>
        <v/>
      </c>
      <c r="T92" s="48" t="str">
        <f>IF(SUMIFS(Tableau2[Temps],Tableau2[Poste],$A92,Tableau2[Date],T$82,Tableau2[Calendrier absence],"o")=0,"",-SUMIFS(Tableau2[Temps],Tableau2[Poste],$A92,Tableau2[Date],T$82,Tableau2[Calendrier absence],"o"))</f>
        <v/>
      </c>
      <c r="U92" s="48" t="str">
        <f>IF(SUMIFS(Tableau2[Temps],Tableau2[Poste],$A92,Tableau2[Date],U$82,Tableau2[Calendrier absence],"o")=0,"",-SUMIFS(Tableau2[Temps],Tableau2[Poste],$A92,Tableau2[Date],U$82,Tableau2[Calendrier absence],"o"))</f>
        <v/>
      </c>
      <c r="V92" s="48" t="str">
        <f>IF(SUMIFS(Tableau2[Temps],Tableau2[Poste],$A92,Tableau2[Date],V$82,Tableau2[Calendrier absence],"o")=0,"",-SUMIFS(Tableau2[Temps],Tableau2[Poste],$A92,Tableau2[Date],V$82,Tableau2[Calendrier absence],"o"))</f>
        <v/>
      </c>
      <c r="W92" s="48" t="str">
        <f>IF(SUMIFS(Tableau2[Temps],Tableau2[Poste],$A92,Tableau2[Date],W$82,Tableau2[Calendrier absence],"o")=0,"",-SUMIFS(Tableau2[Temps],Tableau2[Poste],$A92,Tableau2[Date],W$82,Tableau2[Calendrier absence],"o"))</f>
        <v/>
      </c>
      <c r="X92" s="48" t="str">
        <f>IF(SUMIFS(Tableau2[Temps],Tableau2[Poste],$A92,Tableau2[Date],X$82,Tableau2[Calendrier absence],"o")=0,"",-SUMIFS(Tableau2[Temps],Tableau2[Poste],$A92,Tableau2[Date],X$82,Tableau2[Calendrier absence],"o"))</f>
        <v/>
      </c>
      <c r="Y92" s="48" t="str">
        <f>IF(SUMIFS(Tableau2[Temps],Tableau2[Poste],$A92,Tableau2[Date],Y$82,Tableau2[Calendrier absence],"o")=0,"",-SUMIFS(Tableau2[Temps],Tableau2[Poste],$A92,Tableau2[Date],Y$82,Tableau2[Calendrier absence],"o"))</f>
        <v/>
      </c>
      <c r="Z92" s="48" t="str">
        <f>IF(SUMIFS(Tableau2[Temps],Tableau2[Poste],$A92,Tableau2[Date],Z$82,Tableau2[Calendrier absence],"o")=0,"",-SUMIFS(Tableau2[Temps],Tableau2[Poste],$A92,Tableau2[Date],Z$82,Tableau2[Calendrier absence],"o"))</f>
        <v/>
      </c>
      <c r="AA92" s="48" t="str">
        <f>IF(SUMIFS(Tableau2[Temps],Tableau2[Poste],$A92,Tableau2[Date],AA$82,Tableau2[Calendrier absence],"o")=0,"",-SUMIFS(Tableau2[Temps],Tableau2[Poste],$A92,Tableau2[Date],AA$82,Tableau2[Calendrier absence],"o"))</f>
        <v/>
      </c>
      <c r="AB92" s="48" t="str">
        <f>IF(SUMIFS(Tableau2[Temps],Tableau2[Poste],$A92,Tableau2[Date],AB$82,Tableau2[Calendrier absence],"o")=0,"",-SUMIFS(Tableau2[Temps],Tableau2[Poste],$A92,Tableau2[Date],AB$82,Tableau2[Calendrier absence],"o"))</f>
        <v/>
      </c>
      <c r="AC92" s="48" t="str">
        <f>IF(SUMIFS(Tableau2[Temps],Tableau2[Poste],$A92,Tableau2[Date],AC$82,Tableau2[Calendrier absence],"o")=0,"",-SUMIFS(Tableau2[Temps],Tableau2[Poste],$A92,Tableau2[Date],AC$82,Tableau2[Calendrier absence],"o"))</f>
        <v/>
      </c>
      <c r="AD92" s="48" t="str">
        <f>IF(SUMIFS(Tableau2[Temps],Tableau2[Poste],$A92,Tableau2[Date],AD$82,Tableau2[Calendrier absence],"o")=0,"",-SUMIFS(Tableau2[Temps],Tableau2[Poste],$A92,Tableau2[Date],AD$82,Tableau2[Calendrier absence],"o"))</f>
        <v/>
      </c>
      <c r="AE92" s="48" t="str">
        <f>IF(SUMIFS(Tableau2[Temps],Tableau2[Poste],$A92,Tableau2[Date],AE$82,Tableau2[Calendrier absence],"o")=0,"",-SUMIFS(Tableau2[Temps],Tableau2[Poste],$A92,Tableau2[Date],AE$82,Tableau2[Calendrier absence],"o"))</f>
        <v/>
      </c>
      <c r="AF92" s="48" t="str">
        <f>IF(SUMIFS(Tableau2[Temps],Tableau2[Poste],$A92,Tableau2[Date],AF$82,Tableau2[Calendrier absence],"o")=0,"",-SUMIFS(Tableau2[Temps],Tableau2[Poste],$A92,Tableau2[Date],AF$82,Tableau2[Calendrier absence],"o"))</f>
        <v/>
      </c>
      <c r="AG92" s="49" t="str">
        <f>IF(SUMIFS(Tableau2[Temps],Tableau2[Poste],$A92,Tableau2[Date],AG$82,Tableau2[Calendrier absence],"o")=0,"",-SUMIFS(Tableau2[Temps],Tableau2[Poste],$A92,Tableau2[Date],AG$82,Tableau2[Calendrier absence],"o"))</f>
        <v/>
      </c>
    </row>
    <row r="93" spans="1:34" ht="10.5" customHeight="1" thickBot="1" x14ac:dyDescent="0.35"/>
    <row r="94" spans="1:34" ht="22.5" x14ac:dyDescent="0.3">
      <c r="A94" s="91" t="s">
        <v>37</v>
      </c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3"/>
      <c r="AH94" s="12" t="s">
        <v>42</v>
      </c>
    </row>
    <row r="95" spans="1:34" ht="65.25" customHeight="1" x14ac:dyDescent="0.3">
      <c r="A95" s="39"/>
      <c r="B95" s="37"/>
      <c r="C95" s="38">
        <v>44044</v>
      </c>
      <c r="D95" s="38">
        <f t="shared" ref="D95:AG95" si="21">C95+1</f>
        <v>44045</v>
      </c>
      <c r="E95" s="38">
        <f t="shared" si="21"/>
        <v>44046</v>
      </c>
      <c r="F95" s="38">
        <f t="shared" si="21"/>
        <v>44047</v>
      </c>
      <c r="G95" s="38">
        <f t="shared" si="21"/>
        <v>44048</v>
      </c>
      <c r="H95" s="38">
        <f t="shared" si="21"/>
        <v>44049</v>
      </c>
      <c r="I95" s="38">
        <f t="shared" si="21"/>
        <v>44050</v>
      </c>
      <c r="J95" s="38">
        <f t="shared" si="21"/>
        <v>44051</v>
      </c>
      <c r="K95" s="38">
        <f t="shared" si="21"/>
        <v>44052</v>
      </c>
      <c r="L95" s="38">
        <f t="shared" si="21"/>
        <v>44053</v>
      </c>
      <c r="M95" s="38">
        <f t="shared" si="21"/>
        <v>44054</v>
      </c>
      <c r="N95" s="38">
        <f t="shared" si="21"/>
        <v>44055</v>
      </c>
      <c r="O95" s="38">
        <f t="shared" si="21"/>
        <v>44056</v>
      </c>
      <c r="P95" s="38">
        <f t="shared" si="21"/>
        <v>44057</v>
      </c>
      <c r="Q95" s="38">
        <f t="shared" si="21"/>
        <v>44058</v>
      </c>
      <c r="R95" s="38">
        <f t="shared" si="21"/>
        <v>44059</v>
      </c>
      <c r="S95" s="38">
        <f t="shared" si="21"/>
        <v>44060</v>
      </c>
      <c r="T95" s="38">
        <f t="shared" si="21"/>
        <v>44061</v>
      </c>
      <c r="U95" s="38">
        <f t="shared" si="21"/>
        <v>44062</v>
      </c>
      <c r="V95" s="38">
        <f t="shared" si="21"/>
        <v>44063</v>
      </c>
      <c r="W95" s="38">
        <f t="shared" si="21"/>
        <v>44064</v>
      </c>
      <c r="X95" s="38">
        <f t="shared" si="21"/>
        <v>44065</v>
      </c>
      <c r="Y95" s="38">
        <f t="shared" si="21"/>
        <v>44066</v>
      </c>
      <c r="Z95" s="38">
        <f t="shared" si="21"/>
        <v>44067</v>
      </c>
      <c r="AA95" s="38">
        <f t="shared" si="21"/>
        <v>44068</v>
      </c>
      <c r="AB95" s="38">
        <f t="shared" si="21"/>
        <v>44069</v>
      </c>
      <c r="AC95" s="38">
        <f t="shared" si="21"/>
        <v>44070</v>
      </c>
      <c r="AD95" s="38">
        <f t="shared" si="21"/>
        <v>44071</v>
      </c>
      <c r="AE95" s="38">
        <f t="shared" si="21"/>
        <v>44072</v>
      </c>
      <c r="AF95" s="38">
        <f t="shared" si="21"/>
        <v>44073</v>
      </c>
      <c r="AG95" s="40">
        <f t="shared" si="21"/>
        <v>44074</v>
      </c>
      <c r="AH95" s="6"/>
    </row>
    <row r="96" spans="1:34" ht="8.25" hidden="1" customHeight="1" x14ac:dyDescent="0.3">
      <c r="A96" s="41" t="s">
        <v>29</v>
      </c>
      <c r="B96" s="32"/>
      <c r="C96" s="33">
        <f>WEEKDAY(C95,1)</f>
        <v>7</v>
      </c>
      <c r="D96" s="33">
        <f t="shared" ref="D96:AG96" si="22">WEEKDAY(D95,1)</f>
        <v>1</v>
      </c>
      <c r="E96" s="33">
        <f t="shared" si="22"/>
        <v>2</v>
      </c>
      <c r="F96" s="33">
        <f t="shared" si="22"/>
        <v>3</v>
      </c>
      <c r="G96" s="33">
        <f t="shared" si="22"/>
        <v>4</v>
      </c>
      <c r="H96" s="33">
        <f t="shared" si="22"/>
        <v>5</v>
      </c>
      <c r="I96" s="33">
        <f t="shared" si="22"/>
        <v>6</v>
      </c>
      <c r="J96" s="33">
        <f t="shared" si="22"/>
        <v>7</v>
      </c>
      <c r="K96" s="33">
        <f t="shared" si="22"/>
        <v>1</v>
      </c>
      <c r="L96" s="33">
        <f t="shared" si="22"/>
        <v>2</v>
      </c>
      <c r="M96" s="33">
        <f t="shared" si="22"/>
        <v>3</v>
      </c>
      <c r="N96" s="33">
        <f t="shared" si="22"/>
        <v>4</v>
      </c>
      <c r="O96" s="33">
        <f t="shared" si="22"/>
        <v>5</v>
      </c>
      <c r="P96" s="33">
        <f t="shared" si="22"/>
        <v>6</v>
      </c>
      <c r="Q96" s="33">
        <f t="shared" si="22"/>
        <v>7</v>
      </c>
      <c r="R96" s="33">
        <f t="shared" si="22"/>
        <v>1</v>
      </c>
      <c r="S96" s="33">
        <f t="shared" si="22"/>
        <v>2</v>
      </c>
      <c r="T96" s="33">
        <f t="shared" si="22"/>
        <v>3</v>
      </c>
      <c r="U96" s="33">
        <f t="shared" si="22"/>
        <v>4</v>
      </c>
      <c r="V96" s="33">
        <f t="shared" si="22"/>
        <v>5</v>
      </c>
      <c r="W96" s="33">
        <f t="shared" si="22"/>
        <v>6</v>
      </c>
      <c r="X96" s="33">
        <f t="shared" si="22"/>
        <v>7</v>
      </c>
      <c r="Y96" s="33">
        <f t="shared" si="22"/>
        <v>1</v>
      </c>
      <c r="Z96" s="33">
        <f t="shared" si="22"/>
        <v>2</v>
      </c>
      <c r="AA96" s="33">
        <f t="shared" si="22"/>
        <v>3</v>
      </c>
      <c r="AB96" s="33">
        <f t="shared" si="22"/>
        <v>4</v>
      </c>
      <c r="AC96" s="33">
        <f t="shared" si="22"/>
        <v>5</v>
      </c>
      <c r="AD96" s="33">
        <f t="shared" si="22"/>
        <v>6</v>
      </c>
      <c r="AE96" s="33">
        <f t="shared" si="22"/>
        <v>7</v>
      </c>
      <c r="AF96" s="33">
        <f t="shared" si="22"/>
        <v>1</v>
      </c>
      <c r="AG96" s="42">
        <f t="shared" si="22"/>
        <v>2</v>
      </c>
      <c r="AH96" s="13">
        <f t="shared" ref="AH96:AH104" si="23">SUM(C96:AG96)</f>
        <v>122</v>
      </c>
    </row>
    <row r="97" spans="1:34" ht="19.5" hidden="1" customHeight="1" x14ac:dyDescent="0.3">
      <c r="A97" s="41"/>
      <c r="B97" s="32"/>
      <c r="C97" s="33" t="e">
        <f>_xlfn.IFS(C95=Source!$R$3,1,C95=Source!$R$4,1,C95=Source!$R$5,1,C95=Source!$R$6,1,C95=Source!$R$7,1,C95=Source!$R$8,1,C95=Source!$R$9,1,C95=Source!$R$10,1,C95=Source!$R$11,1,C95=Source!$R$12,1,C95=Source!$R$13,1,C95=Source!$R$14,1)</f>
        <v>#N/A</v>
      </c>
      <c r="D97" s="33" t="e">
        <f>_xlfn.IFS(D95=Source!$R$3,1,D95=Source!$R$4,1,D95=Source!$R$5,1,D95=Source!$R$6,1,D95=Source!$R$7,1,D95=Source!$R$8,1,D95=Source!$R$9,1,D95=Source!$R$10,1,D95=Source!$R$11,1,D95=Source!$R$12,1,D95=Source!$R$13,1,D95=Source!$R$14,1)</f>
        <v>#N/A</v>
      </c>
      <c r="E97" s="33" t="e">
        <f>_xlfn.IFS(E95=Source!$R$3,1,E95=Source!$R$4,1,E95=Source!$R$5,1,E95=Source!$R$6,1,E95=Source!$R$7,1,E95=Source!$R$8,1,E95=Source!$R$9,1,E95=Source!$R$10,1,E95=Source!$R$11,1,E95=Source!$R$12,1,E95=Source!$R$13,1,E95=Source!$R$14,1)</f>
        <v>#N/A</v>
      </c>
      <c r="F97" s="33" t="e">
        <f>_xlfn.IFS(F95=Source!$R$3,1,F95=Source!$R$4,1,F95=Source!$R$5,1,F95=Source!$R$6,1,F95=Source!$R$7,1,F95=Source!$R$8,1,F95=Source!$R$9,1,F95=Source!$R$10,1,F95=Source!$R$11,1,F95=Source!$R$12,1,F95=Source!$R$13,1,F95=Source!$R$14,1)</f>
        <v>#N/A</v>
      </c>
      <c r="G97" s="33" t="e">
        <f>_xlfn.IFS(G95=Source!$R$3,1,G95=Source!$R$4,1,G95=Source!$R$5,1,G95=Source!$R$6,1,G95=Source!$R$7,1,G95=Source!$R$8,1,G95=Source!$R$9,1,G95=Source!$R$10,1,G95=Source!$R$11,1,G95=Source!$R$12,1,G95=Source!$R$13,1,G95=Source!$R$14,1)</f>
        <v>#N/A</v>
      </c>
      <c r="H97" s="33" t="e">
        <f>_xlfn.IFS(H95=Source!$R$3,1,H95=Source!$R$4,1,H95=Source!$R$5,1,H95=Source!$R$6,1,H95=Source!$R$7,1,H95=Source!$R$8,1,H95=Source!$R$9,1,H95=Source!$R$10,1,H95=Source!$R$11,1,H95=Source!$R$12,1,H95=Source!$R$13,1,H95=Source!$R$14,1)</f>
        <v>#N/A</v>
      </c>
      <c r="I97" s="33" t="e">
        <f>_xlfn.IFS(I95=Source!$R$3,1,I95=Source!$R$4,1,I95=Source!$R$5,1,I95=Source!$R$6,1,I95=Source!$R$7,1,I95=Source!$R$8,1,I95=Source!$R$9,1,I95=Source!$R$10,1,I95=Source!$R$11,1,I95=Source!$R$12,1,I95=Source!$R$13,1,I95=Source!$R$14,1)</f>
        <v>#N/A</v>
      </c>
      <c r="J97" s="33" t="e">
        <f>_xlfn.IFS(J95=Source!$R$3,1,J95=Source!$R$4,1,J95=Source!$R$5,1,J95=Source!$R$6,1,J95=Source!$R$7,1,J95=Source!$R$8,1,J95=Source!$R$9,1,J95=Source!$R$10,1,J95=Source!$R$11,1,J95=Source!$R$12,1,J95=Source!$R$13,1,J95=Source!$R$14,1)</f>
        <v>#N/A</v>
      </c>
      <c r="K97" s="33" t="e">
        <f>_xlfn.IFS(K95=Source!$R$3,1,K95=Source!$R$4,1,K95=Source!$R$5,1,K95=Source!$R$6,1,K95=Source!$R$7,1,K95=Source!$R$8,1,K95=Source!$R$9,1,K95=Source!$R$10,1,K95=Source!$R$11,1,K95=Source!$R$12,1,K95=Source!$R$13,1,K95=Source!$R$14,1)</f>
        <v>#N/A</v>
      </c>
      <c r="L97" s="33" t="e">
        <f>_xlfn.IFS(L95=Source!$R$3,1,L95=Source!$R$4,1,L95=Source!$R$5,1,L95=Source!$R$6,1,L95=Source!$R$7,1,L95=Source!$R$8,1,L95=Source!$R$9,1,L95=Source!$R$10,1,L95=Source!$R$11,1,L95=Source!$R$12,1,L95=Source!$R$13,1,L95=Source!$R$14,1)</f>
        <v>#N/A</v>
      </c>
      <c r="M97" s="33" t="e">
        <f>_xlfn.IFS(M95=Source!$R$3,1,M95=Source!$R$4,1,M95=Source!$R$5,1,M95=Source!$R$6,1,M95=Source!$R$7,1,M95=Source!$R$8,1,M95=Source!$R$9,1,M95=Source!$R$10,1,M95=Source!$R$11,1,M95=Source!$R$12,1,M95=Source!$R$13,1,M95=Source!$R$14,1)</f>
        <v>#N/A</v>
      </c>
      <c r="N97" s="33" t="e">
        <f>_xlfn.IFS(N95=Source!$R$3,1,N95=Source!$R$4,1,N95=Source!$R$5,1,N95=Source!$R$6,1,N95=Source!$R$7,1,N95=Source!$R$8,1,N95=Source!$R$9,1,N95=Source!$R$10,1,N95=Source!$R$11,1,N95=Source!$R$12,1,N95=Source!$R$13,1,N95=Source!$R$14,1)</f>
        <v>#N/A</v>
      </c>
      <c r="O97" s="33" t="e">
        <f>_xlfn.IFS(O95=Source!$R$3,1,O95=Source!$R$4,1,O95=Source!$R$5,1,O95=Source!$R$6,1,O95=Source!$R$7,1,O95=Source!$R$8,1,O95=Source!$R$9,1,O95=Source!$R$10,1,O95=Source!$R$11,1,O95=Source!$R$12,1,O95=Source!$R$13,1,O95=Source!$R$14,1)</f>
        <v>#N/A</v>
      </c>
      <c r="P97" s="33" t="e">
        <f>_xlfn.IFS(P95=Source!$R$3,1,P95=Source!$R$4,1,P95=Source!$R$5,1,P95=Source!$R$6,1,P95=Source!$R$7,1,P95=Source!$R$8,1,P95=Source!$R$9,1,P95=Source!$R$10,1,P95=Source!$R$11,1,P95=Source!$R$12,1,P95=Source!$R$13,1,P95=Source!$R$14,1)</f>
        <v>#N/A</v>
      </c>
      <c r="Q97" s="33" t="e">
        <f>_xlfn.IFS(Q95=Source!$R$3,1,Q95=Source!$R$4,1,Q95=Source!$R$5,1,Q95=Source!$R$6,1,Q95=Source!$R$7,1,Q95=Source!$R$8,1,Q95=Source!$R$9,1,Q95=Source!$R$10,1,Q95=Source!$R$11,1,Q95=Source!$R$12,1,Q95=Source!$R$13,1,Q95=Source!$R$14,1)</f>
        <v>#N/A</v>
      </c>
      <c r="R97" s="33" t="e">
        <f>_xlfn.IFS(R95=Source!$R$3,1,R95=Source!$R$4,1,R95=Source!$R$5,1,R95=Source!$R$6,1,R95=Source!$R$7,1,R95=Source!$R$8,1,R95=Source!$R$9,1,R95=Source!$R$10,1,R95=Source!$R$11,1,R95=Source!$R$12,1,R95=Source!$R$13,1,R95=Source!$R$14,1)</f>
        <v>#N/A</v>
      </c>
      <c r="S97" s="33" t="e">
        <f>_xlfn.IFS(S95=Source!$R$3,1,S95=Source!$R$4,1,S95=Source!$R$5,1,S95=Source!$R$6,1,S95=Source!$R$7,1,S95=Source!$R$8,1,S95=Source!$R$9,1,S95=Source!$R$10,1,S95=Source!$R$11,1,S95=Source!$R$12,1,S95=Source!$R$13,1,S95=Source!$R$14,1)</f>
        <v>#N/A</v>
      </c>
      <c r="T97" s="33" t="e">
        <f>_xlfn.IFS(T95=Source!$R$3,1,T95=Source!$R$4,1,T95=Source!$R$5,1,T95=Source!$R$6,1,T95=Source!$R$7,1,T95=Source!$R$8,1,T95=Source!$R$9,1,T95=Source!$R$10,1,T95=Source!$R$11,1,T95=Source!$R$12,1,T95=Source!$R$13,1,T95=Source!$R$14,1)</f>
        <v>#N/A</v>
      </c>
      <c r="U97" s="33" t="e">
        <f>_xlfn.IFS(U95=Source!$R$3,1,U95=Source!$R$4,1,U95=Source!$R$5,1,U95=Source!$R$6,1,U95=Source!$R$7,1,U95=Source!$R$8,1,U95=Source!$R$9,1,U95=Source!$R$10,1,U95=Source!$R$11,1,U95=Source!$R$12,1,U95=Source!$R$13,1,U95=Source!$R$14,1)</f>
        <v>#N/A</v>
      </c>
      <c r="V97" s="33" t="e">
        <f>_xlfn.IFS(V95=Source!$R$3,1,V95=Source!$R$4,1,V95=Source!$R$5,1,V95=Source!$R$6,1,V95=Source!$R$7,1,V95=Source!$R$8,1,V95=Source!$R$9,1,V95=Source!$R$10,1,V95=Source!$R$11,1,V95=Source!$R$12,1,V95=Source!$R$13,1,V95=Source!$R$14,1)</f>
        <v>#N/A</v>
      </c>
      <c r="W97" s="33" t="e">
        <f>_xlfn.IFS(W95=Source!$R$3,1,W95=Source!$R$4,1,W95=Source!$R$5,1,W95=Source!$R$6,1,W95=Source!$R$7,1,W95=Source!$R$8,1,W95=Source!$R$9,1,W95=Source!$R$10,1,W95=Source!$R$11,1,W95=Source!$R$12,1,W95=Source!$R$13,1,W95=Source!$R$14,1)</f>
        <v>#N/A</v>
      </c>
      <c r="X97" s="33" t="e">
        <f>_xlfn.IFS(X95=Source!$R$3,1,X95=Source!$R$4,1,X95=Source!$R$5,1,X95=Source!$R$6,1,X95=Source!$R$7,1,X95=Source!$R$8,1,X95=Source!$R$9,1,X95=Source!$R$10,1,X95=Source!$R$11,1,X95=Source!$R$12,1,X95=Source!$R$13,1,X95=Source!$R$14,1)</f>
        <v>#N/A</v>
      </c>
      <c r="Y97" s="33" t="e">
        <f>_xlfn.IFS(Y95=Source!$R$3,1,Y95=Source!$R$4,1,Y95=Source!$R$5,1,Y95=Source!$R$6,1,Y95=Source!$R$7,1,Y95=Source!$R$8,1,Y95=Source!$R$9,1,Y95=Source!$R$10,1,Y95=Source!$R$11,1,Y95=Source!$R$12,1,Y95=Source!$R$13,1,Y95=Source!$R$14,1)</f>
        <v>#N/A</v>
      </c>
      <c r="Z97" s="33" t="e">
        <f>_xlfn.IFS(Z95=Source!$R$3,1,Z95=Source!$R$4,1,Z95=Source!$R$5,1,Z95=Source!$R$6,1,Z95=Source!$R$7,1,Z95=Source!$R$8,1,Z95=Source!$R$9,1,Z95=Source!$R$10,1,Z95=Source!$R$11,1,Z95=Source!$R$12,1,Z95=Source!$R$13,1,Z95=Source!$R$14,1)</f>
        <v>#N/A</v>
      </c>
      <c r="AA97" s="33" t="e">
        <f>_xlfn.IFS(AA95=Source!$R$3,1,AA95=Source!$R$4,1,AA95=Source!$R$5,1,AA95=Source!$R$6,1,AA95=Source!$R$7,1,AA95=Source!$R$8,1,AA95=Source!$R$9,1,AA95=Source!$R$10,1,AA95=Source!$R$11,1,AA95=Source!$R$12,1,AA95=Source!$R$13,1,AA95=Source!$R$14,1)</f>
        <v>#N/A</v>
      </c>
      <c r="AB97" s="33" t="e">
        <f>_xlfn.IFS(AB95=Source!$R$3,1,AB95=Source!$R$4,1,AB95=Source!$R$5,1,AB95=Source!$R$6,1,AB95=Source!$R$7,1,AB95=Source!$R$8,1,AB95=Source!$R$9,1,AB95=Source!$R$10,1,AB95=Source!$R$11,1,AB95=Source!$R$12,1,AB95=Source!$R$13,1,AB95=Source!$R$14,1)</f>
        <v>#N/A</v>
      </c>
      <c r="AC97" s="33" t="e">
        <f>_xlfn.IFS(AC95=Source!$R$3,1,AC95=Source!$R$4,1,AC95=Source!$R$5,1,AC95=Source!$R$6,1,AC95=Source!$R$7,1,AC95=Source!$R$8,1,AC95=Source!$R$9,1,AC95=Source!$R$10,1,AC95=Source!$R$11,1,AC95=Source!$R$12,1,AC95=Source!$R$13,1,AC95=Source!$R$14,1)</f>
        <v>#N/A</v>
      </c>
      <c r="AD97" s="33" t="e">
        <f>_xlfn.IFS(AD95=Source!$R$3,1,AD95=Source!$R$4,1,AD95=Source!$R$5,1,AD95=Source!$R$6,1,AD95=Source!$R$7,1,AD95=Source!$R$8,1,AD95=Source!$R$9,1,AD95=Source!$R$10,1,AD95=Source!$R$11,1,AD95=Source!$R$12,1,AD95=Source!$R$13,1,AD95=Source!$R$14,1)</f>
        <v>#N/A</v>
      </c>
      <c r="AE97" s="33" t="e">
        <f>_xlfn.IFS(AE95=Source!$R$3,1,AE95=Source!$R$4,1,AE95=Source!$R$5,1,AE95=Source!$R$6,1,AE95=Source!$R$7,1,AE95=Source!$R$8,1,AE95=Source!$R$9,1,AE95=Source!$R$10,1,AE95=Source!$R$11,1,AE95=Source!$R$12,1,AE95=Source!$R$13,1,AE95=Source!$R$14,1)</f>
        <v>#N/A</v>
      </c>
      <c r="AF97" s="33" t="e">
        <f>_xlfn.IFS(AF95=Source!$R$3,1,AF95=Source!$R$4,1,AF95=Source!$R$5,1,AF95=Source!$R$6,1,AF95=Source!$R$7,1,AF95=Source!$R$8,1,AF95=Source!$R$9,1,AF95=Source!$R$10,1,AF95=Source!$R$11,1,AF95=Source!$R$12,1,AF95=Source!$R$13,1,AF95=Source!$R$14,1)</f>
        <v>#N/A</v>
      </c>
      <c r="AG97" s="42" t="e">
        <f>_xlfn.IFS(AG95=Source!$R$3,1,AG95=Source!$R$4,1,AG95=Source!$R$5,1,AG95=Source!$R$6,1,AG95=Source!$R$7,1,AG95=Source!$R$8,1,AG95=Source!$R$9,1,AG95=Source!$R$10,1,AG95=Source!$R$11,1,AG95=Source!$R$12,1,AG95=Source!$R$13,1,AG95=Source!$R$14,1)</f>
        <v>#N/A</v>
      </c>
      <c r="AH97" s="13"/>
    </row>
    <row r="98" spans="1:34" collapsed="1" x14ac:dyDescent="0.3">
      <c r="A98" s="43" t="s">
        <v>12</v>
      </c>
      <c r="B98" s="34">
        <f>COUNTIFS(TableauEmployés[Actif / Inactif],"Actif",TableauEmployés[Poste],A98)</f>
        <v>5</v>
      </c>
      <c r="C98" s="35" t="str">
        <f>IF(SUMIFS(Tableau2[Temps],Tableau2[Poste],$A98,Tableau2[Date],C$95,Tableau2[Calendrier absence],"o")=0,"",-SUMIFS(Tableau2[Temps],Tableau2[Poste],$A98,Tableau2[Date],C$95,Tableau2[Calendrier absence],"o"))</f>
        <v/>
      </c>
      <c r="D98" s="35" t="str">
        <f>IF(SUMIFS(Tableau2[Temps],Tableau2[Poste],$A98,Tableau2[Date],D$95,Tableau2[Calendrier absence],"o")=0,"",-SUMIFS(Tableau2[Temps],Tableau2[Poste],$A98,Tableau2[Date],D$95,Tableau2[Calendrier absence],"o"))</f>
        <v/>
      </c>
      <c r="E98" s="35" t="str">
        <f>IF(SUMIFS(Tableau2[Temps],Tableau2[Poste],$A98,Tableau2[Date],E$95,Tableau2[Calendrier absence],"o")=0,"",-SUMIFS(Tableau2[Temps],Tableau2[Poste],$A98,Tableau2[Date],E$95,Tableau2[Calendrier absence],"o"))</f>
        <v/>
      </c>
      <c r="F98" s="35" t="str">
        <f>IF(SUMIFS(Tableau2[Temps],Tableau2[Poste],$A98,Tableau2[Date],F$95,Tableau2[Calendrier absence],"o")=0,"",-SUMIFS(Tableau2[Temps],Tableau2[Poste],$A98,Tableau2[Date],F$95,Tableau2[Calendrier absence],"o"))</f>
        <v/>
      </c>
      <c r="G98" s="35" t="str">
        <f>IF(SUMIFS(Tableau2[Temps],Tableau2[Poste],$A98,Tableau2[Date],G$95,Tableau2[Calendrier absence],"o")=0,"",-SUMIFS(Tableau2[Temps],Tableau2[Poste],$A98,Tableau2[Date],G$95,Tableau2[Calendrier absence],"o"))</f>
        <v/>
      </c>
      <c r="H98" s="35" t="str">
        <f>IF(SUMIFS(Tableau2[Temps],Tableau2[Poste],$A98,Tableau2[Date],H$95,Tableau2[Calendrier absence],"o")=0,"",-SUMIFS(Tableau2[Temps],Tableau2[Poste],$A98,Tableau2[Date],H$95,Tableau2[Calendrier absence],"o"))</f>
        <v/>
      </c>
      <c r="I98" s="35" t="str">
        <f>IF(SUMIFS(Tableau2[Temps],Tableau2[Poste],$A98,Tableau2[Date],I$95,Tableau2[Calendrier absence],"o")=0,"",-SUMIFS(Tableau2[Temps],Tableau2[Poste],$A98,Tableau2[Date],I$95,Tableau2[Calendrier absence],"o"))</f>
        <v/>
      </c>
      <c r="J98" s="35" t="str">
        <f>IF(SUMIFS(Tableau2[Temps],Tableau2[Poste],$A98,Tableau2[Date],J$95,Tableau2[Calendrier absence],"o")=0,"",-SUMIFS(Tableau2[Temps],Tableau2[Poste],$A98,Tableau2[Date],J$95,Tableau2[Calendrier absence],"o"))</f>
        <v/>
      </c>
      <c r="K98" s="35" t="str">
        <f>IF(SUMIFS(Tableau2[Temps],Tableau2[Poste],$A98,Tableau2[Date],K$95,Tableau2[Calendrier absence],"o")=0,"",-SUMIFS(Tableau2[Temps],Tableau2[Poste],$A98,Tableau2[Date],K$95,Tableau2[Calendrier absence],"o"))</f>
        <v/>
      </c>
      <c r="L98" s="35" t="str">
        <f>IF(SUMIFS(Tableau2[Temps],Tableau2[Poste],$A98,Tableau2[Date],L$95,Tableau2[Calendrier absence],"o")=0,"",-SUMIFS(Tableau2[Temps],Tableau2[Poste],$A98,Tableau2[Date],L$95,Tableau2[Calendrier absence],"o"))</f>
        <v/>
      </c>
      <c r="M98" s="35" t="str">
        <f>IF(SUMIFS(Tableau2[Temps],Tableau2[Poste],$A98,Tableau2[Date],M$95,Tableau2[Calendrier absence],"o")=0,"",-SUMIFS(Tableau2[Temps],Tableau2[Poste],$A98,Tableau2[Date],M$95,Tableau2[Calendrier absence],"o"))</f>
        <v/>
      </c>
      <c r="N98" s="35" t="str">
        <f>IF(SUMIFS(Tableau2[Temps],Tableau2[Poste],$A98,Tableau2[Date],N$95,Tableau2[Calendrier absence],"o")=0,"",-SUMIFS(Tableau2[Temps],Tableau2[Poste],$A98,Tableau2[Date],N$95,Tableau2[Calendrier absence],"o"))</f>
        <v/>
      </c>
      <c r="O98" s="35" t="str">
        <f>IF(SUMIFS(Tableau2[Temps],Tableau2[Poste],$A98,Tableau2[Date],O$95,Tableau2[Calendrier absence],"o")=0,"",-SUMIFS(Tableau2[Temps],Tableau2[Poste],$A98,Tableau2[Date],O$95,Tableau2[Calendrier absence],"o"))</f>
        <v/>
      </c>
      <c r="P98" s="35" t="str">
        <f>IF(SUMIFS(Tableau2[Temps],Tableau2[Poste],$A98,Tableau2[Date],P$95,Tableau2[Calendrier absence],"o")=0,"",-SUMIFS(Tableau2[Temps],Tableau2[Poste],$A98,Tableau2[Date],P$95,Tableau2[Calendrier absence],"o"))</f>
        <v/>
      </c>
      <c r="Q98" s="35" t="str">
        <f>IF(SUMIFS(Tableau2[Temps],Tableau2[Poste],$A98,Tableau2[Date],Q$95,Tableau2[Calendrier absence],"o")=0,"",-SUMIFS(Tableau2[Temps],Tableau2[Poste],$A98,Tableau2[Date],Q$95,Tableau2[Calendrier absence],"o"))</f>
        <v/>
      </c>
      <c r="R98" s="35" t="str">
        <f>IF(SUMIFS(Tableau2[Temps],Tableau2[Poste],$A98,Tableau2[Date],R$95,Tableau2[Calendrier absence],"o")=0,"",-SUMIFS(Tableau2[Temps],Tableau2[Poste],$A98,Tableau2[Date],R$95,Tableau2[Calendrier absence],"o"))</f>
        <v/>
      </c>
      <c r="S98" s="35" t="str">
        <f>IF(SUMIFS(Tableau2[Temps],Tableau2[Poste],$A98,Tableau2[Date],S$95,Tableau2[Calendrier absence],"o")=0,"",-SUMIFS(Tableau2[Temps],Tableau2[Poste],$A98,Tableau2[Date],S$95,Tableau2[Calendrier absence],"o"))</f>
        <v/>
      </c>
      <c r="T98" s="35" t="str">
        <f>IF(SUMIFS(Tableau2[Temps],Tableau2[Poste],$A98,Tableau2[Date],T$95,Tableau2[Calendrier absence],"o")=0,"",-SUMIFS(Tableau2[Temps],Tableau2[Poste],$A98,Tableau2[Date],T$95,Tableau2[Calendrier absence],"o"))</f>
        <v/>
      </c>
      <c r="U98" s="35" t="str">
        <f>IF(SUMIFS(Tableau2[Temps],Tableau2[Poste],$A98,Tableau2[Date],U$95,Tableau2[Calendrier absence],"o")=0,"",-SUMIFS(Tableau2[Temps],Tableau2[Poste],$A98,Tableau2[Date],U$95,Tableau2[Calendrier absence],"o"))</f>
        <v/>
      </c>
      <c r="V98" s="35" t="str">
        <f>IF(SUMIFS(Tableau2[Temps],Tableau2[Poste],$A98,Tableau2[Date],V$95,Tableau2[Calendrier absence],"o")=0,"",-SUMIFS(Tableau2[Temps],Tableau2[Poste],$A98,Tableau2[Date],V$95,Tableau2[Calendrier absence],"o"))</f>
        <v/>
      </c>
      <c r="W98" s="35" t="str">
        <f>IF(SUMIFS(Tableau2[Temps],Tableau2[Poste],$A98,Tableau2[Date],W$95,Tableau2[Calendrier absence],"o")=0,"",-SUMIFS(Tableau2[Temps],Tableau2[Poste],$A98,Tableau2[Date],W$95,Tableau2[Calendrier absence],"o"))</f>
        <v/>
      </c>
      <c r="X98" s="35" t="str">
        <f>IF(SUMIFS(Tableau2[Temps],Tableau2[Poste],$A98,Tableau2[Date],X$95,Tableau2[Calendrier absence],"o")=0,"",-SUMIFS(Tableau2[Temps],Tableau2[Poste],$A98,Tableau2[Date],X$95,Tableau2[Calendrier absence],"o"))</f>
        <v/>
      </c>
      <c r="Y98" s="35" t="str">
        <f>IF(SUMIFS(Tableau2[Temps],Tableau2[Poste],$A98,Tableau2[Date],Y$95,Tableau2[Calendrier absence],"o")=0,"",-SUMIFS(Tableau2[Temps],Tableau2[Poste],$A98,Tableau2[Date],Y$95,Tableau2[Calendrier absence],"o"))</f>
        <v/>
      </c>
      <c r="Z98" s="35" t="str">
        <f>IF(SUMIFS(Tableau2[Temps],Tableau2[Poste],$A98,Tableau2[Date],Z$95,Tableau2[Calendrier absence],"o")=0,"",-SUMIFS(Tableau2[Temps],Tableau2[Poste],$A98,Tableau2[Date],Z$95,Tableau2[Calendrier absence],"o"))</f>
        <v/>
      </c>
      <c r="AA98" s="35" t="str">
        <f>IF(SUMIFS(Tableau2[Temps],Tableau2[Poste],$A98,Tableau2[Date],AA$95,Tableau2[Calendrier absence],"o")=0,"",-SUMIFS(Tableau2[Temps],Tableau2[Poste],$A98,Tableau2[Date],AA$95,Tableau2[Calendrier absence],"o"))</f>
        <v/>
      </c>
      <c r="AB98" s="35" t="str">
        <f>IF(SUMIFS(Tableau2[Temps],Tableau2[Poste],$A98,Tableau2[Date],AB$95,Tableau2[Calendrier absence],"o")=0,"",-SUMIFS(Tableau2[Temps],Tableau2[Poste],$A98,Tableau2[Date],AB$95,Tableau2[Calendrier absence],"o"))</f>
        <v/>
      </c>
      <c r="AC98" s="35" t="str">
        <f>IF(SUMIFS(Tableau2[Temps],Tableau2[Poste],$A98,Tableau2[Date],AC$95,Tableau2[Calendrier absence],"o")=0,"",-SUMIFS(Tableau2[Temps],Tableau2[Poste],$A98,Tableau2[Date],AC$95,Tableau2[Calendrier absence],"o"))</f>
        <v/>
      </c>
      <c r="AD98" s="35" t="str">
        <f>IF(SUMIFS(Tableau2[Temps],Tableau2[Poste],$A98,Tableau2[Date],AD$95,Tableau2[Calendrier absence],"o")=0,"",-SUMIFS(Tableau2[Temps],Tableau2[Poste],$A98,Tableau2[Date],AD$95,Tableau2[Calendrier absence],"o"))</f>
        <v/>
      </c>
      <c r="AE98" s="35" t="str">
        <f>IF(SUMIFS(Tableau2[Temps],Tableau2[Poste],$A98,Tableau2[Date],AE$95,Tableau2[Calendrier absence],"o")=0,"",-SUMIFS(Tableau2[Temps],Tableau2[Poste],$A98,Tableau2[Date],AE$95,Tableau2[Calendrier absence],"o"))</f>
        <v/>
      </c>
      <c r="AF98" s="35" t="str">
        <f>IF(SUMIFS(Tableau2[Temps],Tableau2[Poste],$A98,Tableau2[Date],AF$95,Tableau2[Calendrier absence],"o")=0,"",-SUMIFS(Tableau2[Temps],Tableau2[Poste],$A98,Tableau2[Date],AF$95,Tableau2[Calendrier absence],"o"))</f>
        <v/>
      </c>
      <c r="AG98" s="44" t="str">
        <f>IF(SUMIFS(Tableau2[Temps],Tableau2[Poste],$A98,Tableau2[Date],AG$95,Tableau2[Calendrier absence],"o")=0,"",-SUMIFS(Tableau2[Temps],Tableau2[Poste],$A98,Tableau2[Date],AG$95,Tableau2[Calendrier absence],"o"))</f>
        <v/>
      </c>
      <c r="AH98" s="13">
        <f t="shared" si="23"/>
        <v>0</v>
      </c>
    </row>
    <row r="99" spans="1:34" x14ac:dyDescent="0.3">
      <c r="A99" s="43" t="s">
        <v>25</v>
      </c>
      <c r="B99" s="34">
        <f>COUNTIFS(TableauEmployés[Actif / Inactif],"Actif",TableauEmployés[Poste],A99)</f>
        <v>0</v>
      </c>
      <c r="C99" s="35" t="str">
        <f>IF(SUMIFS(Tableau2[Temps],Tableau2[Poste],$A99,Tableau2[Date],C$95,Tableau2[Calendrier absence],"o")=0,"",-SUMIFS(Tableau2[Temps],Tableau2[Poste],$A99,Tableau2[Date],C$95,Tableau2[Calendrier absence],"o"))</f>
        <v/>
      </c>
      <c r="D99" s="35" t="str">
        <f>IF(SUMIFS(Tableau2[Temps],Tableau2[Poste],$A99,Tableau2[Date],D$95,Tableau2[Calendrier absence],"o")=0,"",-SUMIFS(Tableau2[Temps],Tableau2[Poste],$A99,Tableau2[Date],D$95,Tableau2[Calendrier absence],"o"))</f>
        <v/>
      </c>
      <c r="E99" s="35" t="str">
        <f>IF(SUMIFS(Tableau2[Temps],Tableau2[Poste],$A99,Tableau2[Date],E$95,Tableau2[Calendrier absence],"o")=0,"",-SUMIFS(Tableau2[Temps],Tableau2[Poste],$A99,Tableau2[Date],E$95,Tableau2[Calendrier absence],"o"))</f>
        <v/>
      </c>
      <c r="F99" s="35" t="str">
        <f>IF(SUMIFS(Tableau2[Temps],Tableau2[Poste],$A99,Tableau2[Date],F$95,Tableau2[Calendrier absence],"o")=0,"",-SUMIFS(Tableau2[Temps],Tableau2[Poste],$A99,Tableau2[Date],F$95,Tableau2[Calendrier absence],"o"))</f>
        <v/>
      </c>
      <c r="G99" s="35" t="str">
        <f>IF(SUMIFS(Tableau2[Temps],Tableau2[Poste],$A99,Tableau2[Date],G$95,Tableau2[Calendrier absence],"o")=0,"",-SUMIFS(Tableau2[Temps],Tableau2[Poste],$A99,Tableau2[Date],G$95,Tableau2[Calendrier absence],"o"))</f>
        <v/>
      </c>
      <c r="H99" s="35" t="str">
        <f>IF(SUMIFS(Tableau2[Temps],Tableau2[Poste],$A99,Tableau2[Date],H$95,Tableau2[Calendrier absence],"o")=0,"",-SUMIFS(Tableau2[Temps],Tableau2[Poste],$A99,Tableau2[Date],H$95,Tableau2[Calendrier absence],"o"))</f>
        <v/>
      </c>
      <c r="I99" s="35" t="str">
        <f>IF(SUMIFS(Tableau2[Temps],Tableau2[Poste],$A99,Tableau2[Date],I$95,Tableau2[Calendrier absence],"o")=0,"",-SUMIFS(Tableau2[Temps],Tableau2[Poste],$A99,Tableau2[Date],I$95,Tableau2[Calendrier absence],"o"))</f>
        <v/>
      </c>
      <c r="J99" s="35" t="str">
        <f>IF(SUMIFS(Tableau2[Temps],Tableau2[Poste],$A99,Tableau2[Date],J$95,Tableau2[Calendrier absence],"o")=0,"",-SUMIFS(Tableau2[Temps],Tableau2[Poste],$A99,Tableau2[Date],J$95,Tableau2[Calendrier absence],"o"))</f>
        <v/>
      </c>
      <c r="K99" s="35" t="str">
        <f>IF(SUMIFS(Tableau2[Temps],Tableau2[Poste],$A99,Tableau2[Date],K$95,Tableau2[Calendrier absence],"o")=0,"",-SUMIFS(Tableau2[Temps],Tableau2[Poste],$A99,Tableau2[Date],K$95,Tableau2[Calendrier absence],"o"))</f>
        <v/>
      </c>
      <c r="L99" s="35" t="str">
        <f>IF(SUMIFS(Tableau2[Temps],Tableau2[Poste],$A99,Tableau2[Date],L$95,Tableau2[Calendrier absence],"o")=0,"",-SUMIFS(Tableau2[Temps],Tableau2[Poste],$A99,Tableau2[Date],L$95,Tableau2[Calendrier absence],"o"))</f>
        <v/>
      </c>
      <c r="M99" s="35" t="str">
        <f>IF(SUMIFS(Tableau2[Temps],Tableau2[Poste],$A99,Tableau2[Date],M$95,Tableau2[Calendrier absence],"o")=0,"",-SUMIFS(Tableau2[Temps],Tableau2[Poste],$A99,Tableau2[Date],M$95,Tableau2[Calendrier absence],"o"))</f>
        <v/>
      </c>
      <c r="N99" s="35" t="str">
        <f>IF(SUMIFS(Tableau2[Temps],Tableau2[Poste],$A99,Tableau2[Date],N$95,Tableau2[Calendrier absence],"o")=0,"",-SUMIFS(Tableau2[Temps],Tableau2[Poste],$A99,Tableau2[Date],N$95,Tableau2[Calendrier absence],"o"))</f>
        <v/>
      </c>
      <c r="O99" s="35" t="str">
        <f>IF(SUMIFS(Tableau2[Temps],Tableau2[Poste],$A99,Tableau2[Date],O$95,Tableau2[Calendrier absence],"o")=0,"",-SUMIFS(Tableau2[Temps],Tableau2[Poste],$A99,Tableau2[Date],O$95,Tableau2[Calendrier absence],"o"))</f>
        <v/>
      </c>
      <c r="P99" s="35" t="str">
        <f>IF(SUMIFS(Tableau2[Temps],Tableau2[Poste],$A99,Tableau2[Date],P$95,Tableau2[Calendrier absence],"o")=0,"",-SUMIFS(Tableau2[Temps],Tableau2[Poste],$A99,Tableau2[Date],P$95,Tableau2[Calendrier absence],"o"))</f>
        <v/>
      </c>
      <c r="Q99" s="35" t="str">
        <f>IF(SUMIFS(Tableau2[Temps],Tableau2[Poste],$A99,Tableau2[Date],Q$95,Tableau2[Calendrier absence],"o")=0,"",-SUMIFS(Tableau2[Temps],Tableau2[Poste],$A99,Tableau2[Date],Q$95,Tableau2[Calendrier absence],"o"))</f>
        <v/>
      </c>
      <c r="R99" s="35" t="str">
        <f>IF(SUMIFS(Tableau2[Temps],Tableau2[Poste],$A99,Tableau2[Date],R$95,Tableau2[Calendrier absence],"o")=0,"",-SUMIFS(Tableau2[Temps],Tableau2[Poste],$A99,Tableau2[Date],R$95,Tableau2[Calendrier absence],"o"))</f>
        <v/>
      </c>
      <c r="S99" s="35" t="str">
        <f>IF(SUMIFS(Tableau2[Temps],Tableau2[Poste],$A99,Tableau2[Date],S$95,Tableau2[Calendrier absence],"o")=0,"",-SUMIFS(Tableau2[Temps],Tableau2[Poste],$A99,Tableau2[Date],S$95,Tableau2[Calendrier absence],"o"))</f>
        <v/>
      </c>
      <c r="T99" s="35" t="str">
        <f>IF(SUMIFS(Tableau2[Temps],Tableau2[Poste],$A99,Tableau2[Date],T$95,Tableau2[Calendrier absence],"o")=0,"",-SUMIFS(Tableau2[Temps],Tableau2[Poste],$A99,Tableau2[Date],T$95,Tableau2[Calendrier absence],"o"))</f>
        <v/>
      </c>
      <c r="U99" s="35" t="str">
        <f>IF(SUMIFS(Tableau2[Temps],Tableau2[Poste],$A99,Tableau2[Date],U$95,Tableau2[Calendrier absence],"o")=0,"",-SUMIFS(Tableau2[Temps],Tableau2[Poste],$A99,Tableau2[Date],U$95,Tableau2[Calendrier absence],"o"))</f>
        <v/>
      </c>
      <c r="V99" s="35" t="str">
        <f>IF(SUMIFS(Tableau2[Temps],Tableau2[Poste],$A99,Tableau2[Date],V$95,Tableau2[Calendrier absence],"o")=0,"",-SUMIFS(Tableau2[Temps],Tableau2[Poste],$A99,Tableau2[Date],V$95,Tableau2[Calendrier absence],"o"))</f>
        <v/>
      </c>
      <c r="W99" s="35" t="str">
        <f>IF(SUMIFS(Tableau2[Temps],Tableau2[Poste],$A99,Tableau2[Date],W$95,Tableau2[Calendrier absence],"o")=0,"",-SUMIFS(Tableau2[Temps],Tableau2[Poste],$A99,Tableau2[Date],W$95,Tableau2[Calendrier absence],"o"))</f>
        <v/>
      </c>
      <c r="X99" s="35" t="str">
        <f>IF(SUMIFS(Tableau2[Temps],Tableau2[Poste],$A99,Tableau2[Date],X$95,Tableau2[Calendrier absence],"o")=0,"",-SUMIFS(Tableau2[Temps],Tableau2[Poste],$A99,Tableau2[Date],X$95,Tableau2[Calendrier absence],"o"))</f>
        <v/>
      </c>
      <c r="Y99" s="35" t="str">
        <f>IF(SUMIFS(Tableau2[Temps],Tableau2[Poste],$A99,Tableau2[Date],Y$95,Tableau2[Calendrier absence],"o")=0,"",-SUMIFS(Tableau2[Temps],Tableau2[Poste],$A99,Tableau2[Date],Y$95,Tableau2[Calendrier absence],"o"))</f>
        <v/>
      </c>
      <c r="Z99" s="35" t="str">
        <f>IF(SUMIFS(Tableau2[Temps],Tableau2[Poste],$A99,Tableau2[Date],Z$95,Tableau2[Calendrier absence],"o")=0,"",-SUMIFS(Tableau2[Temps],Tableau2[Poste],$A99,Tableau2[Date],Z$95,Tableau2[Calendrier absence],"o"))</f>
        <v/>
      </c>
      <c r="AA99" s="35" t="str">
        <f>IF(SUMIFS(Tableau2[Temps],Tableau2[Poste],$A99,Tableau2[Date],AA$95,Tableau2[Calendrier absence],"o")=0,"",-SUMIFS(Tableau2[Temps],Tableau2[Poste],$A99,Tableau2[Date],AA$95,Tableau2[Calendrier absence],"o"))</f>
        <v/>
      </c>
      <c r="AB99" s="35" t="str">
        <f>IF(SUMIFS(Tableau2[Temps],Tableau2[Poste],$A99,Tableau2[Date],AB$95,Tableau2[Calendrier absence],"o")=0,"",-SUMIFS(Tableau2[Temps],Tableau2[Poste],$A99,Tableau2[Date],AB$95,Tableau2[Calendrier absence],"o"))</f>
        <v/>
      </c>
      <c r="AC99" s="35" t="str">
        <f>IF(SUMIFS(Tableau2[Temps],Tableau2[Poste],$A99,Tableau2[Date],AC$95,Tableau2[Calendrier absence],"o")=0,"",-SUMIFS(Tableau2[Temps],Tableau2[Poste],$A99,Tableau2[Date],AC$95,Tableau2[Calendrier absence],"o"))</f>
        <v/>
      </c>
      <c r="AD99" s="35" t="str">
        <f>IF(SUMIFS(Tableau2[Temps],Tableau2[Poste],$A99,Tableau2[Date],AD$95,Tableau2[Calendrier absence],"o")=0,"",-SUMIFS(Tableau2[Temps],Tableau2[Poste],$A99,Tableau2[Date],AD$95,Tableau2[Calendrier absence],"o"))</f>
        <v/>
      </c>
      <c r="AE99" s="35" t="str">
        <f>IF(SUMIFS(Tableau2[Temps],Tableau2[Poste],$A99,Tableau2[Date],AE$95,Tableau2[Calendrier absence],"o")=0,"",-SUMIFS(Tableau2[Temps],Tableau2[Poste],$A99,Tableau2[Date],AE$95,Tableau2[Calendrier absence],"o"))</f>
        <v/>
      </c>
      <c r="AF99" s="35" t="str">
        <f>IF(SUMIFS(Tableau2[Temps],Tableau2[Poste],$A99,Tableau2[Date],AF$95,Tableau2[Calendrier absence],"o")=0,"",-SUMIFS(Tableau2[Temps],Tableau2[Poste],$A99,Tableau2[Date],AF$95,Tableau2[Calendrier absence],"o"))</f>
        <v/>
      </c>
      <c r="AG99" s="44" t="str">
        <f>IF(SUMIFS(Tableau2[Temps],Tableau2[Poste],$A99,Tableau2[Date],AG$95,Tableau2[Calendrier absence],"o")=0,"",-SUMIFS(Tableau2[Temps],Tableau2[Poste],$A99,Tableau2[Date],AG$95,Tableau2[Calendrier absence],"o"))</f>
        <v/>
      </c>
      <c r="AH99" s="13">
        <f t="shared" si="23"/>
        <v>0</v>
      </c>
    </row>
    <row r="100" spans="1:34" x14ac:dyDescent="0.3">
      <c r="A100" s="45" t="s">
        <v>7</v>
      </c>
      <c r="B100" s="34">
        <f>COUNTIFS(TableauEmployés[Actif / Inactif],"Actif",TableauEmployés[Poste],A100)</f>
        <v>1</v>
      </c>
      <c r="C100" s="35" t="str">
        <f>IF(SUMIFS(Tableau2[Temps],Tableau2[Poste],$A100,Tableau2[Date],C$95,Tableau2[Calendrier absence],"o")=0,"",-SUMIFS(Tableau2[Temps],Tableau2[Poste],$A100,Tableau2[Date],C$95,Tableau2[Calendrier absence],"o"))</f>
        <v/>
      </c>
      <c r="D100" s="35" t="str">
        <f>IF(SUMIFS(Tableau2[Temps],Tableau2[Poste],$A100,Tableau2[Date],D$95,Tableau2[Calendrier absence],"o")=0,"",-SUMIFS(Tableau2[Temps],Tableau2[Poste],$A100,Tableau2[Date],D$95,Tableau2[Calendrier absence],"o"))</f>
        <v/>
      </c>
      <c r="E100" s="35" t="str">
        <f>IF(SUMIFS(Tableau2[Temps],Tableau2[Poste],$A100,Tableau2[Date],E$95,Tableau2[Calendrier absence],"o")=0,"",-SUMIFS(Tableau2[Temps],Tableau2[Poste],$A100,Tableau2[Date],E$95,Tableau2[Calendrier absence],"o"))</f>
        <v/>
      </c>
      <c r="F100" s="35" t="str">
        <f>IF(SUMIFS(Tableau2[Temps],Tableau2[Poste],$A100,Tableau2[Date],F$95,Tableau2[Calendrier absence],"o")=0,"",-SUMIFS(Tableau2[Temps],Tableau2[Poste],$A100,Tableau2[Date],F$95,Tableau2[Calendrier absence],"o"))</f>
        <v/>
      </c>
      <c r="G100" s="35" t="str">
        <f>IF(SUMIFS(Tableau2[Temps],Tableau2[Poste],$A100,Tableau2[Date],G$95,Tableau2[Calendrier absence],"o")=0,"",-SUMIFS(Tableau2[Temps],Tableau2[Poste],$A100,Tableau2[Date],G$95,Tableau2[Calendrier absence],"o"))</f>
        <v/>
      </c>
      <c r="H100" s="35" t="str">
        <f>IF(SUMIFS(Tableau2[Temps],Tableau2[Poste],$A100,Tableau2[Date],H$95,Tableau2[Calendrier absence],"o")=0,"",-SUMIFS(Tableau2[Temps],Tableau2[Poste],$A100,Tableau2[Date],H$95,Tableau2[Calendrier absence],"o"))</f>
        <v/>
      </c>
      <c r="I100" s="35" t="str">
        <f>IF(SUMIFS(Tableau2[Temps],Tableau2[Poste],$A100,Tableau2[Date],I$95,Tableau2[Calendrier absence],"o")=0,"",-SUMIFS(Tableau2[Temps],Tableau2[Poste],$A100,Tableau2[Date],I$95,Tableau2[Calendrier absence],"o"))</f>
        <v/>
      </c>
      <c r="J100" s="35" t="str">
        <f>IF(SUMIFS(Tableau2[Temps],Tableau2[Poste],$A100,Tableau2[Date],J$95,Tableau2[Calendrier absence],"o")=0,"",-SUMIFS(Tableau2[Temps],Tableau2[Poste],$A100,Tableau2[Date],J$95,Tableau2[Calendrier absence],"o"))</f>
        <v/>
      </c>
      <c r="K100" s="35" t="str">
        <f>IF(SUMIFS(Tableau2[Temps],Tableau2[Poste],$A100,Tableau2[Date],K$95,Tableau2[Calendrier absence],"o")=0,"",-SUMIFS(Tableau2[Temps],Tableau2[Poste],$A100,Tableau2[Date],K$95,Tableau2[Calendrier absence],"o"))</f>
        <v/>
      </c>
      <c r="L100" s="35" t="str">
        <f>IF(SUMIFS(Tableau2[Temps],Tableau2[Poste],$A100,Tableau2[Date],L$95,Tableau2[Calendrier absence],"o")=0,"",-SUMIFS(Tableau2[Temps],Tableau2[Poste],$A100,Tableau2[Date],L$95,Tableau2[Calendrier absence],"o"))</f>
        <v/>
      </c>
      <c r="M100" s="35" t="str">
        <f>IF(SUMIFS(Tableau2[Temps],Tableau2[Poste],$A100,Tableau2[Date],M$95,Tableau2[Calendrier absence],"o")=0,"",-SUMIFS(Tableau2[Temps],Tableau2[Poste],$A100,Tableau2[Date],M$95,Tableau2[Calendrier absence],"o"))</f>
        <v/>
      </c>
      <c r="N100" s="35" t="str">
        <f>IF(SUMIFS(Tableau2[Temps],Tableau2[Poste],$A100,Tableau2[Date],N$95,Tableau2[Calendrier absence],"o")=0,"",-SUMIFS(Tableau2[Temps],Tableau2[Poste],$A100,Tableau2[Date],N$95,Tableau2[Calendrier absence],"o"))</f>
        <v/>
      </c>
      <c r="O100" s="35" t="str">
        <f>IF(SUMIFS(Tableau2[Temps],Tableau2[Poste],$A100,Tableau2[Date],O$95,Tableau2[Calendrier absence],"o")=0,"",-SUMIFS(Tableau2[Temps],Tableau2[Poste],$A100,Tableau2[Date],O$95,Tableau2[Calendrier absence],"o"))</f>
        <v/>
      </c>
      <c r="P100" s="35" t="str">
        <f>IF(SUMIFS(Tableau2[Temps],Tableau2[Poste],$A100,Tableau2[Date],P$95,Tableau2[Calendrier absence],"o")=0,"",-SUMIFS(Tableau2[Temps],Tableau2[Poste],$A100,Tableau2[Date],P$95,Tableau2[Calendrier absence],"o"))</f>
        <v/>
      </c>
      <c r="Q100" s="35" t="str">
        <f>IF(SUMIFS(Tableau2[Temps],Tableau2[Poste],$A100,Tableau2[Date],Q$95,Tableau2[Calendrier absence],"o")=0,"",-SUMIFS(Tableau2[Temps],Tableau2[Poste],$A100,Tableau2[Date],Q$95,Tableau2[Calendrier absence],"o"))</f>
        <v/>
      </c>
      <c r="R100" s="35" t="str">
        <f>IF(SUMIFS(Tableau2[Temps],Tableau2[Poste],$A100,Tableau2[Date],R$95,Tableau2[Calendrier absence],"o")=0,"",-SUMIFS(Tableau2[Temps],Tableau2[Poste],$A100,Tableau2[Date],R$95,Tableau2[Calendrier absence],"o"))</f>
        <v/>
      </c>
      <c r="S100" s="35" t="str">
        <f>IF(SUMIFS(Tableau2[Temps],Tableau2[Poste],$A100,Tableau2[Date],S$95,Tableau2[Calendrier absence],"o")=0,"",-SUMIFS(Tableau2[Temps],Tableau2[Poste],$A100,Tableau2[Date],S$95,Tableau2[Calendrier absence],"o"))</f>
        <v/>
      </c>
      <c r="T100" s="35" t="str">
        <f>IF(SUMIFS(Tableau2[Temps],Tableau2[Poste],$A100,Tableau2[Date],T$95,Tableau2[Calendrier absence],"o")=0,"",-SUMIFS(Tableau2[Temps],Tableau2[Poste],$A100,Tableau2[Date],T$95,Tableau2[Calendrier absence],"o"))</f>
        <v/>
      </c>
      <c r="U100" s="35" t="str">
        <f>IF(SUMIFS(Tableau2[Temps],Tableau2[Poste],$A100,Tableau2[Date],U$95,Tableau2[Calendrier absence],"o")=0,"",-SUMIFS(Tableau2[Temps],Tableau2[Poste],$A100,Tableau2[Date],U$95,Tableau2[Calendrier absence],"o"))</f>
        <v/>
      </c>
      <c r="V100" s="35" t="str">
        <f>IF(SUMIFS(Tableau2[Temps],Tableau2[Poste],$A100,Tableau2[Date],V$95,Tableau2[Calendrier absence],"o")=0,"",-SUMIFS(Tableau2[Temps],Tableau2[Poste],$A100,Tableau2[Date],V$95,Tableau2[Calendrier absence],"o"))</f>
        <v/>
      </c>
      <c r="W100" s="35" t="str">
        <f>IF(SUMIFS(Tableau2[Temps],Tableau2[Poste],$A100,Tableau2[Date],W$95,Tableau2[Calendrier absence],"o")=0,"",-SUMIFS(Tableau2[Temps],Tableau2[Poste],$A100,Tableau2[Date],W$95,Tableau2[Calendrier absence],"o"))</f>
        <v/>
      </c>
      <c r="X100" s="35" t="str">
        <f>IF(SUMIFS(Tableau2[Temps],Tableau2[Poste],$A100,Tableau2[Date],X$95,Tableau2[Calendrier absence],"o")=0,"",-SUMIFS(Tableau2[Temps],Tableau2[Poste],$A100,Tableau2[Date],X$95,Tableau2[Calendrier absence],"o"))</f>
        <v/>
      </c>
      <c r="Y100" s="35" t="str">
        <f>IF(SUMIFS(Tableau2[Temps],Tableau2[Poste],$A100,Tableau2[Date],Y$95,Tableau2[Calendrier absence],"o")=0,"",-SUMIFS(Tableau2[Temps],Tableau2[Poste],$A100,Tableau2[Date],Y$95,Tableau2[Calendrier absence],"o"))</f>
        <v/>
      </c>
      <c r="Z100" s="35" t="str">
        <f>IF(SUMIFS(Tableau2[Temps],Tableau2[Poste],$A100,Tableau2[Date],Z$95,Tableau2[Calendrier absence],"o")=0,"",-SUMIFS(Tableau2[Temps],Tableau2[Poste],$A100,Tableau2[Date],Z$95,Tableau2[Calendrier absence],"o"))</f>
        <v/>
      </c>
      <c r="AA100" s="35" t="str">
        <f>IF(SUMIFS(Tableau2[Temps],Tableau2[Poste],$A100,Tableau2[Date],AA$95,Tableau2[Calendrier absence],"o")=0,"",-SUMIFS(Tableau2[Temps],Tableau2[Poste],$A100,Tableau2[Date],AA$95,Tableau2[Calendrier absence],"o"))</f>
        <v/>
      </c>
      <c r="AB100" s="35" t="str">
        <f>IF(SUMIFS(Tableau2[Temps],Tableau2[Poste],$A100,Tableau2[Date],AB$95,Tableau2[Calendrier absence],"o")=0,"",-SUMIFS(Tableau2[Temps],Tableau2[Poste],$A100,Tableau2[Date],AB$95,Tableau2[Calendrier absence],"o"))</f>
        <v/>
      </c>
      <c r="AC100" s="35" t="str">
        <f>IF(SUMIFS(Tableau2[Temps],Tableau2[Poste],$A100,Tableau2[Date],AC$95,Tableau2[Calendrier absence],"o")=0,"",-SUMIFS(Tableau2[Temps],Tableau2[Poste],$A100,Tableau2[Date],AC$95,Tableau2[Calendrier absence],"o"))</f>
        <v/>
      </c>
      <c r="AD100" s="35" t="str">
        <f>IF(SUMIFS(Tableau2[Temps],Tableau2[Poste],$A100,Tableau2[Date],AD$95,Tableau2[Calendrier absence],"o")=0,"",-SUMIFS(Tableau2[Temps],Tableau2[Poste],$A100,Tableau2[Date],AD$95,Tableau2[Calendrier absence],"o"))</f>
        <v/>
      </c>
      <c r="AE100" s="35" t="str">
        <f>IF(SUMIFS(Tableau2[Temps],Tableau2[Poste],$A100,Tableau2[Date],AE$95,Tableau2[Calendrier absence],"o")=0,"",-SUMIFS(Tableau2[Temps],Tableau2[Poste],$A100,Tableau2[Date],AE$95,Tableau2[Calendrier absence],"o"))</f>
        <v/>
      </c>
      <c r="AF100" s="35" t="str">
        <f>IF(SUMIFS(Tableau2[Temps],Tableau2[Poste],$A100,Tableau2[Date],AF$95,Tableau2[Calendrier absence],"o")=0,"",-SUMIFS(Tableau2[Temps],Tableau2[Poste],$A100,Tableau2[Date],AF$95,Tableau2[Calendrier absence],"o"))</f>
        <v/>
      </c>
      <c r="AG100" s="44" t="str">
        <f>IF(SUMIFS(Tableau2[Temps],Tableau2[Poste],$A100,Tableau2[Date],AG$95,Tableau2[Calendrier absence],"o")=0,"",-SUMIFS(Tableau2[Temps],Tableau2[Poste],$A100,Tableau2[Date],AG$95,Tableau2[Calendrier absence],"o"))</f>
        <v/>
      </c>
      <c r="AH100" s="13">
        <f t="shared" si="23"/>
        <v>0</v>
      </c>
    </row>
    <row r="101" spans="1:34" x14ac:dyDescent="0.3">
      <c r="A101" s="45" t="s">
        <v>8</v>
      </c>
      <c r="B101" s="34">
        <f>COUNTIFS(TableauEmployés[Actif / Inactif],"Actif",TableauEmployés[Poste],A101)</f>
        <v>4</v>
      </c>
      <c r="C101" s="35" t="str">
        <f>IF(SUMIFS(Tableau2[Temps],Tableau2[Poste],$A101,Tableau2[Date],C$95,Tableau2[Calendrier absence],"o")=0,"",-SUMIFS(Tableau2[Temps],Tableau2[Poste],$A101,Tableau2[Date],C$95,Tableau2[Calendrier absence],"o"))</f>
        <v/>
      </c>
      <c r="D101" s="35" t="str">
        <f>IF(SUMIFS(Tableau2[Temps],Tableau2[Poste],$A101,Tableau2[Date],D$95,Tableau2[Calendrier absence],"o")=0,"",-SUMIFS(Tableau2[Temps],Tableau2[Poste],$A101,Tableau2[Date],D$95,Tableau2[Calendrier absence],"o"))</f>
        <v/>
      </c>
      <c r="E101" s="35" t="str">
        <f>IF(SUMIFS(Tableau2[Temps],Tableau2[Poste],$A101,Tableau2[Date],E$95,Tableau2[Calendrier absence],"o")=0,"",-SUMIFS(Tableau2[Temps],Tableau2[Poste],$A101,Tableau2[Date],E$95,Tableau2[Calendrier absence],"o"))</f>
        <v/>
      </c>
      <c r="F101" s="35" t="str">
        <f>IF(SUMIFS(Tableau2[Temps],Tableau2[Poste],$A101,Tableau2[Date],F$95,Tableau2[Calendrier absence],"o")=0,"",-SUMIFS(Tableau2[Temps],Tableau2[Poste],$A101,Tableau2[Date],F$95,Tableau2[Calendrier absence],"o"))</f>
        <v/>
      </c>
      <c r="G101" s="35" t="str">
        <f>IF(SUMIFS(Tableau2[Temps],Tableau2[Poste],$A101,Tableau2[Date],G$95,Tableau2[Calendrier absence],"o")=0,"",-SUMIFS(Tableau2[Temps],Tableau2[Poste],$A101,Tableau2[Date],G$95,Tableau2[Calendrier absence],"o"))</f>
        <v/>
      </c>
      <c r="H101" s="35" t="str">
        <f>IF(SUMIFS(Tableau2[Temps],Tableau2[Poste],$A101,Tableau2[Date],H$95,Tableau2[Calendrier absence],"o")=0,"",-SUMIFS(Tableau2[Temps],Tableau2[Poste],$A101,Tableau2[Date],H$95,Tableau2[Calendrier absence],"o"))</f>
        <v/>
      </c>
      <c r="I101" s="35" t="str">
        <f>IF(SUMIFS(Tableau2[Temps],Tableau2[Poste],$A101,Tableau2[Date],I$95,Tableau2[Calendrier absence],"o")=0,"",-SUMIFS(Tableau2[Temps],Tableau2[Poste],$A101,Tableau2[Date],I$95,Tableau2[Calendrier absence],"o"))</f>
        <v/>
      </c>
      <c r="J101" s="35" t="str">
        <f>IF(SUMIFS(Tableau2[Temps],Tableau2[Poste],$A101,Tableau2[Date],J$95,Tableau2[Calendrier absence],"o")=0,"",-SUMIFS(Tableau2[Temps],Tableau2[Poste],$A101,Tableau2[Date],J$95,Tableau2[Calendrier absence],"o"))</f>
        <v/>
      </c>
      <c r="K101" s="35" t="str">
        <f>IF(SUMIFS(Tableau2[Temps],Tableau2[Poste],$A101,Tableau2[Date],K$95,Tableau2[Calendrier absence],"o")=0,"",-SUMIFS(Tableau2[Temps],Tableau2[Poste],$A101,Tableau2[Date],K$95,Tableau2[Calendrier absence],"o"))</f>
        <v/>
      </c>
      <c r="L101" s="35" t="str">
        <f>IF(SUMIFS(Tableau2[Temps],Tableau2[Poste],$A101,Tableau2[Date],L$95,Tableau2[Calendrier absence],"o")=0,"",-SUMIFS(Tableau2[Temps],Tableau2[Poste],$A101,Tableau2[Date],L$95,Tableau2[Calendrier absence],"o"))</f>
        <v/>
      </c>
      <c r="M101" s="35" t="str">
        <f>IF(SUMIFS(Tableau2[Temps],Tableau2[Poste],$A101,Tableau2[Date],M$95,Tableau2[Calendrier absence],"o")=0,"",-SUMIFS(Tableau2[Temps],Tableau2[Poste],$A101,Tableau2[Date],M$95,Tableau2[Calendrier absence],"o"))</f>
        <v/>
      </c>
      <c r="N101" s="35" t="str">
        <f>IF(SUMIFS(Tableau2[Temps],Tableau2[Poste],$A101,Tableau2[Date],N$95,Tableau2[Calendrier absence],"o")=0,"",-SUMIFS(Tableau2[Temps],Tableau2[Poste],$A101,Tableau2[Date],N$95,Tableau2[Calendrier absence],"o"))</f>
        <v/>
      </c>
      <c r="O101" s="35" t="str">
        <f>IF(SUMIFS(Tableau2[Temps],Tableau2[Poste],$A101,Tableau2[Date],O$95,Tableau2[Calendrier absence],"o")=0,"",-SUMIFS(Tableau2[Temps],Tableau2[Poste],$A101,Tableau2[Date],O$95,Tableau2[Calendrier absence],"o"))</f>
        <v/>
      </c>
      <c r="P101" s="35" t="str">
        <f>IF(SUMIFS(Tableau2[Temps],Tableau2[Poste],$A101,Tableau2[Date],P$95,Tableau2[Calendrier absence],"o")=0,"",-SUMIFS(Tableau2[Temps],Tableau2[Poste],$A101,Tableau2[Date],P$95,Tableau2[Calendrier absence],"o"))</f>
        <v/>
      </c>
      <c r="Q101" s="35" t="str">
        <f>IF(SUMIFS(Tableau2[Temps],Tableau2[Poste],$A101,Tableau2[Date],Q$95,Tableau2[Calendrier absence],"o")=0,"",-SUMIFS(Tableau2[Temps],Tableau2[Poste],$A101,Tableau2[Date],Q$95,Tableau2[Calendrier absence],"o"))</f>
        <v/>
      </c>
      <c r="R101" s="35" t="str">
        <f>IF(SUMIFS(Tableau2[Temps],Tableau2[Poste],$A101,Tableau2[Date],R$95,Tableau2[Calendrier absence],"o")=0,"",-SUMIFS(Tableau2[Temps],Tableau2[Poste],$A101,Tableau2[Date],R$95,Tableau2[Calendrier absence],"o"))</f>
        <v/>
      </c>
      <c r="S101" s="35" t="str">
        <f>IF(SUMIFS(Tableau2[Temps],Tableau2[Poste],$A101,Tableau2[Date],S$95,Tableau2[Calendrier absence],"o")=0,"",-SUMIFS(Tableau2[Temps],Tableau2[Poste],$A101,Tableau2[Date],S$95,Tableau2[Calendrier absence],"o"))</f>
        <v/>
      </c>
      <c r="T101" s="35" t="str">
        <f>IF(SUMIFS(Tableau2[Temps],Tableau2[Poste],$A101,Tableau2[Date],T$95,Tableau2[Calendrier absence],"o")=0,"",-SUMIFS(Tableau2[Temps],Tableau2[Poste],$A101,Tableau2[Date],T$95,Tableau2[Calendrier absence],"o"))</f>
        <v/>
      </c>
      <c r="U101" s="35" t="str">
        <f>IF(SUMIFS(Tableau2[Temps],Tableau2[Poste],$A101,Tableau2[Date],U$95,Tableau2[Calendrier absence],"o")=0,"",-SUMIFS(Tableau2[Temps],Tableau2[Poste],$A101,Tableau2[Date],U$95,Tableau2[Calendrier absence],"o"))</f>
        <v/>
      </c>
      <c r="V101" s="35" t="str">
        <f>IF(SUMIFS(Tableau2[Temps],Tableau2[Poste],$A101,Tableau2[Date],V$95,Tableau2[Calendrier absence],"o")=0,"",-SUMIFS(Tableau2[Temps],Tableau2[Poste],$A101,Tableau2[Date],V$95,Tableau2[Calendrier absence],"o"))</f>
        <v/>
      </c>
      <c r="W101" s="35" t="str">
        <f>IF(SUMIFS(Tableau2[Temps],Tableau2[Poste],$A101,Tableau2[Date],W$95,Tableau2[Calendrier absence],"o")=0,"",-SUMIFS(Tableau2[Temps],Tableau2[Poste],$A101,Tableau2[Date],W$95,Tableau2[Calendrier absence],"o"))</f>
        <v/>
      </c>
      <c r="X101" s="35" t="str">
        <f>IF(SUMIFS(Tableau2[Temps],Tableau2[Poste],$A101,Tableau2[Date],X$95,Tableau2[Calendrier absence],"o")=0,"",-SUMIFS(Tableau2[Temps],Tableau2[Poste],$A101,Tableau2[Date],X$95,Tableau2[Calendrier absence],"o"))</f>
        <v/>
      </c>
      <c r="Y101" s="35" t="str">
        <f>IF(SUMIFS(Tableau2[Temps],Tableau2[Poste],$A101,Tableau2[Date],Y$95,Tableau2[Calendrier absence],"o")=0,"",-SUMIFS(Tableau2[Temps],Tableau2[Poste],$A101,Tableau2[Date],Y$95,Tableau2[Calendrier absence],"o"))</f>
        <v/>
      </c>
      <c r="Z101" s="35" t="str">
        <f>IF(SUMIFS(Tableau2[Temps],Tableau2[Poste],$A101,Tableau2[Date],Z$95,Tableau2[Calendrier absence],"o")=0,"",-SUMIFS(Tableau2[Temps],Tableau2[Poste],$A101,Tableau2[Date],Z$95,Tableau2[Calendrier absence],"o"))</f>
        <v/>
      </c>
      <c r="AA101" s="35" t="str">
        <f>IF(SUMIFS(Tableau2[Temps],Tableau2[Poste],$A101,Tableau2[Date],AA$95,Tableau2[Calendrier absence],"o")=0,"",-SUMIFS(Tableau2[Temps],Tableau2[Poste],$A101,Tableau2[Date],AA$95,Tableau2[Calendrier absence],"o"))</f>
        <v/>
      </c>
      <c r="AB101" s="35" t="str">
        <f>IF(SUMIFS(Tableau2[Temps],Tableau2[Poste],$A101,Tableau2[Date],AB$95,Tableau2[Calendrier absence],"o")=0,"",-SUMIFS(Tableau2[Temps],Tableau2[Poste],$A101,Tableau2[Date],AB$95,Tableau2[Calendrier absence],"o"))</f>
        <v/>
      </c>
      <c r="AC101" s="35" t="str">
        <f>IF(SUMIFS(Tableau2[Temps],Tableau2[Poste],$A101,Tableau2[Date],AC$95,Tableau2[Calendrier absence],"o")=0,"",-SUMIFS(Tableau2[Temps],Tableau2[Poste],$A101,Tableau2[Date],AC$95,Tableau2[Calendrier absence],"o"))</f>
        <v/>
      </c>
      <c r="AD101" s="35" t="str">
        <f>IF(SUMIFS(Tableau2[Temps],Tableau2[Poste],$A101,Tableau2[Date],AD$95,Tableau2[Calendrier absence],"o")=0,"",-SUMIFS(Tableau2[Temps],Tableau2[Poste],$A101,Tableau2[Date],AD$95,Tableau2[Calendrier absence],"o"))</f>
        <v/>
      </c>
      <c r="AE101" s="35" t="str">
        <f>IF(SUMIFS(Tableau2[Temps],Tableau2[Poste],$A101,Tableau2[Date],AE$95,Tableau2[Calendrier absence],"o")=0,"",-SUMIFS(Tableau2[Temps],Tableau2[Poste],$A101,Tableau2[Date],AE$95,Tableau2[Calendrier absence],"o"))</f>
        <v/>
      </c>
      <c r="AF101" s="35" t="str">
        <f>IF(SUMIFS(Tableau2[Temps],Tableau2[Poste],$A101,Tableau2[Date],AF$95,Tableau2[Calendrier absence],"o")=0,"",-SUMIFS(Tableau2[Temps],Tableau2[Poste],$A101,Tableau2[Date],AF$95,Tableau2[Calendrier absence],"o"))</f>
        <v/>
      </c>
      <c r="AG101" s="44" t="str">
        <f>IF(SUMIFS(Tableau2[Temps],Tableau2[Poste],$A101,Tableau2[Date],AG$95,Tableau2[Calendrier absence],"o")=0,"",-SUMIFS(Tableau2[Temps],Tableau2[Poste],$A101,Tableau2[Date],AG$95,Tableau2[Calendrier absence],"o"))</f>
        <v/>
      </c>
      <c r="AH101" s="13">
        <f t="shared" si="23"/>
        <v>0</v>
      </c>
    </row>
    <row r="102" spans="1:34" x14ac:dyDescent="0.3">
      <c r="A102" s="45" t="s">
        <v>9</v>
      </c>
      <c r="B102" s="34">
        <f>COUNTIFS(TableauEmployés[Actif / Inactif],"Actif",TableauEmployés[Poste],A102)</f>
        <v>0</v>
      </c>
      <c r="C102" s="35" t="str">
        <f>IF(SUMIFS(Tableau2[Temps],Tableau2[Poste],$A102,Tableau2[Date],C$95,Tableau2[Calendrier absence],"o")=0,"",-SUMIFS(Tableau2[Temps],Tableau2[Poste],$A102,Tableau2[Date],C$95,Tableau2[Calendrier absence],"o"))</f>
        <v/>
      </c>
      <c r="D102" s="35" t="str">
        <f>IF(SUMIFS(Tableau2[Temps],Tableau2[Poste],$A102,Tableau2[Date],D$95,Tableau2[Calendrier absence],"o")=0,"",-SUMIFS(Tableau2[Temps],Tableau2[Poste],$A102,Tableau2[Date],D$95,Tableau2[Calendrier absence],"o"))</f>
        <v/>
      </c>
      <c r="E102" s="35" t="str">
        <f>IF(SUMIFS(Tableau2[Temps],Tableau2[Poste],$A102,Tableau2[Date],E$95,Tableau2[Calendrier absence],"o")=0,"",-SUMIFS(Tableau2[Temps],Tableau2[Poste],$A102,Tableau2[Date],E$95,Tableau2[Calendrier absence],"o"))</f>
        <v/>
      </c>
      <c r="F102" s="35" t="str">
        <f>IF(SUMIFS(Tableau2[Temps],Tableau2[Poste],$A102,Tableau2[Date],F$95,Tableau2[Calendrier absence],"o")=0,"",-SUMIFS(Tableau2[Temps],Tableau2[Poste],$A102,Tableau2[Date],F$95,Tableau2[Calendrier absence],"o"))</f>
        <v/>
      </c>
      <c r="G102" s="35" t="str">
        <f>IF(SUMIFS(Tableau2[Temps],Tableau2[Poste],$A102,Tableau2[Date],G$95,Tableau2[Calendrier absence],"o")=0,"",-SUMIFS(Tableau2[Temps],Tableau2[Poste],$A102,Tableau2[Date],G$95,Tableau2[Calendrier absence],"o"))</f>
        <v/>
      </c>
      <c r="H102" s="35" t="str">
        <f>IF(SUMIFS(Tableau2[Temps],Tableau2[Poste],$A102,Tableau2[Date],H$95,Tableau2[Calendrier absence],"o")=0,"",-SUMIFS(Tableau2[Temps],Tableau2[Poste],$A102,Tableau2[Date],H$95,Tableau2[Calendrier absence],"o"))</f>
        <v/>
      </c>
      <c r="I102" s="35" t="str">
        <f>IF(SUMIFS(Tableau2[Temps],Tableau2[Poste],$A102,Tableau2[Date],I$95,Tableau2[Calendrier absence],"o")=0,"",-SUMIFS(Tableau2[Temps],Tableau2[Poste],$A102,Tableau2[Date],I$95,Tableau2[Calendrier absence],"o"))</f>
        <v/>
      </c>
      <c r="J102" s="35" t="str">
        <f>IF(SUMIFS(Tableau2[Temps],Tableau2[Poste],$A102,Tableau2[Date],J$95,Tableau2[Calendrier absence],"o")=0,"",-SUMIFS(Tableau2[Temps],Tableau2[Poste],$A102,Tableau2[Date],J$95,Tableau2[Calendrier absence],"o"))</f>
        <v/>
      </c>
      <c r="K102" s="35" t="str">
        <f>IF(SUMIFS(Tableau2[Temps],Tableau2[Poste],$A102,Tableau2[Date],K$95,Tableau2[Calendrier absence],"o")=0,"",-SUMIFS(Tableau2[Temps],Tableau2[Poste],$A102,Tableau2[Date],K$95,Tableau2[Calendrier absence],"o"))</f>
        <v/>
      </c>
      <c r="L102" s="35" t="str">
        <f>IF(SUMIFS(Tableau2[Temps],Tableau2[Poste],$A102,Tableau2[Date],L$95,Tableau2[Calendrier absence],"o")=0,"",-SUMIFS(Tableau2[Temps],Tableau2[Poste],$A102,Tableau2[Date],L$95,Tableau2[Calendrier absence],"o"))</f>
        <v/>
      </c>
      <c r="M102" s="35" t="str">
        <f>IF(SUMIFS(Tableau2[Temps],Tableau2[Poste],$A102,Tableau2[Date],M$95,Tableau2[Calendrier absence],"o")=0,"",-SUMIFS(Tableau2[Temps],Tableau2[Poste],$A102,Tableau2[Date],M$95,Tableau2[Calendrier absence],"o"))</f>
        <v/>
      </c>
      <c r="N102" s="35" t="str">
        <f>IF(SUMIFS(Tableau2[Temps],Tableau2[Poste],$A102,Tableau2[Date],N$95,Tableau2[Calendrier absence],"o")=0,"",-SUMIFS(Tableau2[Temps],Tableau2[Poste],$A102,Tableau2[Date],N$95,Tableau2[Calendrier absence],"o"))</f>
        <v/>
      </c>
      <c r="O102" s="35" t="str">
        <f>IF(SUMIFS(Tableau2[Temps],Tableau2[Poste],$A102,Tableau2[Date],O$95,Tableau2[Calendrier absence],"o")=0,"",-SUMIFS(Tableau2[Temps],Tableau2[Poste],$A102,Tableau2[Date],O$95,Tableau2[Calendrier absence],"o"))</f>
        <v/>
      </c>
      <c r="P102" s="35" t="str">
        <f>IF(SUMIFS(Tableau2[Temps],Tableau2[Poste],$A102,Tableau2[Date],P$95,Tableau2[Calendrier absence],"o")=0,"",-SUMIFS(Tableau2[Temps],Tableau2[Poste],$A102,Tableau2[Date],P$95,Tableau2[Calendrier absence],"o"))</f>
        <v/>
      </c>
      <c r="Q102" s="35" t="str">
        <f>IF(SUMIFS(Tableau2[Temps],Tableau2[Poste],$A102,Tableau2[Date],Q$95,Tableau2[Calendrier absence],"o")=0,"",-SUMIFS(Tableau2[Temps],Tableau2[Poste],$A102,Tableau2[Date],Q$95,Tableau2[Calendrier absence],"o"))</f>
        <v/>
      </c>
      <c r="R102" s="35" t="str">
        <f>IF(SUMIFS(Tableau2[Temps],Tableau2[Poste],$A102,Tableau2[Date],R$95,Tableau2[Calendrier absence],"o")=0,"",-SUMIFS(Tableau2[Temps],Tableau2[Poste],$A102,Tableau2[Date],R$95,Tableau2[Calendrier absence],"o"))</f>
        <v/>
      </c>
      <c r="S102" s="35" t="str">
        <f>IF(SUMIFS(Tableau2[Temps],Tableau2[Poste],$A102,Tableau2[Date],S$95,Tableau2[Calendrier absence],"o")=0,"",-SUMIFS(Tableau2[Temps],Tableau2[Poste],$A102,Tableau2[Date],S$95,Tableau2[Calendrier absence],"o"))</f>
        <v/>
      </c>
      <c r="T102" s="35" t="str">
        <f>IF(SUMIFS(Tableau2[Temps],Tableau2[Poste],$A102,Tableau2[Date],T$95,Tableau2[Calendrier absence],"o")=0,"",-SUMIFS(Tableau2[Temps],Tableau2[Poste],$A102,Tableau2[Date],T$95,Tableau2[Calendrier absence],"o"))</f>
        <v/>
      </c>
      <c r="U102" s="35" t="str">
        <f>IF(SUMIFS(Tableau2[Temps],Tableau2[Poste],$A102,Tableau2[Date],U$95,Tableau2[Calendrier absence],"o")=0,"",-SUMIFS(Tableau2[Temps],Tableau2[Poste],$A102,Tableau2[Date],U$95,Tableau2[Calendrier absence],"o"))</f>
        <v/>
      </c>
      <c r="V102" s="35" t="str">
        <f>IF(SUMIFS(Tableau2[Temps],Tableau2[Poste],$A102,Tableau2[Date],V$95,Tableau2[Calendrier absence],"o")=0,"",-SUMIFS(Tableau2[Temps],Tableau2[Poste],$A102,Tableau2[Date],V$95,Tableau2[Calendrier absence],"o"))</f>
        <v/>
      </c>
      <c r="W102" s="35" t="str">
        <f>IF(SUMIFS(Tableau2[Temps],Tableau2[Poste],$A102,Tableau2[Date],W$95,Tableau2[Calendrier absence],"o")=0,"",-SUMIFS(Tableau2[Temps],Tableau2[Poste],$A102,Tableau2[Date],W$95,Tableau2[Calendrier absence],"o"))</f>
        <v/>
      </c>
      <c r="X102" s="35" t="str">
        <f>IF(SUMIFS(Tableau2[Temps],Tableau2[Poste],$A102,Tableau2[Date],X$95,Tableau2[Calendrier absence],"o")=0,"",-SUMIFS(Tableau2[Temps],Tableau2[Poste],$A102,Tableau2[Date],X$95,Tableau2[Calendrier absence],"o"))</f>
        <v/>
      </c>
      <c r="Y102" s="35" t="str">
        <f>IF(SUMIFS(Tableau2[Temps],Tableau2[Poste],$A102,Tableau2[Date],Y$95,Tableau2[Calendrier absence],"o")=0,"",-SUMIFS(Tableau2[Temps],Tableau2[Poste],$A102,Tableau2[Date],Y$95,Tableau2[Calendrier absence],"o"))</f>
        <v/>
      </c>
      <c r="Z102" s="35" t="str">
        <f>IF(SUMIFS(Tableau2[Temps],Tableau2[Poste],$A102,Tableau2[Date],Z$95,Tableau2[Calendrier absence],"o")=0,"",-SUMIFS(Tableau2[Temps],Tableau2[Poste],$A102,Tableau2[Date],Z$95,Tableau2[Calendrier absence],"o"))</f>
        <v/>
      </c>
      <c r="AA102" s="35" t="str">
        <f>IF(SUMIFS(Tableau2[Temps],Tableau2[Poste],$A102,Tableau2[Date],AA$95,Tableau2[Calendrier absence],"o")=0,"",-SUMIFS(Tableau2[Temps],Tableau2[Poste],$A102,Tableau2[Date],AA$95,Tableau2[Calendrier absence],"o"))</f>
        <v/>
      </c>
      <c r="AB102" s="35" t="str">
        <f>IF(SUMIFS(Tableau2[Temps],Tableau2[Poste],$A102,Tableau2[Date],AB$95,Tableau2[Calendrier absence],"o")=0,"",-SUMIFS(Tableau2[Temps],Tableau2[Poste],$A102,Tableau2[Date],AB$95,Tableau2[Calendrier absence],"o"))</f>
        <v/>
      </c>
      <c r="AC102" s="35" t="str">
        <f>IF(SUMIFS(Tableau2[Temps],Tableau2[Poste],$A102,Tableau2[Date],AC$95,Tableau2[Calendrier absence],"o")=0,"",-SUMIFS(Tableau2[Temps],Tableau2[Poste],$A102,Tableau2[Date],AC$95,Tableau2[Calendrier absence],"o"))</f>
        <v/>
      </c>
      <c r="AD102" s="35" t="str">
        <f>IF(SUMIFS(Tableau2[Temps],Tableau2[Poste],$A102,Tableau2[Date],AD$95,Tableau2[Calendrier absence],"o")=0,"",-SUMIFS(Tableau2[Temps],Tableau2[Poste],$A102,Tableau2[Date],AD$95,Tableau2[Calendrier absence],"o"))</f>
        <v/>
      </c>
      <c r="AE102" s="35" t="str">
        <f>IF(SUMIFS(Tableau2[Temps],Tableau2[Poste],$A102,Tableau2[Date],AE$95,Tableau2[Calendrier absence],"o")=0,"",-SUMIFS(Tableau2[Temps],Tableau2[Poste],$A102,Tableau2[Date],AE$95,Tableau2[Calendrier absence],"o"))</f>
        <v/>
      </c>
      <c r="AF102" s="35" t="str">
        <f>IF(SUMIFS(Tableau2[Temps],Tableau2[Poste],$A102,Tableau2[Date],AF$95,Tableau2[Calendrier absence],"o")=0,"",-SUMIFS(Tableau2[Temps],Tableau2[Poste],$A102,Tableau2[Date],AF$95,Tableau2[Calendrier absence],"o"))</f>
        <v/>
      </c>
      <c r="AG102" s="44" t="str">
        <f>IF(SUMIFS(Tableau2[Temps],Tableau2[Poste],$A102,Tableau2[Date],AG$95,Tableau2[Calendrier absence],"o")=0,"",-SUMIFS(Tableau2[Temps],Tableau2[Poste],$A102,Tableau2[Date],AG$95,Tableau2[Calendrier absence],"o"))</f>
        <v/>
      </c>
      <c r="AH102" s="13">
        <f t="shared" si="23"/>
        <v>0</v>
      </c>
    </row>
    <row r="103" spans="1:34" x14ac:dyDescent="0.3">
      <c r="A103" s="45" t="s">
        <v>10</v>
      </c>
      <c r="B103" s="34">
        <f>COUNTIFS(TableauEmployés[Actif / Inactif],"Actif",TableauEmployés[Poste],A103)</f>
        <v>2</v>
      </c>
      <c r="C103" s="35" t="str">
        <f>IF(SUMIFS(Tableau2[Temps],Tableau2[Poste],$A103,Tableau2[Date],C$95,Tableau2[Calendrier absence],"o")=0,"",-SUMIFS(Tableau2[Temps],Tableau2[Poste],$A103,Tableau2[Date],C$95,Tableau2[Calendrier absence],"o"))</f>
        <v/>
      </c>
      <c r="D103" s="35" t="str">
        <f>IF(SUMIFS(Tableau2[Temps],Tableau2[Poste],$A103,Tableau2[Date],D$95,Tableau2[Calendrier absence],"o")=0,"",-SUMIFS(Tableau2[Temps],Tableau2[Poste],$A103,Tableau2[Date],D$95,Tableau2[Calendrier absence],"o"))</f>
        <v/>
      </c>
      <c r="E103" s="35" t="str">
        <f>IF(SUMIFS(Tableau2[Temps],Tableau2[Poste],$A103,Tableau2[Date],E$95,Tableau2[Calendrier absence],"o")=0,"",-SUMIFS(Tableau2[Temps],Tableau2[Poste],$A103,Tableau2[Date],E$95,Tableau2[Calendrier absence],"o"))</f>
        <v/>
      </c>
      <c r="F103" s="35" t="str">
        <f>IF(SUMIFS(Tableau2[Temps],Tableau2[Poste],$A103,Tableau2[Date],F$95,Tableau2[Calendrier absence],"o")=0,"",-SUMIFS(Tableau2[Temps],Tableau2[Poste],$A103,Tableau2[Date],F$95,Tableau2[Calendrier absence],"o"))</f>
        <v/>
      </c>
      <c r="G103" s="35" t="str">
        <f>IF(SUMIFS(Tableau2[Temps],Tableau2[Poste],$A103,Tableau2[Date],G$95,Tableau2[Calendrier absence],"o")=0,"",-SUMIFS(Tableau2[Temps],Tableau2[Poste],$A103,Tableau2[Date],G$95,Tableau2[Calendrier absence],"o"))</f>
        <v/>
      </c>
      <c r="H103" s="35" t="str">
        <f>IF(SUMIFS(Tableau2[Temps],Tableau2[Poste],$A103,Tableau2[Date],H$95,Tableau2[Calendrier absence],"o")=0,"",-SUMIFS(Tableau2[Temps],Tableau2[Poste],$A103,Tableau2[Date],H$95,Tableau2[Calendrier absence],"o"))</f>
        <v/>
      </c>
      <c r="I103" s="35" t="str">
        <f>IF(SUMIFS(Tableau2[Temps],Tableau2[Poste],$A103,Tableau2[Date],I$95,Tableau2[Calendrier absence],"o")=0,"",-SUMIFS(Tableau2[Temps],Tableau2[Poste],$A103,Tableau2[Date],I$95,Tableau2[Calendrier absence],"o"))</f>
        <v/>
      </c>
      <c r="J103" s="35" t="str">
        <f>IF(SUMIFS(Tableau2[Temps],Tableau2[Poste],$A103,Tableau2[Date],J$95,Tableau2[Calendrier absence],"o")=0,"",-SUMIFS(Tableau2[Temps],Tableau2[Poste],$A103,Tableau2[Date],J$95,Tableau2[Calendrier absence],"o"))</f>
        <v/>
      </c>
      <c r="K103" s="35" t="str">
        <f>IF(SUMIFS(Tableau2[Temps],Tableau2[Poste],$A103,Tableau2[Date],K$95,Tableau2[Calendrier absence],"o")=0,"",-SUMIFS(Tableau2[Temps],Tableau2[Poste],$A103,Tableau2[Date],K$95,Tableau2[Calendrier absence],"o"))</f>
        <v/>
      </c>
      <c r="L103" s="35" t="str">
        <f>IF(SUMIFS(Tableau2[Temps],Tableau2[Poste],$A103,Tableau2[Date],L$95,Tableau2[Calendrier absence],"o")=0,"",-SUMIFS(Tableau2[Temps],Tableau2[Poste],$A103,Tableau2[Date],L$95,Tableau2[Calendrier absence],"o"))</f>
        <v/>
      </c>
      <c r="M103" s="35" t="str">
        <f>IF(SUMIFS(Tableau2[Temps],Tableau2[Poste],$A103,Tableau2[Date],M$95,Tableau2[Calendrier absence],"o")=0,"",-SUMIFS(Tableau2[Temps],Tableau2[Poste],$A103,Tableau2[Date],M$95,Tableau2[Calendrier absence],"o"))</f>
        <v/>
      </c>
      <c r="N103" s="35" t="str">
        <f>IF(SUMIFS(Tableau2[Temps],Tableau2[Poste],$A103,Tableau2[Date],N$95,Tableau2[Calendrier absence],"o")=0,"",-SUMIFS(Tableau2[Temps],Tableau2[Poste],$A103,Tableau2[Date],N$95,Tableau2[Calendrier absence],"o"))</f>
        <v/>
      </c>
      <c r="O103" s="35" t="str">
        <f>IF(SUMIFS(Tableau2[Temps],Tableau2[Poste],$A103,Tableau2[Date],O$95,Tableau2[Calendrier absence],"o")=0,"",-SUMIFS(Tableau2[Temps],Tableau2[Poste],$A103,Tableau2[Date],O$95,Tableau2[Calendrier absence],"o"))</f>
        <v/>
      </c>
      <c r="P103" s="35" t="str">
        <f>IF(SUMIFS(Tableau2[Temps],Tableau2[Poste],$A103,Tableau2[Date],P$95,Tableau2[Calendrier absence],"o")=0,"",-SUMIFS(Tableau2[Temps],Tableau2[Poste],$A103,Tableau2[Date],P$95,Tableau2[Calendrier absence],"o"))</f>
        <v/>
      </c>
      <c r="Q103" s="35" t="str">
        <f>IF(SUMIFS(Tableau2[Temps],Tableau2[Poste],$A103,Tableau2[Date],Q$95,Tableau2[Calendrier absence],"o")=0,"",-SUMIFS(Tableau2[Temps],Tableau2[Poste],$A103,Tableau2[Date],Q$95,Tableau2[Calendrier absence],"o"))</f>
        <v/>
      </c>
      <c r="R103" s="35" t="str">
        <f>IF(SUMIFS(Tableau2[Temps],Tableau2[Poste],$A103,Tableau2[Date],R$95,Tableau2[Calendrier absence],"o")=0,"",-SUMIFS(Tableau2[Temps],Tableau2[Poste],$A103,Tableau2[Date],R$95,Tableau2[Calendrier absence],"o"))</f>
        <v/>
      </c>
      <c r="S103" s="35" t="str">
        <f>IF(SUMIFS(Tableau2[Temps],Tableau2[Poste],$A103,Tableau2[Date],S$95,Tableau2[Calendrier absence],"o")=0,"",-SUMIFS(Tableau2[Temps],Tableau2[Poste],$A103,Tableau2[Date],S$95,Tableau2[Calendrier absence],"o"))</f>
        <v/>
      </c>
      <c r="T103" s="35" t="str">
        <f>IF(SUMIFS(Tableau2[Temps],Tableau2[Poste],$A103,Tableau2[Date],T$95,Tableau2[Calendrier absence],"o")=0,"",-SUMIFS(Tableau2[Temps],Tableau2[Poste],$A103,Tableau2[Date],T$95,Tableau2[Calendrier absence],"o"))</f>
        <v/>
      </c>
      <c r="U103" s="35" t="str">
        <f>IF(SUMIFS(Tableau2[Temps],Tableau2[Poste],$A103,Tableau2[Date],U$95,Tableau2[Calendrier absence],"o")=0,"",-SUMIFS(Tableau2[Temps],Tableau2[Poste],$A103,Tableau2[Date],U$95,Tableau2[Calendrier absence],"o"))</f>
        <v/>
      </c>
      <c r="V103" s="35" t="str">
        <f>IF(SUMIFS(Tableau2[Temps],Tableau2[Poste],$A103,Tableau2[Date],V$95,Tableau2[Calendrier absence],"o")=0,"",-SUMIFS(Tableau2[Temps],Tableau2[Poste],$A103,Tableau2[Date],V$95,Tableau2[Calendrier absence],"o"))</f>
        <v/>
      </c>
      <c r="W103" s="35" t="str">
        <f>IF(SUMIFS(Tableau2[Temps],Tableau2[Poste],$A103,Tableau2[Date],W$95,Tableau2[Calendrier absence],"o")=0,"",-SUMIFS(Tableau2[Temps],Tableau2[Poste],$A103,Tableau2[Date],W$95,Tableau2[Calendrier absence],"o"))</f>
        <v/>
      </c>
      <c r="X103" s="35" t="str">
        <f>IF(SUMIFS(Tableau2[Temps],Tableau2[Poste],$A103,Tableau2[Date],X$95,Tableau2[Calendrier absence],"o")=0,"",-SUMIFS(Tableau2[Temps],Tableau2[Poste],$A103,Tableau2[Date],X$95,Tableau2[Calendrier absence],"o"))</f>
        <v/>
      </c>
      <c r="Y103" s="35" t="str">
        <f>IF(SUMIFS(Tableau2[Temps],Tableau2[Poste],$A103,Tableau2[Date],Y$95,Tableau2[Calendrier absence],"o")=0,"",-SUMIFS(Tableau2[Temps],Tableau2[Poste],$A103,Tableau2[Date],Y$95,Tableau2[Calendrier absence],"o"))</f>
        <v/>
      </c>
      <c r="Z103" s="35" t="str">
        <f>IF(SUMIFS(Tableau2[Temps],Tableau2[Poste],$A103,Tableau2[Date],Z$95,Tableau2[Calendrier absence],"o")=0,"",-SUMIFS(Tableau2[Temps],Tableau2[Poste],$A103,Tableau2[Date],Z$95,Tableau2[Calendrier absence],"o"))</f>
        <v/>
      </c>
      <c r="AA103" s="35" t="str">
        <f>IF(SUMIFS(Tableau2[Temps],Tableau2[Poste],$A103,Tableau2[Date],AA$95,Tableau2[Calendrier absence],"o")=0,"",-SUMIFS(Tableau2[Temps],Tableau2[Poste],$A103,Tableau2[Date],AA$95,Tableau2[Calendrier absence],"o"))</f>
        <v/>
      </c>
      <c r="AB103" s="35" t="str">
        <f>IF(SUMIFS(Tableau2[Temps],Tableau2[Poste],$A103,Tableau2[Date],AB$95,Tableau2[Calendrier absence],"o")=0,"",-SUMIFS(Tableau2[Temps],Tableau2[Poste],$A103,Tableau2[Date],AB$95,Tableau2[Calendrier absence],"o"))</f>
        <v/>
      </c>
      <c r="AC103" s="35" t="str">
        <f>IF(SUMIFS(Tableau2[Temps],Tableau2[Poste],$A103,Tableau2[Date],AC$95,Tableau2[Calendrier absence],"o")=0,"",-SUMIFS(Tableau2[Temps],Tableau2[Poste],$A103,Tableau2[Date],AC$95,Tableau2[Calendrier absence],"o"))</f>
        <v/>
      </c>
      <c r="AD103" s="35" t="str">
        <f>IF(SUMIFS(Tableau2[Temps],Tableau2[Poste],$A103,Tableau2[Date],AD$95,Tableau2[Calendrier absence],"o")=0,"",-SUMIFS(Tableau2[Temps],Tableau2[Poste],$A103,Tableau2[Date],AD$95,Tableau2[Calendrier absence],"o"))</f>
        <v/>
      </c>
      <c r="AE103" s="35" t="str">
        <f>IF(SUMIFS(Tableau2[Temps],Tableau2[Poste],$A103,Tableau2[Date],AE$95,Tableau2[Calendrier absence],"o")=0,"",-SUMIFS(Tableau2[Temps],Tableau2[Poste],$A103,Tableau2[Date],AE$95,Tableau2[Calendrier absence],"o"))</f>
        <v/>
      </c>
      <c r="AF103" s="35" t="str">
        <f>IF(SUMIFS(Tableau2[Temps],Tableau2[Poste],$A103,Tableau2[Date],AF$95,Tableau2[Calendrier absence],"o")=0,"",-SUMIFS(Tableau2[Temps],Tableau2[Poste],$A103,Tableau2[Date],AF$95,Tableau2[Calendrier absence],"o"))</f>
        <v/>
      </c>
      <c r="AG103" s="44" t="str">
        <f>IF(SUMIFS(Tableau2[Temps],Tableau2[Poste],$A103,Tableau2[Date],AG$95,Tableau2[Calendrier absence],"o")=0,"",-SUMIFS(Tableau2[Temps],Tableau2[Poste],$A103,Tableau2[Date],AG$95,Tableau2[Calendrier absence],"o"))</f>
        <v/>
      </c>
      <c r="AH103" s="13">
        <f t="shared" si="23"/>
        <v>0</v>
      </c>
    </row>
    <row r="104" spans="1:34" x14ac:dyDescent="0.3">
      <c r="A104" s="45" t="s">
        <v>11</v>
      </c>
      <c r="B104" s="34">
        <f>COUNTIFS(TableauEmployés[Actif / Inactif],"Actif",TableauEmployés[Poste],A104)</f>
        <v>0</v>
      </c>
      <c r="C104" s="35" t="str">
        <f>IF(SUMIFS(Tableau2[Temps],Tableau2[Poste],$A104,Tableau2[Date],C$95,Tableau2[Calendrier absence],"o")=0,"",-SUMIFS(Tableau2[Temps],Tableau2[Poste],$A104,Tableau2[Date],C$95,Tableau2[Calendrier absence],"o"))</f>
        <v/>
      </c>
      <c r="D104" s="35" t="str">
        <f>IF(SUMIFS(Tableau2[Temps],Tableau2[Poste],$A104,Tableau2[Date],D$95,Tableau2[Calendrier absence],"o")=0,"",-SUMIFS(Tableau2[Temps],Tableau2[Poste],$A104,Tableau2[Date],D$95,Tableau2[Calendrier absence],"o"))</f>
        <v/>
      </c>
      <c r="E104" s="35" t="str">
        <f>IF(SUMIFS(Tableau2[Temps],Tableau2[Poste],$A104,Tableau2[Date],E$95,Tableau2[Calendrier absence],"o")=0,"",-SUMIFS(Tableau2[Temps],Tableau2[Poste],$A104,Tableau2[Date],E$95,Tableau2[Calendrier absence],"o"))</f>
        <v/>
      </c>
      <c r="F104" s="35" t="str">
        <f>IF(SUMIFS(Tableau2[Temps],Tableau2[Poste],$A104,Tableau2[Date],F$95,Tableau2[Calendrier absence],"o")=0,"",-SUMIFS(Tableau2[Temps],Tableau2[Poste],$A104,Tableau2[Date],F$95,Tableau2[Calendrier absence],"o"))</f>
        <v/>
      </c>
      <c r="G104" s="35" t="str">
        <f>IF(SUMIFS(Tableau2[Temps],Tableau2[Poste],$A104,Tableau2[Date],G$95,Tableau2[Calendrier absence],"o")=0,"",-SUMIFS(Tableau2[Temps],Tableau2[Poste],$A104,Tableau2[Date],G$95,Tableau2[Calendrier absence],"o"))</f>
        <v/>
      </c>
      <c r="H104" s="35" t="str">
        <f>IF(SUMIFS(Tableau2[Temps],Tableau2[Poste],$A104,Tableau2[Date],H$95,Tableau2[Calendrier absence],"o")=0,"",-SUMIFS(Tableau2[Temps],Tableau2[Poste],$A104,Tableau2[Date],H$95,Tableau2[Calendrier absence],"o"))</f>
        <v/>
      </c>
      <c r="I104" s="35" t="str">
        <f>IF(SUMIFS(Tableau2[Temps],Tableau2[Poste],$A104,Tableau2[Date],I$95,Tableau2[Calendrier absence],"o")=0,"",-SUMIFS(Tableau2[Temps],Tableau2[Poste],$A104,Tableau2[Date],I$95,Tableau2[Calendrier absence],"o"))</f>
        <v/>
      </c>
      <c r="J104" s="35" t="str">
        <f>IF(SUMIFS(Tableau2[Temps],Tableau2[Poste],$A104,Tableau2[Date],J$95,Tableau2[Calendrier absence],"o")=0,"",-SUMIFS(Tableau2[Temps],Tableau2[Poste],$A104,Tableau2[Date],J$95,Tableau2[Calendrier absence],"o"))</f>
        <v/>
      </c>
      <c r="K104" s="35" t="str">
        <f>IF(SUMIFS(Tableau2[Temps],Tableau2[Poste],$A104,Tableau2[Date],K$95,Tableau2[Calendrier absence],"o")=0,"",-SUMIFS(Tableau2[Temps],Tableau2[Poste],$A104,Tableau2[Date],K$95,Tableau2[Calendrier absence],"o"))</f>
        <v/>
      </c>
      <c r="L104" s="35" t="str">
        <f>IF(SUMIFS(Tableau2[Temps],Tableau2[Poste],$A104,Tableau2[Date],L$95,Tableau2[Calendrier absence],"o")=0,"",-SUMIFS(Tableau2[Temps],Tableau2[Poste],$A104,Tableau2[Date],L$95,Tableau2[Calendrier absence],"o"))</f>
        <v/>
      </c>
      <c r="M104" s="35" t="str">
        <f>IF(SUMIFS(Tableau2[Temps],Tableau2[Poste],$A104,Tableau2[Date],M$95,Tableau2[Calendrier absence],"o")=0,"",-SUMIFS(Tableau2[Temps],Tableau2[Poste],$A104,Tableau2[Date],M$95,Tableau2[Calendrier absence],"o"))</f>
        <v/>
      </c>
      <c r="N104" s="35" t="str">
        <f>IF(SUMIFS(Tableau2[Temps],Tableau2[Poste],$A104,Tableau2[Date],N$95,Tableau2[Calendrier absence],"o")=0,"",-SUMIFS(Tableau2[Temps],Tableau2[Poste],$A104,Tableau2[Date],N$95,Tableau2[Calendrier absence],"o"))</f>
        <v/>
      </c>
      <c r="O104" s="35" t="str">
        <f>IF(SUMIFS(Tableau2[Temps],Tableau2[Poste],$A104,Tableau2[Date],O$95,Tableau2[Calendrier absence],"o")=0,"",-SUMIFS(Tableau2[Temps],Tableau2[Poste],$A104,Tableau2[Date],O$95,Tableau2[Calendrier absence],"o"))</f>
        <v/>
      </c>
      <c r="P104" s="35" t="str">
        <f>IF(SUMIFS(Tableau2[Temps],Tableau2[Poste],$A104,Tableau2[Date],P$95,Tableau2[Calendrier absence],"o")=0,"",-SUMIFS(Tableau2[Temps],Tableau2[Poste],$A104,Tableau2[Date],P$95,Tableau2[Calendrier absence],"o"))</f>
        <v/>
      </c>
      <c r="Q104" s="35" t="str">
        <f>IF(SUMIFS(Tableau2[Temps],Tableau2[Poste],$A104,Tableau2[Date],Q$95,Tableau2[Calendrier absence],"o")=0,"",-SUMIFS(Tableau2[Temps],Tableau2[Poste],$A104,Tableau2[Date],Q$95,Tableau2[Calendrier absence],"o"))</f>
        <v/>
      </c>
      <c r="R104" s="35" t="str">
        <f>IF(SUMIFS(Tableau2[Temps],Tableau2[Poste],$A104,Tableau2[Date],R$95,Tableau2[Calendrier absence],"o")=0,"",-SUMIFS(Tableau2[Temps],Tableau2[Poste],$A104,Tableau2[Date],R$95,Tableau2[Calendrier absence],"o"))</f>
        <v/>
      </c>
      <c r="S104" s="35" t="str">
        <f>IF(SUMIFS(Tableau2[Temps],Tableau2[Poste],$A104,Tableau2[Date],S$95,Tableau2[Calendrier absence],"o")=0,"",-SUMIFS(Tableau2[Temps],Tableau2[Poste],$A104,Tableau2[Date],S$95,Tableau2[Calendrier absence],"o"))</f>
        <v/>
      </c>
      <c r="T104" s="35" t="str">
        <f>IF(SUMIFS(Tableau2[Temps],Tableau2[Poste],$A104,Tableau2[Date],T$95,Tableau2[Calendrier absence],"o")=0,"",-SUMIFS(Tableau2[Temps],Tableau2[Poste],$A104,Tableau2[Date],T$95,Tableau2[Calendrier absence],"o"))</f>
        <v/>
      </c>
      <c r="U104" s="35" t="str">
        <f>IF(SUMIFS(Tableau2[Temps],Tableau2[Poste],$A104,Tableau2[Date],U$95,Tableau2[Calendrier absence],"o")=0,"",-SUMIFS(Tableau2[Temps],Tableau2[Poste],$A104,Tableau2[Date],U$95,Tableau2[Calendrier absence],"o"))</f>
        <v/>
      </c>
      <c r="V104" s="35" t="str">
        <f>IF(SUMIFS(Tableau2[Temps],Tableau2[Poste],$A104,Tableau2[Date],V$95,Tableau2[Calendrier absence],"o")=0,"",-SUMIFS(Tableau2[Temps],Tableau2[Poste],$A104,Tableau2[Date],V$95,Tableau2[Calendrier absence],"o"))</f>
        <v/>
      </c>
      <c r="W104" s="35" t="str">
        <f>IF(SUMIFS(Tableau2[Temps],Tableau2[Poste],$A104,Tableau2[Date],W$95,Tableau2[Calendrier absence],"o")=0,"",-SUMIFS(Tableau2[Temps],Tableau2[Poste],$A104,Tableau2[Date],W$95,Tableau2[Calendrier absence],"o"))</f>
        <v/>
      </c>
      <c r="X104" s="35" t="str">
        <f>IF(SUMIFS(Tableau2[Temps],Tableau2[Poste],$A104,Tableau2[Date],X$95,Tableau2[Calendrier absence],"o")=0,"",-SUMIFS(Tableau2[Temps],Tableau2[Poste],$A104,Tableau2[Date],X$95,Tableau2[Calendrier absence],"o"))</f>
        <v/>
      </c>
      <c r="Y104" s="35" t="str">
        <f>IF(SUMIFS(Tableau2[Temps],Tableau2[Poste],$A104,Tableau2[Date],Y$95,Tableau2[Calendrier absence],"o")=0,"",-SUMIFS(Tableau2[Temps],Tableau2[Poste],$A104,Tableau2[Date],Y$95,Tableau2[Calendrier absence],"o"))</f>
        <v/>
      </c>
      <c r="Z104" s="35" t="str">
        <f>IF(SUMIFS(Tableau2[Temps],Tableau2[Poste],$A104,Tableau2[Date],Z$95,Tableau2[Calendrier absence],"o")=0,"",-SUMIFS(Tableau2[Temps],Tableau2[Poste],$A104,Tableau2[Date],Z$95,Tableau2[Calendrier absence],"o"))</f>
        <v/>
      </c>
      <c r="AA104" s="35" t="str">
        <f>IF(SUMIFS(Tableau2[Temps],Tableau2[Poste],$A104,Tableau2[Date],AA$95,Tableau2[Calendrier absence],"o")=0,"",-SUMIFS(Tableau2[Temps],Tableau2[Poste],$A104,Tableau2[Date],AA$95,Tableau2[Calendrier absence],"o"))</f>
        <v/>
      </c>
      <c r="AB104" s="35" t="str">
        <f>IF(SUMIFS(Tableau2[Temps],Tableau2[Poste],$A104,Tableau2[Date],AB$95,Tableau2[Calendrier absence],"o")=0,"",-SUMIFS(Tableau2[Temps],Tableau2[Poste],$A104,Tableau2[Date],AB$95,Tableau2[Calendrier absence],"o"))</f>
        <v/>
      </c>
      <c r="AC104" s="35" t="str">
        <f>IF(SUMIFS(Tableau2[Temps],Tableau2[Poste],$A104,Tableau2[Date],AC$95,Tableau2[Calendrier absence],"o")=0,"",-SUMIFS(Tableau2[Temps],Tableau2[Poste],$A104,Tableau2[Date],AC$95,Tableau2[Calendrier absence],"o"))</f>
        <v/>
      </c>
      <c r="AD104" s="35" t="str">
        <f>IF(SUMIFS(Tableau2[Temps],Tableau2[Poste],$A104,Tableau2[Date],AD$95,Tableau2[Calendrier absence],"o")=0,"",-SUMIFS(Tableau2[Temps],Tableau2[Poste],$A104,Tableau2[Date],AD$95,Tableau2[Calendrier absence],"o"))</f>
        <v/>
      </c>
      <c r="AE104" s="35" t="str">
        <f>IF(SUMIFS(Tableau2[Temps],Tableau2[Poste],$A104,Tableau2[Date],AE$95,Tableau2[Calendrier absence],"o")=0,"",-SUMIFS(Tableau2[Temps],Tableau2[Poste],$A104,Tableau2[Date],AE$95,Tableau2[Calendrier absence],"o"))</f>
        <v/>
      </c>
      <c r="AF104" s="35" t="str">
        <f>IF(SUMIFS(Tableau2[Temps],Tableau2[Poste],$A104,Tableau2[Date],AF$95,Tableau2[Calendrier absence],"o")=0,"",-SUMIFS(Tableau2[Temps],Tableau2[Poste],$A104,Tableau2[Date],AF$95,Tableau2[Calendrier absence],"o"))</f>
        <v/>
      </c>
      <c r="AG104" s="44" t="str">
        <f>IF(SUMIFS(Tableau2[Temps],Tableau2[Poste],$A104,Tableau2[Date],AG$95,Tableau2[Calendrier absence],"o")=0,"",-SUMIFS(Tableau2[Temps],Tableau2[Poste],$A104,Tableau2[Date],AG$95,Tableau2[Calendrier absence],"o"))</f>
        <v/>
      </c>
      <c r="AH104" s="13">
        <f t="shared" si="23"/>
        <v>0</v>
      </c>
    </row>
    <row r="105" spans="1:34" ht="17.25" thickBot="1" x14ac:dyDescent="0.35">
      <c r="A105" s="46" t="s">
        <v>13</v>
      </c>
      <c r="B105" s="47">
        <f>COUNTIFS(TableauEmployés[Actif / Inactif],"Actif",TableauEmployés[Poste],A105)</f>
        <v>1</v>
      </c>
      <c r="C105" s="48" t="str">
        <f>IF(SUMIFS(Tableau2[Temps],Tableau2[Poste],$A105,Tableau2[Date],C$95,Tableau2[Calendrier absence],"o")=0,"",-SUMIFS(Tableau2[Temps],Tableau2[Poste],$A105,Tableau2[Date],C$95,Tableau2[Calendrier absence],"o"))</f>
        <v/>
      </c>
      <c r="D105" s="48" t="str">
        <f>IF(SUMIFS(Tableau2[Temps],Tableau2[Poste],$A105,Tableau2[Date],D$95,Tableau2[Calendrier absence],"o")=0,"",-SUMIFS(Tableau2[Temps],Tableau2[Poste],$A105,Tableau2[Date],D$95,Tableau2[Calendrier absence],"o"))</f>
        <v/>
      </c>
      <c r="E105" s="48" t="str">
        <f>IF(SUMIFS(Tableau2[Temps],Tableau2[Poste],$A105,Tableau2[Date],E$95,Tableau2[Calendrier absence],"o")=0,"",-SUMIFS(Tableau2[Temps],Tableau2[Poste],$A105,Tableau2[Date],E$95,Tableau2[Calendrier absence],"o"))</f>
        <v/>
      </c>
      <c r="F105" s="48" t="str">
        <f>IF(SUMIFS(Tableau2[Temps],Tableau2[Poste],$A105,Tableau2[Date],F$95,Tableau2[Calendrier absence],"o")=0,"",-SUMIFS(Tableau2[Temps],Tableau2[Poste],$A105,Tableau2[Date],F$95,Tableau2[Calendrier absence],"o"))</f>
        <v/>
      </c>
      <c r="G105" s="48" t="str">
        <f>IF(SUMIFS(Tableau2[Temps],Tableau2[Poste],$A105,Tableau2[Date],G$95,Tableau2[Calendrier absence],"o")=0,"",-SUMIFS(Tableau2[Temps],Tableau2[Poste],$A105,Tableau2[Date],G$95,Tableau2[Calendrier absence],"o"))</f>
        <v/>
      </c>
      <c r="H105" s="48" t="str">
        <f>IF(SUMIFS(Tableau2[Temps],Tableau2[Poste],$A105,Tableau2[Date],H$95,Tableau2[Calendrier absence],"o")=0,"",-SUMIFS(Tableau2[Temps],Tableau2[Poste],$A105,Tableau2[Date],H$95,Tableau2[Calendrier absence],"o"))</f>
        <v/>
      </c>
      <c r="I105" s="48" t="str">
        <f>IF(SUMIFS(Tableau2[Temps],Tableau2[Poste],$A105,Tableau2[Date],I$95,Tableau2[Calendrier absence],"o")=0,"",-SUMIFS(Tableau2[Temps],Tableau2[Poste],$A105,Tableau2[Date],I$95,Tableau2[Calendrier absence],"o"))</f>
        <v/>
      </c>
      <c r="J105" s="48" t="str">
        <f>IF(SUMIFS(Tableau2[Temps],Tableau2[Poste],$A105,Tableau2[Date],J$95,Tableau2[Calendrier absence],"o")=0,"",-SUMIFS(Tableau2[Temps],Tableau2[Poste],$A105,Tableau2[Date],J$95,Tableau2[Calendrier absence],"o"))</f>
        <v/>
      </c>
      <c r="K105" s="48" t="str">
        <f>IF(SUMIFS(Tableau2[Temps],Tableau2[Poste],$A105,Tableau2[Date],K$95,Tableau2[Calendrier absence],"o")=0,"",-SUMIFS(Tableau2[Temps],Tableau2[Poste],$A105,Tableau2[Date],K$95,Tableau2[Calendrier absence],"o"))</f>
        <v/>
      </c>
      <c r="L105" s="48" t="str">
        <f>IF(SUMIFS(Tableau2[Temps],Tableau2[Poste],$A105,Tableau2[Date],L$95,Tableau2[Calendrier absence],"o")=0,"",-SUMIFS(Tableau2[Temps],Tableau2[Poste],$A105,Tableau2[Date],L$95,Tableau2[Calendrier absence],"o"))</f>
        <v/>
      </c>
      <c r="M105" s="48" t="str">
        <f>IF(SUMIFS(Tableau2[Temps],Tableau2[Poste],$A105,Tableau2[Date],M$95,Tableau2[Calendrier absence],"o")=0,"",-SUMIFS(Tableau2[Temps],Tableau2[Poste],$A105,Tableau2[Date],M$95,Tableau2[Calendrier absence],"o"))</f>
        <v/>
      </c>
      <c r="N105" s="48" t="str">
        <f>IF(SUMIFS(Tableau2[Temps],Tableau2[Poste],$A105,Tableau2[Date],N$95,Tableau2[Calendrier absence],"o")=0,"",-SUMIFS(Tableau2[Temps],Tableau2[Poste],$A105,Tableau2[Date],N$95,Tableau2[Calendrier absence],"o"))</f>
        <v/>
      </c>
      <c r="O105" s="48" t="str">
        <f>IF(SUMIFS(Tableau2[Temps],Tableau2[Poste],$A105,Tableau2[Date],O$95,Tableau2[Calendrier absence],"o")=0,"",-SUMIFS(Tableau2[Temps],Tableau2[Poste],$A105,Tableau2[Date],O$95,Tableau2[Calendrier absence],"o"))</f>
        <v/>
      </c>
      <c r="P105" s="48" t="str">
        <f>IF(SUMIFS(Tableau2[Temps],Tableau2[Poste],$A105,Tableau2[Date],P$95,Tableau2[Calendrier absence],"o")=0,"",-SUMIFS(Tableau2[Temps],Tableau2[Poste],$A105,Tableau2[Date],P$95,Tableau2[Calendrier absence],"o"))</f>
        <v/>
      </c>
      <c r="Q105" s="48" t="str">
        <f>IF(SUMIFS(Tableau2[Temps],Tableau2[Poste],$A105,Tableau2[Date],Q$95,Tableau2[Calendrier absence],"o")=0,"",-SUMIFS(Tableau2[Temps],Tableau2[Poste],$A105,Tableau2[Date],Q$95,Tableau2[Calendrier absence],"o"))</f>
        <v/>
      </c>
      <c r="R105" s="48" t="str">
        <f>IF(SUMIFS(Tableau2[Temps],Tableau2[Poste],$A105,Tableau2[Date],R$95,Tableau2[Calendrier absence],"o")=0,"",-SUMIFS(Tableau2[Temps],Tableau2[Poste],$A105,Tableau2[Date],R$95,Tableau2[Calendrier absence],"o"))</f>
        <v/>
      </c>
      <c r="S105" s="48" t="str">
        <f>IF(SUMIFS(Tableau2[Temps],Tableau2[Poste],$A105,Tableau2[Date],S$95,Tableau2[Calendrier absence],"o")=0,"",-SUMIFS(Tableau2[Temps],Tableau2[Poste],$A105,Tableau2[Date],S$95,Tableau2[Calendrier absence],"o"))</f>
        <v/>
      </c>
      <c r="T105" s="48" t="str">
        <f>IF(SUMIFS(Tableau2[Temps],Tableau2[Poste],$A105,Tableau2[Date],T$95,Tableau2[Calendrier absence],"o")=0,"",-SUMIFS(Tableau2[Temps],Tableau2[Poste],$A105,Tableau2[Date],T$95,Tableau2[Calendrier absence],"o"))</f>
        <v/>
      </c>
      <c r="U105" s="48" t="str">
        <f>IF(SUMIFS(Tableau2[Temps],Tableau2[Poste],$A105,Tableau2[Date],U$95,Tableau2[Calendrier absence],"o")=0,"",-SUMIFS(Tableau2[Temps],Tableau2[Poste],$A105,Tableau2[Date],U$95,Tableau2[Calendrier absence],"o"))</f>
        <v/>
      </c>
      <c r="V105" s="48" t="str">
        <f>IF(SUMIFS(Tableau2[Temps],Tableau2[Poste],$A105,Tableau2[Date],V$95,Tableau2[Calendrier absence],"o")=0,"",-SUMIFS(Tableau2[Temps],Tableau2[Poste],$A105,Tableau2[Date],V$95,Tableau2[Calendrier absence],"o"))</f>
        <v/>
      </c>
      <c r="W105" s="48" t="str">
        <f>IF(SUMIFS(Tableau2[Temps],Tableau2[Poste],$A105,Tableau2[Date],W$95,Tableau2[Calendrier absence],"o")=0,"",-SUMIFS(Tableau2[Temps],Tableau2[Poste],$A105,Tableau2[Date],W$95,Tableau2[Calendrier absence],"o"))</f>
        <v/>
      </c>
      <c r="X105" s="48" t="str">
        <f>IF(SUMIFS(Tableau2[Temps],Tableau2[Poste],$A105,Tableau2[Date],X$95,Tableau2[Calendrier absence],"o")=0,"",-SUMIFS(Tableau2[Temps],Tableau2[Poste],$A105,Tableau2[Date],X$95,Tableau2[Calendrier absence],"o"))</f>
        <v/>
      </c>
      <c r="Y105" s="48" t="str">
        <f>IF(SUMIFS(Tableau2[Temps],Tableau2[Poste],$A105,Tableau2[Date],Y$95,Tableau2[Calendrier absence],"o")=0,"",-SUMIFS(Tableau2[Temps],Tableau2[Poste],$A105,Tableau2[Date],Y$95,Tableau2[Calendrier absence],"o"))</f>
        <v/>
      </c>
      <c r="Z105" s="48" t="str">
        <f>IF(SUMIFS(Tableau2[Temps],Tableau2[Poste],$A105,Tableau2[Date],Z$95,Tableau2[Calendrier absence],"o")=0,"",-SUMIFS(Tableau2[Temps],Tableau2[Poste],$A105,Tableau2[Date],Z$95,Tableau2[Calendrier absence],"o"))</f>
        <v/>
      </c>
      <c r="AA105" s="48" t="str">
        <f>IF(SUMIFS(Tableau2[Temps],Tableau2[Poste],$A105,Tableau2[Date],AA$95,Tableau2[Calendrier absence],"o")=0,"",-SUMIFS(Tableau2[Temps],Tableau2[Poste],$A105,Tableau2[Date],AA$95,Tableau2[Calendrier absence],"o"))</f>
        <v/>
      </c>
      <c r="AB105" s="48" t="str">
        <f>IF(SUMIFS(Tableau2[Temps],Tableau2[Poste],$A105,Tableau2[Date],AB$95,Tableau2[Calendrier absence],"o")=0,"",-SUMIFS(Tableau2[Temps],Tableau2[Poste],$A105,Tableau2[Date],AB$95,Tableau2[Calendrier absence],"o"))</f>
        <v/>
      </c>
      <c r="AC105" s="48" t="str">
        <f>IF(SUMIFS(Tableau2[Temps],Tableau2[Poste],$A105,Tableau2[Date],AC$95,Tableau2[Calendrier absence],"o")=0,"",-SUMIFS(Tableau2[Temps],Tableau2[Poste],$A105,Tableau2[Date],AC$95,Tableau2[Calendrier absence],"o"))</f>
        <v/>
      </c>
      <c r="AD105" s="48" t="str">
        <f>IF(SUMIFS(Tableau2[Temps],Tableau2[Poste],$A105,Tableau2[Date],AD$95,Tableau2[Calendrier absence],"o")=0,"",-SUMIFS(Tableau2[Temps],Tableau2[Poste],$A105,Tableau2[Date],AD$95,Tableau2[Calendrier absence],"o"))</f>
        <v/>
      </c>
      <c r="AE105" s="48" t="str">
        <f>IF(SUMIFS(Tableau2[Temps],Tableau2[Poste],$A105,Tableau2[Date],AE$95,Tableau2[Calendrier absence],"o")=0,"",-SUMIFS(Tableau2[Temps],Tableau2[Poste],$A105,Tableau2[Date],AE$95,Tableau2[Calendrier absence],"o"))</f>
        <v/>
      </c>
      <c r="AF105" s="48" t="str">
        <f>IF(SUMIFS(Tableau2[Temps],Tableau2[Poste],$A105,Tableau2[Date],AF$95,Tableau2[Calendrier absence],"o")=0,"",-SUMIFS(Tableau2[Temps],Tableau2[Poste],$A105,Tableau2[Date],AF$95,Tableau2[Calendrier absence],"o"))</f>
        <v/>
      </c>
      <c r="AG105" s="49" t="str">
        <f>IF(SUMIFS(Tableau2[Temps],Tableau2[Poste],$A105,Tableau2[Date],AG$95,Tableau2[Calendrier absence],"o")=0,"",-SUMIFS(Tableau2[Temps],Tableau2[Poste],$A105,Tableau2[Date],AG$95,Tableau2[Calendrier absence],"o"))</f>
        <v/>
      </c>
    </row>
    <row r="106" spans="1:34" ht="10.5" customHeight="1" thickBot="1" x14ac:dyDescent="0.35"/>
    <row r="107" spans="1:34" ht="22.5" x14ac:dyDescent="0.3">
      <c r="A107" s="91" t="s">
        <v>38</v>
      </c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3"/>
      <c r="AH107" s="12" t="s">
        <v>42</v>
      </c>
    </row>
    <row r="108" spans="1:34" ht="64.5" customHeight="1" x14ac:dyDescent="0.3">
      <c r="A108" s="39"/>
      <c r="B108" s="37"/>
      <c r="C108" s="38">
        <v>44075</v>
      </c>
      <c r="D108" s="38">
        <f t="shared" ref="D108:AG108" si="24">C108+1</f>
        <v>44076</v>
      </c>
      <c r="E108" s="38">
        <f t="shared" si="24"/>
        <v>44077</v>
      </c>
      <c r="F108" s="38">
        <f t="shared" si="24"/>
        <v>44078</v>
      </c>
      <c r="G108" s="38">
        <f t="shared" si="24"/>
        <v>44079</v>
      </c>
      <c r="H108" s="38">
        <f t="shared" si="24"/>
        <v>44080</v>
      </c>
      <c r="I108" s="38">
        <f t="shared" si="24"/>
        <v>44081</v>
      </c>
      <c r="J108" s="38">
        <f t="shared" si="24"/>
        <v>44082</v>
      </c>
      <c r="K108" s="38">
        <f t="shared" si="24"/>
        <v>44083</v>
      </c>
      <c r="L108" s="38">
        <f t="shared" si="24"/>
        <v>44084</v>
      </c>
      <c r="M108" s="38">
        <f t="shared" si="24"/>
        <v>44085</v>
      </c>
      <c r="N108" s="38">
        <f t="shared" si="24"/>
        <v>44086</v>
      </c>
      <c r="O108" s="38">
        <f t="shared" si="24"/>
        <v>44087</v>
      </c>
      <c r="P108" s="38">
        <f t="shared" si="24"/>
        <v>44088</v>
      </c>
      <c r="Q108" s="38">
        <f t="shared" si="24"/>
        <v>44089</v>
      </c>
      <c r="R108" s="38">
        <f t="shared" si="24"/>
        <v>44090</v>
      </c>
      <c r="S108" s="38">
        <f t="shared" si="24"/>
        <v>44091</v>
      </c>
      <c r="T108" s="38">
        <f t="shared" si="24"/>
        <v>44092</v>
      </c>
      <c r="U108" s="38">
        <f t="shared" si="24"/>
        <v>44093</v>
      </c>
      <c r="V108" s="38">
        <f t="shared" si="24"/>
        <v>44094</v>
      </c>
      <c r="W108" s="38">
        <f t="shared" si="24"/>
        <v>44095</v>
      </c>
      <c r="X108" s="38">
        <f t="shared" si="24"/>
        <v>44096</v>
      </c>
      <c r="Y108" s="38">
        <f t="shared" si="24"/>
        <v>44097</v>
      </c>
      <c r="Z108" s="38">
        <f t="shared" si="24"/>
        <v>44098</v>
      </c>
      <c r="AA108" s="38">
        <f t="shared" si="24"/>
        <v>44099</v>
      </c>
      <c r="AB108" s="38">
        <f t="shared" si="24"/>
        <v>44100</v>
      </c>
      <c r="AC108" s="38">
        <f t="shared" si="24"/>
        <v>44101</v>
      </c>
      <c r="AD108" s="38">
        <f t="shared" si="24"/>
        <v>44102</v>
      </c>
      <c r="AE108" s="38">
        <f t="shared" si="24"/>
        <v>44103</v>
      </c>
      <c r="AF108" s="38">
        <f t="shared" si="24"/>
        <v>44104</v>
      </c>
      <c r="AG108" s="40">
        <f t="shared" si="24"/>
        <v>44105</v>
      </c>
      <c r="AH108" s="6"/>
    </row>
    <row r="109" spans="1:34" ht="12" hidden="1" customHeight="1" x14ac:dyDescent="0.3">
      <c r="A109" s="41" t="s">
        <v>29</v>
      </c>
      <c r="B109" s="32"/>
      <c r="C109" s="33">
        <f>WEEKDAY(C108,1)</f>
        <v>3</v>
      </c>
      <c r="D109" s="33">
        <f t="shared" ref="D109:AG109" si="25">WEEKDAY(D108,1)</f>
        <v>4</v>
      </c>
      <c r="E109" s="33">
        <f t="shared" si="25"/>
        <v>5</v>
      </c>
      <c r="F109" s="33">
        <f t="shared" si="25"/>
        <v>6</v>
      </c>
      <c r="G109" s="33">
        <f t="shared" si="25"/>
        <v>7</v>
      </c>
      <c r="H109" s="33">
        <f t="shared" si="25"/>
        <v>1</v>
      </c>
      <c r="I109" s="33">
        <f t="shared" si="25"/>
        <v>2</v>
      </c>
      <c r="J109" s="33">
        <f t="shared" si="25"/>
        <v>3</v>
      </c>
      <c r="K109" s="33">
        <f t="shared" si="25"/>
        <v>4</v>
      </c>
      <c r="L109" s="33">
        <f t="shared" si="25"/>
        <v>5</v>
      </c>
      <c r="M109" s="33">
        <f t="shared" si="25"/>
        <v>6</v>
      </c>
      <c r="N109" s="33">
        <f t="shared" si="25"/>
        <v>7</v>
      </c>
      <c r="O109" s="33">
        <f t="shared" si="25"/>
        <v>1</v>
      </c>
      <c r="P109" s="33">
        <f t="shared" si="25"/>
        <v>2</v>
      </c>
      <c r="Q109" s="33">
        <f t="shared" si="25"/>
        <v>3</v>
      </c>
      <c r="R109" s="33">
        <f t="shared" si="25"/>
        <v>4</v>
      </c>
      <c r="S109" s="33">
        <f t="shared" si="25"/>
        <v>5</v>
      </c>
      <c r="T109" s="33">
        <f t="shared" si="25"/>
        <v>6</v>
      </c>
      <c r="U109" s="33">
        <f t="shared" si="25"/>
        <v>7</v>
      </c>
      <c r="V109" s="33">
        <f t="shared" si="25"/>
        <v>1</v>
      </c>
      <c r="W109" s="33">
        <f t="shared" si="25"/>
        <v>2</v>
      </c>
      <c r="X109" s="33">
        <f t="shared" si="25"/>
        <v>3</v>
      </c>
      <c r="Y109" s="33">
        <f t="shared" si="25"/>
        <v>4</v>
      </c>
      <c r="Z109" s="33">
        <f t="shared" si="25"/>
        <v>5</v>
      </c>
      <c r="AA109" s="33">
        <f t="shared" si="25"/>
        <v>6</v>
      </c>
      <c r="AB109" s="33">
        <f t="shared" si="25"/>
        <v>7</v>
      </c>
      <c r="AC109" s="33">
        <f t="shared" si="25"/>
        <v>1</v>
      </c>
      <c r="AD109" s="33">
        <f t="shared" si="25"/>
        <v>2</v>
      </c>
      <c r="AE109" s="33">
        <f t="shared" si="25"/>
        <v>3</v>
      </c>
      <c r="AF109" s="33">
        <f t="shared" si="25"/>
        <v>4</v>
      </c>
      <c r="AG109" s="42">
        <f t="shared" si="25"/>
        <v>5</v>
      </c>
      <c r="AH109" s="13">
        <f t="shared" ref="AH109:AH117" si="26">SUM(C109:AG109)</f>
        <v>124</v>
      </c>
    </row>
    <row r="110" spans="1:34" ht="15" hidden="1" customHeight="1" x14ac:dyDescent="0.3">
      <c r="A110" s="43"/>
      <c r="B110" s="34"/>
      <c r="C110" s="36" t="e">
        <f>_xlfn.IFS(C108=Source!$R$3,1,C108=Source!$R$4,1,C108=Source!$R$5,1,C108=Source!$R$6,1,C108=Source!$R$7,1,C108=Source!$R$8,1,C108=Source!$R$9,1,C108=Source!$R$10,1,C108=Source!$R$11,1,C108=Source!$R$12,1,C108=Source!$R$13,1,C108=Source!$R$14,1)</f>
        <v>#N/A</v>
      </c>
      <c r="D110" s="36" t="e">
        <f>_xlfn.IFS(D108=Source!$R$3,1,D108=Source!$R$4,1,D108=Source!$R$5,1,D108=Source!$R$6,1,D108=Source!$R$7,1,D108=Source!$R$8,1,D108=Source!$R$9,1,D108=Source!$R$10,1,D108=Source!$R$11,1,D108=Source!$R$12,1,D108=Source!$R$13,1,D108=Source!$R$14,1)</f>
        <v>#N/A</v>
      </c>
      <c r="E110" s="36">
        <f>_xlfn.IFS(E108=Source!$R$3,1,E108=Source!$R$4,1,E108=Source!$R$5,1,E108=Source!$R$6,1,E108=Source!$R$7,1,E108=Source!$R$8,1,E108=Source!$R$9,1,E108=Source!$R$10,1,E108=Source!$R$11,1,E108=Source!$R$12,1,E108=Source!$R$13,1,E108=Source!$R$14,1)</f>
        <v>1</v>
      </c>
      <c r="F110" s="36" t="e">
        <f>_xlfn.IFS(F108=Source!$R$3,1,F108=Source!$R$4,1,F108=Source!$R$5,1,F108=Source!$R$6,1,F108=Source!$R$7,1,F108=Source!$R$8,1,F108=Source!$R$9,1,F108=Source!$R$10,1,F108=Source!$R$11,1,F108=Source!$R$12,1,F108=Source!$R$13,1,F108=Source!$R$14,1)</f>
        <v>#N/A</v>
      </c>
      <c r="G110" s="36" t="e">
        <f>_xlfn.IFS(G108=Source!$R$3,1,G108=Source!$R$4,1,G108=Source!$R$5,1,G108=Source!$R$6,1,G108=Source!$R$7,1,G108=Source!$R$8,1,G108=Source!$R$9,1,G108=Source!$R$10,1,G108=Source!$R$11,1,G108=Source!$R$12,1,G108=Source!$R$13,1,G108=Source!$R$14,1)</f>
        <v>#N/A</v>
      </c>
      <c r="H110" s="36" t="e">
        <f>_xlfn.IFS(H108=Source!$R$3,1,H108=Source!$R$4,1,H108=Source!$R$5,1,H108=Source!$R$6,1,H108=Source!$R$7,1,H108=Source!$R$8,1,H108=Source!$R$9,1,H108=Source!$R$10,1,H108=Source!$R$11,1,H108=Source!$R$12,1,H108=Source!$R$13,1,H108=Source!$R$14,1)</f>
        <v>#N/A</v>
      </c>
      <c r="I110" s="36" t="e">
        <f>_xlfn.IFS(I108=Source!$R$3,1,I108=Source!$R$4,1,I108=Source!$R$5,1,I108=Source!$R$6,1,I108=Source!$R$7,1,I108=Source!$R$8,1,I108=Source!$R$9,1,I108=Source!$R$10,1,I108=Source!$R$11,1,I108=Source!$R$12,1,I108=Source!$R$13,1,I108=Source!$R$14,1)</f>
        <v>#N/A</v>
      </c>
      <c r="J110" s="36" t="e">
        <f>_xlfn.IFS(J108=Source!$R$3,1,J108=Source!$R$4,1,J108=Source!$R$5,1,J108=Source!$R$6,1,J108=Source!$R$7,1,J108=Source!$R$8,1,J108=Source!$R$9,1,J108=Source!$R$10,1,J108=Source!$R$11,1,J108=Source!$R$12,1,J108=Source!$R$13,1,J108=Source!$R$14,1)</f>
        <v>#N/A</v>
      </c>
      <c r="K110" s="36" t="e">
        <f>_xlfn.IFS(K108=Source!$R$3,1,K108=Source!$R$4,1,K108=Source!$R$5,1,K108=Source!$R$6,1,K108=Source!$R$7,1,K108=Source!$R$8,1,K108=Source!$R$9,1,K108=Source!$R$10,1,K108=Source!$R$11,1,K108=Source!$R$12,1,K108=Source!$R$13,1,K108=Source!$R$14,1)</f>
        <v>#N/A</v>
      </c>
      <c r="L110" s="36" t="e">
        <f>_xlfn.IFS(L108=Source!$R$3,1,L108=Source!$R$4,1,L108=Source!$R$5,1,L108=Source!$R$6,1,L108=Source!$R$7,1,L108=Source!$R$8,1,L108=Source!$R$9,1,L108=Source!$R$10,1,L108=Source!$R$11,1,L108=Source!$R$12,1,L108=Source!$R$13,1,L108=Source!$R$14,1)</f>
        <v>#N/A</v>
      </c>
      <c r="M110" s="36" t="e">
        <f>_xlfn.IFS(M108=Source!$R$3,1,M108=Source!$R$4,1,M108=Source!$R$5,1,M108=Source!$R$6,1,M108=Source!$R$7,1,M108=Source!$R$8,1,M108=Source!$R$9,1,M108=Source!$R$10,1,M108=Source!$R$11,1,M108=Source!$R$12,1,M108=Source!$R$13,1,M108=Source!$R$14,1)</f>
        <v>#N/A</v>
      </c>
      <c r="N110" s="36" t="e">
        <f>_xlfn.IFS(N108=Source!$R$3,1,N108=Source!$R$4,1,N108=Source!$R$5,1,N108=Source!$R$6,1,N108=Source!$R$7,1,N108=Source!$R$8,1,N108=Source!$R$9,1,N108=Source!$R$10,1,N108=Source!$R$11,1,N108=Source!$R$12,1,N108=Source!$R$13,1,N108=Source!$R$14,1)</f>
        <v>#N/A</v>
      </c>
      <c r="O110" s="36" t="e">
        <f>_xlfn.IFS(O108=Source!$R$3,1,O108=Source!$R$4,1,O108=Source!$R$5,1,O108=Source!$R$6,1,O108=Source!$R$7,1,O108=Source!$R$8,1,O108=Source!$R$9,1,O108=Source!$R$10,1,O108=Source!$R$11,1,O108=Source!$R$12,1,O108=Source!$R$13,1,O108=Source!$R$14,1)</f>
        <v>#N/A</v>
      </c>
      <c r="P110" s="36" t="e">
        <f>_xlfn.IFS(P108=Source!$R$3,1,P108=Source!$R$4,1,P108=Source!$R$5,1,P108=Source!$R$6,1,P108=Source!$R$7,1,P108=Source!$R$8,1,P108=Source!$R$9,1,P108=Source!$R$10,1,P108=Source!$R$11,1,P108=Source!$R$12,1,P108=Source!$R$13,1,P108=Source!$R$14,1)</f>
        <v>#N/A</v>
      </c>
      <c r="Q110" s="36" t="e">
        <f>_xlfn.IFS(Q108=Source!$R$3,1,Q108=Source!$R$4,1,Q108=Source!$R$5,1,Q108=Source!$R$6,1,Q108=Source!$R$7,1,Q108=Source!$R$8,1,Q108=Source!$R$9,1,Q108=Source!$R$10,1,Q108=Source!$R$11,1,Q108=Source!$R$12,1,Q108=Source!$R$13,1,Q108=Source!$R$14,1)</f>
        <v>#N/A</v>
      </c>
      <c r="R110" s="36" t="e">
        <f>_xlfn.IFS(R108=Source!$R$3,1,R108=Source!$R$4,1,R108=Source!$R$5,1,R108=Source!$R$6,1,R108=Source!$R$7,1,R108=Source!$R$8,1,R108=Source!$R$9,1,R108=Source!$R$10,1,R108=Source!$R$11,1,R108=Source!$R$12,1,R108=Source!$R$13,1,R108=Source!$R$14,1)</f>
        <v>#N/A</v>
      </c>
      <c r="S110" s="36" t="e">
        <f>_xlfn.IFS(S108=Source!$R$3,1,S108=Source!$R$4,1,S108=Source!$R$5,1,S108=Source!$R$6,1,S108=Source!$R$7,1,S108=Source!$R$8,1,S108=Source!$R$9,1,S108=Source!$R$10,1,S108=Source!$R$11,1,S108=Source!$R$12,1,S108=Source!$R$13,1,S108=Source!$R$14,1)</f>
        <v>#N/A</v>
      </c>
      <c r="T110" s="36" t="e">
        <f>_xlfn.IFS(T108=Source!$R$3,1,T108=Source!$R$4,1,T108=Source!$R$5,1,T108=Source!$R$6,1,T108=Source!$R$7,1,T108=Source!$R$8,1,T108=Source!$R$9,1,T108=Source!$R$10,1,T108=Source!$R$11,1,T108=Source!$R$12,1,T108=Source!$R$13,1,T108=Source!$R$14,1)</f>
        <v>#N/A</v>
      </c>
      <c r="U110" s="36" t="e">
        <f>_xlfn.IFS(U108=Source!$R$3,1,U108=Source!$R$4,1,U108=Source!$R$5,1,U108=Source!$R$6,1,U108=Source!$R$7,1,U108=Source!$R$8,1,U108=Source!$R$9,1,U108=Source!$R$10,1,U108=Source!$R$11,1,U108=Source!$R$12,1,U108=Source!$R$13,1,U108=Source!$R$14,1)</f>
        <v>#N/A</v>
      </c>
      <c r="V110" s="36" t="e">
        <f>_xlfn.IFS(V108=Source!$R$3,1,V108=Source!$R$4,1,V108=Source!$R$5,1,V108=Source!$R$6,1,V108=Source!$R$7,1,V108=Source!$R$8,1,V108=Source!$R$9,1,V108=Source!$R$10,1,V108=Source!$R$11,1,V108=Source!$R$12,1,V108=Source!$R$13,1,V108=Source!$R$14,1)</f>
        <v>#N/A</v>
      </c>
      <c r="W110" s="36" t="e">
        <f>_xlfn.IFS(W108=Source!$R$3,1,W108=Source!$R$4,1,W108=Source!$R$5,1,W108=Source!$R$6,1,W108=Source!$R$7,1,W108=Source!$R$8,1,W108=Source!$R$9,1,W108=Source!$R$10,1,W108=Source!$R$11,1,W108=Source!$R$12,1,W108=Source!$R$13,1,W108=Source!$R$14,1)</f>
        <v>#N/A</v>
      </c>
      <c r="X110" s="36" t="e">
        <f>_xlfn.IFS(X108=Source!$R$3,1,X108=Source!$R$4,1,X108=Source!$R$5,1,X108=Source!$R$6,1,X108=Source!$R$7,1,X108=Source!$R$8,1,X108=Source!$R$9,1,X108=Source!$R$10,1,X108=Source!$R$11,1,X108=Source!$R$12,1,X108=Source!$R$13,1,X108=Source!$R$14,1)</f>
        <v>#N/A</v>
      </c>
      <c r="Y110" s="36" t="e">
        <f>_xlfn.IFS(Y108=Source!$R$3,1,Y108=Source!$R$4,1,Y108=Source!$R$5,1,Y108=Source!$R$6,1,Y108=Source!$R$7,1,Y108=Source!$R$8,1,Y108=Source!$R$9,1,Y108=Source!$R$10,1,Y108=Source!$R$11,1,Y108=Source!$R$12,1,Y108=Source!$R$13,1,Y108=Source!$R$14,1)</f>
        <v>#N/A</v>
      </c>
      <c r="Z110" s="36" t="e">
        <f>_xlfn.IFS(Z108=Source!$R$3,1,Z108=Source!$R$4,1,Z108=Source!$R$5,1,Z108=Source!$R$6,1,Z108=Source!$R$7,1,Z108=Source!$R$8,1,Z108=Source!$R$9,1,Z108=Source!$R$10,1,Z108=Source!$R$11,1,Z108=Source!$R$12,1,Z108=Source!$R$13,1,Z108=Source!$R$14,1)</f>
        <v>#N/A</v>
      </c>
      <c r="AA110" s="36" t="e">
        <f>_xlfn.IFS(AA108=Source!$R$3,1,AA108=Source!$R$4,1,AA108=Source!$R$5,1,AA108=Source!$R$6,1,AA108=Source!$R$7,1,AA108=Source!$R$8,1,AA108=Source!$R$9,1,AA108=Source!$R$10,1,AA108=Source!$R$11,1,AA108=Source!$R$12,1,AA108=Source!$R$13,1,AA108=Source!$R$14,1)</f>
        <v>#N/A</v>
      </c>
      <c r="AB110" s="36" t="e">
        <f>_xlfn.IFS(AB108=Source!$R$3,1,AB108=Source!$R$4,1,AB108=Source!$R$5,1,AB108=Source!$R$6,1,AB108=Source!$R$7,1,AB108=Source!$R$8,1,AB108=Source!$R$9,1,AB108=Source!$R$10,1,AB108=Source!$R$11,1,AB108=Source!$R$12,1,AB108=Source!$R$13,1,AB108=Source!$R$14,1)</f>
        <v>#N/A</v>
      </c>
      <c r="AC110" s="36" t="e">
        <f>_xlfn.IFS(AC108=Source!$R$3,1,AC108=Source!$R$4,1,AC108=Source!$R$5,1,AC108=Source!$R$6,1,AC108=Source!$R$7,1,AC108=Source!$R$8,1,AC108=Source!$R$9,1,AC108=Source!$R$10,1,AC108=Source!$R$11,1,AC108=Source!$R$12,1,AC108=Source!$R$13,1,AC108=Source!$R$14,1)</f>
        <v>#N/A</v>
      </c>
      <c r="AD110" s="36" t="e">
        <f>_xlfn.IFS(AD108=Source!$R$3,1,AD108=Source!$R$4,1,AD108=Source!$R$5,1,AD108=Source!$R$6,1,AD108=Source!$R$7,1,AD108=Source!$R$8,1,AD108=Source!$R$9,1,AD108=Source!$R$10,1,AD108=Source!$R$11,1,AD108=Source!$R$12,1,AD108=Source!$R$13,1,AD108=Source!$R$14,1)</f>
        <v>#N/A</v>
      </c>
      <c r="AE110" s="36" t="e">
        <f>_xlfn.IFS(AE108=Source!$R$3,1,AE108=Source!$R$4,1,AE108=Source!$R$5,1,AE108=Source!$R$6,1,AE108=Source!$R$7,1,AE108=Source!$R$8,1,AE108=Source!$R$9,1,AE108=Source!$R$10,1,AE108=Source!$R$11,1,AE108=Source!$R$12,1,AE108=Source!$R$13,1,AE108=Source!$R$14,1)</f>
        <v>#N/A</v>
      </c>
      <c r="AF110" s="36" t="e">
        <f>_xlfn.IFS(AF108=Source!$R$3,1,AF108=Source!$R$4,1,AF108=Source!$R$5,1,AF108=Source!$R$6,1,AF108=Source!$R$7,1,AF108=Source!$R$8,1,AF108=Source!$R$9,1,AF108=Source!$R$10,1,AF108=Source!$R$11,1,AF108=Source!$R$12,1,AF108=Source!$R$13,1,AF108=Source!$R$14,1)</f>
        <v>#N/A</v>
      </c>
      <c r="AG110" s="50" t="e">
        <f>_xlfn.IFS(AG108=Source!$R$3,1,AG108=Source!$R$4,1,AG108=Source!$R$5,1,AG108=Source!$R$6,1,AG108=Source!$R$7,1,AG108=Source!$R$8,1,AG108=Source!$R$9,1,AG108=Source!$R$10,1,AG108=Source!$R$11,1,AG108=Source!$R$12,1,AG108=Source!$R$13,1,AG108=Source!$R$14,1)</f>
        <v>#N/A</v>
      </c>
      <c r="AH110" s="13"/>
    </row>
    <row r="111" spans="1:34" ht="16.5" customHeight="1" collapsed="1" x14ac:dyDescent="0.3">
      <c r="A111" s="43" t="s">
        <v>12</v>
      </c>
      <c r="B111" s="34">
        <f>COUNTIFS(TableauEmployés[Actif / Inactif],"Actif",TableauEmployés[Poste],A111)</f>
        <v>5</v>
      </c>
      <c r="C111" s="35" t="str">
        <f>IF(SUMIFS(Tableau2[Temps],Tableau2[Poste],$A111,Tableau2[Date],C$108,Tableau2[Calendrier absence],"o")=0,"",-SUMIFS(Tableau2[Temps],Tableau2[Poste],$A111,Tableau2[Date],C$108,Tableau2[Calendrier absence],"o"))</f>
        <v/>
      </c>
      <c r="D111" s="35" t="str">
        <f>IF(SUMIFS(Tableau2[Temps],Tableau2[Poste],$A111,Tableau2[Date],D$108,Tableau2[Calendrier absence],"o")=0,"",-SUMIFS(Tableau2[Temps],Tableau2[Poste],$A111,Tableau2[Date],D$108,Tableau2[Calendrier absence],"o"))</f>
        <v/>
      </c>
      <c r="E111" s="35" t="str">
        <f>IF(SUMIFS(Tableau2[Temps],Tableau2[Poste],$A111,Tableau2[Date],E$108,Tableau2[Calendrier absence],"o")=0,"",-SUMIFS(Tableau2[Temps],Tableau2[Poste],$A111,Tableau2[Date],E$108,Tableau2[Calendrier absence],"o"))</f>
        <v/>
      </c>
      <c r="F111" s="35" t="str">
        <f>IF(SUMIFS(Tableau2[Temps],Tableau2[Poste],$A111,Tableau2[Date],F$108,Tableau2[Calendrier absence],"o")=0,"",-SUMIFS(Tableau2[Temps],Tableau2[Poste],$A111,Tableau2[Date],F$108,Tableau2[Calendrier absence],"o"))</f>
        <v/>
      </c>
      <c r="G111" s="35" t="str">
        <f>IF(SUMIFS(Tableau2[Temps],Tableau2[Poste],$A111,Tableau2[Date],G$108,Tableau2[Calendrier absence],"o")=0,"",-SUMIFS(Tableau2[Temps],Tableau2[Poste],$A111,Tableau2[Date],G$108,Tableau2[Calendrier absence],"o"))</f>
        <v/>
      </c>
      <c r="H111" s="35" t="str">
        <f>IF(SUMIFS(Tableau2[Temps],Tableau2[Poste],$A111,Tableau2[Date],H$108,Tableau2[Calendrier absence],"o")=0,"",-SUMIFS(Tableau2[Temps],Tableau2[Poste],$A111,Tableau2[Date],H$108,Tableau2[Calendrier absence],"o"))</f>
        <v/>
      </c>
      <c r="I111" s="35" t="str">
        <f>IF(SUMIFS(Tableau2[Temps],Tableau2[Poste],$A111,Tableau2[Date],I$108,Tableau2[Calendrier absence],"o")=0,"",-SUMIFS(Tableau2[Temps],Tableau2[Poste],$A111,Tableau2[Date],I$108,Tableau2[Calendrier absence],"o"))</f>
        <v/>
      </c>
      <c r="J111" s="35" t="str">
        <f>IF(SUMIFS(Tableau2[Temps],Tableau2[Poste],$A111,Tableau2[Date],J$108,Tableau2[Calendrier absence],"o")=0,"",-SUMIFS(Tableau2[Temps],Tableau2[Poste],$A111,Tableau2[Date],J$108,Tableau2[Calendrier absence],"o"))</f>
        <v/>
      </c>
      <c r="K111" s="35" t="str">
        <f>IF(SUMIFS(Tableau2[Temps],Tableau2[Poste],$A111,Tableau2[Date],K$108,Tableau2[Calendrier absence],"o")=0,"",-SUMIFS(Tableau2[Temps],Tableau2[Poste],$A111,Tableau2[Date],K$108,Tableau2[Calendrier absence],"o"))</f>
        <v/>
      </c>
      <c r="L111" s="35" t="str">
        <f>IF(SUMIFS(Tableau2[Temps],Tableau2[Poste],$A111,Tableau2[Date],L$108,Tableau2[Calendrier absence],"o")=0,"",-SUMIFS(Tableau2[Temps],Tableau2[Poste],$A111,Tableau2[Date],L$108,Tableau2[Calendrier absence],"o"))</f>
        <v/>
      </c>
      <c r="M111" s="35" t="str">
        <f>IF(SUMIFS(Tableau2[Temps],Tableau2[Poste],$A111,Tableau2[Date],M$108,Tableau2[Calendrier absence],"o")=0,"",-SUMIFS(Tableau2[Temps],Tableau2[Poste],$A111,Tableau2[Date],M$108,Tableau2[Calendrier absence],"o"))</f>
        <v/>
      </c>
      <c r="N111" s="35" t="str">
        <f>IF(SUMIFS(Tableau2[Temps],Tableau2[Poste],$A111,Tableau2[Date],N$108,Tableau2[Calendrier absence],"o")=0,"",-SUMIFS(Tableau2[Temps],Tableau2[Poste],$A111,Tableau2[Date],N$108,Tableau2[Calendrier absence],"o"))</f>
        <v/>
      </c>
      <c r="O111" s="35" t="str">
        <f>IF(SUMIFS(Tableau2[Temps],Tableau2[Poste],$A111,Tableau2[Date],O$108,Tableau2[Calendrier absence],"o")=0,"",-SUMIFS(Tableau2[Temps],Tableau2[Poste],$A111,Tableau2[Date],O$108,Tableau2[Calendrier absence],"o"))</f>
        <v/>
      </c>
      <c r="P111" s="35" t="str">
        <f>IF(SUMIFS(Tableau2[Temps],Tableau2[Poste],$A111,Tableau2[Date],P$108,Tableau2[Calendrier absence],"o")=0,"",-SUMIFS(Tableau2[Temps],Tableau2[Poste],$A111,Tableau2[Date],P$108,Tableau2[Calendrier absence],"o"))</f>
        <v/>
      </c>
      <c r="Q111" s="35" t="str">
        <f>IF(SUMIFS(Tableau2[Temps],Tableau2[Poste],$A111,Tableau2[Date],Q$108,Tableau2[Calendrier absence],"o")=0,"",-SUMIFS(Tableau2[Temps],Tableau2[Poste],$A111,Tableau2[Date],Q$108,Tableau2[Calendrier absence],"o"))</f>
        <v/>
      </c>
      <c r="R111" s="35" t="str">
        <f>IF(SUMIFS(Tableau2[Temps],Tableau2[Poste],$A111,Tableau2[Date],R$108,Tableau2[Calendrier absence],"o")=0,"",-SUMIFS(Tableau2[Temps],Tableau2[Poste],$A111,Tableau2[Date],R$108,Tableau2[Calendrier absence],"o"))</f>
        <v/>
      </c>
      <c r="S111" s="35" t="str">
        <f>IF(SUMIFS(Tableau2[Temps],Tableau2[Poste],$A111,Tableau2[Date],S$108,Tableau2[Calendrier absence],"o")=0,"",-SUMIFS(Tableau2[Temps],Tableau2[Poste],$A111,Tableau2[Date],S$108,Tableau2[Calendrier absence],"o"))</f>
        <v/>
      </c>
      <c r="T111" s="35" t="str">
        <f>IF(SUMIFS(Tableau2[Temps],Tableau2[Poste],$A111,Tableau2[Date],T$108,Tableau2[Calendrier absence],"o")=0,"",-SUMIFS(Tableau2[Temps],Tableau2[Poste],$A111,Tableau2[Date],T$108,Tableau2[Calendrier absence],"o"))</f>
        <v/>
      </c>
      <c r="U111" s="35" t="str">
        <f>IF(SUMIFS(Tableau2[Temps],Tableau2[Poste],$A111,Tableau2[Date],U$108,Tableau2[Calendrier absence],"o")=0,"",-SUMIFS(Tableau2[Temps],Tableau2[Poste],$A111,Tableau2[Date],U$108,Tableau2[Calendrier absence],"o"))</f>
        <v/>
      </c>
      <c r="V111" s="35" t="str">
        <f>IF(SUMIFS(Tableau2[Temps],Tableau2[Poste],$A111,Tableau2[Date],V$108,Tableau2[Calendrier absence],"o")=0,"",-SUMIFS(Tableau2[Temps],Tableau2[Poste],$A111,Tableau2[Date],V$108,Tableau2[Calendrier absence],"o"))</f>
        <v/>
      </c>
      <c r="W111" s="35" t="str">
        <f>IF(SUMIFS(Tableau2[Temps],Tableau2[Poste],$A111,Tableau2[Date],W$108,Tableau2[Calendrier absence],"o")=0,"",-SUMIFS(Tableau2[Temps],Tableau2[Poste],$A111,Tableau2[Date],W$108,Tableau2[Calendrier absence],"o"))</f>
        <v/>
      </c>
      <c r="X111" s="35" t="str">
        <f>IF(SUMIFS(Tableau2[Temps],Tableau2[Poste],$A111,Tableau2[Date],X$108,Tableau2[Calendrier absence],"o")=0,"",-SUMIFS(Tableau2[Temps],Tableau2[Poste],$A111,Tableau2[Date],X$108,Tableau2[Calendrier absence],"o"))</f>
        <v/>
      </c>
      <c r="Y111" s="35" t="str">
        <f>IF(SUMIFS(Tableau2[Temps],Tableau2[Poste],$A111,Tableau2[Date],Y$108,Tableau2[Calendrier absence],"o")=0,"",-SUMIFS(Tableau2[Temps],Tableau2[Poste],$A111,Tableau2[Date],Y$108,Tableau2[Calendrier absence],"o"))</f>
        <v/>
      </c>
      <c r="Z111" s="35" t="str">
        <f>IF(SUMIFS(Tableau2[Temps],Tableau2[Poste],$A111,Tableau2[Date],Z$108,Tableau2[Calendrier absence],"o")=0,"",-SUMIFS(Tableau2[Temps],Tableau2[Poste],$A111,Tableau2[Date],Z$108,Tableau2[Calendrier absence],"o"))</f>
        <v/>
      </c>
      <c r="AA111" s="35" t="str">
        <f>IF(SUMIFS(Tableau2[Temps],Tableau2[Poste],$A111,Tableau2[Date],AA$108,Tableau2[Calendrier absence],"o")=0,"",-SUMIFS(Tableau2[Temps],Tableau2[Poste],$A111,Tableau2[Date],AA$108,Tableau2[Calendrier absence],"o"))</f>
        <v/>
      </c>
      <c r="AB111" s="35" t="str">
        <f>IF(SUMIFS(Tableau2[Temps],Tableau2[Poste],$A111,Tableau2[Date],AB$108,Tableau2[Calendrier absence],"o")=0,"",-SUMIFS(Tableau2[Temps],Tableau2[Poste],$A111,Tableau2[Date],AB$108,Tableau2[Calendrier absence],"o"))</f>
        <v/>
      </c>
      <c r="AC111" s="35" t="str">
        <f>IF(SUMIFS(Tableau2[Temps],Tableau2[Poste],$A111,Tableau2[Date],AC$108,Tableau2[Calendrier absence],"o")=0,"",-SUMIFS(Tableau2[Temps],Tableau2[Poste],$A111,Tableau2[Date],AC$108,Tableau2[Calendrier absence],"o"))</f>
        <v/>
      </c>
      <c r="AD111" s="35" t="str">
        <f>IF(SUMIFS(Tableau2[Temps],Tableau2[Poste],$A111,Tableau2[Date],AD$108,Tableau2[Calendrier absence],"o")=0,"",-SUMIFS(Tableau2[Temps],Tableau2[Poste],$A111,Tableau2[Date],AD$108,Tableau2[Calendrier absence],"o"))</f>
        <v/>
      </c>
      <c r="AE111" s="35" t="str">
        <f>IF(SUMIFS(Tableau2[Temps],Tableau2[Poste],$A111,Tableau2[Date],AE$108,Tableau2[Calendrier absence],"o")=0,"",-SUMIFS(Tableau2[Temps],Tableau2[Poste],$A111,Tableau2[Date],AE$108,Tableau2[Calendrier absence],"o"))</f>
        <v/>
      </c>
      <c r="AF111" s="35" t="str">
        <f>IF(SUMIFS(Tableau2[Temps],Tableau2[Poste],$A111,Tableau2[Date],AF$108,Tableau2[Calendrier absence],"o")=0,"",-SUMIFS(Tableau2[Temps],Tableau2[Poste],$A111,Tableau2[Date],AF$108,Tableau2[Calendrier absence],"o"))</f>
        <v/>
      </c>
      <c r="AG111" s="44" t="str">
        <f>IF(SUMIFS(Tableau2[Temps],Tableau2[Poste],$A111,Tableau2[Date],AG$108,Tableau2[Calendrier absence],"o")=0,"",-SUMIFS(Tableau2[Temps],Tableau2[Poste],$A111,Tableau2[Date],AG$108,Tableau2[Calendrier absence],"o"))</f>
        <v/>
      </c>
      <c r="AH111" s="13">
        <f t="shared" si="26"/>
        <v>0</v>
      </c>
    </row>
    <row r="112" spans="1:34" x14ac:dyDescent="0.3">
      <c r="A112" s="43" t="s">
        <v>25</v>
      </c>
      <c r="B112" s="34">
        <f>COUNTIFS(TableauEmployés[Actif / Inactif],"Actif",TableauEmployés[Poste],A112)</f>
        <v>0</v>
      </c>
      <c r="C112" s="35" t="str">
        <f>IF(SUMIFS(Tableau2[Temps],Tableau2[Poste],$A112,Tableau2[Date],C$108,Tableau2[Calendrier absence],"o")=0,"",-SUMIFS(Tableau2[Temps],Tableau2[Poste],$A112,Tableau2[Date],C$108,Tableau2[Calendrier absence],"o"))</f>
        <v/>
      </c>
      <c r="D112" s="35" t="str">
        <f>IF(SUMIFS(Tableau2[Temps],Tableau2[Poste],$A112,Tableau2[Date],D$108,Tableau2[Calendrier absence],"o")=0,"",-SUMIFS(Tableau2[Temps],Tableau2[Poste],$A112,Tableau2[Date],D$108,Tableau2[Calendrier absence],"o"))</f>
        <v/>
      </c>
      <c r="E112" s="35" t="str">
        <f>IF(SUMIFS(Tableau2[Temps],Tableau2[Poste],$A112,Tableau2[Date],E$108,Tableau2[Calendrier absence],"o")=0,"",-SUMIFS(Tableau2[Temps],Tableau2[Poste],$A112,Tableau2[Date],E$108,Tableau2[Calendrier absence],"o"))</f>
        <v/>
      </c>
      <c r="F112" s="35" t="str">
        <f>IF(SUMIFS(Tableau2[Temps],Tableau2[Poste],$A112,Tableau2[Date],F$108,Tableau2[Calendrier absence],"o")=0,"",-SUMIFS(Tableau2[Temps],Tableau2[Poste],$A112,Tableau2[Date],F$108,Tableau2[Calendrier absence],"o"))</f>
        <v/>
      </c>
      <c r="G112" s="35" t="str">
        <f>IF(SUMIFS(Tableau2[Temps],Tableau2[Poste],$A112,Tableau2[Date],G$108,Tableau2[Calendrier absence],"o")=0,"",-SUMIFS(Tableau2[Temps],Tableau2[Poste],$A112,Tableau2[Date],G$108,Tableau2[Calendrier absence],"o"))</f>
        <v/>
      </c>
      <c r="H112" s="35" t="str">
        <f>IF(SUMIFS(Tableau2[Temps],Tableau2[Poste],$A112,Tableau2[Date],H$108,Tableau2[Calendrier absence],"o")=0,"",-SUMIFS(Tableau2[Temps],Tableau2[Poste],$A112,Tableau2[Date],H$108,Tableau2[Calendrier absence],"o"))</f>
        <v/>
      </c>
      <c r="I112" s="35" t="str">
        <f>IF(SUMIFS(Tableau2[Temps],Tableau2[Poste],$A112,Tableau2[Date],I$108,Tableau2[Calendrier absence],"o")=0,"",-SUMIFS(Tableau2[Temps],Tableau2[Poste],$A112,Tableau2[Date],I$108,Tableau2[Calendrier absence],"o"))</f>
        <v/>
      </c>
      <c r="J112" s="35" t="str">
        <f>IF(SUMIFS(Tableau2[Temps],Tableau2[Poste],$A112,Tableau2[Date],J$108,Tableau2[Calendrier absence],"o")=0,"",-SUMIFS(Tableau2[Temps],Tableau2[Poste],$A112,Tableau2[Date],J$108,Tableau2[Calendrier absence],"o"))</f>
        <v/>
      </c>
      <c r="K112" s="35" t="str">
        <f>IF(SUMIFS(Tableau2[Temps],Tableau2[Poste],$A112,Tableau2[Date],K$108,Tableau2[Calendrier absence],"o")=0,"",-SUMIFS(Tableau2[Temps],Tableau2[Poste],$A112,Tableau2[Date],K$108,Tableau2[Calendrier absence],"o"))</f>
        <v/>
      </c>
      <c r="L112" s="35" t="str">
        <f>IF(SUMIFS(Tableau2[Temps],Tableau2[Poste],$A112,Tableau2[Date],L$108,Tableau2[Calendrier absence],"o")=0,"",-SUMIFS(Tableau2[Temps],Tableau2[Poste],$A112,Tableau2[Date],L$108,Tableau2[Calendrier absence],"o"))</f>
        <v/>
      </c>
      <c r="M112" s="35" t="str">
        <f>IF(SUMIFS(Tableau2[Temps],Tableau2[Poste],$A112,Tableau2[Date],M$108,Tableau2[Calendrier absence],"o")=0,"",-SUMIFS(Tableau2[Temps],Tableau2[Poste],$A112,Tableau2[Date],M$108,Tableau2[Calendrier absence],"o"))</f>
        <v/>
      </c>
      <c r="N112" s="35" t="str">
        <f>IF(SUMIFS(Tableau2[Temps],Tableau2[Poste],$A112,Tableau2[Date],N$108,Tableau2[Calendrier absence],"o")=0,"",-SUMIFS(Tableau2[Temps],Tableau2[Poste],$A112,Tableau2[Date],N$108,Tableau2[Calendrier absence],"o"))</f>
        <v/>
      </c>
      <c r="O112" s="35" t="str">
        <f>IF(SUMIFS(Tableau2[Temps],Tableau2[Poste],$A112,Tableau2[Date],O$108,Tableau2[Calendrier absence],"o")=0,"",-SUMIFS(Tableau2[Temps],Tableau2[Poste],$A112,Tableau2[Date],O$108,Tableau2[Calendrier absence],"o"))</f>
        <v/>
      </c>
      <c r="P112" s="35" t="str">
        <f>IF(SUMIFS(Tableau2[Temps],Tableau2[Poste],$A112,Tableau2[Date],P$108,Tableau2[Calendrier absence],"o")=0,"",-SUMIFS(Tableau2[Temps],Tableau2[Poste],$A112,Tableau2[Date],P$108,Tableau2[Calendrier absence],"o"))</f>
        <v/>
      </c>
      <c r="Q112" s="35" t="str">
        <f>IF(SUMIFS(Tableau2[Temps],Tableau2[Poste],$A112,Tableau2[Date],Q$108,Tableau2[Calendrier absence],"o")=0,"",-SUMIFS(Tableau2[Temps],Tableau2[Poste],$A112,Tableau2[Date],Q$108,Tableau2[Calendrier absence],"o"))</f>
        <v/>
      </c>
      <c r="R112" s="35" t="str">
        <f>IF(SUMIFS(Tableau2[Temps],Tableau2[Poste],$A112,Tableau2[Date],R$108,Tableau2[Calendrier absence],"o")=0,"",-SUMIFS(Tableau2[Temps],Tableau2[Poste],$A112,Tableau2[Date],R$108,Tableau2[Calendrier absence],"o"))</f>
        <v/>
      </c>
      <c r="S112" s="35" t="str">
        <f>IF(SUMIFS(Tableau2[Temps],Tableau2[Poste],$A112,Tableau2[Date],S$108,Tableau2[Calendrier absence],"o")=0,"",-SUMIFS(Tableau2[Temps],Tableau2[Poste],$A112,Tableau2[Date],S$108,Tableau2[Calendrier absence],"o"))</f>
        <v/>
      </c>
      <c r="T112" s="35" t="str">
        <f>IF(SUMIFS(Tableau2[Temps],Tableau2[Poste],$A112,Tableau2[Date],T$108,Tableau2[Calendrier absence],"o")=0,"",-SUMIFS(Tableau2[Temps],Tableau2[Poste],$A112,Tableau2[Date],T$108,Tableau2[Calendrier absence],"o"))</f>
        <v/>
      </c>
      <c r="U112" s="35" t="str">
        <f>IF(SUMIFS(Tableau2[Temps],Tableau2[Poste],$A112,Tableau2[Date],U$108,Tableau2[Calendrier absence],"o")=0,"",-SUMIFS(Tableau2[Temps],Tableau2[Poste],$A112,Tableau2[Date],U$108,Tableau2[Calendrier absence],"o"))</f>
        <v/>
      </c>
      <c r="V112" s="35" t="str">
        <f>IF(SUMIFS(Tableau2[Temps],Tableau2[Poste],$A112,Tableau2[Date],V$108,Tableau2[Calendrier absence],"o")=0,"",-SUMIFS(Tableau2[Temps],Tableau2[Poste],$A112,Tableau2[Date],V$108,Tableau2[Calendrier absence],"o"))</f>
        <v/>
      </c>
      <c r="W112" s="35" t="str">
        <f>IF(SUMIFS(Tableau2[Temps],Tableau2[Poste],$A112,Tableau2[Date],W$108,Tableau2[Calendrier absence],"o")=0,"",-SUMIFS(Tableau2[Temps],Tableau2[Poste],$A112,Tableau2[Date],W$108,Tableau2[Calendrier absence],"o"))</f>
        <v/>
      </c>
      <c r="X112" s="35" t="str">
        <f>IF(SUMIFS(Tableau2[Temps],Tableau2[Poste],$A112,Tableau2[Date],X$108,Tableau2[Calendrier absence],"o")=0,"",-SUMIFS(Tableau2[Temps],Tableau2[Poste],$A112,Tableau2[Date],X$108,Tableau2[Calendrier absence],"o"))</f>
        <v/>
      </c>
      <c r="Y112" s="35" t="str">
        <f>IF(SUMIFS(Tableau2[Temps],Tableau2[Poste],$A112,Tableau2[Date],Y$108,Tableau2[Calendrier absence],"o")=0,"",-SUMIFS(Tableau2[Temps],Tableau2[Poste],$A112,Tableau2[Date],Y$108,Tableau2[Calendrier absence],"o"))</f>
        <v/>
      </c>
      <c r="Z112" s="35" t="str">
        <f>IF(SUMIFS(Tableau2[Temps],Tableau2[Poste],$A112,Tableau2[Date],Z$108,Tableau2[Calendrier absence],"o")=0,"",-SUMIFS(Tableau2[Temps],Tableau2[Poste],$A112,Tableau2[Date],Z$108,Tableau2[Calendrier absence],"o"))</f>
        <v/>
      </c>
      <c r="AA112" s="35" t="str">
        <f>IF(SUMIFS(Tableau2[Temps],Tableau2[Poste],$A112,Tableau2[Date],AA$108,Tableau2[Calendrier absence],"o")=0,"",-SUMIFS(Tableau2[Temps],Tableau2[Poste],$A112,Tableau2[Date],AA$108,Tableau2[Calendrier absence],"o"))</f>
        <v/>
      </c>
      <c r="AB112" s="35" t="str">
        <f>IF(SUMIFS(Tableau2[Temps],Tableau2[Poste],$A112,Tableau2[Date],AB$108,Tableau2[Calendrier absence],"o")=0,"",-SUMIFS(Tableau2[Temps],Tableau2[Poste],$A112,Tableau2[Date],AB$108,Tableau2[Calendrier absence],"o"))</f>
        <v/>
      </c>
      <c r="AC112" s="35" t="str">
        <f>IF(SUMIFS(Tableau2[Temps],Tableau2[Poste],$A112,Tableau2[Date],AC$108,Tableau2[Calendrier absence],"o")=0,"",-SUMIFS(Tableau2[Temps],Tableau2[Poste],$A112,Tableau2[Date],AC$108,Tableau2[Calendrier absence],"o"))</f>
        <v/>
      </c>
      <c r="AD112" s="35" t="str">
        <f>IF(SUMIFS(Tableau2[Temps],Tableau2[Poste],$A112,Tableau2[Date],AD$108,Tableau2[Calendrier absence],"o")=0,"",-SUMIFS(Tableau2[Temps],Tableau2[Poste],$A112,Tableau2[Date],AD$108,Tableau2[Calendrier absence],"o"))</f>
        <v/>
      </c>
      <c r="AE112" s="35" t="str">
        <f>IF(SUMIFS(Tableau2[Temps],Tableau2[Poste],$A112,Tableau2[Date],AE$108,Tableau2[Calendrier absence],"o")=0,"",-SUMIFS(Tableau2[Temps],Tableau2[Poste],$A112,Tableau2[Date],AE$108,Tableau2[Calendrier absence],"o"))</f>
        <v/>
      </c>
      <c r="AF112" s="35" t="str">
        <f>IF(SUMIFS(Tableau2[Temps],Tableau2[Poste],$A112,Tableau2[Date],AF$108,Tableau2[Calendrier absence],"o")=0,"",-SUMIFS(Tableau2[Temps],Tableau2[Poste],$A112,Tableau2[Date],AF$108,Tableau2[Calendrier absence],"o"))</f>
        <v/>
      </c>
      <c r="AG112" s="44" t="str">
        <f>IF(SUMIFS(Tableau2[Temps],Tableau2[Poste],$A112,Tableau2[Date],AG$108,Tableau2[Calendrier absence],"o")=0,"",-SUMIFS(Tableau2[Temps],Tableau2[Poste],$A112,Tableau2[Date],AG$108,Tableau2[Calendrier absence],"o"))</f>
        <v/>
      </c>
      <c r="AH112" s="13">
        <f t="shared" si="26"/>
        <v>0</v>
      </c>
    </row>
    <row r="113" spans="1:34" x14ac:dyDescent="0.3">
      <c r="A113" s="45" t="s">
        <v>7</v>
      </c>
      <c r="B113" s="34">
        <f>COUNTIFS(TableauEmployés[Actif / Inactif],"Actif",TableauEmployés[Poste],A113)</f>
        <v>1</v>
      </c>
      <c r="C113" s="35" t="str">
        <f>IF(SUMIFS(Tableau2[Temps],Tableau2[Poste],$A113,Tableau2[Date],C$108,Tableau2[Calendrier absence],"o")=0,"",-SUMIFS(Tableau2[Temps],Tableau2[Poste],$A113,Tableau2[Date],C$108,Tableau2[Calendrier absence],"o"))</f>
        <v/>
      </c>
      <c r="D113" s="35" t="str">
        <f>IF(SUMIFS(Tableau2[Temps],Tableau2[Poste],$A113,Tableau2[Date],D$108,Tableau2[Calendrier absence],"o")=0,"",-SUMIFS(Tableau2[Temps],Tableau2[Poste],$A113,Tableau2[Date],D$108,Tableau2[Calendrier absence],"o"))</f>
        <v/>
      </c>
      <c r="E113" s="35" t="str">
        <f>IF(SUMIFS(Tableau2[Temps],Tableau2[Poste],$A113,Tableau2[Date],E$108,Tableau2[Calendrier absence],"o")=0,"",-SUMIFS(Tableau2[Temps],Tableau2[Poste],$A113,Tableau2[Date],E$108,Tableau2[Calendrier absence],"o"))</f>
        <v/>
      </c>
      <c r="F113" s="35" t="str">
        <f>IF(SUMIFS(Tableau2[Temps],Tableau2[Poste],$A113,Tableau2[Date],F$108,Tableau2[Calendrier absence],"o")=0,"",-SUMIFS(Tableau2[Temps],Tableau2[Poste],$A113,Tableau2[Date],F$108,Tableau2[Calendrier absence],"o"))</f>
        <v/>
      </c>
      <c r="G113" s="35" t="str">
        <f>IF(SUMIFS(Tableau2[Temps],Tableau2[Poste],$A113,Tableau2[Date],G$108,Tableau2[Calendrier absence],"o")=0,"",-SUMIFS(Tableau2[Temps],Tableau2[Poste],$A113,Tableau2[Date],G$108,Tableau2[Calendrier absence],"o"))</f>
        <v/>
      </c>
      <c r="H113" s="35" t="str">
        <f>IF(SUMIFS(Tableau2[Temps],Tableau2[Poste],$A113,Tableau2[Date],H$108,Tableau2[Calendrier absence],"o")=0,"",-SUMIFS(Tableau2[Temps],Tableau2[Poste],$A113,Tableau2[Date],H$108,Tableau2[Calendrier absence],"o"))</f>
        <v/>
      </c>
      <c r="I113" s="35" t="str">
        <f>IF(SUMIFS(Tableau2[Temps],Tableau2[Poste],$A113,Tableau2[Date],I$108,Tableau2[Calendrier absence],"o")=0,"",-SUMIFS(Tableau2[Temps],Tableau2[Poste],$A113,Tableau2[Date],I$108,Tableau2[Calendrier absence],"o"))</f>
        <v/>
      </c>
      <c r="J113" s="35" t="str">
        <f>IF(SUMIFS(Tableau2[Temps],Tableau2[Poste],$A113,Tableau2[Date],J$108,Tableau2[Calendrier absence],"o")=0,"",-SUMIFS(Tableau2[Temps],Tableau2[Poste],$A113,Tableau2[Date],J$108,Tableau2[Calendrier absence],"o"))</f>
        <v/>
      </c>
      <c r="K113" s="35" t="str">
        <f>IF(SUMIFS(Tableau2[Temps],Tableau2[Poste],$A113,Tableau2[Date],K$108,Tableau2[Calendrier absence],"o")=0,"",-SUMIFS(Tableau2[Temps],Tableau2[Poste],$A113,Tableau2[Date],K$108,Tableau2[Calendrier absence],"o"))</f>
        <v/>
      </c>
      <c r="L113" s="35" t="str">
        <f>IF(SUMIFS(Tableau2[Temps],Tableau2[Poste],$A113,Tableau2[Date],L$108,Tableau2[Calendrier absence],"o")=0,"",-SUMIFS(Tableau2[Temps],Tableau2[Poste],$A113,Tableau2[Date],L$108,Tableau2[Calendrier absence],"o"))</f>
        <v/>
      </c>
      <c r="M113" s="35" t="str">
        <f>IF(SUMIFS(Tableau2[Temps],Tableau2[Poste],$A113,Tableau2[Date],M$108,Tableau2[Calendrier absence],"o")=0,"",-SUMIFS(Tableau2[Temps],Tableau2[Poste],$A113,Tableau2[Date],M$108,Tableau2[Calendrier absence],"o"))</f>
        <v/>
      </c>
      <c r="N113" s="35" t="str">
        <f>IF(SUMIFS(Tableau2[Temps],Tableau2[Poste],$A113,Tableau2[Date],N$108,Tableau2[Calendrier absence],"o")=0,"",-SUMIFS(Tableau2[Temps],Tableau2[Poste],$A113,Tableau2[Date],N$108,Tableau2[Calendrier absence],"o"))</f>
        <v/>
      </c>
      <c r="O113" s="35" t="str">
        <f>IF(SUMIFS(Tableau2[Temps],Tableau2[Poste],$A113,Tableau2[Date],O$108,Tableau2[Calendrier absence],"o")=0,"",-SUMIFS(Tableau2[Temps],Tableau2[Poste],$A113,Tableau2[Date],O$108,Tableau2[Calendrier absence],"o"))</f>
        <v/>
      </c>
      <c r="P113" s="35" t="str">
        <f>IF(SUMIFS(Tableau2[Temps],Tableau2[Poste],$A113,Tableau2[Date],P$108,Tableau2[Calendrier absence],"o")=0,"",-SUMIFS(Tableau2[Temps],Tableau2[Poste],$A113,Tableau2[Date],P$108,Tableau2[Calendrier absence],"o"))</f>
        <v/>
      </c>
      <c r="Q113" s="35" t="str">
        <f>IF(SUMIFS(Tableau2[Temps],Tableau2[Poste],$A113,Tableau2[Date],Q$108,Tableau2[Calendrier absence],"o")=0,"",-SUMIFS(Tableau2[Temps],Tableau2[Poste],$A113,Tableau2[Date],Q$108,Tableau2[Calendrier absence],"o"))</f>
        <v/>
      </c>
      <c r="R113" s="35" t="str">
        <f>IF(SUMIFS(Tableau2[Temps],Tableau2[Poste],$A113,Tableau2[Date],R$108,Tableau2[Calendrier absence],"o")=0,"",-SUMIFS(Tableau2[Temps],Tableau2[Poste],$A113,Tableau2[Date],R$108,Tableau2[Calendrier absence],"o"))</f>
        <v/>
      </c>
      <c r="S113" s="35" t="str">
        <f>IF(SUMIFS(Tableau2[Temps],Tableau2[Poste],$A113,Tableau2[Date],S$108,Tableau2[Calendrier absence],"o")=0,"",-SUMIFS(Tableau2[Temps],Tableau2[Poste],$A113,Tableau2[Date],S$108,Tableau2[Calendrier absence],"o"))</f>
        <v/>
      </c>
      <c r="T113" s="35" t="str">
        <f>IF(SUMIFS(Tableau2[Temps],Tableau2[Poste],$A113,Tableau2[Date],T$108,Tableau2[Calendrier absence],"o")=0,"",-SUMIFS(Tableau2[Temps],Tableau2[Poste],$A113,Tableau2[Date],T$108,Tableau2[Calendrier absence],"o"))</f>
        <v/>
      </c>
      <c r="U113" s="35" t="str">
        <f>IF(SUMIFS(Tableau2[Temps],Tableau2[Poste],$A113,Tableau2[Date],U$108,Tableau2[Calendrier absence],"o")=0,"",-SUMIFS(Tableau2[Temps],Tableau2[Poste],$A113,Tableau2[Date],U$108,Tableau2[Calendrier absence],"o"))</f>
        <v/>
      </c>
      <c r="V113" s="35" t="str">
        <f>IF(SUMIFS(Tableau2[Temps],Tableau2[Poste],$A113,Tableau2[Date],V$108,Tableau2[Calendrier absence],"o")=0,"",-SUMIFS(Tableau2[Temps],Tableau2[Poste],$A113,Tableau2[Date],V$108,Tableau2[Calendrier absence],"o"))</f>
        <v/>
      </c>
      <c r="W113" s="35" t="str">
        <f>IF(SUMIFS(Tableau2[Temps],Tableau2[Poste],$A113,Tableau2[Date],W$108,Tableau2[Calendrier absence],"o")=0,"",-SUMIFS(Tableau2[Temps],Tableau2[Poste],$A113,Tableau2[Date],W$108,Tableau2[Calendrier absence],"o"))</f>
        <v/>
      </c>
      <c r="X113" s="35" t="str">
        <f>IF(SUMIFS(Tableau2[Temps],Tableau2[Poste],$A113,Tableau2[Date],X$108,Tableau2[Calendrier absence],"o")=0,"",-SUMIFS(Tableau2[Temps],Tableau2[Poste],$A113,Tableau2[Date],X$108,Tableau2[Calendrier absence],"o"))</f>
        <v/>
      </c>
      <c r="Y113" s="35" t="str">
        <f>IF(SUMIFS(Tableau2[Temps],Tableau2[Poste],$A113,Tableau2[Date],Y$108,Tableau2[Calendrier absence],"o")=0,"",-SUMIFS(Tableau2[Temps],Tableau2[Poste],$A113,Tableau2[Date],Y$108,Tableau2[Calendrier absence],"o"))</f>
        <v/>
      </c>
      <c r="Z113" s="35" t="str">
        <f>IF(SUMIFS(Tableau2[Temps],Tableau2[Poste],$A113,Tableau2[Date],Z$108,Tableau2[Calendrier absence],"o")=0,"",-SUMIFS(Tableau2[Temps],Tableau2[Poste],$A113,Tableau2[Date],Z$108,Tableau2[Calendrier absence],"o"))</f>
        <v/>
      </c>
      <c r="AA113" s="35" t="str">
        <f>IF(SUMIFS(Tableau2[Temps],Tableau2[Poste],$A113,Tableau2[Date],AA$108,Tableau2[Calendrier absence],"o")=0,"",-SUMIFS(Tableau2[Temps],Tableau2[Poste],$A113,Tableau2[Date],AA$108,Tableau2[Calendrier absence],"o"))</f>
        <v/>
      </c>
      <c r="AB113" s="35" t="str">
        <f>IF(SUMIFS(Tableau2[Temps],Tableau2[Poste],$A113,Tableau2[Date],AB$108,Tableau2[Calendrier absence],"o")=0,"",-SUMIFS(Tableau2[Temps],Tableau2[Poste],$A113,Tableau2[Date],AB$108,Tableau2[Calendrier absence],"o"))</f>
        <v/>
      </c>
      <c r="AC113" s="35" t="str">
        <f>IF(SUMIFS(Tableau2[Temps],Tableau2[Poste],$A113,Tableau2[Date],AC$108,Tableau2[Calendrier absence],"o")=0,"",-SUMIFS(Tableau2[Temps],Tableau2[Poste],$A113,Tableau2[Date],AC$108,Tableau2[Calendrier absence],"o"))</f>
        <v/>
      </c>
      <c r="AD113" s="35" t="str">
        <f>IF(SUMIFS(Tableau2[Temps],Tableau2[Poste],$A113,Tableau2[Date],AD$108,Tableau2[Calendrier absence],"o")=0,"",-SUMIFS(Tableau2[Temps],Tableau2[Poste],$A113,Tableau2[Date],AD$108,Tableau2[Calendrier absence],"o"))</f>
        <v/>
      </c>
      <c r="AE113" s="35" t="str">
        <f>IF(SUMIFS(Tableau2[Temps],Tableau2[Poste],$A113,Tableau2[Date],AE$108,Tableau2[Calendrier absence],"o")=0,"",-SUMIFS(Tableau2[Temps],Tableau2[Poste],$A113,Tableau2[Date],AE$108,Tableau2[Calendrier absence],"o"))</f>
        <v/>
      </c>
      <c r="AF113" s="35" t="str">
        <f>IF(SUMIFS(Tableau2[Temps],Tableau2[Poste],$A113,Tableau2[Date],AF$108,Tableau2[Calendrier absence],"o")=0,"",-SUMIFS(Tableau2[Temps],Tableau2[Poste],$A113,Tableau2[Date],AF$108,Tableau2[Calendrier absence],"o"))</f>
        <v/>
      </c>
      <c r="AG113" s="44" t="str">
        <f>IF(SUMIFS(Tableau2[Temps],Tableau2[Poste],$A113,Tableau2[Date],AG$108,Tableau2[Calendrier absence],"o")=0,"",-SUMIFS(Tableau2[Temps],Tableau2[Poste],$A113,Tableau2[Date],AG$108,Tableau2[Calendrier absence],"o"))</f>
        <v/>
      </c>
      <c r="AH113" s="13">
        <f t="shared" si="26"/>
        <v>0</v>
      </c>
    </row>
    <row r="114" spans="1:34" x14ac:dyDescent="0.3">
      <c r="A114" s="45" t="s">
        <v>8</v>
      </c>
      <c r="B114" s="34">
        <f>COUNTIFS(TableauEmployés[Actif / Inactif],"Actif",TableauEmployés[Poste],A114)</f>
        <v>4</v>
      </c>
      <c r="C114" s="35" t="str">
        <f>IF(SUMIFS(Tableau2[Temps],Tableau2[Poste],$A114,Tableau2[Date],C$108,Tableau2[Calendrier absence],"o")=0,"",-SUMIFS(Tableau2[Temps],Tableau2[Poste],$A114,Tableau2[Date],C$108,Tableau2[Calendrier absence],"o"))</f>
        <v/>
      </c>
      <c r="D114" s="35" t="str">
        <f>IF(SUMIFS(Tableau2[Temps],Tableau2[Poste],$A114,Tableau2[Date],D$108,Tableau2[Calendrier absence],"o")=0,"",-SUMIFS(Tableau2[Temps],Tableau2[Poste],$A114,Tableau2[Date],D$108,Tableau2[Calendrier absence],"o"))</f>
        <v/>
      </c>
      <c r="E114" s="35" t="str">
        <f>IF(SUMIFS(Tableau2[Temps],Tableau2[Poste],$A114,Tableau2[Date],E$108,Tableau2[Calendrier absence],"o")=0,"",-SUMIFS(Tableau2[Temps],Tableau2[Poste],$A114,Tableau2[Date],E$108,Tableau2[Calendrier absence],"o"))</f>
        <v/>
      </c>
      <c r="F114" s="35" t="str">
        <f>IF(SUMIFS(Tableau2[Temps],Tableau2[Poste],$A114,Tableau2[Date],F$108,Tableau2[Calendrier absence],"o")=0,"",-SUMIFS(Tableau2[Temps],Tableau2[Poste],$A114,Tableau2[Date],F$108,Tableau2[Calendrier absence],"o"))</f>
        <v/>
      </c>
      <c r="G114" s="35" t="str">
        <f>IF(SUMIFS(Tableau2[Temps],Tableau2[Poste],$A114,Tableau2[Date],G$108,Tableau2[Calendrier absence],"o")=0,"",-SUMIFS(Tableau2[Temps],Tableau2[Poste],$A114,Tableau2[Date],G$108,Tableau2[Calendrier absence],"o"))</f>
        <v/>
      </c>
      <c r="H114" s="35" t="str">
        <f>IF(SUMIFS(Tableau2[Temps],Tableau2[Poste],$A114,Tableau2[Date],H$108,Tableau2[Calendrier absence],"o")=0,"",-SUMIFS(Tableau2[Temps],Tableau2[Poste],$A114,Tableau2[Date],H$108,Tableau2[Calendrier absence],"o"))</f>
        <v/>
      </c>
      <c r="I114" s="35" t="str">
        <f>IF(SUMIFS(Tableau2[Temps],Tableau2[Poste],$A114,Tableau2[Date],I$108,Tableau2[Calendrier absence],"o")=0,"",-SUMIFS(Tableau2[Temps],Tableau2[Poste],$A114,Tableau2[Date],I$108,Tableau2[Calendrier absence],"o"))</f>
        <v/>
      </c>
      <c r="J114" s="35" t="str">
        <f>IF(SUMIFS(Tableau2[Temps],Tableau2[Poste],$A114,Tableau2[Date],J$108,Tableau2[Calendrier absence],"o")=0,"",-SUMIFS(Tableau2[Temps],Tableau2[Poste],$A114,Tableau2[Date],J$108,Tableau2[Calendrier absence],"o"))</f>
        <v/>
      </c>
      <c r="K114" s="35" t="str">
        <f>IF(SUMIFS(Tableau2[Temps],Tableau2[Poste],$A114,Tableau2[Date],K$108,Tableau2[Calendrier absence],"o")=0,"",-SUMIFS(Tableau2[Temps],Tableau2[Poste],$A114,Tableau2[Date],K$108,Tableau2[Calendrier absence],"o"))</f>
        <v/>
      </c>
      <c r="L114" s="35" t="str">
        <f>IF(SUMIFS(Tableau2[Temps],Tableau2[Poste],$A114,Tableau2[Date],L$108,Tableau2[Calendrier absence],"o")=0,"",-SUMIFS(Tableau2[Temps],Tableau2[Poste],$A114,Tableau2[Date],L$108,Tableau2[Calendrier absence],"o"))</f>
        <v/>
      </c>
      <c r="M114" s="35" t="str">
        <f>IF(SUMIFS(Tableau2[Temps],Tableau2[Poste],$A114,Tableau2[Date],M$108,Tableau2[Calendrier absence],"o")=0,"",-SUMIFS(Tableau2[Temps],Tableau2[Poste],$A114,Tableau2[Date],M$108,Tableau2[Calendrier absence],"o"))</f>
        <v/>
      </c>
      <c r="N114" s="35" t="str">
        <f>IF(SUMIFS(Tableau2[Temps],Tableau2[Poste],$A114,Tableau2[Date],N$108,Tableau2[Calendrier absence],"o")=0,"",-SUMIFS(Tableau2[Temps],Tableau2[Poste],$A114,Tableau2[Date],N$108,Tableau2[Calendrier absence],"o"))</f>
        <v/>
      </c>
      <c r="O114" s="35" t="str">
        <f>IF(SUMIFS(Tableau2[Temps],Tableau2[Poste],$A114,Tableau2[Date],O$108,Tableau2[Calendrier absence],"o")=0,"",-SUMIFS(Tableau2[Temps],Tableau2[Poste],$A114,Tableau2[Date],O$108,Tableau2[Calendrier absence],"o"))</f>
        <v/>
      </c>
      <c r="P114" s="35" t="str">
        <f>IF(SUMIFS(Tableau2[Temps],Tableau2[Poste],$A114,Tableau2[Date],P$108,Tableau2[Calendrier absence],"o")=0,"",-SUMIFS(Tableau2[Temps],Tableau2[Poste],$A114,Tableau2[Date],P$108,Tableau2[Calendrier absence],"o"))</f>
        <v/>
      </c>
      <c r="Q114" s="35" t="str">
        <f>IF(SUMIFS(Tableau2[Temps],Tableau2[Poste],$A114,Tableau2[Date],Q$108,Tableau2[Calendrier absence],"o")=0,"",-SUMIFS(Tableau2[Temps],Tableau2[Poste],$A114,Tableau2[Date],Q$108,Tableau2[Calendrier absence],"o"))</f>
        <v/>
      </c>
      <c r="R114" s="35" t="str">
        <f>IF(SUMIFS(Tableau2[Temps],Tableau2[Poste],$A114,Tableau2[Date],R$108,Tableau2[Calendrier absence],"o")=0,"",-SUMIFS(Tableau2[Temps],Tableau2[Poste],$A114,Tableau2[Date],R$108,Tableau2[Calendrier absence],"o"))</f>
        <v/>
      </c>
      <c r="S114" s="35" t="str">
        <f>IF(SUMIFS(Tableau2[Temps],Tableau2[Poste],$A114,Tableau2[Date],S$108,Tableau2[Calendrier absence],"o")=0,"",-SUMIFS(Tableau2[Temps],Tableau2[Poste],$A114,Tableau2[Date],S$108,Tableau2[Calendrier absence],"o"))</f>
        <v/>
      </c>
      <c r="T114" s="35" t="str">
        <f>IF(SUMIFS(Tableau2[Temps],Tableau2[Poste],$A114,Tableau2[Date],T$108,Tableau2[Calendrier absence],"o")=0,"",-SUMIFS(Tableau2[Temps],Tableau2[Poste],$A114,Tableau2[Date],T$108,Tableau2[Calendrier absence],"o"))</f>
        <v/>
      </c>
      <c r="U114" s="35" t="str">
        <f>IF(SUMIFS(Tableau2[Temps],Tableau2[Poste],$A114,Tableau2[Date],U$108,Tableau2[Calendrier absence],"o")=0,"",-SUMIFS(Tableau2[Temps],Tableau2[Poste],$A114,Tableau2[Date],U$108,Tableau2[Calendrier absence],"o"))</f>
        <v/>
      </c>
      <c r="V114" s="35" t="str">
        <f>IF(SUMIFS(Tableau2[Temps],Tableau2[Poste],$A114,Tableau2[Date],V$108,Tableau2[Calendrier absence],"o")=0,"",-SUMIFS(Tableau2[Temps],Tableau2[Poste],$A114,Tableau2[Date],V$108,Tableau2[Calendrier absence],"o"))</f>
        <v/>
      </c>
      <c r="W114" s="35" t="str">
        <f>IF(SUMIFS(Tableau2[Temps],Tableau2[Poste],$A114,Tableau2[Date],W$108,Tableau2[Calendrier absence],"o")=0,"",-SUMIFS(Tableau2[Temps],Tableau2[Poste],$A114,Tableau2[Date],W$108,Tableau2[Calendrier absence],"o"))</f>
        <v/>
      </c>
      <c r="X114" s="35" t="str">
        <f>IF(SUMIFS(Tableau2[Temps],Tableau2[Poste],$A114,Tableau2[Date],X$108,Tableau2[Calendrier absence],"o")=0,"",-SUMIFS(Tableau2[Temps],Tableau2[Poste],$A114,Tableau2[Date],X$108,Tableau2[Calendrier absence],"o"))</f>
        <v/>
      </c>
      <c r="Y114" s="35" t="str">
        <f>IF(SUMIFS(Tableau2[Temps],Tableau2[Poste],$A114,Tableau2[Date],Y$108,Tableau2[Calendrier absence],"o")=0,"",-SUMIFS(Tableau2[Temps],Tableau2[Poste],$A114,Tableau2[Date],Y$108,Tableau2[Calendrier absence],"o"))</f>
        <v/>
      </c>
      <c r="Z114" s="35" t="str">
        <f>IF(SUMIFS(Tableau2[Temps],Tableau2[Poste],$A114,Tableau2[Date],Z$108,Tableau2[Calendrier absence],"o")=0,"",-SUMIFS(Tableau2[Temps],Tableau2[Poste],$A114,Tableau2[Date],Z$108,Tableau2[Calendrier absence],"o"))</f>
        <v/>
      </c>
      <c r="AA114" s="35" t="str">
        <f>IF(SUMIFS(Tableau2[Temps],Tableau2[Poste],$A114,Tableau2[Date],AA$108,Tableau2[Calendrier absence],"o")=0,"",-SUMIFS(Tableau2[Temps],Tableau2[Poste],$A114,Tableau2[Date],AA$108,Tableau2[Calendrier absence],"o"))</f>
        <v/>
      </c>
      <c r="AB114" s="35" t="str">
        <f>IF(SUMIFS(Tableau2[Temps],Tableau2[Poste],$A114,Tableau2[Date],AB$108,Tableau2[Calendrier absence],"o")=0,"",-SUMIFS(Tableau2[Temps],Tableau2[Poste],$A114,Tableau2[Date],AB$108,Tableau2[Calendrier absence],"o"))</f>
        <v/>
      </c>
      <c r="AC114" s="35" t="str">
        <f>IF(SUMIFS(Tableau2[Temps],Tableau2[Poste],$A114,Tableau2[Date],AC$108,Tableau2[Calendrier absence],"o")=0,"",-SUMIFS(Tableau2[Temps],Tableau2[Poste],$A114,Tableau2[Date],AC$108,Tableau2[Calendrier absence],"o"))</f>
        <v/>
      </c>
      <c r="AD114" s="35" t="str">
        <f>IF(SUMIFS(Tableau2[Temps],Tableau2[Poste],$A114,Tableau2[Date],AD$108,Tableau2[Calendrier absence],"o")=0,"",-SUMIFS(Tableau2[Temps],Tableau2[Poste],$A114,Tableau2[Date],AD$108,Tableau2[Calendrier absence],"o"))</f>
        <v/>
      </c>
      <c r="AE114" s="35" t="str">
        <f>IF(SUMIFS(Tableau2[Temps],Tableau2[Poste],$A114,Tableau2[Date],AE$108,Tableau2[Calendrier absence],"o")=0,"",-SUMIFS(Tableau2[Temps],Tableau2[Poste],$A114,Tableau2[Date],AE$108,Tableau2[Calendrier absence],"o"))</f>
        <v/>
      </c>
      <c r="AF114" s="35" t="str">
        <f>IF(SUMIFS(Tableau2[Temps],Tableau2[Poste],$A114,Tableau2[Date],AF$108,Tableau2[Calendrier absence],"o")=0,"",-SUMIFS(Tableau2[Temps],Tableau2[Poste],$A114,Tableau2[Date],AF$108,Tableau2[Calendrier absence],"o"))</f>
        <v/>
      </c>
      <c r="AG114" s="44" t="str">
        <f>IF(SUMIFS(Tableau2[Temps],Tableau2[Poste],$A114,Tableau2[Date],AG$108,Tableau2[Calendrier absence],"o")=0,"",-SUMIFS(Tableau2[Temps],Tableau2[Poste],$A114,Tableau2[Date],AG$108,Tableau2[Calendrier absence],"o"))</f>
        <v/>
      </c>
      <c r="AH114" s="13">
        <f t="shared" si="26"/>
        <v>0</v>
      </c>
    </row>
    <row r="115" spans="1:34" x14ac:dyDescent="0.3">
      <c r="A115" s="45" t="s">
        <v>9</v>
      </c>
      <c r="B115" s="34">
        <f>COUNTIFS(TableauEmployés[Actif / Inactif],"Actif",TableauEmployés[Poste],A115)</f>
        <v>0</v>
      </c>
      <c r="C115" s="35" t="str">
        <f>IF(SUMIFS(Tableau2[Temps],Tableau2[Poste],$A115,Tableau2[Date],C$108,Tableau2[Calendrier absence],"o")=0,"",-SUMIFS(Tableau2[Temps],Tableau2[Poste],$A115,Tableau2[Date],C$108,Tableau2[Calendrier absence],"o"))</f>
        <v/>
      </c>
      <c r="D115" s="35" t="str">
        <f>IF(SUMIFS(Tableau2[Temps],Tableau2[Poste],$A115,Tableau2[Date],D$108,Tableau2[Calendrier absence],"o")=0,"",-SUMIFS(Tableau2[Temps],Tableau2[Poste],$A115,Tableau2[Date],D$108,Tableau2[Calendrier absence],"o"))</f>
        <v/>
      </c>
      <c r="E115" s="35" t="str">
        <f>IF(SUMIFS(Tableau2[Temps],Tableau2[Poste],$A115,Tableau2[Date],E$108,Tableau2[Calendrier absence],"o")=0,"",-SUMIFS(Tableau2[Temps],Tableau2[Poste],$A115,Tableau2[Date],E$108,Tableau2[Calendrier absence],"o"))</f>
        <v/>
      </c>
      <c r="F115" s="35" t="str">
        <f>IF(SUMIFS(Tableau2[Temps],Tableau2[Poste],$A115,Tableau2[Date],F$108,Tableau2[Calendrier absence],"o")=0,"",-SUMIFS(Tableau2[Temps],Tableau2[Poste],$A115,Tableau2[Date],F$108,Tableau2[Calendrier absence],"o"))</f>
        <v/>
      </c>
      <c r="G115" s="35" t="str">
        <f>IF(SUMIFS(Tableau2[Temps],Tableau2[Poste],$A115,Tableau2[Date],G$108,Tableau2[Calendrier absence],"o")=0,"",-SUMIFS(Tableau2[Temps],Tableau2[Poste],$A115,Tableau2[Date],G$108,Tableau2[Calendrier absence],"o"))</f>
        <v/>
      </c>
      <c r="H115" s="35" t="str">
        <f>IF(SUMIFS(Tableau2[Temps],Tableau2[Poste],$A115,Tableau2[Date],H$108,Tableau2[Calendrier absence],"o")=0,"",-SUMIFS(Tableau2[Temps],Tableau2[Poste],$A115,Tableau2[Date],H$108,Tableau2[Calendrier absence],"o"))</f>
        <v/>
      </c>
      <c r="I115" s="35" t="str">
        <f>IF(SUMIFS(Tableau2[Temps],Tableau2[Poste],$A115,Tableau2[Date],I$108,Tableau2[Calendrier absence],"o")=0,"",-SUMIFS(Tableau2[Temps],Tableau2[Poste],$A115,Tableau2[Date],I$108,Tableau2[Calendrier absence],"o"))</f>
        <v/>
      </c>
      <c r="J115" s="35" t="str">
        <f>IF(SUMIFS(Tableau2[Temps],Tableau2[Poste],$A115,Tableau2[Date],J$108,Tableau2[Calendrier absence],"o")=0,"",-SUMIFS(Tableau2[Temps],Tableau2[Poste],$A115,Tableau2[Date],J$108,Tableau2[Calendrier absence],"o"))</f>
        <v/>
      </c>
      <c r="K115" s="35" t="str">
        <f>IF(SUMIFS(Tableau2[Temps],Tableau2[Poste],$A115,Tableau2[Date],K$108,Tableau2[Calendrier absence],"o")=0,"",-SUMIFS(Tableau2[Temps],Tableau2[Poste],$A115,Tableau2[Date],K$108,Tableau2[Calendrier absence],"o"))</f>
        <v/>
      </c>
      <c r="L115" s="35" t="str">
        <f>IF(SUMIFS(Tableau2[Temps],Tableau2[Poste],$A115,Tableau2[Date],L$108,Tableau2[Calendrier absence],"o")=0,"",-SUMIFS(Tableau2[Temps],Tableau2[Poste],$A115,Tableau2[Date],L$108,Tableau2[Calendrier absence],"o"))</f>
        <v/>
      </c>
      <c r="M115" s="35" t="str">
        <f>IF(SUMIFS(Tableau2[Temps],Tableau2[Poste],$A115,Tableau2[Date],M$108,Tableau2[Calendrier absence],"o")=0,"",-SUMIFS(Tableau2[Temps],Tableau2[Poste],$A115,Tableau2[Date],M$108,Tableau2[Calendrier absence],"o"))</f>
        <v/>
      </c>
      <c r="N115" s="35" t="str">
        <f>IF(SUMIFS(Tableau2[Temps],Tableau2[Poste],$A115,Tableau2[Date],N$108,Tableau2[Calendrier absence],"o")=0,"",-SUMIFS(Tableau2[Temps],Tableau2[Poste],$A115,Tableau2[Date],N$108,Tableau2[Calendrier absence],"o"))</f>
        <v/>
      </c>
      <c r="O115" s="35" t="str">
        <f>IF(SUMIFS(Tableau2[Temps],Tableau2[Poste],$A115,Tableau2[Date],O$108,Tableau2[Calendrier absence],"o")=0,"",-SUMIFS(Tableau2[Temps],Tableau2[Poste],$A115,Tableau2[Date],O$108,Tableau2[Calendrier absence],"o"))</f>
        <v/>
      </c>
      <c r="P115" s="35" t="str">
        <f>IF(SUMIFS(Tableau2[Temps],Tableau2[Poste],$A115,Tableau2[Date],P$108,Tableau2[Calendrier absence],"o")=0,"",-SUMIFS(Tableau2[Temps],Tableau2[Poste],$A115,Tableau2[Date],P$108,Tableau2[Calendrier absence],"o"))</f>
        <v/>
      </c>
      <c r="Q115" s="35" t="str">
        <f>IF(SUMIFS(Tableau2[Temps],Tableau2[Poste],$A115,Tableau2[Date],Q$108,Tableau2[Calendrier absence],"o")=0,"",-SUMIFS(Tableau2[Temps],Tableau2[Poste],$A115,Tableau2[Date],Q$108,Tableau2[Calendrier absence],"o"))</f>
        <v/>
      </c>
      <c r="R115" s="35" t="str">
        <f>IF(SUMIFS(Tableau2[Temps],Tableau2[Poste],$A115,Tableau2[Date],R$108,Tableau2[Calendrier absence],"o")=0,"",-SUMIFS(Tableau2[Temps],Tableau2[Poste],$A115,Tableau2[Date],R$108,Tableau2[Calendrier absence],"o"))</f>
        <v/>
      </c>
      <c r="S115" s="35" t="str">
        <f>IF(SUMIFS(Tableau2[Temps],Tableau2[Poste],$A115,Tableau2[Date],S$108,Tableau2[Calendrier absence],"o")=0,"",-SUMIFS(Tableau2[Temps],Tableau2[Poste],$A115,Tableau2[Date],S$108,Tableau2[Calendrier absence],"o"))</f>
        <v/>
      </c>
      <c r="T115" s="35" t="str">
        <f>IF(SUMIFS(Tableau2[Temps],Tableau2[Poste],$A115,Tableau2[Date],T$108,Tableau2[Calendrier absence],"o")=0,"",-SUMIFS(Tableau2[Temps],Tableau2[Poste],$A115,Tableau2[Date],T$108,Tableau2[Calendrier absence],"o"))</f>
        <v/>
      </c>
      <c r="U115" s="35" t="str">
        <f>IF(SUMIFS(Tableau2[Temps],Tableau2[Poste],$A115,Tableau2[Date],U$108,Tableau2[Calendrier absence],"o")=0,"",-SUMIFS(Tableau2[Temps],Tableau2[Poste],$A115,Tableau2[Date],U$108,Tableau2[Calendrier absence],"o"))</f>
        <v/>
      </c>
      <c r="V115" s="35" t="str">
        <f>IF(SUMIFS(Tableau2[Temps],Tableau2[Poste],$A115,Tableau2[Date],V$108,Tableau2[Calendrier absence],"o")=0,"",-SUMIFS(Tableau2[Temps],Tableau2[Poste],$A115,Tableau2[Date],V$108,Tableau2[Calendrier absence],"o"))</f>
        <v/>
      </c>
      <c r="W115" s="35" t="str">
        <f>IF(SUMIFS(Tableau2[Temps],Tableau2[Poste],$A115,Tableau2[Date],W$108,Tableau2[Calendrier absence],"o")=0,"",-SUMIFS(Tableau2[Temps],Tableau2[Poste],$A115,Tableau2[Date],W$108,Tableau2[Calendrier absence],"o"))</f>
        <v/>
      </c>
      <c r="X115" s="35" t="str">
        <f>IF(SUMIFS(Tableau2[Temps],Tableau2[Poste],$A115,Tableau2[Date],X$108,Tableau2[Calendrier absence],"o")=0,"",-SUMIFS(Tableau2[Temps],Tableau2[Poste],$A115,Tableau2[Date],X$108,Tableau2[Calendrier absence],"o"))</f>
        <v/>
      </c>
      <c r="Y115" s="35" t="str">
        <f>IF(SUMIFS(Tableau2[Temps],Tableau2[Poste],$A115,Tableau2[Date],Y$108,Tableau2[Calendrier absence],"o")=0,"",-SUMIFS(Tableau2[Temps],Tableau2[Poste],$A115,Tableau2[Date],Y$108,Tableau2[Calendrier absence],"o"))</f>
        <v/>
      </c>
      <c r="Z115" s="35" t="str">
        <f>IF(SUMIFS(Tableau2[Temps],Tableau2[Poste],$A115,Tableau2[Date],Z$108,Tableau2[Calendrier absence],"o")=0,"",-SUMIFS(Tableau2[Temps],Tableau2[Poste],$A115,Tableau2[Date],Z$108,Tableau2[Calendrier absence],"o"))</f>
        <v/>
      </c>
      <c r="AA115" s="35" t="str">
        <f>IF(SUMIFS(Tableau2[Temps],Tableau2[Poste],$A115,Tableau2[Date],AA$108,Tableau2[Calendrier absence],"o")=0,"",-SUMIFS(Tableau2[Temps],Tableau2[Poste],$A115,Tableau2[Date],AA$108,Tableau2[Calendrier absence],"o"))</f>
        <v/>
      </c>
      <c r="AB115" s="35" t="str">
        <f>IF(SUMIFS(Tableau2[Temps],Tableau2[Poste],$A115,Tableau2[Date],AB$108,Tableau2[Calendrier absence],"o")=0,"",-SUMIFS(Tableau2[Temps],Tableau2[Poste],$A115,Tableau2[Date],AB$108,Tableau2[Calendrier absence],"o"))</f>
        <v/>
      </c>
      <c r="AC115" s="35" t="str">
        <f>IF(SUMIFS(Tableau2[Temps],Tableau2[Poste],$A115,Tableau2[Date],AC$108,Tableau2[Calendrier absence],"o")=0,"",-SUMIFS(Tableau2[Temps],Tableau2[Poste],$A115,Tableau2[Date],AC$108,Tableau2[Calendrier absence],"o"))</f>
        <v/>
      </c>
      <c r="AD115" s="35" t="str">
        <f>IF(SUMIFS(Tableau2[Temps],Tableau2[Poste],$A115,Tableau2[Date],AD$108,Tableau2[Calendrier absence],"o")=0,"",-SUMIFS(Tableau2[Temps],Tableau2[Poste],$A115,Tableau2[Date],AD$108,Tableau2[Calendrier absence],"o"))</f>
        <v/>
      </c>
      <c r="AE115" s="35" t="str">
        <f>IF(SUMIFS(Tableau2[Temps],Tableau2[Poste],$A115,Tableau2[Date],AE$108,Tableau2[Calendrier absence],"o")=0,"",-SUMIFS(Tableau2[Temps],Tableau2[Poste],$A115,Tableau2[Date],AE$108,Tableau2[Calendrier absence],"o"))</f>
        <v/>
      </c>
      <c r="AF115" s="35" t="str">
        <f>IF(SUMIFS(Tableau2[Temps],Tableau2[Poste],$A115,Tableau2[Date],AF$108,Tableau2[Calendrier absence],"o")=0,"",-SUMIFS(Tableau2[Temps],Tableau2[Poste],$A115,Tableau2[Date],AF$108,Tableau2[Calendrier absence],"o"))</f>
        <v/>
      </c>
      <c r="AG115" s="44" t="str">
        <f>IF(SUMIFS(Tableau2[Temps],Tableau2[Poste],$A115,Tableau2[Date],AG$108,Tableau2[Calendrier absence],"o")=0,"",-SUMIFS(Tableau2[Temps],Tableau2[Poste],$A115,Tableau2[Date],AG$108,Tableau2[Calendrier absence],"o"))</f>
        <v/>
      </c>
      <c r="AH115" s="13">
        <f t="shared" si="26"/>
        <v>0</v>
      </c>
    </row>
    <row r="116" spans="1:34" x14ac:dyDescent="0.3">
      <c r="A116" s="45" t="s">
        <v>10</v>
      </c>
      <c r="B116" s="34">
        <f>COUNTIFS(TableauEmployés[Actif / Inactif],"Actif",TableauEmployés[Poste],A116)</f>
        <v>2</v>
      </c>
      <c r="C116" s="35" t="str">
        <f>IF(SUMIFS(Tableau2[Temps],Tableau2[Poste],$A116,Tableau2[Date],C$108,Tableau2[Calendrier absence],"o")=0,"",-SUMIFS(Tableau2[Temps],Tableau2[Poste],$A116,Tableau2[Date],C$108,Tableau2[Calendrier absence],"o"))</f>
        <v/>
      </c>
      <c r="D116" s="35" t="str">
        <f>IF(SUMIFS(Tableau2[Temps],Tableau2[Poste],$A116,Tableau2[Date],D$108,Tableau2[Calendrier absence],"o")=0,"",-SUMIFS(Tableau2[Temps],Tableau2[Poste],$A116,Tableau2[Date],D$108,Tableau2[Calendrier absence],"o"))</f>
        <v/>
      </c>
      <c r="E116" s="35" t="str">
        <f>IF(SUMIFS(Tableau2[Temps],Tableau2[Poste],$A116,Tableau2[Date],E$108,Tableau2[Calendrier absence],"o")=0,"",-SUMIFS(Tableau2[Temps],Tableau2[Poste],$A116,Tableau2[Date],E$108,Tableau2[Calendrier absence],"o"))</f>
        <v/>
      </c>
      <c r="F116" s="35" t="str">
        <f>IF(SUMIFS(Tableau2[Temps],Tableau2[Poste],$A116,Tableau2[Date],F$108,Tableau2[Calendrier absence],"o")=0,"",-SUMIFS(Tableau2[Temps],Tableau2[Poste],$A116,Tableau2[Date],F$108,Tableau2[Calendrier absence],"o"))</f>
        <v/>
      </c>
      <c r="G116" s="35" t="str">
        <f>IF(SUMIFS(Tableau2[Temps],Tableau2[Poste],$A116,Tableau2[Date],G$108,Tableau2[Calendrier absence],"o")=0,"",-SUMIFS(Tableau2[Temps],Tableau2[Poste],$A116,Tableau2[Date],G$108,Tableau2[Calendrier absence],"o"))</f>
        <v/>
      </c>
      <c r="H116" s="35" t="str">
        <f>IF(SUMIFS(Tableau2[Temps],Tableau2[Poste],$A116,Tableau2[Date],H$108,Tableau2[Calendrier absence],"o")=0,"",-SUMIFS(Tableau2[Temps],Tableau2[Poste],$A116,Tableau2[Date],H$108,Tableau2[Calendrier absence],"o"))</f>
        <v/>
      </c>
      <c r="I116" s="35" t="str">
        <f>IF(SUMIFS(Tableau2[Temps],Tableau2[Poste],$A116,Tableau2[Date],I$108,Tableau2[Calendrier absence],"o")=0,"",-SUMIFS(Tableau2[Temps],Tableau2[Poste],$A116,Tableau2[Date],I$108,Tableau2[Calendrier absence],"o"))</f>
        <v/>
      </c>
      <c r="J116" s="35" t="str">
        <f>IF(SUMIFS(Tableau2[Temps],Tableau2[Poste],$A116,Tableau2[Date],J$108,Tableau2[Calendrier absence],"o")=0,"",-SUMIFS(Tableau2[Temps],Tableau2[Poste],$A116,Tableau2[Date],J$108,Tableau2[Calendrier absence],"o"))</f>
        <v/>
      </c>
      <c r="K116" s="35" t="str">
        <f>IF(SUMIFS(Tableau2[Temps],Tableau2[Poste],$A116,Tableau2[Date],K$108,Tableau2[Calendrier absence],"o")=0,"",-SUMIFS(Tableau2[Temps],Tableau2[Poste],$A116,Tableau2[Date],K$108,Tableau2[Calendrier absence],"o"))</f>
        <v/>
      </c>
      <c r="L116" s="35" t="str">
        <f>IF(SUMIFS(Tableau2[Temps],Tableau2[Poste],$A116,Tableau2[Date],L$108,Tableau2[Calendrier absence],"o")=0,"",-SUMIFS(Tableau2[Temps],Tableau2[Poste],$A116,Tableau2[Date],L$108,Tableau2[Calendrier absence],"o"))</f>
        <v/>
      </c>
      <c r="M116" s="35" t="str">
        <f>IF(SUMIFS(Tableau2[Temps],Tableau2[Poste],$A116,Tableau2[Date],M$108,Tableau2[Calendrier absence],"o")=0,"",-SUMIFS(Tableau2[Temps],Tableau2[Poste],$A116,Tableau2[Date],M$108,Tableau2[Calendrier absence],"o"))</f>
        <v/>
      </c>
      <c r="N116" s="35" t="str">
        <f>IF(SUMIFS(Tableau2[Temps],Tableau2[Poste],$A116,Tableau2[Date],N$108,Tableau2[Calendrier absence],"o")=0,"",-SUMIFS(Tableau2[Temps],Tableau2[Poste],$A116,Tableau2[Date],N$108,Tableau2[Calendrier absence],"o"))</f>
        <v/>
      </c>
      <c r="O116" s="35" t="str">
        <f>IF(SUMIFS(Tableau2[Temps],Tableau2[Poste],$A116,Tableau2[Date],O$108,Tableau2[Calendrier absence],"o")=0,"",-SUMIFS(Tableau2[Temps],Tableau2[Poste],$A116,Tableau2[Date],O$108,Tableau2[Calendrier absence],"o"))</f>
        <v/>
      </c>
      <c r="P116" s="35" t="str">
        <f>IF(SUMIFS(Tableau2[Temps],Tableau2[Poste],$A116,Tableau2[Date],P$108,Tableau2[Calendrier absence],"o")=0,"",-SUMIFS(Tableau2[Temps],Tableau2[Poste],$A116,Tableau2[Date],P$108,Tableau2[Calendrier absence],"o"))</f>
        <v/>
      </c>
      <c r="Q116" s="35" t="str">
        <f>IF(SUMIFS(Tableau2[Temps],Tableau2[Poste],$A116,Tableau2[Date],Q$108,Tableau2[Calendrier absence],"o")=0,"",-SUMIFS(Tableau2[Temps],Tableau2[Poste],$A116,Tableau2[Date],Q$108,Tableau2[Calendrier absence],"o"))</f>
        <v/>
      </c>
      <c r="R116" s="35" t="str">
        <f>IF(SUMIFS(Tableau2[Temps],Tableau2[Poste],$A116,Tableau2[Date],R$108,Tableau2[Calendrier absence],"o")=0,"",-SUMIFS(Tableau2[Temps],Tableau2[Poste],$A116,Tableau2[Date],R$108,Tableau2[Calendrier absence],"o"))</f>
        <v/>
      </c>
      <c r="S116" s="35" t="str">
        <f>IF(SUMIFS(Tableau2[Temps],Tableau2[Poste],$A116,Tableau2[Date],S$108,Tableau2[Calendrier absence],"o")=0,"",-SUMIFS(Tableau2[Temps],Tableau2[Poste],$A116,Tableau2[Date],S$108,Tableau2[Calendrier absence],"o"))</f>
        <v/>
      </c>
      <c r="T116" s="35" t="str">
        <f>IF(SUMIFS(Tableau2[Temps],Tableau2[Poste],$A116,Tableau2[Date],T$108,Tableau2[Calendrier absence],"o")=0,"",-SUMIFS(Tableau2[Temps],Tableau2[Poste],$A116,Tableau2[Date],T$108,Tableau2[Calendrier absence],"o"))</f>
        <v/>
      </c>
      <c r="U116" s="35" t="str">
        <f>IF(SUMIFS(Tableau2[Temps],Tableau2[Poste],$A116,Tableau2[Date],U$108,Tableau2[Calendrier absence],"o")=0,"",-SUMIFS(Tableau2[Temps],Tableau2[Poste],$A116,Tableau2[Date],U$108,Tableau2[Calendrier absence],"o"))</f>
        <v/>
      </c>
      <c r="V116" s="35" t="str">
        <f>IF(SUMIFS(Tableau2[Temps],Tableau2[Poste],$A116,Tableau2[Date],V$108,Tableau2[Calendrier absence],"o")=0,"",-SUMIFS(Tableau2[Temps],Tableau2[Poste],$A116,Tableau2[Date],V$108,Tableau2[Calendrier absence],"o"))</f>
        <v/>
      </c>
      <c r="W116" s="35" t="str">
        <f>IF(SUMIFS(Tableau2[Temps],Tableau2[Poste],$A116,Tableau2[Date],W$108,Tableau2[Calendrier absence],"o")=0,"",-SUMIFS(Tableau2[Temps],Tableau2[Poste],$A116,Tableau2[Date],W$108,Tableau2[Calendrier absence],"o"))</f>
        <v/>
      </c>
      <c r="X116" s="35" t="str">
        <f>IF(SUMIFS(Tableau2[Temps],Tableau2[Poste],$A116,Tableau2[Date],X$108,Tableau2[Calendrier absence],"o")=0,"",-SUMIFS(Tableau2[Temps],Tableau2[Poste],$A116,Tableau2[Date],X$108,Tableau2[Calendrier absence],"o"))</f>
        <v/>
      </c>
      <c r="Y116" s="35" t="str">
        <f>IF(SUMIFS(Tableau2[Temps],Tableau2[Poste],$A116,Tableau2[Date],Y$108,Tableau2[Calendrier absence],"o")=0,"",-SUMIFS(Tableau2[Temps],Tableau2[Poste],$A116,Tableau2[Date],Y$108,Tableau2[Calendrier absence],"o"))</f>
        <v/>
      </c>
      <c r="Z116" s="35" t="str">
        <f>IF(SUMIFS(Tableau2[Temps],Tableau2[Poste],$A116,Tableau2[Date],Z$108,Tableau2[Calendrier absence],"o")=0,"",-SUMIFS(Tableau2[Temps],Tableau2[Poste],$A116,Tableau2[Date],Z$108,Tableau2[Calendrier absence],"o"))</f>
        <v/>
      </c>
      <c r="AA116" s="35" t="str">
        <f>IF(SUMIFS(Tableau2[Temps],Tableau2[Poste],$A116,Tableau2[Date],AA$108,Tableau2[Calendrier absence],"o")=0,"",-SUMIFS(Tableau2[Temps],Tableau2[Poste],$A116,Tableau2[Date],AA$108,Tableau2[Calendrier absence],"o"))</f>
        <v/>
      </c>
      <c r="AB116" s="35" t="str">
        <f>IF(SUMIFS(Tableau2[Temps],Tableau2[Poste],$A116,Tableau2[Date],AB$108,Tableau2[Calendrier absence],"o")=0,"",-SUMIFS(Tableau2[Temps],Tableau2[Poste],$A116,Tableau2[Date],AB$108,Tableau2[Calendrier absence],"o"))</f>
        <v/>
      </c>
      <c r="AC116" s="35" t="str">
        <f>IF(SUMIFS(Tableau2[Temps],Tableau2[Poste],$A116,Tableau2[Date],AC$108,Tableau2[Calendrier absence],"o")=0,"",-SUMIFS(Tableau2[Temps],Tableau2[Poste],$A116,Tableau2[Date],AC$108,Tableau2[Calendrier absence],"o"))</f>
        <v/>
      </c>
      <c r="AD116" s="35" t="str">
        <f>IF(SUMIFS(Tableau2[Temps],Tableau2[Poste],$A116,Tableau2[Date],AD$108,Tableau2[Calendrier absence],"o")=0,"",-SUMIFS(Tableau2[Temps],Tableau2[Poste],$A116,Tableau2[Date],AD$108,Tableau2[Calendrier absence],"o"))</f>
        <v/>
      </c>
      <c r="AE116" s="35" t="str">
        <f>IF(SUMIFS(Tableau2[Temps],Tableau2[Poste],$A116,Tableau2[Date],AE$108,Tableau2[Calendrier absence],"o")=0,"",-SUMIFS(Tableau2[Temps],Tableau2[Poste],$A116,Tableau2[Date],AE$108,Tableau2[Calendrier absence],"o"))</f>
        <v/>
      </c>
      <c r="AF116" s="35" t="str">
        <f>IF(SUMIFS(Tableau2[Temps],Tableau2[Poste],$A116,Tableau2[Date],AF$108,Tableau2[Calendrier absence],"o")=0,"",-SUMIFS(Tableau2[Temps],Tableau2[Poste],$A116,Tableau2[Date],AF$108,Tableau2[Calendrier absence],"o"))</f>
        <v/>
      </c>
      <c r="AG116" s="44" t="str">
        <f>IF(SUMIFS(Tableau2[Temps],Tableau2[Poste],$A116,Tableau2[Date],AG$108,Tableau2[Calendrier absence],"o")=0,"",-SUMIFS(Tableau2[Temps],Tableau2[Poste],$A116,Tableau2[Date],AG$108,Tableau2[Calendrier absence],"o"))</f>
        <v/>
      </c>
      <c r="AH116" s="13">
        <f t="shared" si="26"/>
        <v>0</v>
      </c>
    </row>
    <row r="117" spans="1:34" x14ac:dyDescent="0.3">
      <c r="A117" s="45" t="s">
        <v>11</v>
      </c>
      <c r="B117" s="34">
        <f>COUNTIFS(TableauEmployés[Actif / Inactif],"Actif",TableauEmployés[Poste],A117)</f>
        <v>0</v>
      </c>
      <c r="C117" s="35" t="str">
        <f>IF(SUMIFS(Tableau2[Temps],Tableau2[Poste],$A117,Tableau2[Date],C$108,Tableau2[Calendrier absence],"o")=0,"",-SUMIFS(Tableau2[Temps],Tableau2[Poste],$A117,Tableau2[Date],C$108,Tableau2[Calendrier absence],"o"))</f>
        <v/>
      </c>
      <c r="D117" s="35" t="str">
        <f>IF(SUMIFS(Tableau2[Temps],Tableau2[Poste],$A117,Tableau2[Date],D$108,Tableau2[Calendrier absence],"o")=0,"",-SUMIFS(Tableau2[Temps],Tableau2[Poste],$A117,Tableau2[Date],D$108,Tableau2[Calendrier absence],"o"))</f>
        <v/>
      </c>
      <c r="E117" s="35" t="str">
        <f>IF(SUMIFS(Tableau2[Temps],Tableau2[Poste],$A117,Tableau2[Date],E$108,Tableau2[Calendrier absence],"o")=0,"",-SUMIFS(Tableau2[Temps],Tableau2[Poste],$A117,Tableau2[Date],E$108,Tableau2[Calendrier absence],"o"))</f>
        <v/>
      </c>
      <c r="F117" s="35" t="str">
        <f>IF(SUMIFS(Tableau2[Temps],Tableau2[Poste],$A117,Tableau2[Date],F$108,Tableau2[Calendrier absence],"o")=0,"",-SUMIFS(Tableau2[Temps],Tableau2[Poste],$A117,Tableau2[Date],F$108,Tableau2[Calendrier absence],"o"))</f>
        <v/>
      </c>
      <c r="G117" s="35" t="str">
        <f>IF(SUMIFS(Tableau2[Temps],Tableau2[Poste],$A117,Tableau2[Date],G$108,Tableau2[Calendrier absence],"o")=0,"",-SUMIFS(Tableau2[Temps],Tableau2[Poste],$A117,Tableau2[Date],G$108,Tableau2[Calendrier absence],"o"))</f>
        <v/>
      </c>
      <c r="H117" s="35" t="str">
        <f>IF(SUMIFS(Tableau2[Temps],Tableau2[Poste],$A117,Tableau2[Date],H$108,Tableau2[Calendrier absence],"o")=0,"",-SUMIFS(Tableau2[Temps],Tableau2[Poste],$A117,Tableau2[Date],H$108,Tableau2[Calendrier absence],"o"))</f>
        <v/>
      </c>
      <c r="I117" s="35" t="str">
        <f>IF(SUMIFS(Tableau2[Temps],Tableau2[Poste],$A117,Tableau2[Date],I$108,Tableau2[Calendrier absence],"o")=0,"",-SUMIFS(Tableau2[Temps],Tableau2[Poste],$A117,Tableau2[Date],I$108,Tableau2[Calendrier absence],"o"))</f>
        <v/>
      </c>
      <c r="J117" s="35" t="str">
        <f>IF(SUMIFS(Tableau2[Temps],Tableau2[Poste],$A117,Tableau2[Date],J$108,Tableau2[Calendrier absence],"o")=0,"",-SUMIFS(Tableau2[Temps],Tableau2[Poste],$A117,Tableau2[Date],J$108,Tableau2[Calendrier absence],"o"))</f>
        <v/>
      </c>
      <c r="K117" s="35" t="str">
        <f>IF(SUMIFS(Tableau2[Temps],Tableau2[Poste],$A117,Tableau2[Date],K$108,Tableau2[Calendrier absence],"o")=0,"",-SUMIFS(Tableau2[Temps],Tableau2[Poste],$A117,Tableau2[Date],K$108,Tableau2[Calendrier absence],"o"))</f>
        <v/>
      </c>
      <c r="L117" s="35" t="str">
        <f>IF(SUMIFS(Tableau2[Temps],Tableau2[Poste],$A117,Tableau2[Date],L$108,Tableau2[Calendrier absence],"o")=0,"",-SUMIFS(Tableau2[Temps],Tableau2[Poste],$A117,Tableau2[Date],L$108,Tableau2[Calendrier absence],"o"))</f>
        <v/>
      </c>
      <c r="M117" s="35" t="str">
        <f>IF(SUMIFS(Tableau2[Temps],Tableau2[Poste],$A117,Tableau2[Date],M$108,Tableau2[Calendrier absence],"o")=0,"",-SUMIFS(Tableau2[Temps],Tableau2[Poste],$A117,Tableau2[Date],M$108,Tableau2[Calendrier absence],"o"))</f>
        <v/>
      </c>
      <c r="N117" s="35" t="str">
        <f>IF(SUMIFS(Tableau2[Temps],Tableau2[Poste],$A117,Tableau2[Date],N$108,Tableau2[Calendrier absence],"o")=0,"",-SUMIFS(Tableau2[Temps],Tableau2[Poste],$A117,Tableau2[Date],N$108,Tableau2[Calendrier absence],"o"))</f>
        <v/>
      </c>
      <c r="O117" s="35" t="str">
        <f>IF(SUMIFS(Tableau2[Temps],Tableau2[Poste],$A117,Tableau2[Date],O$108,Tableau2[Calendrier absence],"o")=0,"",-SUMIFS(Tableau2[Temps],Tableau2[Poste],$A117,Tableau2[Date],O$108,Tableau2[Calendrier absence],"o"))</f>
        <v/>
      </c>
      <c r="P117" s="35" t="str">
        <f>IF(SUMIFS(Tableau2[Temps],Tableau2[Poste],$A117,Tableau2[Date],P$108,Tableau2[Calendrier absence],"o")=0,"",-SUMIFS(Tableau2[Temps],Tableau2[Poste],$A117,Tableau2[Date],P$108,Tableau2[Calendrier absence],"o"))</f>
        <v/>
      </c>
      <c r="Q117" s="35" t="str">
        <f>IF(SUMIFS(Tableau2[Temps],Tableau2[Poste],$A117,Tableau2[Date],Q$108,Tableau2[Calendrier absence],"o")=0,"",-SUMIFS(Tableau2[Temps],Tableau2[Poste],$A117,Tableau2[Date],Q$108,Tableau2[Calendrier absence],"o"))</f>
        <v/>
      </c>
      <c r="R117" s="35" t="str">
        <f>IF(SUMIFS(Tableau2[Temps],Tableau2[Poste],$A117,Tableau2[Date],R$108,Tableau2[Calendrier absence],"o")=0,"",-SUMIFS(Tableau2[Temps],Tableau2[Poste],$A117,Tableau2[Date],R$108,Tableau2[Calendrier absence],"o"))</f>
        <v/>
      </c>
      <c r="S117" s="35" t="str">
        <f>IF(SUMIFS(Tableau2[Temps],Tableau2[Poste],$A117,Tableau2[Date],S$108,Tableau2[Calendrier absence],"o")=0,"",-SUMIFS(Tableau2[Temps],Tableau2[Poste],$A117,Tableau2[Date],S$108,Tableau2[Calendrier absence],"o"))</f>
        <v/>
      </c>
      <c r="T117" s="35" t="str">
        <f>IF(SUMIFS(Tableau2[Temps],Tableau2[Poste],$A117,Tableau2[Date],T$108,Tableau2[Calendrier absence],"o")=0,"",-SUMIFS(Tableau2[Temps],Tableau2[Poste],$A117,Tableau2[Date],T$108,Tableau2[Calendrier absence],"o"))</f>
        <v/>
      </c>
      <c r="U117" s="35" t="str">
        <f>IF(SUMIFS(Tableau2[Temps],Tableau2[Poste],$A117,Tableau2[Date],U$108,Tableau2[Calendrier absence],"o")=0,"",-SUMIFS(Tableau2[Temps],Tableau2[Poste],$A117,Tableau2[Date],U$108,Tableau2[Calendrier absence],"o"))</f>
        <v/>
      </c>
      <c r="V117" s="35" t="str">
        <f>IF(SUMIFS(Tableau2[Temps],Tableau2[Poste],$A117,Tableau2[Date],V$108,Tableau2[Calendrier absence],"o")=0,"",-SUMIFS(Tableau2[Temps],Tableau2[Poste],$A117,Tableau2[Date],V$108,Tableau2[Calendrier absence],"o"))</f>
        <v/>
      </c>
      <c r="W117" s="35" t="str">
        <f>IF(SUMIFS(Tableau2[Temps],Tableau2[Poste],$A117,Tableau2[Date],W$108,Tableau2[Calendrier absence],"o")=0,"",-SUMIFS(Tableau2[Temps],Tableau2[Poste],$A117,Tableau2[Date],W$108,Tableau2[Calendrier absence],"o"))</f>
        <v/>
      </c>
      <c r="X117" s="35" t="str">
        <f>IF(SUMIFS(Tableau2[Temps],Tableau2[Poste],$A117,Tableau2[Date],X$108,Tableau2[Calendrier absence],"o")=0,"",-SUMIFS(Tableau2[Temps],Tableau2[Poste],$A117,Tableau2[Date],X$108,Tableau2[Calendrier absence],"o"))</f>
        <v/>
      </c>
      <c r="Y117" s="35" t="str">
        <f>IF(SUMIFS(Tableau2[Temps],Tableau2[Poste],$A117,Tableau2[Date],Y$108,Tableau2[Calendrier absence],"o")=0,"",-SUMIFS(Tableau2[Temps],Tableau2[Poste],$A117,Tableau2[Date],Y$108,Tableau2[Calendrier absence],"o"))</f>
        <v/>
      </c>
      <c r="Z117" s="35" t="str">
        <f>IF(SUMIFS(Tableau2[Temps],Tableau2[Poste],$A117,Tableau2[Date],Z$108,Tableau2[Calendrier absence],"o")=0,"",-SUMIFS(Tableau2[Temps],Tableau2[Poste],$A117,Tableau2[Date],Z$108,Tableau2[Calendrier absence],"o"))</f>
        <v/>
      </c>
      <c r="AA117" s="35" t="str">
        <f>IF(SUMIFS(Tableau2[Temps],Tableau2[Poste],$A117,Tableau2[Date],AA$108,Tableau2[Calendrier absence],"o")=0,"",-SUMIFS(Tableau2[Temps],Tableau2[Poste],$A117,Tableau2[Date],AA$108,Tableau2[Calendrier absence],"o"))</f>
        <v/>
      </c>
      <c r="AB117" s="35" t="str">
        <f>IF(SUMIFS(Tableau2[Temps],Tableau2[Poste],$A117,Tableau2[Date],AB$108,Tableau2[Calendrier absence],"o")=0,"",-SUMIFS(Tableau2[Temps],Tableau2[Poste],$A117,Tableau2[Date],AB$108,Tableau2[Calendrier absence],"o"))</f>
        <v/>
      </c>
      <c r="AC117" s="35" t="str">
        <f>IF(SUMIFS(Tableau2[Temps],Tableau2[Poste],$A117,Tableau2[Date],AC$108,Tableau2[Calendrier absence],"o")=0,"",-SUMIFS(Tableau2[Temps],Tableau2[Poste],$A117,Tableau2[Date],AC$108,Tableau2[Calendrier absence],"o"))</f>
        <v/>
      </c>
      <c r="AD117" s="35" t="str">
        <f>IF(SUMIFS(Tableau2[Temps],Tableau2[Poste],$A117,Tableau2[Date],AD$108,Tableau2[Calendrier absence],"o")=0,"",-SUMIFS(Tableau2[Temps],Tableau2[Poste],$A117,Tableau2[Date],AD$108,Tableau2[Calendrier absence],"o"))</f>
        <v/>
      </c>
      <c r="AE117" s="35" t="str">
        <f>IF(SUMIFS(Tableau2[Temps],Tableau2[Poste],$A117,Tableau2[Date],AE$108,Tableau2[Calendrier absence],"o")=0,"",-SUMIFS(Tableau2[Temps],Tableau2[Poste],$A117,Tableau2[Date],AE$108,Tableau2[Calendrier absence],"o"))</f>
        <v/>
      </c>
      <c r="AF117" s="35" t="str">
        <f>IF(SUMIFS(Tableau2[Temps],Tableau2[Poste],$A117,Tableau2[Date],AF$108,Tableau2[Calendrier absence],"o")=0,"",-SUMIFS(Tableau2[Temps],Tableau2[Poste],$A117,Tableau2[Date],AF$108,Tableau2[Calendrier absence],"o"))</f>
        <v/>
      </c>
      <c r="AG117" s="44" t="str">
        <f>IF(SUMIFS(Tableau2[Temps],Tableau2[Poste],$A117,Tableau2[Date],AG$108,Tableau2[Calendrier absence],"o")=0,"",-SUMIFS(Tableau2[Temps],Tableau2[Poste],$A117,Tableau2[Date],AG$108,Tableau2[Calendrier absence],"o"))</f>
        <v/>
      </c>
      <c r="AH117" s="13">
        <f t="shared" si="26"/>
        <v>0</v>
      </c>
    </row>
    <row r="118" spans="1:34" ht="17.25" thickBot="1" x14ac:dyDescent="0.35">
      <c r="A118" s="46" t="s">
        <v>13</v>
      </c>
      <c r="B118" s="47">
        <f>COUNTIFS(TableauEmployés[Actif / Inactif],"Actif",TableauEmployés[Poste],A118)</f>
        <v>1</v>
      </c>
      <c r="C118" s="48" t="str">
        <f>IF(SUMIFS(Tableau2[Temps],Tableau2[Poste],$A118,Tableau2[Date],C$108,Tableau2[Calendrier absence],"o")=0,"",-SUMIFS(Tableau2[Temps],Tableau2[Poste],$A118,Tableau2[Date],C$108,Tableau2[Calendrier absence],"o"))</f>
        <v/>
      </c>
      <c r="D118" s="48" t="str">
        <f>IF(SUMIFS(Tableau2[Temps],Tableau2[Poste],$A118,Tableau2[Date],D$108,Tableau2[Calendrier absence],"o")=0,"",-SUMIFS(Tableau2[Temps],Tableau2[Poste],$A118,Tableau2[Date],D$108,Tableau2[Calendrier absence],"o"))</f>
        <v/>
      </c>
      <c r="E118" s="48" t="str">
        <f>IF(SUMIFS(Tableau2[Temps],Tableau2[Poste],$A118,Tableau2[Date],E$108,Tableau2[Calendrier absence],"o")=0,"",-SUMIFS(Tableau2[Temps],Tableau2[Poste],$A118,Tableau2[Date],E$108,Tableau2[Calendrier absence],"o"))</f>
        <v/>
      </c>
      <c r="F118" s="48" t="str">
        <f>IF(SUMIFS(Tableau2[Temps],Tableau2[Poste],$A118,Tableau2[Date],F$108,Tableau2[Calendrier absence],"o")=0,"",-SUMIFS(Tableau2[Temps],Tableau2[Poste],$A118,Tableau2[Date],F$108,Tableau2[Calendrier absence],"o"))</f>
        <v/>
      </c>
      <c r="G118" s="48" t="str">
        <f>IF(SUMIFS(Tableau2[Temps],Tableau2[Poste],$A118,Tableau2[Date],G$108,Tableau2[Calendrier absence],"o")=0,"",-SUMIFS(Tableau2[Temps],Tableau2[Poste],$A118,Tableau2[Date],G$108,Tableau2[Calendrier absence],"o"))</f>
        <v/>
      </c>
      <c r="H118" s="48" t="str">
        <f>IF(SUMIFS(Tableau2[Temps],Tableau2[Poste],$A118,Tableau2[Date],H$108,Tableau2[Calendrier absence],"o")=0,"",-SUMIFS(Tableau2[Temps],Tableau2[Poste],$A118,Tableau2[Date],H$108,Tableau2[Calendrier absence],"o"))</f>
        <v/>
      </c>
      <c r="I118" s="48" t="str">
        <f>IF(SUMIFS(Tableau2[Temps],Tableau2[Poste],$A118,Tableau2[Date],I$108,Tableau2[Calendrier absence],"o")=0,"",-SUMIFS(Tableau2[Temps],Tableau2[Poste],$A118,Tableau2[Date],I$108,Tableau2[Calendrier absence],"o"))</f>
        <v/>
      </c>
      <c r="J118" s="48" t="str">
        <f>IF(SUMIFS(Tableau2[Temps],Tableau2[Poste],$A118,Tableau2[Date],J$108,Tableau2[Calendrier absence],"o")=0,"",-SUMIFS(Tableau2[Temps],Tableau2[Poste],$A118,Tableau2[Date],J$108,Tableau2[Calendrier absence],"o"))</f>
        <v/>
      </c>
      <c r="K118" s="48" t="str">
        <f>IF(SUMIFS(Tableau2[Temps],Tableau2[Poste],$A118,Tableau2[Date],K$108,Tableau2[Calendrier absence],"o")=0,"",-SUMIFS(Tableau2[Temps],Tableau2[Poste],$A118,Tableau2[Date],K$108,Tableau2[Calendrier absence],"o"))</f>
        <v/>
      </c>
      <c r="L118" s="48" t="str">
        <f>IF(SUMIFS(Tableau2[Temps],Tableau2[Poste],$A118,Tableau2[Date],L$108,Tableau2[Calendrier absence],"o")=0,"",-SUMIFS(Tableau2[Temps],Tableau2[Poste],$A118,Tableau2[Date],L$108,Tableau2[Calendrier absence],"o"))</f>
        <v/>
      </c>
      <c r="M118" s="48" t="str">
        <f>IF(SUMIFS(Tableau2[Temps],Tableau2[Poste],$A118,Tableau2[Date],M$108,Tableau2[Calendrier absence],"o")=0,"",-SUMIFS(Tableau2[Temps],Tableau2[Poste],$A118,Tableau2[Date],M$108,Tableau2[Calendrier absence],"o"))</f>
        <v/>
      </c>
      <c r="N118" s="48" t="str">
        <f>IF(SUMIFS(Tableau2[Temps],Tableau2[Poste],$A118,Tableau2[Date],N$108,Tableau2[Calendrier absence],"o")=0,"",-SUMIFS(Tableau2[Temps],Tableau2[Poste],$A118,Tableau2[Date],N$108,Tableau2[Calendrier absence],"o"))</f>
        <v/>
      </c>
      <c r="O118" s="48" t="str">
        <f>IF(SUMIFS(Tableau2[Temps],Tableau2[Poste],$A118,Tableau2[Date],O$108,Tableau2[Calendrier absence],"o")=0,"",-SUMIFS(Tableau2[Temps],Tableau2[Poste],$A118,Tableau2[Date],O$108,Tableau2[Calendrier absence],"o"))</f>
        <v/>
      </c>
      <c r="P118" s="48" t="str">
        <f>IF(SUMIFS(Tableau2[Temps],Tableau2[Poste],$A118,Tableau2[Date],P$108,Tableau2[Calendrier absence],"o")=0,"",-SUMIFS(Tableau2[Temps],Tableau2[Poste],$A118,Tableau2[Date],P$108,Tableau2[Calendrier absence],"o"))</f>
        <v/>
      </c>
      <c r="Q118" s="48" t="str">
        <f>IF(SUMIFS(Tableau2[Temps],Tableau2[Poste],$A118,Tableau2[Date],Q$108,Tableau2[Calendrier absence],"o")=0,"",-SUMIFS(Tableau2[Temps],Tableau2[Poste],$A118,Tableau2[Date],Q$108,Tableau2[Calendrier absence],"o"))</f>
        <v/>
      </c>
      <c r="R118" s="48" t="str">
        <f>IF(SUMIFS(Tableau2[Temps],Tableau2[Poste],$A118,Tableau2[Date],R$108,Tableau2[Calendrier absence],"o")=0,"",-SUMIFS(Tableau2[Temps],Tableau2[Poste],$A118,Tableau2[Date],R$108,Tableau2[Calendrier absence],"o"))</f>
        <v/>
      </c>
      <c r="S118" s="48" t="str">
        <f>IF(SUMIFS(Tableau2[Temps],Tableau2[Poste],$A118,Tableau2[Date],S$108,Tableau2[Calendrier absence],"o")=0,"",-SUMIFS(Tableau2[Temps],Tableau2[Poste],$A118,Tableau2[Date],S$108,Tableau2[Calendrier absence],"o"))</f>
        <v/>
      </c>
      <c r="T118" s="48" t="str">
        <f>IF(SUMIFS(Tableau2[Temps],Tableau2[Poste],$A118,Tableau2[Date],T$108,Tableau2[Calendrier absence],"o")=0,"",-SUMIFS(Tableau2[Temps],Tableau2[Poste],$A118,Tableau2[Date],T$108,Tableau2[Calendrier absence],"o"))</f>
        <v/>
      </c>
      <c r="U118" s="48" t="str">
        <f>IF(SUMIFS(Tableau2[Temps],Tableau2[Poste],$A118,Tableau2[Date],U$108,Tableau2[Calendrier absence],"o")=0,"",-SUMIFS(Tableau2[Temps],Tableau2[Poste],$A118,Tableau2[Date],U$108,Tableau2[Calendrier absence],"o"))</f>
        <v/>
      </c>
      <c r="V118" s="48" t="str">
        <f>IF(SUMIFS(Tableau2[Temps],Tableau2[Poste],$A118,Tableau2[Date],V$108,Tableau2[Calendrier absence],"o")=0,"",-SUMIFS(Tableau2[Temps],Tableau2[Poste],$A118,Tableau2[Date],V$108,Tableau2[Calendrier absence],"o"))</f>
        <v/>
      </c>
      <c r="W118" s="48" t="str">
        <f>IF(SUMIFS(Tableau2[Temps],Tableau2[Poste],$A118,Tableau2[Date],W$108,Tableau2[Calendrier absence],"o")=0,"",-SUMIFS(Tableau2[Temps],Tableau2[Poste],$A118,Tableau2[Date],W$108,Tableau2[Calendrier absence],"o"))</f>
        <v/>
      </c>
      <c r="X118" s="48" t="str">
        <f>IF(SUMIFS(Tableau2[Temps],Tableau2[Poste],$A118,Tableau2[Date],X$108,Tableau2[Calendrier absence],"o")=0,"",-SUMIFS(Tableau2[Temps],Tableau2[Poste],$A118,Tableau2[Date],X$108,Tableau2[Calendrier absence],"o"))</f>
        <v/>
      </c>
      <c r="Y118" s="48" t="str">
        <f>IF(SUMIFS(Tableau2[Temps],Tableau2[Poste],$A118,Tableau2[Date],Y$108,Tableau2[Calendrier absence],"o")=0,"",-SUMIFS(Tableau2[Temps],Tableau2[Poste],$A118,Tableau2[Date],Y$108,Tableau2[Calendrier absence],"o"))</f>
        <v/>
      </c>
      <c r="Z118" s="48" t="str">
        <f>IF(SUMIFS(Tableau2[Temps],Tableau2[Poste],$A118,Tableau2[Date],Z$108,Tableau2[Calendrier absence],"o")=0,"",-SUMIFS(Tableau2[Temps],Tableau2[Poste],$A118,Tableau2[Date],Z$108,Tableau2[Calendrier absence],"o"))</f>
        <v/>
      </c>
      <c r="AA118" s="48" t="str">
        <f>IF(SUMIFS(Tableau2[Temps],Tableau2[Poste],$A118,Tableau2[Date],AA$108,Tableau2[Calendrier absence],"o")=0,"",-SUMIFS(Tableau2[Temps],Tableau2[Poste],$A118,Tableau2[Date],AA$108,Tableau2[Calendrier absence],"o"))</f>
        <v/>
      </c>
      <c r="AB118" s="48" t="str">
        <f>IF(SUMIFS(Tableau2[Temps],Tableau2[Poste],$A118,Tableau2[Date],AB$108,Tableau2[Calendrier absence],"o")=0,"",-SUMIFS(Tableau2[Temps],Tableau2[Poste],$A118,Tableau2[Date],AB$108,Tableau2[Calendrier absence],"o"))</f>
        <v/>
      </c>
      <c r="AC118" s="48" t="str">
        <f>IF(SUMIFS(Tableau2[Temps],Tableau2[Poste],$A118,Tableau2[Date],AC$108,Tableau2[Calendrier absence],"o")=0,"",-SUMIFS(Tableau2[Temps],Tableau2[Poste],$A118,Tableau2[Date],AC$108,Tableau2[Calendrier absence],"o"))</f>
        <v/>
      </c>
      <c r="AD118" s="48" t="str">
        <f>IF(SUMIFS(Tableau2[Temps],Tableau2[Poste],$A118,Tableau2[Date],AD$108,Tableau2[Calendrier absence],"o")=0,"",-SUMIFS(Tableau2[Temps],Tableau2[Poste],$A118,Tableau2[Date],AD$108,Tableau2[Calendrier absence],"o"))</f>
        <v/>
      </c>
      <c r="AE118" s="48" t="str">
        <f>IF(SUMIFS(Tableau2[Temps],Tableau2[Poste],$A118,Tableau2[Date],AE$108,Tableau2[Calendrier absence],"o")=0,"",-SUMIFS(Tableau2[Temps],Tableau2[Poste],$A118,Tableau2[Date],AE$108,Tableau2[Calendrier absence],"o"))</f>
        <v/>
      </c>
      <c r="AF118" s="48" t="str">
        <f>IF(SUMIFS(Tableau2[Temps],Tableau2[Poste],$A118,Tableau2[Date],AF$108,Tableau2[Calendrier absence],"o")=0,"",-SUMIFS(Tableau2[Temps],Tableau2[Poste],$A118,Tableau2[Date],AF$108,Tableau2[Calendrier absence],"o"))</f>
        <v/>
      </c>
      <c r="AG118" s="49" t="str">
        <f>IF(SUMIFS(Tableau2[Temps],Tableau2[Poste],$A118,Tableau2[Date],AG$108,Tableau2[Calendrier absence],"o")=0,"",-SUMIFS(Tableau2[Temps],Tableau2[Poste],$A118,Tableau2[Date],AG$108,Tableau2[Calendrier absence],"o"))</f>
        <v/>
      </c>
    </row>
    <row r="119" spans="1:34" ht="10.5" customHeight="1" thickBot="1" x14ac:dyDescent="0.35"/>
    <row r="120" spans="1:34" ht="22.5" x14ac:dyDescent="0.3">
      <c r="A120" s="91" t="s">
        <v>39</v>
      </c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3"/>
    </row>
    <row r="121" spans="1:34" ht="63" customHeight="1" x14ac:dyDescent="0.3">
      <c r="A121" s="39"/>
      <c r="B121" s="37"/>
      <c r="C121" s="38">
        <v>44105</v>
      </c>
      <c r="D121" s="38">
        <f t="shared" ref="D121:AG121" si="27">C121+1</f>
        <v>44106</v>
      </c>
      <c r="E121" s="38">
        <f t="shared" si="27"/>
        <v>44107</v>
      </c>
      <c r="F121" s="38">
        <f t="shared" si="27"/>
        <v>44108</v>
      </c>
      <c r="G121" s="38">
        <f t="shared" si="27"/>
        <v>44109</v>
      </c>
      <c r="H121" s="38">
        <f t="shared" si="27"/>
        <v>44110</v>
      </c>
      <c r="I121" s="38">
        <f t="shared" si="27"/>
        <v>44111</v>
      </c>
      <c r="J121" s="38">
        <f t="shared" si="27"/>
        <v>44112</v>
      </c>
      <c r="K121" s="38">
        <f t="shared" si="27"/>
        <v>44113</v>
      </c>
      <c r="L121" s="38">
        <f t="shared" si="27"/>
        <v>44114</v>
      </c>
      <c r="M121" s="38">
        <f t="shared" si="27"/>
        <v>44115</v>
      </c>
      <c r="N121" s="38">
        <f t="shared" si="27"/>
        <v>44116</v>
      </c>
      <c r="O121" s="38">
        <f t="shared" si="27"/>
        <v>44117</v>
      </c>
      <c r="P121" s="38">
        <f t="shared" si="27"/>
        <v>44118</v>
      </c>
      <c r="Q121" s="38">
        <f t="shared" si="27"/>
        <v>44119</v>
      </c>
      <c r="R121" s="38">
        <f t="shared" si="27"/>
        <v>44120</v>
      </c>
      <c r="S121" s="38">
        <f t="shared" si="27"/>
        <v>44121</v>
      </c>
      <c r="T121" s="38">
        <f t="shared" si="27"/>
        <v>44122</v>
      </c>
      <c r="U121" s="38">
        <f t="shared" si="27"/>
        <v>44123</v>
      </c>
      <c r="V121" s="38">
        <f t="shared" si="27"/>
        <v>44124</v>
      </c>
      <c r="W121" s="38">
        <f t="shared" si="27"/>
        <v>44125</v>
      </c>
      <c r="X121" s="38">
        <f t="shared" si="27"/>
        <v>44126</v>
      </c>
      <c r="Y121" s="38">
        <f t="shared" si="27"/>
        <v>44127</v>
      </c>
      <c r="Z121" s="38">
        <f t="shared" si="27"/>
        <v>44128</v>
      </c>
      <c r="AA121" s="38">
        <f t="shared" si="27"/>
        <v>44129</v>
      </c>
      <c r="AB121" s="38">
        <f t="shared" si="27"/>
        <v>44130</v>
      </c>
      <c r="AC121" s="38">
        <f t="shared" si="27"/>
        <v>44131</v>
      </c>
      <c r="AD121" s="38">
        <f t="shared" si="27"/>
        <v>44132</v>
      </c>
      <c r="AE121" s="38">
        <f t="shared" si="27"/>
        <v>44133</v>
      </c>
      <c r="AF121" s="38">
        <f t="shared" si="27"/>
        <v>44134</v>
      </c>
      <c r="AG121" s="40">
        <f t="shared" si="27"/>
        <v>44135</v>
      </c>
      <c r="AH121" s="12" t="s">
        <v>42</v>
      </c>
    </row>
    <row r="122" spans="1:34" ht="12" hidden="1" customHeight="1" x14ac:dyDescent="0.3">
      <c r="A122" s="41" t="s">
        <v>29</v>
      </c>
      <c r="B122" s="32"/>
      <c r="C122" s="33">
        <f>WEEKDAY(C121,1)</f>
        <v>5</v>
      </c>
      <c r="D122" s="33">
        <f t="shared" ref="D122:AG122" si="28">WEEKDAY(D121,1)</f>
        <v>6</v>
      </c>
      <c r="E122" s="33">
        <f t="shared" si="28"/>
        <v>7</v>
      </c>
      <c r="F122" s="33">
        <f t="shared" si="28"/>
        <v>1</v>
      </c>
      <c r="G122" s="33">
        <f t="shared" si="28"/>
        <v>2</v>
      </c>
      <c r="H122" s="33">
        <f t="shared" si="28"/>
        <v>3</v>
      </c>
      <c r="I122" s="33">
        <f t="shared" si="28"/>
        <v>4</v>
      </c>
      <c r="J122" s="33">
        <f t="shared" si="28"/>
        <v>5</v>
      </c>
      <c r="K122" s="33">
        <f t="shared" si="28"/>
        <v>6</v>
      </c>
      <c r="L122" s="33">
        <f t="shared" si="28"/>
        <v>7</v>
      </c>
      <c r="M122" s="33">
        <f t="shared" si="28"/>
        <v>1</v>
      </c>
      <c r="N122" s="33">
        <f t="shared" si="28"/>
        <v>2</v>
      </c>
      <c r="O122" s="33">
        <f t="shared" si="28"/>
        <v>3</v>
      </c>
      <c r="P122" s="33">
        <f t="shared" si="28"/>
        <v>4</v>
      </c>
      <c r="Q122" s="33">
        <f t="shared" si="28"/>
        <v>5</v>
      </c>
      <c r="R122" s="33">
        <f t="shared" si="28"/>
        <v>6</v>
      </c>
      <c r="S122" s="33">
        <f t="shared" si="28"/>
        <v>7</v>
      </c>
      <c r="T122" s="33">
        <f t="shared" si="28"/>
        <v>1</v>
      </c>
      <c r="U122" s="33">
        <f t="shared" si="28"/>
        <v>2</v>
      </c>
      <c r="V122" s="33">
        <f t="shared" si="28"/>
        <v>3</v>
      </c>
      <c r="W122" s="33">
        <f t="shared" si="28"/>
        <v>4</v>
      </c>
      <c r="X122" s="33">
        <f t="shared" si="28"/>
        <v>5</v>
      </c>
      <c r="Y122" s="33">
        <f t="shared" si="28"/>
        <v>6</v>
      </c>
      <c r="Z122" s="33">
        <f t="shared" si="28"/>
        <v>7</v>
      </c>
      <c r="AA122" s="33">
        <f t="shared" si="28"/>
        <v>1</v>
      </c>
      <c r="AB122" s="33">
        <f t="shared" si="28"/>
        <v>2</v>
      </c>
      <c r="AC122" s="33">
        <f t="shared" si="28"/>
        <v>3</v>
      </c>
      <c r="AD122" s="33">
        <f t="shared" si="28"/>
        <v>4</v>
      </c>
      <c r="AE122" s="33">
        <f t="shared" si="28"/>
        <v>5</v>
      </c>
      <c r="AF122" s="33">
        <f t="shared" si="28"/>
        <v>6</v>
      </c>
      <c r="AG122" s="42">
        <f t="shared" si="28"/>
        <v>7</v>
      </c>
      <c r="AH122" s="6"/>
    </row>
    <row r="123" spans="1:34" ht="15" hidden="1" customHeight="1" x14ac:dyDescent="0.3">
      <c r="A123" s="41"/>
      <c r="B123" s="32"/>
      <c r="C123" s="33" t="e">
        <f>_xlfn.IFS(C121=Source!$R$3,1,C121=Source!$R$4,1,C121=Source!$R$5,1,C121=Source!$R$6,1,C121=Source!$R$7,1,C121=Source!$R$8,1,C121=Source!$R$9,1,C121=Source!$R$10,1,C121=Source!$R$11,1,C121=Source!$R$12,1,C121=Source!$R$13,1,C121=Source!$R$14,1)</f>
        <v>#N/A</v>
      </c>
      <c r="D123" s="33" t="e">
        <f>_xlfn.IFS(D121=Source!$R$3,1,D121=Source!$R$4,1,D121=Source!$R$5,1,D121=Source!$R$6,1,D121=Source!$R$7,1,D121=Source!$R$8,1,D121=Source!$R$9,1,D121=Source!$R$10,1,D121=Source!$R$11,1,D121=Source!$R$12,1,D121=Source!$R$13,1,D121=Source!$R$14,1)</f>
        <v>#N/A</v>
      </c>
      <c r="E123" s="33" t="e">
        <f>_xlfn.IFS(E121=Source!$R$3,1,E121=Source!$R$4,1,E121=Source!$R$5,1,E121=Source!$R$6,1,E121=Source!$R$7,1,E121=Source!$R$8,1,E121=Source!$R$9,1,E121=Source!$R$10,1,E121=Source!$R$11,1,E121=Source!$R$12,1,E121=Source!$R$13,1,E121=Source!$R$14,1)</f>
        <v>#N/A</v>
      </c>
      <c r="F123" s="33" t="e">
        <f>_xlfn.IFS(F121=Source!$R$3,1,F121=Source!$R$4,1,F121=Source!$R$5,1,F121=Source!$R$6,1,F121=Source!$R$7,1,F121=Source!$R$8,1,F121=Source!$R$9,1,F121=Source!$R$10,1,F121=Source!$R$11,1,F121=Source!$R$12,1,F121=Source!$R$13,1,F121=Source!$R$14,1)</f>
        <v>#N/A</v>
      </c>
      <c r="G123" s="33" t="e">
        <f>_xlfn.IFS(G121=Source!$R$3,1,G121=Source!$R$4,1,G121=Source!$R$5,1,G121=Source!$R$6,1,G121=Source!$R$7,1,G121=Source!$R$8,1,G121=Source!$R$9,1,G121=Source!$R$10,1,G121=Source!$R$11,1,G121=Source!$R$12,1,G121=Source!$R$13,1,G121=Source!$R$14,1)</f>
        <v>#N/A</v>
      </c>
      <c r="H123" s="33" t="e">
        <f>_xlfn.IFS(H121=Source!$R$3,1,H121=Source!$R$4,1,H121=Source!$R$5,1,H121=Source!$R$6,1,H121=Source!$R$7,1,H121=Source!$R$8,1,H121=Source!$R$9,1,H121=Source!$R$10,1,H121=Source!$R$11,1,H121=Source!$R$12,1,H121=Source!$R$13,1,H121=Source!$R$14,1)</f>
        <v>#N/A</v>
      </c>
      <c r="I123" s="33" t="e">
        <f>_xlfn.IFS(I121=Source!$R$3,1,I121=Source!$R$4,1,I121=Source!$R$5,1,I121=Source!$R$6,1,I121=Source!$R$7,1,I121=Source!$R$8,1,I121=Source!$R$9,1,I121=Source!$R$10,1,I121=Source!$R$11,1,I121=Source!$R$12,1,I121=Source!$R$13,1,I121=Source!$R$14,1)</f>
        <v>#N/A</v>
      </c>
      <c r="J123" s="33" t="e">
        <f>_xlfn.IFS(J121=Source!$R$3,1,J121=Source!$R$4,1,J121=Source!$R$5,1,J121=Source!$R$6,1,J121=Source!$R$7,1,J121=Source!$R$8,1,J121=Source!$R$9,1,J121=Source!$R$10,1,J121=Source!$R$11,1,J121=Source!$R$12,1,J121=Source!$R$13,1,J121=Source!$R$14,1)</f>
        <v>#N/A</v>
      </c>
      <c r="K123" s="33" t="e">
        <f>_xlfn.IFS(K121=Source!$R$3,1,K121=Source!$R$4,1,K121=Source!$R$5,1,K121=Source!$R$6,1,K121=Source!$R$7,1,K121=Source!$R$8,1,K121=Source!$R$9,1,K121=Source!$R$10,1,K121=Source!$R$11,1,K121=Source!$R$12,1,K121=Source!$R$13,1,K121=Source!$R$14,1)</f>
        <v>#N/A</v>
      </c>
      <c r="L123" s="33" t="e">
        <f>_xlfn.IFS(L121=Source!$R$3,1,L121=Source!$R$4,1,L121=Source!$R$5,1,L121=Source!$R$6,1,L121=Source!$R$7,1,L121=Source!$R$8,1,L121=Source!$R$9,1,L121=Source!$R$10,1,L121=Source!$R$11,1,L121=Source!$R$12,1,L121=Source!$R$13,1,L121=Source!$R$14,1)</f>
        <v>#N/A</v>
      </c>
      <c r="M123" s="33" t="e">
        <f>_xlfn.IFS(M121=Source!$R$3,1,M121=Source!$R$4,1,M121=Source!$R$5,1,M121=Source!$R$6,1,M121=Source!$R$7,1,M121=Source!$R$8,1,M121=Source!$R$9,1,M121=Source!$R$10,1,M121=Source!$R$11,1,M121=Source!$R$12,1,M121=Source!$R$13,1,M121=Source!$R$14,1)</f>
        <v>#N/A</v>
      </c>
      <c r="N123" s="33">
        <f>_xlfn.IFS(N121=Source!$R$3,1,N121=Source!$R$4,1,N121=Source!$R$5,1,N121=Source!$R$6,1,N121=Source!$R$7,1,N121=Source!$R$8,1,N121=Source!$R$9,1,N121=Source!$R$10,1,N121=Source!$R$11,1,N121=Source!$R$12,1,N121=Source!$R$13,1,N121=Source!$R$14,1)</f>
        <v>1</v>
      </c>
      <c r="O123" s="33" t="e">
        <f>_xlfn.IFS(O121=Source!$R$3,1,O121=Source!$R$4,1,O121=Source!$R$5,1,O121=Source!$R$6,1,O121=Source!$R$7,1,O121=Source!$R$8,1,O121=Source!$R$9,1,O121=Source!$R$10,1,O121=Source!$R$11,1,O121=Source!$R$12,1,O121=Source!$R$13,1,O121=Source!$R$14,1)</f>
        <v>#N/A</v>
      </c>
      <c r="P123" s="33" t="e">
        <f>_xlfn.IFS(P121=Source!$R$3,1,P121=Source!$R$4,1,P121=Source!$R$5,1,P121=Source!$R$6,1,P121=Source!$R$7,1,P121=Source!$R$8,1,P121=Source!$R$9,1,P121=Source!$R$10,1,P121=Source!$R$11,1,P121=Source!$R$12,1,P121=Source!$R$13,1,P121=Source!$R$14,1)</f>
        <v>#N/A</v>
      </c>
      <c r="Q123" s="33" t="e">
        <f>_xlfn.IFS(Q121=Source!$R$3,1,Q121=Source!$R$4,1,Q121=Source!$R$5,1,Q121=Source!$R$6,1,Q121=Source!$R$7,1,Q121=Source!$R$8,1,Q121=Source!$R$9,1,Q121=Source!$R$10,1,Q121=Source!$R$11,1,Q121=Source!$R$12,1,Q121=Source!$R$13,1,Q121=Source!$R$14,1)</f>
        <v>#N/A</v>
      </c>
      <c r="R123" s="33" t="e">
        <f>_xlfn.IFS(R121=Source!$R$3,1,R121=Source!$R$4,1,R121=Source!$R$5,1,R121=Source!$R$6,1,R121=Source!$R$7,1,R121=Source!$R$8,1,R121=Source!$R$9,1,R121=Source!$R$10,1,R121=Source!$R$11,1,R121=Source!$R$12,1,R121=Source!$R$13,1,R121=Source!$R$14,1)</f>
        <v>#N/A</v>
      </c>
      <c r="S123" s="33" t="e">
        <f>_xlfn.IFS(S121=Source!$R$3,1,S121=Source!$R$4,1,S121=Source!$R$5,1,S121=Source!$R$6,1,S121=Source!$R$7,1,S121=Source!$R$8,1,S121=Source!$R$9,1,S121=Source!$R$10,1,S121=Source!$R$11,1,S121=Source!$R$12,1,S121=Source!$R$13,1,S121=Source!$R$14,1)</f>
        <v>#N/A</v>
      </c>
      <c r="T123" s="33" t="e">
        <f>_xlfn.IFS(T121=Source!$R$3,1,T121=Source!$R$4,1,T121=Source!$R$5,1,T121=Source!$R$6,1,T121=Source!$R$7,1,T121=Source!$R$8,1,T121=Source!$R$9,1,T121=Source!$R$10,1,T121=Source!$R$11,1,T121=Source!$R$12,1,T121=Source!$R$13,1,T121=Source!$R$14,1)</f>
        <v>#N/A</v>
      </c>
      <c r="U123" s="33" t="e">
        <f>_xlfn.IFS(U121=Source!$R$3,1,U121=Source!$R$4,1,U121=Source!$R$5,1,U121=Source!$R$6,1,U121=Source!$R$7,1,U121=Source!$R$8,1,U121=Source!$R$9,1,U121=Source!$R$10,1,U121=Source!$R$11,1,U121=Source!$R$12,1,U121=Source!$R$13,1,U121=Source!$R$14,1)</f>
        <v>#N/A</v>
      </c>
      <c r="V123" s="33" t="e">
        <f>_xlfn.IFS(V121=Source!$R$3,1,V121=Source!$R$4,1,V121=Source!$R$5,1,V121=Source!$R$6,1,V121=Source!$R$7,1,V121=Source!$R$8,1,V121=Source!$R$9,1,V121=Source!$R$10,1,V121=Source!$R$11,1,V121=Source!$R$12,1,V121=Source!$R$13,1,V121=Source!$R$14,1)</f>
        <v>#N/A</v>
      </c>
      <c r="W123" s="33" t="e">
        <f>_xlfn.IFS(W121=Source!$R$3,1,W121=Source!$R$4,1,W121=Source!$R$5,1,W121=Source!$R$6,1,W121=Source!$R$7,1,W121=Source!$R$8,1,W121=Source!$R$9,1,W121=Source!$R$10,1,W121=Source!$R$11,1,W121=Source!$R$12,1,W121=Source!$R$13,1,W121=Source!$R$14,1)</f>
        <v>#N/A</v>
      </c>
      <c r="X123" s="33" t="e">
        <f>_xlfn.IFS(X121=Source!$R$3,1,X121=Source!$R$4,1,X121=Source!$R$5,1,X121=Source!$R$6,1,X121=Source!$R$7,1,X121=Source!$R$8,1,X121=Source!$R$9,1,X121=Source!$R$10,1,X121=Source!$R$11,1,X121=Source!$R$12,1,X121=Source!$R$13,1,X121=Source!$R$14,1)</f>
        <v>#N/A</v>
      </c>
      <c r="Y123" s="33" t="e">
        <f>_xlfn.IFS(Y121=Source!$R$3,1,Y121=Source!$R$4,1,Y121=Source!$R$5,1,Y121=Source!$R$6,1,Y121=Source!$R$7,1,Y121=Source!$R$8,1,Y121=Source!$R$9,1,Y121=Source!$R$10,1,Y121=Source!$R$11,1,Y121=Source!$R$12,1,Y121=Source!$R$13,1,Y121=Source!$R$14,1)</f>
        <v>#N/A</v>
      </c>
      <c r="Z123" s="33" t="e">
        <f>_xlfn.IFS(Z121=Source!$R$3,1,Z121=Source!$R$4,1,Z121=Source!$R$5,1,Z121=Source!$R$6,1,Z121=Source!$R$7,1,Z121=Source!$R$8,1,Z121=Source!$R$9,1,Z121=Source!$R$10,1,Z121=Source!$R$11,1,Z121=Source!$R$12,1,Z121=Source!$R$13,1,Z121=Source!$R$14,1)</f>
        <v>#N/A</v>
      </c>
      <c r="AA123" s="33" t="e">
        <f>_xlfn.IFS(AA121=Source!$R$3,1,AA121=Source!$R$4,1,AA121=Source!$R$5,1,AA121=Source!$R$6,1,AA121=Source!$R$7,1,AA121=Source!$R$8,1,AA121=Source!$R$9,1,AA121=Source!$R$10,1,AA121=Source!$R$11,1,AA121=Source!$R$12,1,AA121=Source!$R$13,1,AA121=Source!$R$14,1)</f>
        <v>#N/A</v>
      </c>
      <c r="AB123" s="33" t="e">
        <f>_xlfn.IFS(AB121=Source!$R$3,1,AB121=Source!$R$4,1,AB121=Source!$R$5,1,AB121=Source!$R$6,1,AB121=Source!$R$7,1,AB121=Source!$R$8,1,AB121=Source!$R$9,1,AB121=Source!$R$10,1,AB121=Source!$R$11,1,AB121=Source!$R$12,1,AB121=Source!$R$13,1,AB121=Source!$R$14,1)</f>
        <v>#N/A</v>
      </c>
      <c r="AC123" s="33" t="e">
        <f>_xlfn.IFS(AC121=Source!$R$3,1,AC121=Source!$R$4,1,AC121=Source!$R$5,1,AC121=Source!$R$6,1,AC121=Source!$R$7,1,AC121=Source!$R$8,1,AC121=Source!$R$9,1,AC121=Source!$R$10,1,AC121=Source!$R$11,1,AC121=Source!$R$12,1,AC121=Source!$R$13,1,AC121=Source!$R$14,1)</f>
        <v>#N/A</v>
      </c>
      <c r="AD123" s="33" t="e">
        <f>_xlfn.IFS(AD121=Source!$R$3,1,AD121=Source!$R$4,1,AD121=Source!$R$5,1,AD121=Source!$R$6,1,AD121=Source!$R$7,1,AD121=Source!$R$8,1,AD121=Source!$R$9,1,AD121=Source!$R$10,1,AD121=Source!$R$11,1,AD121=Source!$R$12,1,AD121=Source!$R$13,1,AD121=Source!$R$14,1)</f>
        <v>#N/A</v>
      </c>
      <c r="AE123" s="33" t="e">
        <f>_xlfn.IFS(AE121=Source!$R$3,1,AE121=Source!$R$4,1,AE121=Source!$R$5,1,AE121=Source!$R$6,1,AE121=Source!$R$7,1,AE121=Source!$R$8,1,AE121=Source!$R$9,1,AE121=Source!$R$10,1,AE121=Source!$R$11,1,AE121=Source!$R$12,1,AE121=Source!$R$13,1,AE121=Source!$R$14,1)</f>
        <v>#N/A</v>
      </c>
      <c r="AF123" s="33" t="e">
        <f>_xlfn.IFS(AF121=Source!$R$3,1,AF121=Source!$R$4,1,AF121=Source!$R$5,1,AF121=Source!$R$6,1,AF121=Source!$R$7,1,AF121=Source!$R$8,1,AF121=Source!$R$9,1,AF121=Source!$R$10,1,AF121=Source!$R$11,1,AF121=Source!$R$12,1,AF121=Source!$R$13,1,AF121=Source!$R$14,1)</f>
        <v>#N/A</v>
      </c>
      <c r="AG123" s="42" t="e">
        <f>_xlfn.IFS(AG121=Source!$R$3,1,AG121=Source!$R$4,1,AG121=Source!$R$5,1,AG121=Source!$R$6,1,AG121=Source!$R$7,1,AG121=Source!$R$8,1,AG121=Source!$R$9,1,AG121=Source!$R$10,1,AG121=Source!$R$11,1,AG121=Source!$R$12,1,AG121=Source!$R$13,1,AG121=Source!$R$14,1)</f>
        <v>#N/A</v>
      </c>
      <c r="AH123" s="13"/>
    </row>
    <row r="124" spans="1:34" collapsed="1" x14ac:dyDescent="0.3">
      <c r="A124" s="43" t="s">
        <v>12</v>
      </c>
      <c r="B124" s="34">
        <f>COUNTIFS(TableauEmployés[Actif / Inactif],"Actif",TableauEmployés[Poste],A124)</f>
        <v>5</v>
      </c>
      <c r="C124" s="35" t="str">
        <f>IF(SUMIFS(Tableau2[Temps],Tableau2[Poste],$A124,Tableau2[Date],C$121,Tableau2[Calendrier absence],"o")=0,"",-SUMIFS(Tableau2[Temps],Tableau2[Poste],$A124,Tableau2[Date],C$121,Tableau2[Calendrier absence],"o"))</f>
        <v/>
      </c>
      <c r="D124" s="35" t="str">
        <f>IF(SUMIFS(Tableau2[Temps],Tableau2[Poste],$A124,Tableau2[Date],D$121,Tableau2[Calendrier absence],"o")=0,"",-SUMIFS(Tableau2[Temps],Tableau2[Poste],$A124,Tableau2[Date],D$121,Tableau2[Calendrier absence],"o"))</f>
        <v/>
      </c>
      <c r="E124" s="35" t="str">
        <f>IF(SUMIFS(Tableau2[Temps],Tableau2[Poste],$A124,Tableau2[Date],E$121,Tableau2[Calendrier absence],"o")=0,"",-SUMIFS(Tableau2[Temps],Tableau2[Poste],$A124,Tableau2[Date],E$121,Tableau2[Calendrier absence],"o"))</f>
        <v/>
      </c>
      <c r="F124" s="35" t="str">
        <f>IF(SUMIFS(Tableau2[Temps],Tableau2[Poste],$A124,Tableau2[Date],F$121,Tableau2[Calendrier absence],"o")=0,"",-SUMIFS(Tableau2[Temps],Tableau2[Poste],$A124,Tableau2[Date],F$121,Tableau2[Calendrier absence],"o"))</f>
        <v/>
      </c>
      <c r="G124" s="35" t="str">
        <f>IF(SUMIFS(Tableau2[Temps],Tableau2[Poste],$A124,Tableau2[Date],G$121,Tableau2[Calendrier absence],"o")=0,"",-SUMIFS(Tableau2[Temps],Tableau2[Poste],$A124,Tableau2[Date],G$121,Tableau2[Calendrier absence],"o"))</f>
        <v/>
      </c>
      <c r="H124" s="35" t="str">
        <f>IF(SUMIFS(Tableau2[Temps],Tableau2[Poste],$A124,Tableau2[Date],H$121,Tableau2[Calendrier absence],"o")=0,"",-SUMIFS(Tableau2[Temps],Tableau2[Poste],$A124,Tableau2[Date],H$121,Tableau2[Calendrier absence],"o"))</f>
        <v/>
      </c>
      <c r="I124" s="35" t="str">
        <f>IF(SUMIFS(Tableau2[Temps],Tableau2[Poste],$A124,Tableau2[Date],I$121,Tableau2[Calendrier absence],"o")=0,"",-SUMIFS(Tableau2[Temps],Tableau2[Poste],$A124,Tableau2[Date],I$121,Tableau2[Calendrier absence],"o"))</f>
        <v/>
      </c>
      <c r="J124" s="35" t="str">
        <f>IF(SUMIFS(Tableau2[Temps],Tableau2[Poste],$A124,Tableau2[Date],J$121,Tableau2[Calendrier absence],"o")=0,"",-SUMIFS(Tableau2[Temps],Tableau2[Poste],$A124,Tableau2[Date],J$121,Tableau2[Calendrier absence],"o"))</f>
        <v/>
      </c>
      <c r="K124" s="35" t="str">
        <f>IF(SUMIFS(Tableau2[Temps],Tableau2[Poste],$A124,Tableau2[Date],K$121,Tableau2[Calendrier absence],"o")=0,"",-SUMIFS(Tableau2[Temps],Tableau2[Poste],$A124,Tableau2[Date],K$121,Tableau2[Calendrier absence],"o"))</f>
        <v/>
      </c>
      <c r="L124" s="35" t="str">
        <f>IF(SUMIFS(Tableau2[Temps],Tableau2[Poste],$A124,Tableau2[Date],L$121,Tableau2[Calendrier absence],"o")=0,"",-SUMIFS(Tableau2[Temps],Tableau2[Poste],$A124,Tableau2[Date],L$121,Tableau2[Calendrier absence],"o"))</f>
        <v/>
      </c>
      <c r="M124" s="35" t="str">
        <f>IF(SUMIFS(Tableau2[Temps],Tableau2[Poste],$A124,Tableau2[Date],M$121,Tableau2[Calendrier absence],"o")=0,"",-SUMIFS(Tableau2[Temps],Tableau2[Poste],$A124,Tableau2[Date],M$121,Tableau2[Calendrier absence],"o"))</f>
        <v/>
      </c>
      <c r="N124" s="35" t="str">
        <f>IF(SUMIFS(Tableau2[Temps],Tableau2[Poste],$A124,Tableau2[Date],N$121,Tableau2[Calendrier absence],"o")=0,"",-SUMIFS(Tableau2[Temps],Tableau2[Poste],$A124,Tableau2[Date],N$121,Tableau2[Calendrier absence],"o"))</f>
        <v/>
      </c>
      <c r="O124" s="35" t="str">
        <f>IF(SUMIFS(Tableau2[Temps],Tableau2[Poste],$A124,Tableau2[Date],O$121,Tableau2[Calendrier absence],"o")=0,"",-SUMIFS(Tableau2[Temps],Tableau2[Poste],$A124,Tableau2[Date],O$121,Tableau2[Calendrier absence],"o"))</f>
        <v/>
      </c>
      <c r="P124" s="35" t="str">
        <f>IF(SUMIFS(Tableau2[Temps],Tableau2[Poste],$A124,Tableau2[Date],P$121,Tableau2[Calendrier absence],"o")=0,"",-SUMIFS(Tableau2[Temps],Tableau2[Poste],$A124,Tableau2[Date],P$121,Tableau2[Calendrier absence],"o"))</f>
        <v/>
      </c>
      <c r="Q124" s="35" t="str">
        <f>IF(SUMIFS(Tableau2[Temps],Tableau2[Poste],$A124,Tableau2[Date],Q$121,Tableau2[Calendrier absence],"o")=0,"",-SUMIFS(Tableau2[Temps],Tableau2[Poste],$A124,Tableau2[Date],Q$121,Tableau2[Calendrier absence],"o"))</f>
        <v/>
      </c>
      <c r="R124" s="35" t="str">
        <f>IF(SUMIFS(Tableau2[Temps],Tableau2[Poste],$A124,Tableau2[Date],R$121,Tableau2[Calendrier absence],"o")=0,"",-SUMIFS(Tableau2[Temps],Tableau2[Poste],$A124,Tableau2[Date],R$121,Tableau2[Calendrier absence],"o"))</f>
        <v/>
      </c>
      <c r="S124" s="35" t="str">
        <f>IF(SUMIFS(Tableau2[Temps],Tableau2[Poste],$A124,Tableau2[Date],S$121,Tableau2[Calendrier absence],"o")=0,"",-SUMIFS(Tableau2[Temps],Tableau2[Poste],$A124,Tableau2[Date],S$121,Tableau2[Calendrier absence],"o"))</f>
        <v/>
      </c>
      <c r="T124" s="35" t="str">
        <f>IF(SUMIFS(Tableau2[Temps],Tableau2[Poste],$A124,Tableau2[Date],T$121,Tableau2[Calendrier absence],"o")=0,"",-SUMIFS(Tableau2[Temps],Tableau2[Poste],$A124,Tableau2[Date],T$121,Tableau2[Calendrier absence],"o"))</f>
        <v/>
      </c>
      <c r="U124" s="35" t="str">
        <f>IF(SUMIFS(Tableau2[Temps],Tableau2[Poste],$A124,Tableau2[Date],U$121,Tableau2[Calendrier absence],"o")=0,"",-SUMIFS(Tableau2[Temps],Tableau2[Poste],$A124,Tableau2[Date],U$121,Tableau2[Calendrier absence],"o"))</f>
        <v/>
      </c>
      <c r="V124" s="35" t="str">
        <f>IF(SUMIFS(Tableau2[Temps],Tableau2[Poste],$A124,Tableau2[Date],V$121,Tableau2[Calendrier absence],"o")=0,"",-SUMIFS(Tableau2[Temps],Tableau2[Poste],$A124,Tableau2[Date],V$121,Tableau2[Calendrier absence],"o"))</f>
        <v/>
      </c>
      <c r="W124" s="35" t="str">
        <f>IF(SUMIFS(Tableau2[Temps],Tableau2[Poste],$A124,Tableau2[Date],W$121,Tableau2[Calendrier absence],"o")=0,"",-SUMIFS(Tableau2[Temps],Tableau2[Poste],$A124,Tableau2[Date],W$121,Tableau2[Calendrier absence],"o"))</f>
        <v/>
      </c>
      <c r="X124" s="35" t="str">
        <f>IF(SUMIFS(Tableau2[Temps],Tableau2[Poste],$A124,Tableau2[Date],X$121,Tableau2[Calendrier absence],"o")=0,"",-SUMIFS(Tableau2[Temps],Tableau2[Poste],$A124,Tableau2[Date],X$121,Tableau2[Calendrier absence],"o"))</f>
        <v/>
      </c>
      <c r="Y124" s="35" t="str">
        <f>IF(SUMIFS(Tableau2[Temps],Tableau2[Poste],$A124,Tableau2[Date],Y$121,Tableau2[Calendrier absence],"o")=0,"",-SUMIFS(Tableau2[Temps],Tableau2[Poste],$A124,Tableau2[Date],Y$121,Tableau2[Calendrier absence],"o"))</f>
        <v/>
      </c>
      <c r="Z124" s="35" t="str">
        <f>IF(SUMIFS(Tableau2[Temps],Tableau2[Poste],$A124,Tableau2[Date],Z$121,Tableau2[Calendrier absence],"o")=0,"",-SUMIFS(Tableau2[Temps],Tableau2[Poste],$A124,Tableau2[Date],Z$121,Tableau2[Calendrier absence],"o"))</f>
        <v/>
      </c>
      <c r="AA124" s="35" t="str">
        <f>IF(SUMIFS(Tableau2[Temps],Tableau2[Poste],$A124,Tableau2[Date],AA$121,Tableau2[Calendrier absence],"o")=0,"",-SUMIFS(Tableau2[Temps],Tableau2[Poste],$A124,Tableau2[Date],AA$121,Tableau2[Calendrier absence],"o"))</f>
        <v/>
      </c>
      <c r="AB124" s="35" t="str">
        <f>IF(SUMIFS(Tableau2[Temps],Tableau2[Poste],$A124,Tableau2[Date],AB$121,Tableau2[Calendrier absence],"o")=0,"",-SUMIFS(Tableau2[Temps],Tableau2[Poste],$A124,Tableau2[Date],AB$121,Tableau2[Calendrier absence],"o"))</f>
        <v/>
      </c>
      <c r="AC124" s="35" t="str">
        <f>IF(SUMIFS(Tableau2[Temps],Tableau2[Poste],$A124,Tableau2[Date],AC$121,Tableau2[Calendrier absence],"o")=0,"",-SUMIFS(Tableau2[Temps],Tableau2[Poste],$A124,Tableau2[Date],AC$121,Tableau2[Calendrier absence],"o"))</f>
        <v/>
      </c>
      <c r="AD124" s="35" t="str">
        <f>IF(SUMIFS(Tableau2[Temps],Tableau2[Poste],$A124,Tableau2[Date],AD$121,Tableau2[Calendrier absence],"o")=0,"",-SUMIFS(Tableau2[Temps],Tableau2[Poste],$A124,Tableau2[Date],AD$121,Tableau2[Calendrier absence],"o"))</f>
        <v/>
      </c>
      <c r="AE124" s="35" t="str">
        <f>IF(SUMIFS(Tableau2[Temps],Tableau2[Poste],$A124,Tableau2[Date],AE$121,Tableau2[Calendrier absence],"o")=0,"",-SUMIFS(Tableau2[Temps],Tableau2[Poste],$A124,Tableau2[Date],AE$121,Tableau2[Calendrier absence],"o"))</f>
        <v/>
      </c>
      <c r="AF124" s="35" t="str">
        <f>IF(SUMIFS(Tableau2[Temps],Tableau2[Poste],$A124,Tableau2[Date],AF$121,Tableau2[Calendrier absence],"o")=0,"",-SUMIFS(Tableau2[Temps],Tableau2[Poste],$A124,Tableau2[Date],AF$121,Tableau2[Calendrier absence],"o"))</f>
        <v/>
      </c>
      <c r="AG124" s="44" t="str">
        <f>IF(SUMIFS(Tableau2[Temps],Tableau2[Poste],$A124,Tableau2[Date],AG$121,Tableau2[Calendrier absence],"o")=0,"",-SUMIFS(Tableau2[Temps],Tableau2[Poste],$A124,Tableau2[Date],AG$121,Tableau2[Calendrier absence],"o"))</f>
        <v/>
      </c>
      <c r="AH124" s="13">
        <f t="shared" ref="AH124:AH131" si="29">SUM(C124:AG124)</f>
        <v>0</v>
      </c>
    </row>
    <row r="125" spans="1:34" x14ac:dyDescent="0.3">
      <c r="A125" s="43" t="s">
        <v>25</v>
      </c>
      <c r="B125" s="34">
        <f>COUNTIFS(TableauEmployés[Actif / Inactif],"Actif",TableauEmployés[Poste],A125)</f>
        <v>0</v>
      </c>
      <c r="C125" s="35" t="str">
        <f>IF(SUMIFS(Tableau2[Temps],Tableau2[Poste],$A125,Tableau2[Date],C$121,Tableau2[Calendrier absence],"o")=0,"",-SUMIFS(Tableau2[Temps],Tableau2[Poste],$A125,Tableau2[Date],C$121,Tableau2[Calendrier absence],"o"))</f>
        <v/>
      </c>
      <c r="D125" s="35" t="str">
        <f>IF(SUMIFS(Tableau2[Temps],Tableau2[Poste],$A125,Tableau2[Date],D$121,Tableau2[Calendrier absence],"o")=0,"",-SUMIFS(Tableau2[Temps],Tableau2[Poste],$A125,Tableau2[Date],D$121,Tableau2[Calendrier absence],"o"))</f>
        <v/>
      </c>
      <c r="E125" s="35" t="str">
        <f>IF(SUMIFS(Tableau2[Temps],Tableau2[Poste],$A125,Tableau2[Date],E$121,Tableau2[Calendrier absence],"o")=0,"",-SUMIFS(Tableau2[Temps],Tableau2[Poste],$A125,Tableau2[Date],E$121,Tableau2[Calendrier absence],"o"))</f>
        <v/>
      </c>
      <c r="F125" s="35" t="str">
        <f>IF(SUMIFS(Tableau2[Temps],Tableau2[Poste],$A125,Tableau2[Date],F$121,Tableau2[Calendrier absence],"o")=0,"",-SUMIFS(Tableau2[Temps],Tableau2[Poste],$A125,Tableau2[Date],F$121,Tableau2[Calendrier absence],"o"))</f>
        <v/>
      </c>
      <c r="G125" s="35" t="str">
        <f>IF(SUMIFS(Tableau2[Temps],Tableau2[Poste],$A125,Tableau2[Date],G$121,Tableau2[Calendrier absence],"o")=0,"",-SUMIFS(Tableau2[Temps],Tableau2[Poste],$A125,Tableau2[Date],G$121,Tableau2[Calendrier absence],"o"))</f>
        <v/>
      </c>
      <c r="H125" s="35" t="str">
        <f>IF(SUMIFS(Tableau2[Temps],Tableau2[Poste],$A125,Tableau2[Date],H$121,Tableau2[Calendrier absence],"o")=0,"",-SUMIFS(Tableau2[Temps],Tableau2[Poste],$A125,Tableau2[Date],H$121,Tableau2[Calendrier absence],"o"))</f>
        <v/>
      </c>
      <c r="I125" s="35" t="str">
        <f>IF(SUMIFS(Tableau2[Temps],Tableau2[Poste],$A125,Tableau2[Date],I$121,Tableau2[Calendrier absence],"o")=0,"",-SUMIFS(Tableau2[Temps],Tableau2[Poste],$A125,Tableau2[Date],I$121,Tableau2[Calendrier absence],"o"))</f>
        <v/>
      </c>
      <c r="J125" s="35" t="str">
        <f>IF(SUMIFS(Tableau2[Temps],Tableau2[Poste],$A125,Tableau2[Date],J$121,Tableau2[Calendrier absence],"o")=0,"",-SUMIFS(Tableau2[Temps],Tableau2[Poste],$A125,Tableau2[Date],J$121,Tableau2[Calendrier absence],"o"))</f>
        <v/>
      </c>
      <c r="K125" s="35" t="str">
        <f>IF(SUMIFS(Tableau2[Temps],Tableau2[Poste],$A125,Tableau2[Date],K$121,Tableau2[Calendrier absence],"o")=0,"",-SUMIFS(Tableau2[Temps],Tableau2[Poste],$A125,Tableau2[Date],K$121,Tableau2[Calendrier absence],"o"))</f>
        <v/>
      </c>
      <c r="L125" s="35" t="str">
        <f>IF(SUMIFS(Tableau2[Temps],Tableau2[Poste],$A125,Tableau2[Date],L$121,Tableau2[Calendrier absence],"o")=0,"",-SUMIFS(Tableau2[Temps],Tableau2[Poste],$A125,Tableau2[Date],L$121,Tableau2[Calendrier absence],"o"))</f>
        <v/>
      </c>
      <c r="M125" s="35" t="str">
        <f>IF(SUMIFS(Tableau2[Temps],Tableau2[Poste],$A125,Tableau2[Date],M$121,Tableau2[Calendrier absence],"o")=0,"",-SUMIFS(Tableau2[Temps],Tableau2[Poste],$A125,Tableau2[Date],M$121,Tableau2[Calendrier absence],"o"))</f>
        <v/>
      </c>
      <c r="N125" s="35" t="str">
        <f>IF(SUMIFS(Tableau2[Temps],Tableau2[Poste],$A125,Tableau2[Date],N$121,Tableau2[Calendrier absence],"o")=0,"",-SUMIFS(Tableau2[Temps],Tableau2[Poste],$A125,Tableau2[Date],N$121,Tableau2[Calendrier absence],"o"))</f>
        <v/>
      </c>
      <c r="O125" s="35" t="str">
        <f>IF(SUMIFS(Tableau2[Temps],Tableau2[Poste],$A125,Tableau2[Date],O$121,Tableau2[Calendrier absence],"o")=0,"",-SUMIFS(Tableau2[Temps],Tableau2[Poste],$A125,Tableau2[Date],O$121,Tableau2[Calendrier absence],"o"))</f>
        <v/>
      </c>
      <c r="P125" s="35" t="str">
        <f>IF(SUMIFS(Tableau2[Temps],Tableau2[Poste],$A125,Tableau2[Date],P$121,Tableau2[Calendrier absence],"o")=0,"",-SUMIFS(Tableau2[Temps],Tableau2[Poste],$A125,Tableau2[Date],P$121,Tableau2[Calendrier absence],"o"))</f>
        <v/>
      </c>
      <c r="Q125" s="35" t="str">
        <f>IF(SUMIFS(Tableau2[Temps],Tableau2[Poste],$A125,Tableau2[Date],Q$121,Tableau2[Calendrier absence],"o")=0,"",-SUMIFS(Tableau2[Temps],Tableau2[Poste],$A125,Tableau2[Date],Q$121,Tableau2[Calendrier absence],"o"))</f>
        <v/>
      </c>
      <c r="R125" s="35" t="str">
        <f>IF(SUMIFS(Tableau2[Temps],Tableau2[Poste],$A125,Tableau2[Date],R$121,Tableau2[Calendrier absence],"o")=0,"",-SUMIFS(Tableau2[Temps],Tableau2[Poste],$A125,Tableau2[Date],R$121,Tableau2[Calendrier absence],"o"))</f>
        <v/>
      </c>
      <c r="S125" s="35" t="str">
        <f>IF(SUMIFS(Tableau2[Temps],Tableau2[Poste],$A125,Tableau2[Date],S$121,Tableau2[Calendrier absence],"o")=0,"",-SUMIFS(Tableau2[Temps],Tableau2[Poste],$A125,Tableau2[Date],S$121,Tableau2[Calendrier absence],"o"))</f>
        <v/>
      </c>
      <c r="T125" s="35" t="str">
        <f>IF(SUMIFS(Tableau2[Temps],Tableau2[Poste],$A125,Tableau2[Date],T$121,Tableau2[Calendrier absence],"o")=0,"",-SUMIFS(Tableau2[Temps],Tableau2[Poste],$A125,Tableau2[Date],T$121,Tableau2[Calendrier absence],"o"))</f>
        <v/>
      </c>
      <c r="U125" s="35" t="str">
        <f>IF(SUMIFS(Tableau2[Temps],Tableau2[Poste],$A125,Tableau2[Date],U$121,Tableau2[Calendrier absence],"o")=0,"",-SUMIFS(Tableau2[Temps],Tableau2[Poste],$A125,Tableau2[Date],U$121,Tableau2[Calendrier absence],"o"))</f>
        <v/>
      </c>
      <c r="V125" s="35" t="str">
        <f>IF(SUMIFS(Tableau2[Temps],Tableau2[Poste],$A125,Tableau2[Date],V$121,Tableau2[Calendrier absence],"o")=0,"",-SUMIFS(Tableau2[Temps],Tableau2[Poste],$A125,Tableau2[Date],V$121,Tableau2[Calendrier absence],"o"))</f>
        <v/>
      </c>
      <c r="W125" s="35" t="str">
        <f>IF(SUMIFS(Tableau2[Temps],Tableau2[Poste],$A125,Tableau2[Date],W$121,Tableau2[Calendrier absence],"o")=0,"",-SUMIFS(Tableau2[Temps],Tableau2[Poste],$A125,Tableau2[Date],W$121,Tableau2[Calendrier absence],"o"))</f>
        <v/>
      </c>
      <c r="X125" s="35" t="str">
        <f>IF(SUMIFS(Tableau2[Temps],Tableau2[Poste],$A125,Tableau2[Date],X$121,Tableau2[Calendrier absence],"o")=0,"",-SUMIFS(Tableau2[Temps],Tableau2[Poste],$A125,Tableau2[Date],X$121,Tableau2[Calendrier absence],"o"))</f>
        <v/>
      </c>
      <c r="Y125" s="35" t="str">
        <f>IF(SUMIFS(Tableau2[Temps],Tableau2[Poste],$A125,Tableau2[Date],Y$121,Tableau2[Calendrier absence],"o")=0,"",-SUMIFS(Tableau2[Temps],Tableau2[Poste],$A125,Tableau2[Date],Y$121,Tableau2[Calendrier absence],"o"))</f>
        <v/>
      </c>
      <c r="Z125" s="35" t="str">
        <f>IF(SUMIFS(Tableau2[Temps],Tableau2[Poste],$A125,Tableau2[Date],Z$121,Tableau2[Calendrier absence],"o")=0,"",-SUMIFS(Tableau2[Temps],Tableau2[Poste],$A125,Tableau2[Date],Z$121,Tableau2[Calendrier absence],"o"))</f>
        <v/>
      </c>
      <c r="AA125" s="35" t="str">
        <f>IF(SUMIFS(Tableau2[Temps],Tableau2[Poste],$A125,Tableau2[Date],AA$121,Tableau2[Calendrier absence],"o")=0,"",-SUMIFS(Tableau2[Temps],Tableau2[Poste],$A125,Tableau2[Date],AA$121,Tableau2[Calendrier absence],"o"))</f>
        <v/>
      </c>
      <c r="AB125" s="35" t="str">
        <f>IF(SUMIFS(Tableau2[Temps],Tableau2[Poste],$A125,Tableau2[Date],AB$121,Tableau2[Calendrier absence],"o")=0,"",-SUMIFS(Tableau2[Temps],Tableau2[Poste],$A125,Tableau2[Date],AB$121,Tableau2[Calendrier absence],"o"))</f>
        <v/>
      </c>
      <c r="AC125" s="35" t="str">
        <f>IF(SUMIFS(Tableau2[Temps],Tableau2[Poste],$A125,Tableau2[Date],AC$121,Tableau2[Calendrier absence],"o")=0,"",-SUMIFS(Tableau2[Temps],Tableau2[Poste],$A125,Tableau2[Date],AC$121,Tableau2[Calendrier absence],"o"))</f>
        <v/>
      </c>
      <c r="AD125" s="35" t="str">
        <f>IF(SUMIFS(Tableau2[Temps],Tableau2[Poste],$A125,Tableau2[Date],AD$121,Tableau2[Calendrier absence],"o")=0,"",-SUMIFS(Tableau2[Temps],Tableau2[Poste],$A125,Tableau2[Date],AD$121,Tableau2[Calendrier absence],"o"))</f>
        <v/>
      </c>
      <c r="AE125" s="35" t="str">
        <f>IF(SUMIFS(Tableau2[Temps],Tableau2[Poste],$A125,Tableau2[Date],AE$121,Tableau2[Calendrier absence],"o")=0,"",-SUMIFS(Tableau2[Temps],Tableau2[Poste],$A125,Tableau2[Date],AE$121,Tableau2[Calendrier absence],"o"))</f>
        <v/>
      </c>
      <c r="AF125" s="35" t="str">
        <f>IF(SUMIFS(Tableau2[Temps],Tableau2[Poste],$A125,Tableau2[Date],AF$121,Tableau2[Calendrier absence],"o")=0,"",-SUMIFS(Tableau2[Temps],Tableau2[Poste],$A125,Tableau2[Date],AF$121,Tableau2[Calendrier absence],"o"))</f>
        <v/>
      </c>
      <c r="AG125" s="44" t="str">
        <f>IF(SUMIFS(Tableau2[Temps],Tableau2[Poste],$A125,Tableau2[Date],AG$121,Tableau2[Calendrier absence],"o")=0,"",-SUMIFS(Tableau2[Temps],Tableau2[Poste],$A125,Tableau2[Date],AG$121,Tableau2[Calendrier absence],"o"))</f>
        <v/>
      </c>
      <c r="AH125" s="13">
        <f t="shared" si="29"/>
        <v>0</v>
      </c>
    </row>
    <row r="126" spans="1:34" x14ac:dyDescent="0.3">
      <c r="A126" s="45" t="s">
        <v>7</v>
      </c>
      <c r="B126" s="34">
        <f>COUNTIFS(TableauEmployés[Actif / Inactif],"Actif",TableauEmployés[Poste],A126)</f>
        <v>1</v>
      </c>
      <c r="C126" s="35" t="str">
        <f>IF(SUMIFS(Tableau2[Temps],Tableau2[Poste],$A126,Tableau2[Date],C$121,Tableau2[Calendrier absence],"o")=0,"",-SUMIFS(Tableau2[Temps],Tableau2[Poste],$A126,Tableau2[Date],C$121,Tableau2[Calendrier absence],"o"))</f>
        <v/>
      </c>
      <c r="D126" s="35" t="str">
        <f>IF(SUMIFS(Tableau2[Temps],Tableau2[Poste],$A126,Tableau2[Date],D$121,Tableau2[Calendrier absence],"o")=0,"",-SUMIFS(Tableau2[Temps],Tableau2[Poste],$A126,Tableau2[Date],D$121,Tableau2[Calendrier absence],"o"))</f>
        <v/>
      </c>
      <c r="E126" s="35" t="str">
        <f>IF(SUMIFS(Tableau2[Temps],Tableau2[Poste],$A126,Tableau2[Date],E$121,Tableau2[Calendrier absence],"o")=0,"",-SUMIFS(Tableau2[Temps],Tableau2[Poste],$A126,Tableau2[Date],E$121,Tableau2[Calendrier absence],"o"))</f>
        <v/>
      </c>
      <c r="F126" s="35" t="str">
        <f>IF(SUMIFS(Tableau2[Temps],Tableau2[Poste],$A126,Tableau2[Date],F$121,Tableau2[Calendrier absence],"o")=0,"",-SUMIFS(Tableau2[Temps],Tableau2[Poste],$A126,Tableau2[Date],F$121,Tableau2[Calendrier absence],"o"))</f>
        <v/>
      </c>
      <c r="G126" s="35" t="str">
        <f>IF(SUMIFS(Tableau2[Temps],Tableau2[Poste],$A126,Tableau2[Date],G$121,Tableau2[Calendrier absence],"o")=0,"",-SUMIFS(Tableau2[Temps],Tableau2[Poste],$A126,Tableau2[Date],G$121,Tableau2[Calendrier absence],"o"))</f>
        <v/>
      </c>
      <c r="H126" s="35" t="str">
        <f>IF(SUMIFS(Tableau2[Temps],Tableau2[Poste],$A126,Tableau2[Date],H$121,Tableau2[Calendrier absence],"o")=0,"",-SUMIFS(Tableau2[Temps],Tableau2[Poste],$A126,Tableau2[Date],H$121,Tableau2[Calendrier absence],"o"))</f>
        <v/>
      </c>
      <c r="I126" s="35" t="str">
        <f>IF(SUMIFS(Tableau2[Temps],Tableau2[Poste],$A126,Tableau2[Date],I$121,Tableau2[Calendrier absence],"o")=0,"",-SUMIFS(Tableau2[Temps],Tableau2[Poste],$A126,Tableau2[Date],I$121,Tableau2[Calendrier absence],"o"))</f>
        <v/>
      </c>
      <c r="J126" s="35" t="str">
        <f>IF(SUMIFS(Tableau2[Temps],Tableau2[Poste],$A126,Tableau2[Date],J$121,Tableau2[Calendrier absence],"o")=0,"",-SUMIFS(Tableau2[Temps],Tableau2[Poste],$A126,Tableau2[Date],J$121,Tableau2[Calendrier absence],"o"))</f>
        <v/>
      </c>
      <c r="K126" s="35" t="str">
        <f>IF(SUMIFS(Tableau2[Temps],Tableau2[Poste],$A126,Tableau2[Date],K$121,Tableau2[Calendrier absence],"o")=0,"",-SUMIFS(Tableau2[Temps],Tableau2[Poste],$A126,Tableau2[Date],K$121,Tableau2[Calendrier absence],"o"))</f>
        <v/>
      </c>
      <c r="L126" s="35" t="str">
        <f>IF(SUMIFS(Tableau2[Temps],Tableau2[Poste],$A126,Tableau2[Date],L$121,Tableau2[Calendrier absence],"o")=0,"",-SUMIFS(Tableau2[Temps],Tableau2[Poste],$A126,Tableau2[Date],L$121,Tableau2[Calendrier absence],"o"))</f>
        <v/>
      </c>
      <c r="M126" s="35" t="str">
        <f>IF(SUMIFS(Tableau2[Temps],Tableau2[Poste],$A126,Tableau2[Date],M$121,Tableau2[Calendrier absence],"o")=0,"",-SUMIFS(Tableau2[Temps],Tableau2[Poste],$A126,Tableau2[Date],M$121,Tableau2[Calendrier absence],"o"))</f>
        <v/>
      </c>
      <c r="N126" s="35" t="str">
        <f>IF(SUMIFS(Tableau2[Temps],Tableau2[Poste],$A126,Tableau2[Date],N$121,Tableau2[Calendrier absence],"o")=0,"",-SUMIFS(Tableau2[Temps],Tableau2[Poste],$A126,Tableau2[Date],N$121,Tableau2[Calendrier absence],"o"))</f>
        <v/>
      </c>
      <c r="O126" s="35" t="str">
        <f>IF(SUMIFS(Tableau2[Temps],Tableau2[Poste],$A126,Tableau2[Date],O$121,Tableau2[Calendrier absence],"o")=0,"",-SUMIFS(Tableau2[Temps],Tableau2[Poste],$A126,Tableau2[Date],O$121,Tableau2[Calendrier absence],"o"))</f>
        <v/>
      </c>
      <c r="P126" s="35" t="str">
        <f>IF(SUMIFS(Tableau2[Temps],Tableau2[Poste],$A126,Tableau2[Date],P$121,Tableau2[Calendrier absence],"o")=0,"",-SUMIFS(Tableau2[Temps],Tableau2[Poste],$A126,Tableau2[Date],P$121,Tableau2[Calendrier absence],"o"))</f>
        <v/>
      </c>
      <c r="Q126" s="35" t="str">
        <f>IF(SUMIFS(Tableau2[Temps],Tableau2[Poste],$A126,Tableau2[Date],Q$121,Tableau2[Calendrier absence],"o")=0,"",-SUMIFS(Tableau2[Temps],Tableau2[Poste],$A126,Tableau2[Date],Q$121,Tableau2[Calendrier absence],"o"))</f>
        <v/>
      </c>
      <c r="R126" s="35" t="str">
        <f>IF(SUMIFS(Tableau2[Temps],Tableau2[Poste],$A126,Tableau2[Date],R$121,Tableau2[Calendrier absence],"o")=0,"",-SUMIFS(Tableau2[Temps],Tableau2[Poste],$A126,Tableau2[Date],R$121,Tableau2[Calendrier absence],"o"))</f>
        <v/>
      </c>
      <c r="S126" s="35" t="str">
        <f>IF(SUMIFS(Tableau2[Temps],Tableau2[Poste],$A126,Tableau2[Date],S$121,Tableau2[Calendrier absence],"o")=0,"",-SUMIFS(Tableau2[Temps],Tableau2[Poste],$A126,Tableau2[Date],S$121,Tableau2[Calendrier absence],"o"))</f>
        <v/>
      </c>
      <c r="T126" s="35" t="str">
        <f>IF(SUMIFS(Tableau2[Temps],Tableau2[Poste],$A126,Tableau2[Date],T$121,Tableau2[Calendrier absence],"o")=0,"",-SUMIFS(Tableau2[Temps],Tableau2[Poste],$A126,Tableau2[Date],T$121,Tableau2[Calendrier absence],"o"))</f>
        <v/>
      </c>
      <c r="U126" s="35" t="str">
        <f>IF(SUMIFS(Tableau2[Temps],Tableau2[Poste],$A126,Tableau2[Date],U$121,Tableau2[Calendrier absence],"o")=0,"",-SUMIFS(Tableau2[Temps],Tableau2[Poste],$A126,Tableau2[Date],U$121,Tableau2[Calendrier absence],"o"))</f>
        <v/>
      </c>
      <c r="V126" s="35" t="str">
        <f>IF(SUMIFS(Tableau2[Temps],Tableau2[Poste],$A126,Tableau2[Date],V$121,Tableau2[Calendrier absence],"o")=0,"",-SUMIFS(Tableau2[Temps],Tableau2[Poste],$A126,Tableau2[Date],V$121,Tableau2[Calendrier absence],"o"))</f>
        <v/>
      </c>
      <c r="W126" s="35" t="str">
        <f>IF(SUMIFS(Tableau2[Temps],Tableau2[Poste],$A126,Tableau2[Date],W$121,Tableau2[Calendrier absence],"o")=0,"",-SUMIFS(Tableau2[Temps],Tableau2[Poste],$A126,Tableau2[Date],W$121,Tableau2[Calendrier absence],"o"))</f>
        <v/>
      </c>
      <c r="X126" s="35" t="str">
        <f>IF(SUMIFS(Tableau2[Temps],Tableau2[Poste],$A126,Tableau2[Date],X$121,Tableau2[Calendrier absence],"o")=0,"",-SUMIFS(Tableau2[Temps],Tableau2[Poste],$A126,Tableau2[Date],X$121,Tableau2[Calendrier absence],"o"))</f>
        <v/>
      </c>
      <c r="Y126" s="35" t="str">
        <f>IF(SUMIFS(Tableau2[Temps],Tableau2[Poste],$A126,Tableau2[Date],Y$121,Tableau2[Calendrier absence],"o")=0,"",-SUMIFS(Tableau2[Temps],Tableau2[Poste],$A126,Tableau2[Date],Y$121,Tableau2[Calendrier absence],"o"))</f>
        <v/>
      </c>
      <c r="Z126" s="35" t="str">
        <f>IF(SUMIFS(Tableau2[Temps],Tableau2[Poste],$A126,Tableau2[Date],Z$121,Tableau2[Calendrier absence],"o")=0,"",-SUMIFS(Tableau2[Temps],Tableau2[Poste],$A126,Tableau2[Date],Z$121,Tableau2[Calendrier absence],"o"))</f>
        <v/>
      </c>
      <c r="AA126" s="35" t="str">
        <f>IF(SUMIFS(Tableau2[Temps],Tableau2[Poste],$A126,Tableau2[Date],AA$121,Tableau2[Calendrier absence],"o")=0,"",-SUMIFS(Tableau2[Temps],Tableau2[Poste],$A126,Tableau2[Date],AA$121,Tableau2[Calendrier absence],"o"))</f>
        <v/>
      </c>
      <c r="AB126" s="35" t="str">
        <f>IF(SUMIFS(Tableau2[Temps],Tableau2[Poste],$A126,Tableau2[Date],AB$121,Tableau2[Calendrier absence],"o")=0,"",-SUMIFS(Tableau2[Temps],Tableau2[Poste],$A126,Tableau2[Date],AB$121,Tableau2[Calendrier absence],"o"))</f>
        <v/>
      </c>
      <c r="AC126" s="35" t="str">
        <f>IF(SUMIFS(Tableau2[Temps],Tableau2[Poste],$A126,Tableau2[Date],AC$121,Tableau2[Calendrier absence],"o")=0,"",-SUMIFS(Tableau2[Temps],Tableau2[Poste],$A126,Tableau2[Date],AC$121,Tableau2[Calendrier absence],"o"))</f>
        <v/>
      </c>
      <c r="AD126" s="35" t="str">
        <f>IF(SUMIFS(Tableau2[Temps],Tableau2[Poste],$A126,Tableau2[Date],AD$121,Tableau2[Calendrier absence],"o")=0,"",-SUMIFS(Tableau2[Temps],Tableau2[Poste],$A126,Tableau2[Date],AD$121,Tableau2[Calendrier absence],"o"))</f>
        <v/>
      </c>
      <c r="AE126" s="35" t="str">
        <f>IF(SUMIFS(Tableau2[Temps],Tableau2[Poste],$A126,Tableau2[Date],AE$121,Tableau2[Calendrier absence],"o")=0,"",-SUMIFS(Tableau2[Temps],Tableau2[Poste],$A126,Tableau2[Date],AE$121,Tableau2[Calendrier absence],"o"))</f>
        <v/>
      </c>
      <c r="AF126" s="35" t="str">
        <f>IF(SUMIFS(Tableau2[Temps],Tableau2[Poste],$A126,Tableau2[Date],AF$121,Tableau2[Calendrier absence],"o")=0,"",-SUMIFS(Tableau2[Temps],Tableau2[Poste],$A126,Tableau2[Date],AF$121,Tableau2[Calendrier absence],"o"))</f>
        <v/>
      </c>
      <c r="AG126" s="44" t="str">
        <f>IF(SUMIFS(Tableau2[Temps],Tableau2[Poste],$A126,Tableau2[Date],AG$121,Tableau2[Calendrier absence],"o")=0,"",-SUMIFS(Tableau2[Temps],Tableau2[Poste],$A126,Tableau2[Date],AG$121,Tableau2[Calendrier absence],"o"))</f>
        <v/>
      </c>
      <c r="AH126" s="13">
        <f t="shared" si="29"/>
        <v>0</v>
      </c>
    </row>
    <row r="127" spans="1:34" x14ac:dyDescent="0.3">
      <c r="A127" s="45" t="s">
        <v>8</v>
      </c>
      <c r="B127" s="34">
        <f>COUNTIFS(TableauEmployés[Actif / Inactif],"Actif",TableauEmployés[Poste],A127)</f>
        <v>4</v>
      </c>
      <c r="C127" s="35" t="str">
        <f>IF(SUMIFS(Tableau2[Temps],Tableau2[Poste],$A127,Tableau2[Date],C$121,Tableau2[Calendrier absence],"o")=0,"",-SUMIFS(Tableau2[Temps],Tableau2[Poste],$A127,Tableau2[Date],C$121,Tableau2[Calendrier absence],"o"))</f>
        <v/>
      </c>
      <c r="D127" s="35" t="str">
        <f>IF(SUMIFS(Tableau2[Temps],Tableau2[Poste],$A127,Tableau2[Date],D$121,Tableau2[Calendrier absence],"o")=0,"",-SUMIFS(Tableau2[Temps],Tableau2[Poste],$A127,Tableau2[Date],D$121,Tableau2[Calendrier absence],"o"))</f>
        <v/>
      </c>
      <c r="E127" s="35" t="str">
        <f>IF(SUMIFS(Tableau2[Temps],Tableau2[Poste],$A127,Tableau2[Date],E$121,Tableau2[Calendrier absence],"o")=0,"",-SUMIFS(Tableau2[Temps],Tableau2[Poste],$A127,Tableau2[Date],E$121,Tableau2[Calendrier absence],"o"))</f>
        <v/>
      </c>
      <c r="F127" s="35" t="str">
        <f>IF(SUMIFS(Tableau2[Temps],Tableau2[Poste],$A127,Tableau2[Date],F$121,Tableau2[Calendrier absence],"o")=0,"",-SUMIFS(Tableau2[Temps],Tableau2[Poste],$A127,Tableau2[Date],F$121,Tableau2[Calendrier absence],"o"))</f>
        <v/>
      </c>
      <c r="G127" s="35" t="str">
        <f>IF(SUMIFS(Tableau2[Temps],Tableau2[Poste],$A127,Tableau2[Date],G$121,Tableau2[Calendrier absence],"o")=0,"",-SUMIFS(Tableau2[Temps],Tableau2[Poste],$A127,Tableau2[Date],G$121,Tableau2[Calendrier absence],"o"))</f>
        <v/>
      </c>
      <c r="H127" s="35" t="str">
        <f>IF(SUMIFS(Tableau2[Temps],Tableau2[Poste],$A127,Tableau2[Date],H$121,Tableau2[Calendrier absence],"o")=0,"",-SUMIFS(Tableau2[Temps],Tableau2[Poste],$A127,Tableau2[Date],H$121,Tableau2[Calendrier absence],"o"))</f>
        <v/>
      </c>
      <c r="I127" s="35" t="str">
        <f>IF(SUMIFS(Tableau2[Temps],Tableau2[Poste],$A127,Tableau2[Date],I$121,Tableau2[Calendrier absence],"o")=0,"",-SUMIFS(Tableau2[Temps],Tableau2[Poste],$A127,Tableau2[Date],I$121,Tableau2[Calendrier absence],"o"))</f>
        <v/>
      </c>
      <c r="J127" s="35" t="str">
        <f>IF(SUMIFS(Tableau2[Temps],Tableau2[Poste],$A127,Tableau2[Date],J$121,Tableau2[Calendrier absence],"o")=0,"",-SUMIFS(Tableau2[Temps],Tableau2[Poste],$A127,Tableau2[Date],J$121,Tableau2[Calendrier absence],"o"))</f>
        <v/>
      </c>
      <c r="K127" s="35" t="str">
        <f>IF(SUMIFS(Tableau2[Temps],Tableau2[Poste],$A127,Tableau2[Date],K$121,Tableau2[Calendrier absence],"o")=0,"",-SUMIFS(Tableau2[Temps],Tableau2[Poste],$A127,Tableau2[Date],K$121,Tableau2[Calendrier absence],"o"))</f>
        <v/>
      </c>
      <c r="L127" s="35" t="str">
        <f>IF(SUMIFS(Tableau2[Temps],Tableau2[Poste],$A127,Tableau2[Date],L$121,Tableau2[Calendrier absence],"o")=0,"",-SUMIFS(Tableau2[Temps],Tableau2[Poste],$A127,Tableau2[Date],L$121,Tableau2[Calendrier absence],"o"))</f>
        <v/>
      </c>
      <c r="M127" s="35" t="str">
        <f>IF(SUMIFS(Tableau2[Temps],Tableau2[Poste],$A127,Tableau2[Date],M$121,Tableau2[Calendrier absence],"o")=0,"",-SUMIFS(Tableau2[Temps],Tableau2[Poste],$A127,Tableau2[Date],M$121,Tableau2[Calendrier absence],"o"))</f>
        <v/>
      </c>
      <c r="N127" s="35" t="str">
        <f>IF(SUMIFS(Tableau2[Temps],Tableau2[Poste],$A127,Tableau2[Date],N$121,Tableau2[Calendrier absence],"o")=0,"",-SUMIFS(Tableau2[Temps],Tableau2[Poste],$A127,Tableau2[Date],N$121,Tableau2[Calendrier absence],"o"))</f>
        <v/>
      </c>
      <c r="O127" s="35" t="str">
        <f>IF(SUMIFS(Tableau2[Temps],Tableau2[Poste],$A127,Tableau2[Date],O$121,Tableau2[Calendrier absence],"o")=0,"",-SUMIFS(Tableau2[Temps],Tableau2[Poste],$A127,Tableau2[Date],O$121,Tableau2[Calendrier absence],"o"))</f>
        <v/>
      </c>
      <c r="P127" s="35" t="str">
        <f>IF(SUMIFS(Tableau2[Temps],Tableau2[Poste],$A127,Tableau2[Date],P$121,Tableau2[Calendrier absence],"o")=0,"",-SUMIFS(Tableau2[Temps],Tableau2[Poste],$A127,Tableau2[Date],P$121,Tableau2[Calendrier absence],"o"))</f>
        <v/>
      </c>
      <c r="Q127" s="35" t="str">
        <f>IF(SUMIFS(Tableau2[Temps],Tableau2[Poste],$A127,Tableau2[Date],Q$121,Tableau2[Calendrier absence],"o")=0,"",-SUMIFS(Tableau2[Temps],Tableau2[Poste],$A127,Tableau2[Date],Q$121,Tableau2[Calendrier absence],"o"))</f>
        <v/>
      </c>
      <c r="R127" s="35" t="str">
        <f>IF(SUMIFS(Tableau2[Temps],Tableau2[Poste],$A127,Tableau2[Date],R$121,Tableau2[Calendrier absence],"o")=0,"",-SUMIFS(Tableau2[Temps],Tableau2[Poste],$A127,Tableau2[Date],R$121,Tableau2[Calendrier absence],"o"))</f>
        <v/>
      </c>
      <c r="S127" s="35" t="str">
        <f>IF(SUMIFS(Tableau2[Temps],Tableau2[Poste],$A127,Tableau2[Date],S$121,Tableau2[Calendrier absence],"o")=0,"",-SUMIFS(Tableau2[Temps],Tableau2[Poste],$A127,Tableau2[Date],S$121,Tableau2[Calendrier absence],"o"))</f>
        <v/>
      </c>
      <c r="T127" s="35" t="str">
        <f>IF(SUMIFS(Tableau2[Temps],Tableau2[Poste],$A127,Tableau2[Date],T$121,Tableau2[Calendrier absence],"o")=0,"",-SUMIFS(Tableau2[Temps],Tableau2[Poste],$A127,Tableau2[Date],T$121,Tableau2[Calendrier absence],"o"))</f>
        <v/>
      </c>
      <c r="U127" s="35" t="str">
        <f>IF(SUMIFS(Tableau2[Temps],Tableau2[Poste],$A127,Tableau2[Date],U$121,Tableau2[Calendrier absence],"o")=0,"",-SUMIFS(Tableau2[Temps],Tableau2[Poste],$A127,Tableau2[Date],U$121,Tableau2[Calendrier absence],"o"))</f>
        <v/>
      </c>
      <c r="V127" s="35" t="str">
        <f>IF(SUMIFS(Tableau2[Temps],Tableau2[Poste],$A127,Tableau2[Date],V$121,Tableau2[Calendrier absence],"o")=0,"",-SUMIFS(Tableau2[Temps],Tableau2[Poste],$A127,Tableau2[Date],V$121,Tableau2[Calendrier absence],"o"))</f>
        <v/>
      </c>
      <c r="W127" s="35" t="str">
        <f>IF(SUMIFS(Tableau2[Temps],Tableau2[Poste],$A127,Tableau2[Date],W$121,Tableau2[Calendrier absence],"o")=0,"",-SUMIFS(Tableau2[Temps],Tableau2[Poste],$A127,Tableau2[Date],W$121,Tableau2[Calendrier absence],"o"))</f>
        <v/>
      </c>
      <c r="X127" s="35" t="str">
        <f>IF(SUMIFS(Tableau2[Temps],Tableau2[Poste],$A127,Tableau2[Date],X$121,Tableau2[Calendrier absence],"o")=0,"",-SUMIFS(Tableau2[Temps],Tableau2[Poste],$A127,Tableau2[Date],X$121,Tableau2[Calendrier absence],"o"))</f>
        <v/>
      </c>
      <c r="Y127" s="35" t="str">
        <f>IF(SUMIFS(Tableau2[Temps],Tableau2[Poste],$A127,Tableau2[Date],Y$121,Tableau2[Calendrier absence],"o")=0,"",-SUMIFS(Tableau2[Temps],Tableau2[Poste],$A127,Tableau2[Date],Y$121,Tableau2[Calendrier absence],"o"))</f>
        <v/>
      </c>
      <c r="Z127" s="35" t="str">
        <f>IF(SUMIFS(Tableau2[Temps],Tableau2[Poste],$A127,Tableau2[Date],Z$121,Tableau2[Calendrier absence],"o")=0,"",-SUMIFS(Tableau2[Temps],Tableau2[Poste],$A127,Tableau2[Date],Z$121,Tableau2[Calendrier absence],"o"))</f>
        <v/>
      </c>
      <c r="AA127" s="35" t="str">
        <f>IF(SUMIFS(Tableau2[Temps],Tableau2[Poste],$A127,Tableau2[Date],AA$121,Tableau2[Calendrier absence],"o")=0,"",-SUMIFS(Tableau2[Temps],Tableau2[Poste],$A127,Tableau2[Date],AA$121,Tableau2[Calendrier absence],"o"))</f>
        <v/>
      </c>
      <c r="AB127" s="35" t="str">
        <f>IF(SUMIFS(Tableau2[Temps],Tableau2[Poste],$A127,Tableau2[Date],AB$121,Tableau2[Calendrier absence],"o")=0,"",-SUMIFS(Tableau2[Temps],Tableau2[Poste],$A127,Tableau2[Date],AB$121,Tableau2[Calendrier absence],"o"))</f>
        <v/>
      </c>
      <c r="AC127" s="35" t="str">
        <f>IF(SUMIFS(Tableau2[Temps],Tableau2[Poste],$A127,Tableau2[Date],AC$121,Tableau2[Calendrier absence],"o")=0,"",-SUMIFS(Tableau2[Temps],Tableau2[Poste],$A127,Tableau2[Date],AC$121,Tableau2[Calendrier absence],"o"))</f>
        <v/>
      </c>
      <c r="AD127" s="35" t="str">
        <f>IF(SUMIFS(Tableau2[Temps],Tableau2[Poste],$A127,Tableau2[Date],AD$121,Tableau2[Calendrier absence],"o")=0,"",-SUMIFS(Tableau2[Temps],Tableau2[Poste],$A127,Tableau2[Date],AD$121,Tableau2[Calendrier absence],"o"))</f>
        <v/>
      </c>
      <c r="AE127" s="35" t="str">
        <f>IF(SUMIFS(Tableau2[Temps],Tableau2[Poste],$A127,Tableau2[Date],AE$121,Tableau2[Calendrier absence],"o")=0,"",-SUMIFS(Tableau2[Temps],Tableau2[Poste],$A127,Tableau2[Date],AE$121,Tableau2[Calendrier absence],"o"))</f>
        <v/>
      </c>
      <c r="AF127" s="35" t="str">
        <f>IF(SUMIFS(Tableau2[Temps],Tableau2[Poste],$A127,Tableau2[Date],AF$121,Tableau2[Calendrier absence],"o")=0,"",-SUMIFS(Tableau2[Temps],Tableau2[Poste],$A127,Tableau2[Date],AF$121,Tableau2[Calendrier absence],"o"))</f>
        <v/>
      </c>
      <c r="AG127" s="44" t="str">
        <f>IF(SUMIFS(Tableau2[Temps],Tableau2[Poste],$A127,Tableau2[Date],AG$121,Tableau2[Calendrier absence],"o")=0,"",-SUMIFS(Tableau2[Temps],Tableau2[Poste],$A127,Tableau2[Date],AG$121,Tableau2[Calendrier absence],"o"))</f>
        <v/>
      </c>
      <c r="AH127" s="13">
        <f t="shared" si="29"/>
        <v>0</v>
      </c>
    </row>
    <row r="128" spans="1:34" x14ac:dyDescent="0.3">
      <c r="A128" s="45" t="s">
        <v>9</v>
      </c>
      <c r="B128" s="34">
        <f>COUNTIFS(TableauEmployés[Actif / Inactif],"Actif",TableauEmployés[Poste],A128)</f>
        <v>0</v>
      </c>
      <c r="C128" s="35" t="str">
        <f>IF(SUMIFS(Tableau2[Temps],Tableau2[Poste],$A128,Tableau2[Date],C$121,Tableau2[Calendrier absence],"o")=0,"",-SUMIFS(Tableau2[Temps],Tableau2[Poste],$A128,Tableau2[Date],C$121,Tableau2[Calendrier absence],"o"))</f>
        <v/>
      </c>
      <c r="D128" s="35" t="str">
        <f>IF(SUMIFS(Tableau2[Temps],Tableau2[Poste],$A128,Tableau2[Date],D$121,Tableau2[Calendrier absence],"o")=0,"",-SUMIFS(Tableau2[Temps],Tableau2[Poste],$A128,Tableau2[Date],D$121,Tableau2[Calendrier absence],"o"))</f>
        <v/>
      </c>
      <c r="E128" s="35" t="str">
        <f>IF(SUMIFS(Tableau2[Temps],Tableau2[Poste],$A128,Tableau2[Date],E$121,Tableau2[Calendrier absence],"o")=0,"",-SUMIFS(Tableau2[Temps],Tableau2[Poste],$A128,Tableau2[Date],E$121,Tableau2[Calendrier absence],"o"))</f>
        <v/>
      </c>
      <c r="F128" s="35" t="str">
        <f>IF(SUMIFS(Tableau2[Temps],Tableau2[Poste],$A128,Tableau2[Date],F$121,Tableau2[Calendrier absence],"o")=0,"",-SUMIFS(Tableau2[Temps],Tableau2[Poste],$A128,Tableau2[Date],F$121,Tableau2[Calendrier absence],"o"))</f>
        <v/>
      </c>
      <c r="G128" s="35" t="str">
        <f>IF(SUMIFS(Tableau2[Temps],Tableau2[Poste],$A128,Tableau2[Date],G$121,Tableau2[Calendrier absence],"o")=0,"",-SUMIFS(Tableau2[Temps],Tableau2[Poste],$A128,Tableau2[Date],G$121,Tableau2[Calendrier absence],"o"))</f>
        <v/>
      </c>
      <c r="H128" s="35" t="str">
        <f>IF(SUMIFS(Tableau2[Temps],Tableau2[Poste],$A128,Tableau2[Date],H$121,Tableau2[Calendrier absence],"o")=0,"",-SUMIFS(Tableau2[Temps],Tableau2[Poste],$A128,Tableau2[Date],H$121,Tableau2[Calendrier absence],"o"))</f>
        <v/>
      </c>
      <c r="I128" s="35" t="str">
        <f>IF(SUMIFS(Tableau2[Temps],Tableau2[Poste],$A128,Tableau2[Date],I$121,Tableau2[Calendrier absence],"o")=0,"",-SUMIFS(Tableau2[Temps],Tableau2[Poste],$A128,Tableau2[Date],I$121,Tableau2[Calendrier absence],"o"))</f>
        <v/>
      </c>
      <c r="J128" s="35" t="str">
        <f>IF(SUMIFS(Tableau2[Temps],Tableau2[Poste],$A128,Tableau2[Date],J$121,Tableau2[Calendrier absence],"o")=0,"",-SUMIFS(Tableau2[Temps],Tableau2[Poste],$A128,Tableau2[Date],J$121,Tableau2[Calendrier absence],"o"))</f>
        <v/>
      </c>
      <c r="K128" s="35" t="str">
        <f>IF(SUMIFS(Tableau2[Temps],Tableau2[Poste],$A128,Tableau2[Date],K$121,Tableau2[Calendrier absence],"o")=0,"",-SUMIFS(Tableau2[Temps],Tableau2[Poste],$A128,Tableau2[Date],K$121,Tableau2[Calendrier absence],"o"))</f>
        <v/>
      </c>
      <c r="L128" s="35" t="str">
        <f>IF(SUMIFS(Tableau2[Temps],Tableau2[Poste],$A128,Tableau2[Date],L$121,Tableau2[Calendrier absence],"o")=0,"",-SUMIFS(Tableau2[Temps],Tableau2[Poste],$A128,Tableau2[Date],L$121,Tableau2[Calendrier absence],"o"))</f>
        <v/>
      </c>
      <c r="M128" s="35" t="str">
        <f>IF(SUMIFS(Tableau2[Temps],Tableau2[Poste],$A128,Tableau2[Date],M$121,Tableau2[Calendrier absence],"o")=0,"",-SUMIFS(Tableau2[Temps],Tableau2[Poste],$A128,Tableau2[Date],M$121,Tableau2[Calendrier absence],"o"))</f>
        <v/>
      </c>
      <c r="N128" s="35" t="str">
        <f>IF(SUMIFS(Tableau2[Temps],Tableau2[Poste],$A128,Tableau2[Date],N$121,Tableau2[Calendrier absence],"o")=0,"",-SUMIFS(Tableau2[Temps],Tableau2[Poste],$A128,Tableau2[Date],N$121,Tableau2[Calendrier absence],"o"))</f>
        <v/>
      </c>
      <c r="O128" s="35" t="str">
        <f>IF(SUMIFS(Tableau2[Temps],Tableau2[Poste],$A128,Tableau2[Date],O$121,Tableau2[Calendrier absence],"o")=0,"",-SUMIFS(Tableau2[Temps],Tableau2[Poste],$A128,Tableau2[Date],O$121,Tableau2[Calendrier absence],"o"))</f>
        <v/>
      </c>
      <c r="P128" s="35" t="str">
        <f>IF(SUMIFS(Tableau2[Temps],Tableau2[Poste],$A128,Tableau2[Date],P$121,Tableau2[Calendrier absence],"o")=0,"",-SUMIFS(Tableau2[Temps],Tableau2[Poste],$A128,Tableau2[Date],P$121,Tableau2[Calendrier absence],"o"))</f>
        <v/>
      </c>
      <c r="Q128" s="35" t="str">
        <f>IF(SUMIFS(Tableau2[Temps],Tableau2[Poste],$A128,Tableau2[Date],Q$121,Tableau2[Calendrier absence],"o")=0,"",-SUMIFS(Tableau2[Temps],Tableau2[Poste],$A128,Tableau2[Date],Q$121,Tableau2[Calendrier absence],"o"))</f>
        <v/>
      </c>
      <c r="R128" s="35" t="str">
        <f>IF(SUMIFS(Tableau2[Temps],Tableau2[Poste],$A128,Tableau2[Date],R$121,Tableau2[Calendrier absence],"o")=0,"",-SUMIFS(Tableau2[Temps],Tableau2[Poste],$A128,Tableau2[Date],R$121,Tableau2[Calendrier absence],"o"))</f>
        <v/>
      </c>
      <c r="S128" s="35" t="str">
        <f>IF(SUMIFS(Tableau2[Temps],Tableau2[Poste],$A128,Tableau2[Date],S$121,Tableau2[Calendrier absence],"o")=0,"",-SUMIFS(Tableau2[Temps],Tableau2[Poste],$A128,Tableau2[Date],S$121,Tableau2[Calendrier absence],"o"))</f>
        <v/>
      </c>
      <c r="T128" s="35" t="str">
        <f>IF(SUMIFS(Tableau2[Temps],Tableau2[Poste],$A128,Tableau2[Date],T$121,Tableau2[Calendrier absence],"o")=0,"",-SUMIFS(Tableau2[Temps],Tableau2[Poste],$A128,Tableau2[Date],T$121,Tableau2[Calendrier absence],"o"))</f>
        <v/>
      </c>
      <c r="U128" s="35" t="str">
        <f>IF(SUMIFS(Tableau2[Temps],Tableau2[Poste],$A128,Tableau2[Date],U$121,Tableau2[Calendrier absence],"o")=0,"",-SUMIFS(Tableau2[Temps],Tableau2[Poste],$A128,Tableau2[Date],U$121,Tableau2[Calendrier absence],"o"))</f>
        <v/>
      </c>
      <c r="V128" s="35" t="str">
        <f>IF(SUMIFS(Tableau2[Temps],Tableau2[Poste],$A128,Tableau2[Date],V$121,Tableau2[Calendrier absence],"o")=0,"",-SUMIFS(Tableau2[Temps],Tableau2[Poste],$A128,Tableau2[Date],V$121,Tableau2[Calendrier absence],"o"))</f>
        <v/>
      </c>
      <c r="W128" s="35" t="str">
        <f>IF(SUMIFS(Tableau2[Temps],Tableau2[Poste],$A128,Tableau2[Date],W$121,Tableau2[Calendrier absence],"o")=0,"",-SUMIFS(Tableau2[Temps],Tableau2[Poste],$A128,Tableau2[Date],W$121,Tableau2[Calendrier absence],"o"))</f>
        <v/>
      </c>
      <c r="X128" s="35" t="str">
        <f>IF(SUMIFS(Tableau2[Temps],Tableau2[Poste],$A128,Tableau2[Date],X$121,Tableau2[Calendrier absence],"o")=0,"",-SUMIFS(Tableau2[Temps],Tableau2[Poste],$A128,Tableau2[Date],X$121,Tableau2[Calendrier absence],"o"))</f>
        <v/>
      </c>
      <c r="Y128" s="35" t="str">
        <f>IF(SUMIFS(Tableau2[Temps],Tableau2[Poste],$A128,Tableau2[Date],Y$121,Tableau2[Calendrier absence],"o")=0,"",-SUMIFS(Tableau2[Temps],Tableau2[Poste],$A128,Tableau2[Date],Y$121,Tableau2[Calendrier absence],"o"))</f>
        <v/>
      </c>
      <c r="Z128" s="35" t="str">
        <f>IF(SUMIFS(Tableau2[Temps],Tableau2[Poste],$A128,Tableau2[Date],Z$121,Tableau2[Calendrier absence],"o")=0,"",-SUMIFS(Tableau2[Temps],Tableau2[Poste],$A128,Tableau2[Date],Z$121,Tableau2[Calendrier absence],"o"))</f>
        <v/>
      </c>
      <c r="AA128" s="35" t="str">
        <f>IF(SUMIFS(Tableau2[Temps],Tableau2[Poste],$A128,Tableau2[Date],AA$121,Tableau2[Calendrier absence],"o")=0,"",-SUMIFS(Tableau2[Temps],Tableau2[Poste],$A128,Tableau2[Date],AA$121,Tableau2[Calendrier absence],"o"))</f>
        <v/>
      </c>
      <c r="AB128" s="35" t="str">
        <f>IF(SUMIFS(Tableau2[Temps],Tableau2[Poste],$A128,Tableau2[Date],AB$121,Tableau2[Calendrier absence],"o")=0,"",-SUMIFS(Tableau2[Temps],Tableau2[Poste],$A128,Tableau2[Date],AB$121,Tableau2[Calendrier absence],"o"))</f>
        <v/>
      </c>
      <c r="AC128" s="35" t="str">
        <f>IF(SUMIFS(Tableau2[Temps],Tableau2[Poste],$A128,Tableau2[Date],AC$121,Tableau2[Calendrier absence],"o")=0,"",-SUMIFS(Tableau2[Temps],Tableau2[Poste],$A128,Tableau2[Date],AC$121,Tableau2[Calendrier absence],"o"))</f>
        <v/>
      </c>
      <c r="AD128" s="35" t="str">
        <f>IF(SUMIFS(Tableau2[Temps],Tableau2[Poste],$A128,Tableau2[Date],AD$121,Tableau2[Calendrier absence],"o")=0,"",-SUMIFS(Tableau2[Temps],Tableau2[Poste],$A128,Tableau2[Date],AD$121,Tableau2[Calendrier absence],"o"))</f>
        <v/>
      </c>
      <c r="AE128" s="35" t="str">
        <f>IF(SUMIFS(Tableau2[Temps],Tableau2[Poste],$A128,Tableau2[Date],AE$121,Tableau2[Calendrier absence],"o")=0,"",-SUMIFS(Tableau2[Temps],Tableau2[Poste],$A128,Tableau2[Date],AE$121,Tableau2[Calendrier absence],"o"))</f>
        <v/>
      </c>
      <c r="AF128" s="35" t="str">
        <f>IF(SUMIFS(Tableau2[Temps],Tableau2[Poste],$A128,Tableau2[Date],AF$121,Tableau2[Calendrier absence],"o")=0,"",-SUMIFS(Tableau2[Temps],Tableau2[Poste],$A128,Tableau2[Date],AF$121,Tableau2[Calendrier absence],"o"))</f>
        <v/>
      </c>
      <c r="AG128" s="44" t="str">
        <f>IF(SUMIFS(Tableau2[Temps],Tableau2[Poste],$A128,Tableau2[Date],AG$121,Tableau2[Calendrier absence],"o")=0,"",-SUMIFS(Tableau2[Temps],Tableau2[Poste],$A128,Tableau2[Date],AG$121,Tableau2[Calendrier absence],"o"))</f>
        <v/>
      </c>
      <c r="AH128" s="13">
        <f t="shared" si="29"/>
        <v>0</v>
      </c>
    </row>
    <row r="129" spans="1:34" x14ac:dyDescent="0.3">
      <c r="A129" s="45" t="s">
        <v>10</v>
      </c>
      <c r="B129" s="34">
        <f>COUNTIFS(TableauEmployés[Actif / Inactif],"Actif",TableauEmployés[Poste],A129)</f>
        <v>2</v>
      </c>
      <c r="C129" s="35" t="str">
        <f>IF(SUMIFS(Tableau2[Temps],Tableau2[Poste],$A129,Tableau2[Date],C$121,Tableau2[Calendrier absence],"o")=0,"",-SUMIFS(Tableau2[Temps],Tableau2[Poste],$A129,Tableau2[Date],C$121,Tableau2[Calendrier absence],"o"))</f>
        <v/>
      </c>
      <c r="D129" s="35" t="str">
        <f>IF(SUMIFS(Tableau2[Temps],Tableau2[Poste],$A129,Tableau2[Date],D$121,Tableau2[Calendrier absence],"o")=0,"",-SUMIFS(Tableau2[Temps],Tableau2[Poste],$A129,Tableau2[Date],D$121,Tableau2[Calendrier absence],"o"))</f>
        <v/>
      </c>
      <c r="E129" s="35" t="str">
        <f>IF(SUMIFS(Tableau2[Temps],Tableau2[Poste],$A129,Tableau2[Date],E$121,Tableau2[Calendrier absence],"o")=0,"",-SUMIFS(Tableau2[Temps],Tableau2[Poste],$A129,Tableau2[Date],E$121,Tableau2[Calendrier absence],"o"))</f>
        <v/>
      </c>
      <c r="F129" s="35" t="str">
        <f>IF(SUMIFS(Tableau2[Temps],Tableau2[Poste],$A129,Tableau2[Date],F$121,Tableau2[Calendrier absence],"o")=0,"",-SUMIFS(Tableau2[Temps],Tableau2[Poste],$A129,Tableau2[Date],F$121,Tableau2[Calendrier absence],"o"))</f>
        <v/>
      </c>
      <c r="G129" s="35" t="str">
        <f>IF(SUMIFS(Tableau2[Temps],Tableau2[Poste],$A129,Tableau2[Date],G$121,Tableau2[Calendrier absence],"o")=0,"",-SUMIFS(Tableau2[Temps],Tableau2[Poste],$A129,Tableau2[Date],G$121,Tableau2[Calendrier absence],"o"))</f>
        <v/>
      </c>
      <c r="H129" s="35" t="str">
        <f>IF(SUMIFS(Tableau2[Temps],Tableau2[Poste],$A129,Tableau2[Date],H$121,Tableau2[Calendrier absence],"o")=0,"",-SUMIFS(Tableau2[Temps],Tableau2[Poste],$A129,Tableau2[Date],H$121,Tableau2[Calendrier absence],"o"))</f>
        <v/>
      </c>
      <c r="I129" s="35" t="str">
        <f>IF(SUMIFS(Tableau2[Temps],Tableau2[Poste],$A129,Tableau2[Date],I$121,Tableau2[Calendrier absence],"o")=0,"",-SUMIFS(Tableau2[Temps],Tableau2[Poste],$A129,Tableau2[Date],I$121,Tableau2[Calendrier absence],"o"))</f>
        <v/>
      </c>
      <c r="J129" s="35" t="str">
        <f>IF(SUMIFS(Tableau2[Temps],Tableau2[Poste],$A129,Tableau2[Date],J$121,Tableau2[Calendrier absence],"o")=0,"",-SUMIFS(Tableau2[Temps],Tableau2[Poste],$A129,Tableau2[Date],J$121,Tableau2[Calendrier absence],"o"))</f>
        <v/>
      </c>
      <c r="K129" s="35" t="str">
        <f>IF(SUMIFS(Tableau2[Temps],Tableau2[Poste],$A129,Tableau2[Date],K$121,Tableau2[Calendrier absence],"o")=0,"",-SUMIFS(Tableau2[Temps],Tableau2[Poste],$A129,Tableau2[Date],K$121,Tableau2[Calendrier absence],"o"))</f>
        <v/>
      </c>
      <c r="L129" s="35" t="str">
        <f>IF(SUMIFS(Tableau2[Temps],Tableau2[Poste],$A129,Tableau2[Date],L$121,Tableau2[Calendrier absence],"o")=0,"",-SUMIFS(Tableau2[Temps],Tableau2[Poste],$A129,Tableau2[Date],L$121,Tableau2[Calendrier absence],"o"))</f>
        <v/>
      </c>
      <c r="M129" s="35" t="str">
        <f>IF(SUMIFS(Tableau2[Temps],Tableau2[Poste],$A129,Tableau2[Date],M$121,Tableau2[Calendrier absence],"o")=0,"",-SUMIFS(Tableau2[Temps],Tableau2[Poste],$A129,Tableau2[Date],M$121,Tableau2[Calendrier absence],"o"))</f>
        <v/>
      </c>
      <c r="N129" s="35" t="str">
        <f>IF(SUMIFS(Tableau2[Temps],Tableau2[Poste],$A129,Tableau2[Date],N$121,Tableau2[Calendrier absence],"o")=0,"",-SUMIFS(Tableau2[Temps],Tableau2[Poste],$A129,Tableau2[Date],N$121,Tableau2[Calendrier absence],"o"))</f>
        <v/>
      </c>
      <c r="O129" s="35" t="str">
        <f>IF(SUMIFS(Tableau2[Temps],Tableau2[Poste],$A129,Tableau2[Date],O$121,Tableau2[Calendrier absence],"o")=0,"",-SUMIFS(Tableau2[Temps],Tableau2[Poste],$A129,Tableau2[Date],O$121,Tableau2[Calendrier absence],"o"))</f>
        <v/>
      </c>
      <c r="P129" s="35" t="str">
        <f>IF(SUMIFS(Tableau2[Temps],Tableau2[Poste],$A129,Tableau2[Date],P$121,Tableau2[Calendrier absence],"o")=0,"",-SUMIFS(Tableau2[Temps],Tableau2[Poste],$A129,Tableau2[Date],P$121,Tableau2[Calendrier absence],"o"))</f>
        <v/>
      </c>
      <c r="Q129" s="35" t="str">
        <f>IF(SUMIFS(Tableau2[Temps],Tableau2[Poste],$A129,Tableau2[Date],Q$121,Tableau2[Calendrier absence],"o")=0,"",-SUMIFS(Tableau2[Temps],Tableau2[Poste],$A129,Tableau2[Date],Q$121,Tableau2[Calendrier absence],"o"))</f>
        <v/>
      </c>
      <c r="R129" s="35" t="str">
        <f>IF(SUMIFS(Tableau2[Temps],Tableau2[Poste],$A129,Tableau2[Date],R$121,Tableau2[Calendrier absence],"o")=0,"",-SUMIFS(Tableau2[Temps],Tableau2[Poste],$A129,Tableau2[Date],R$121,Tableau2[Calendrier absence],"o"))</f>
        <v/>
      </c>
      <c r="S129" s="35" t="str">
        <f>IF(SUMIFS(Tableau2[Temps],Tableau2[Poste],$A129,Tableau2[Date],S$121,Tableau2[Calendrier absence],"o")=0,"",-SUMIFS(Tableau2[Temps],Tableau2[Poste],$A129,Tableau2[Date],S$121,Tableau2[Calendrier absence],"o"))</f>
        <v/>
      </c>
      <c r="T129" s="35" t="str">
        <f>IF(SUMIFS(Tableau2[Temps],Tableau2[Poste],$A129,Tableau2[Date],T$121,Tableau2[Calendrier absence],"o")=0,"",-SUMIFS(Tableau2[Temps],Tableau2[Poste],$A129,Tableau2[Date],T$121,Tableau2[Calendrier absence],"o"))</f>
        <v/>
      </c>
      <c r="U129" s="35" t="str">
        <f>IF(SUMIFS(Tableau2[Temps],Tableau2[Poste],$A129,Tableau2[Date],U$121,Tableau2[Calendrier absence],"o")=0,"",-SUMIFS(Tableau2[Temps],Tableau2[Poste],$A129,Tableau2[Date],U$121,Tableau2[Calendrier absence],"o"))</f>
        <v/>
      </c>
      <c r="V129" s="35" t="str">
        <f>IF(SUMIFS(Tableau2[Temps],Tableau2[Poste],$A129,Tableau2[Date],V$121,Tableau2[Calendrier absence],"o")=0,"",-SUMIFS(Tableau2[Temps],Tableau2[Poste],$A129,Tableau2[Date],V$121,Tableau2[Calendrier absence],"o"))</f>
        <v/>
      </c>
      <c r="W129" s="35" t="str">
        <f>IF(SUMIFS(Tableau2[Temps],Tableau2[Poste],$A129,Tableau2[Date],W$121,Tableau2[Calendrier absence],"o")=0,"",-SUMIFS(Tableau2[Temps],Tableau2[Poste],$A129,Tableau2[Date],W$121,Tableau2[Calendrier absence],"o"))</f>
        <v/>
      </c>
      <c r="X129" s="35" t="str">
        <f>IF(SUMIFS(Tableau2[Temps],Tableau2[Poste],$A129,Tableau2[Date],X$121,Tableau2[Calendrier absence],"o")=0,"",-SUMIFS(Tableau2[Temps],Tableau2[Poste],$A129,Tableau2[Date],X$121,Tableau2[Calendrier absence],"o"))</f>
        <v/>
      </c>
      <c r="Y129" s="35" t="str">
        <f>IF(SUMIFS(Tableau2[Temps],Tableau2[Poste],$A129,Tableau2[Date],Y$121,Tableau2[Calendrier absence],"o")=0,"",-SUMIFS(Tableau2[Temps],Tableau2[Poste],$A129,Tableau2[Date],Y$121,Tableau2[Calendrier absence],"o"))</f>
        <v/>
      </c>
      <c r="Z129" s="35" t="str">
        <f>IF(SUMIFS(Tableau2[Temps],Tableau2[Poste],$A129,Tableau2[Date],Z$121,Tableau2[Calendrier absence],"o")=0,"",-SUMIFS(Tableau2[Temps],Tableau2[Poste],$A129,Tableau2[Date],Z$121,Tableau2[Calendrier absence],"o"))</f>
        <v/>
      </c>
      <c r="AA129" s="35" t="str">
        <f>IF(SUMIFS(Tableau2[Temps],Tableau2[Poste],$A129,Tableau2[Date],AA$121,Tableau2[Calendrier absence],"o")=0,"",-SUMIFS(Tableau2[Temps],Tableau2[Poste],$A129,Tableau2[Date],AA$121,Tableau2[Calendrier absence],"o"))</f>
        <v/>
      </c>
      <c r="AB129" s="35" t="str">
        <f>IF(SUMIFS(Tableau2[Temps],Tableau2[Poste],$A129,Tableau2[Date],AB$121,Tableau2[Calendrier absence],"o")=0,"",-SUMIFS(Tableau2[Temps],Tableau2[Poste],$A129,Tableau2[Date],AB$121,Tableau2[Calendrier absence],"o"))</f>
        <v/>
      </c>
      <c r="AC129" s="35" t="str">
        <f>IF(SUMIFS(Tableau2[Temps],Tableau2[Poste],$A129,Tableau2[Date],AC$121,Tableau2[Calendrier absence],"o")=0,"",-SUMIFS(Tableau2[Temps],Tableau2[Poste],$A129,Tableau2[Date],AC$121,Tableau2[Calendrier absence],"o"))</f>
        <v/>
      </c>
      <c r="AD129" s="35" t="str">
        <f>IF(SUMIFS(Tableau2[Temps],Tableau2[Poste],$A129,Tableau2[Date],AD$121,Tableau2[Calendrier absence],"o")=0,"",-SUMIFS(Tableau2[Temps],Tableau2[Poste],$A129,Tableau2[Date],AD$121,Tableau2[Calendrier absence],"o"))</f>
        <v/>
      </c>
      <c r="AE129" s="35" t="str">
        <f>IF(SUMIFS(Tableau2[Temps],Tableau2[Poste],$A129,Tableau2[Date],AE$121,Tableau2[Calendrier absence],"o")=0,"",-SUMIFS(Tableau2[Temps],Tableau2[Poste],$A129,Tableau2[Date],AE$121,Tableau2[Calendrier absence],"o"))</f>
        <v/>
      </c>
      <c r="AF129" s="35" t="str">
        <f>IF(SUMIFS(Tableau2[Temps],Tableau2[Poste],$A129,Tableau2[Date],AF$121,Tableau2[Calendrier absence],"o")=0,"",-SUMIFS(Tableau2[Temps],Tableau2[Poste],$A129,Tableau2[Date],AF$121,Tableau2[Calendrier absence],"o"))</f>
        <v/>
      </c>
      <c r="AG129" s="44" t="str">
        <f>IF(SUMIFS(Tableau2[Temps],Tableau2[Poste],$A129,Tableau2[Date],AG$121,Tableau2[Calendrier absence],"o")=0,"",-SUMIFS(Tableau2[Temps],Tableau2[Poste],$A129,Tableau2[Date],AG$121,Tableau2[Calendrier absence],"o"))</f>
        <v/>
      </c>
      <c r="AH129" s="13">
        <f t="shared" si="29"/>
        <v>0</v>
      </c>
    </row>
    <row r="130" spans="1:34" x14ac:dyDescent="0.3">
      <c r="A130" s="45" t="s">
        <v>11</v>
      </c>
      <c r="B130" s="34">
        <f>COUNTIFS(TableauEmployés[Actif / Inactif],"Actif",TableauEmployés[Poste],A130)</f>
        <v>0</v>
      </c>
      <c r="C130" s="35" t="str">
        <f>IF(SUMIFS(Tableau2[Temps],Tableau2[Poste],$A130,Tableau2[Date],C$121,Tableau2[Calendrier absence],"o")=0,"",-SUMIFS(Tableau2[Temps],Tableau2[Poste],$A130,Tableau2[Date],C$121,Tableau2[Calendrier absence],"o"))</f>
        <v/>
      </c>
      <c r="D130" s="35" t="str">
        <f>IF(SUMIFS(Tableau2[Temps],Tableau2[Poste],$A130,Tableau2[Date],D$121,Tableau2[Calendrier absence],"o")=0,"",-SUMIFS(Tableau2[Temps],Tableau2[Poste],$A130,Tableau2[Date],D$121,Tableau2[Calendrier absence],"o"))</f>
        <v/>
      </c>
      <c r="E130" s="35" t="str">
        <f>IF(SUMIFS(Tableau2[Temps],Tableau2[Poste],$A130,Tableau2[Date],E$121,Tableau2[Calendrier absence],"o")=0,"",-SUMIFS(Tableau2[Temps],Tableau2[Poste],$A130,Tableau2[Date],E$121,Tableau2[Calendrier absence],"o"))</f>
        <v/>
      </c>
      <c r="F130" s="35" t="str">
        <f>IF(SUMIFS(Tableau2[Temps],Tableau2[Poste],$A130,Tableau2[Date],F$121,Tableau2[Calendrier absence],"o")=0,"",-SUMIFS(Tableau2[Temps],Tableau2[Poste],$A130,Tableau2[Date],F$121,Tableau2[Calendrier absence],"o"))</f>
        <v/>
      </c>
      <c r="G130" s="35" t="str">
        <f>IF(SUMIFS(Tableau2[Temps],Tableau2[Poste],$A130,Tableau2[Date],G$121,Tableau2[Calendrier absence],"o")=0,"",-SUMIFS(Tableau2[Temps],Tableau2[Poste],$A130,Tableau2[Date],G$121,Tableau2[Calendrier absence],"o"))</f>
        <v/>
      </c>
      <c r="H130" s="35" t="str">
        <f>IF(SUMIFS(Tableau2[Temps],Tableau2[Poste],$A130,Tableau2[Date],H$121,Tableau2[Calendrier absence],"o")=0,"",-SUMIFS(Tableau2[Temps],Tableau2[Poste],$A130,Tableau2[Date],H$121,Tableau2[Calendrier absence],"o"))</f>
        <v/>
      </c>
      <c r="I130" s="35" t="str">
        <f>IF(SUMIFS(Tableau2[Temps],Tableau2[Poste],$A130,Tableau2[Date],I$121,Tableau2[Calendrier absence],"o")=0,"",-SUMIFS(Tableau2[Temps],Tableau2[Poste],$A130,Tableau2[Date],I$121,Tableau2[Calendrier absence],"o"))</f>
        <v/>
      </c>
      <c r="J130" s="35" t="str">
        <f>IF(SUMIFS(Tableau2[Temps],Tableau2[Poste],$A130,Tableau2[Date],J$121,Tableau2[Calendrier absence],"o")=0,"",-SUMIFS(Tableau2[Temps],Tableau2[Poste],$A130,Tableau2[Date],J$121,Tableau2[Calendrier absence],"o"))</f>
        <v/>
      </c>
      <c r="K130" s="35" t="str">
        <f>IF(SUMIFS(Tableau2[Temps],Tableau2[Poste],$A130,Tableau2[Date],K$121,Tableau2[Calendrier absence],"o")=0,"",-SUMIFS(Tableau2[Temps],Tableau2[Poste],$A130,Tableau2[Date],K$121,Tableau2[Calendrier absence],"o"))</f>
        <v/>
      </c>
      <c r="L130" s="35" t="str">
        <f>IF(SUMIFS(Tableau2[Temps],Tableau2[Poste],$A130,Tableau2[Date],L$121,Tableau2[Calendrier absence],"o")=0,"",-SUMIFS(Tableau2[Temps],Tableau2[Poste],$A130,Tableau2[Date],L$121,Tableau2[Calendrier absence],"o"))</f>
        <v/>
      </c>
      <c r="M130" s="35" t="str">
        <f>IF(SUMIFS(Tableau2[Temps],Tableau2[Poste],$A130,Tableau2[Date],M$121,Tableau2[Calendrier absence],"o")=0,"",-SUMIFS(Tableau2[Temps],Tableau2[Poste],$A130,Tableau2[Date],M$121,Tableau2[Calendrier absence],"o"))</f>
        <v/>
      </c>
      <c r="N130" s="35" t="str">
        <f>IF(SUMIFS(Tableau2[Temps],Tableau2[Poste],$A130,Tableau2[Date],N$121,Tableau2[Calendrier absence],"o")=0,"",-SUMIFS(Tableau2[Temps],Tableau2[Poste],$A130,Tableau2[Date],N$121,Tableau2[Calendrier absence],"o"))</f>
        <v/>
      </c>
      <c r="O130" s="35" t="str">
        <f>IF(SUMIFS(Tableau2[Temps],Tableau2[Poste],$A130,Tableau2[Date],O$121,Tableau2[Calendrier absence],"o")=0,"",-SUMIFS(Tableau2[Temps],Tableau2[Poste],$A130,Tableau2[Date],O$121,Tableau2[Calendrier absence],"o"))</f>
        <v/>
      </c>
      <c r="P130" s="35" t="str">
        <f>IF(SUMIFS(Tableau2[Temps],Tableau2[Poste],$A130,Tableau2[Date],P$121,Tableau2[Calendrier absence],"o")=0,"",-SUMIFS(Tableau2[Temps],Tableau2[Poste],$A130,Tableau2[Date],P$121,Tableau2[Calendrier absence],"o"))</f>
        <v/>
      </c>
      <c r="Q130" s="35" t="str">
        <f>IF(SUMIFS(Tableau2[Temps],Tableau2[Poste],$A130,Tableau2[Date],Q$121,Tableau2[Calendrier absence],"o")=0,"",-SUMIFS(Tableau2[Temps],Tableau2[Poste],$A130,Tableau2[Date],Q$121,Tableau2[Calendrier absence],"o"))</f>
        <v/>
      </c>
      <c r="R130" s="35" t="str">
        <f>IF(SUMIFS(Tableau2[Temps],Tableau2[Poste],$A130,Tableau2[Date],R$121,Tableau2[Calendrier absence],"o")=0,"",-SUMIFS(Tableau2[Temps],Tableau2[Poste],$A130,Tableau2[Date],R$121,Tableau2[Calendrier absence],"o"))</f>
        <v/>
      </c>
      <c r="S130" s="35" t="str">
        <f>IF(SUMIFS(Tableau2[Temps],Tableau2[Poste],$A130,Tableau2[Date],S$121,Tableau2[Calendrier absence],"o")=0,"",-SUMIFS(Tableau2[Temps],Tableau2[Poste],$A130,Tableau2[Date],S$121,Tableau2[Calendrier absence],"o"))</f>
        <v/>
      </c>
      <c r="T130" s="35" t="str">
        <f>IF(SUMIFS(Tableau2[Temps],Tableau2[Poste],$A130,Tableau2[Date],T$121,Tableau2[Calendrier absence],"o")=0,"",-SUMIFS(Tableau2[Temps],Tableau2[Poste],$A130,Tableau2[Date],T$121,Tableau2[Calendrier absence],"o"))</f>
        <v/>
      </c>
      <c r="U130" s="35" t="str">
        <f>IF(SUMIFS(Tableau2[Temps],Tableau2[Poste],$A130,Tableau2[Date],U$121,Tableau2[Calendrier absence],"o")=0,"",-SUMIFS(Tableau2[Temps],Tableau2[Poste],$A130,Tableau2[Date],U$121,Tableau2[Calendrier absence],"o"))</f>
        <v/>
      </c>
      <c r="V130" s="35" t="str">
        <f>IF(SUMIFS(Tableau2[Temps],Tableau2[Poste],$A130,Tableau2[Date],V$121,Tableau2[Calendrier absence],"o")=0,"",-SUMIFS(Tableau2[Temps],Tableau2[Poste],$A130,Tableau2[Date],V$121,Tableau2[Calendrier absence],"o"))</f>
        <v/>
      </c>
      <c r="W130" s="35" t="str">
        <f>IF(SUMIFS(Tableau2[Temps],Tableau2[Poste],$A130,Tableau2[Date],W$121,Tableau2[Calendrier absence],"o")=0,"",-SUMIFS(Tableau2[Temps],Tableau2[Poste],$A130,Tableau2[Date],W$121,Tableau2[Calendrier absence],"o"))</f>
        <v/>
      </c>
      <c r="X130" s="35" t="str">
        <f>IF(SUMIFS(Tableau2[Temps],Tableau2[Poste],$A130,Tableau2[Date],X$121,Tableau2[Calendrier absence],"o")=0,"",-SUMIFS(Tableau2[Temps],Tableau2[Poste],$A130,Tableau2[Date],X$121,Tableau2[Calendrier absence],"o"))</f>
        <v/>
      </c>
      <c r="Y130" s="35" t="str">
        <f>IF(SUMIFS(Tableau2[Temps],Tableau2[Poste],$A130,Tableau2[Date],Y$121,Tableau2[Calendrier absence],"o")=0,"",-SUMIFS(Tableau2[Temps],Tableau2[Poste],$A130,Tableau2[Date],Y$121,Tableau2[Calendrier absence],"o"))</f>
        <v/>
      </c>
      <c r="Z130" s="35" t="str">
        <f>IF(SUMIFS(Tableau2[Temps],Tableau2[Poste],$A130,Tableau2[Date],Z$121,Tableau2[Calendrier absence],"o")=0,"",-SUMIFS(Tableau2[Temps],Tableau2[Poste],$A130,Tableau2[Date],Z$121,Tableau2[Calendrier absence],"o"))</f>
        <v/>
      </c>
      <c r="AA130" s="35" t="str">
        <f>IF(SUMIFS(Tableau2[Temps],Tableau2[Poste],$A130,Tableau2[Date],AA$121,Tableau2[Calendrier absence],"o")=0,"",-SUMIFS(Tableau2[Temps],Tableau2[Poste],$A130,Tableau2[Date],AA$121,Tableau2[Calendrier absence],"o"))</f>
        <v/>
      </c>
      <c r="AB130" s="35" t="str">
        <f>IF(SUMIFS(Tableau2[Temps],Tableau2[Poste],$A130,Tableau2[Date],AB$121,Tableau2[Calendrier absence],"o")=0,"",-SUMIFS(Tableau2[Temps],Tableau2[Poste],$A130,Tableau2[Date],AB$121,Tableau2[Calendrier absence],"o"))</f>
        <v/>
      </c>
      <c r="AC130" s="35" t="str">
        <f>IF(SUMIFS(Tableau2[Temps],Tableau2[Poste],$A130,Tableau2[Date],AC$121,Tableau2[Calendrier absence],"o")=0,"",-SUMIFS(Tableau2[Temps],Tableau2[Poste],$A130,Tableau2[Date],AC$121,Tableau2[Calendrier absence],"o"))</f>
        <v/>
      </c>
      <c r="AD130" s="35" t="str">
        <f>IF(SUMIFS(Tableau2[Temps],Tableau2[Poste],$A130,Tableau2[Date],AD$121,Tableau2[Calendrier absence],"o")=0,"",-SUMIFS(Tableau2[Temps],Tableau2[Poste],$A130,Tableau2[Date],AD$121,Tableau2[Calendrier absence],"o"))</f>
        <v/>
      </c>
      <c r="AE130" s="35" t="str">
        <f>IF(SUMIFS(Tableau2[Temps],Tableau2[Poste],$A130,Tableau2[Date],AE$121,Tableau2[Calendrier absence],"o")=0,"",-SUMIFS(Tableau2[Temps],Tableau2[Poste],$A130,Tableau2[Date],AE$121,Tableau2[Calendrier absence],"o"))</f>
        <v/>
      </c>
      <c r="AF130" s="35" t="str">
        <f>IF(SUMIFS(Tableau2[Temps],Tableau2[Poste],$A130,Tableau2[Date],AF$121,Tableau2[Calendrier absence],"o")=0,"",-SUMIFS(Tableau2[Temps],Tableau2[Poste],$A130,Tableau2[Date],AF$121,Tableau2[Calendrier absence],"o"))</f>
        <v/>
      </c>
      <c r="AG130" s="44" t="str">
        <f>IF(SUMIFS(Tableau2[Temps],Tableau2[Poste],$A130,Tableau2[Date],AG$121,Tableau2[Calendrier absence],"o")=0,"",-SUMIFS(Tableau2[Temps],Tableau2[Poste],$A130,Tableau2[Date],AG$121,Tableau2[Calendrier absence],"o"))</f>
        <v/>
      </c>
      <c r="AH130" s="13">
        <f t="shared" si="29"/>
        <v>0</v>
      </c>
    </row>
    <row r="131" spans="1:34" ht="17.25" thickBot="1" x14ac:dyDescent="0.35">
      <c r="A131" s="46" t="s">
        <v>13</v>
      </c>
      <c r="B131" s="47">
        <f>COUNTIFS(TableauEmployés[Actif / Inactif],"Actif",TableauEmployés[Poste],A131)</f>
        <v>1</v>
      </c>
      <c r="C131" s="48" t="str">
        <f>IF(SUMIFS(Tableau2[Temps],Tableau2[Poste],$A131,Tableau2[Date],C$121,Tableau2[Calendrier absence],"o")=0,"",-SUMIFS(Tableau2[Temps],Tableau2[Poste],$A131,Tableau2[Date],C$121,Tableau2[Calendrier absence],"o"))</f>
        <v/>
      </c>
      <c r="D131" s="48" t="str">
        <f>IF(SUMIFS(Tableau2[Temps],Tableau2[Poste],$A131,Tableau2[Date],D$121,Tableau2[Calendrier absence],"o")=0,"",-SUMIFS(Tableau2[Temps],Tableau2[Poste],$A131,Tableau2[Date],D$121,Tableau2[Calendrier absence],"o"))</f>
        <v/>
      </c>
      <c r="E131" s="48" t="str">
        <f>IF(SUMIFS(Tableau2[Temps],Tableau2[Poste],$A131,Tableau2[Date],E$121,Tableau2[Calendrier absence],"o")=0,"",-SUMIFS(Tableau2[Temps],Tableau2[Poste],$A131,Tableau2[Date],E$121,Tableau2[Calendrier absence],"o"))</f>
        <v/>
      </c>
      <c r="F131" s="48" t="str">
        <f>IF(SUMIFS(Tableau2[Temps],Tableau2[Poste],$A131,Tableau2[Date],F$121,Tableau2[Calendrier absence],"o")=0,"",-SUMIFS(Tableau2[Temps],Tableau2[Poste],$A131,Tableau2[Date],F$121,Tableau2[Calendrier absence],"o"))</f>
        <v/>
      </c>
      <c r="G131" s="48" t="str">
        <f>IF(SUMIFS(Tableau2[Temps],Tableau2[Poste],$A131,Tableau2[Date],G$121,Tableau2[Calendrier absence],"o")=0,"",-SUMIFS(Tableau2[Temps],Tableau2[Poste],$A131,Tableau2[Date],G$121,Tableau2[Calendrier absence],"o"))</f>
        <v/>
      </c>
      <c r="H131" s="48" t="str">
        <f>IF(SUMIFS(Tableau2[Temps],Tableau2[Poste],$A131,Tableau2[Date],H$121,Tableau2[Calendrier absence],"o")=0,"",-SUMIFS(Tableau2[Temps],Tableau2[Poste],$A131,Tableau2[Date],H$121,Tableau2[Calendrier absence],"o"))</f>
        <v/>
      </c>
      <c r="I131" s="48" t="str">
        <f>IF(SUMIFS(Tableau2[Temps],Tableau2[Poste],$A131,Tableau2[Date],I$121,Tableau2[Calendrier absence],"o")=0,"",-SUMIFS(Tableau2[Temps],Tableau2[Poste],$A131,Tableau2[Date],I$121,Tableau2[Calendrier absence],"o"))</f>
        <v/>
      </c>
      <c r="J131" s="48" t="str">
        <f>IF(SUMIFS(Tableau2[Temps],Tableau2[Poste],$A131,Tableau2[Date],J$121,Tableau2[Calendrier absence],"o")=0,"",-SUMIFS(Tableau2[Temps],Tableau2[Poste],$A131,Tableau2[Date],J$121,Tableau2[Calendrier absence],"o"))</f>
        <v/>
      </c>
      <c r="K131" s="48" t="str">
        <f>IF(SUMIFS(Tableau2[Temps],Tableau2[Poste],$A131,Tableau2[Date],K$121,Tableau2[Calendrier absence],"o")=0,"",-SUMIFS(Tableau2[Temps],Tableau2[Poste],$A131,Tableau2[Date],K$121,Tableau2[Calendrier absence],"o"))</f>
        <v/>
      </c>
      <c r="L131" s="48" t="str">
        <f>IF(SUMIFS(Tableau2[Temps],Tableau2[Poste],$A131,Tableau2[Date],L$121,Tableau2[Calendrier absence],"o")=0,"",-SUMIFS(Tableau2[Temps],Tableau2[Poste],$A131,Tableau2[Date],L$121,Tableau2[Calendrier absence],"o"))</f>
        <v/>
      </c>
      <c r="M131" s="48" t="str">
        <f>IF(SUMIFS(Tableau2[Temps],Tableau2[Poste],$A131,Tableau2[Date],M$121,Tableau2[Calendrier absence],"o")=0,"",-SUMIFS(Tableau2[Temps],Tableau2[Poste],$A131,Tableau2[Date],M$121,Tableau2[Calendrier absence],"o"))</f>
        <v/>
      </c>
      <c r="N131" s="48" t="str">
        <f>IF(SUMIFS(Tableau2[Temps],Tableau2[Poste],$A131,Tableau2[Date],N$121,Tableau2[Calendrier absence],"o")=0,"",-SUMIFS(Tableau2[Temps],Tableau2[Poste],$A131,Tableau2[Date],N$121,Tableau2[Calendrier absence],"o"))</f>
        <v/>
      </c>
      <c r="O131" s="48" t="str">
        <f>IF(SUMIFS(Tableau2[Temps],Tableau2[Poste],$A131,Tableau2[Date],O$121,Tableau2[Calendrier absence],"o")=0,"",-SUMIFS(Tableau2[Temps],Tableau2[Poste],$A131,Tableau2[Date],O$121,Tableau2[Calendrier absence],"o"))</f>
        <v/>
      </c>
      <c r="P131" s="48" t="str">
        <f>IF(SUMIFS(Tableau2[Temps],Tableau2[Poste],$A131,Tableau2[Date],P$121,Tableau2[Calendrier absence],"o")=0,"",-SUMIFS(Tableau2[Temps],Tableau2[Poste],$A131,Tableau2[Date],P$121,Tableau2[Calendrier absence],"o"))</f>
        <v/>
      </c>
      <c r="Q131" s="48" t="str">
        <f>IF(SUMIFS(Tableau2[Temps],Tableau2[Poste],$A131,Tableau2[Date],Q$121,Tableau2[Calendrier absence],"o")=0,"",-SUMIFS(Tableau2[Temps],Tableau2[Poste],$A131,Tableau2[Date],Q$121,Tableau2[Calendrier absence],"o"))</f>
        <v/>
      </c>
      <c r="R131" s="48" t="str">
        <f>IF(SUMIFS(Tableau2[Temps],Tableau2[Poste],$A131,Tableau2[Date],R$121,Tableau2[Calendrier absence],"o")=0,"",-SUMIFS(Tableau2[Temps],Tableau2[Poste],$A131,Tableau2[Date],R$121,Tableau2[Calendrier absence],"o"))</f>
        <v/>
      </c>
      <c r="S131" s="48" t="str">
        <f>IF(SUMIFS(Tableau2[Temps],Tableau2[Poste],$A131,Tableau2[Date],S$121,Tableau2[Calendrier absence],"o")=0,"",-SUMIFS(Tableau2[Temps],Tableau2[Poste],$A131,Tableau2[Date],S$121,Tableau2[Calendrier absence],"o"))</f>
        <v/>
      </c>
      <c r="T131" s="48" t="str">
        <f>IF(SUMIFS(Tableau2[Temps],Tableau2[Poste],$A131,Tableau2[Date],T$121,Tableau2[Calendrier absence],"o")=0,"",-SUMIFS(Tableau2[Temps],Tableau2[Poste],$A131,Tableau2[Date],T$121,Tableau2[Calendrier absence],"o"))</f>
        <v/>
      </c>
      <c r="U131" s="48" t="str">
        <f>IF(SUMIFS(Tableau2[Temps],Tableau2[Poste],$A131,Tableau2[Date],U$121,Tableau2[Calendrier absence],"o")=0,"",-SUMIFS(Tableau2[Temps],Tableau2[Poste],$A131,Tableau2[Date],U$121,Tableau2[Calendrier absence],"o"))</f>
        <v/>
      </c>
      <c r="V131" s="48" t="str">
        <f>IF(SUMIFS(Tableau2[Temps],Tableau2[Poste],$A131,Tableau2[Date],V$121,Tableau2[Calendrier absence],"o")=0,"",-SUMIFS(Tableau2[Temps],Tableau2[Poste],$A131,Tableau2[Date],V$121,Tableau2[Calendrier absence],"o"))</f>
        <v/>
      </c>
      <c r="W131" s="48" t="str">
        <f>IF(SUMIFS(Tableau2[Temps],Tableau2[Poste],$A131,Tableau2[Date],W$121,Tableau2[Calendrier absence],"o")=0,"",-SUMIFS(Tableau2[Temps],Tableau2[Poste],$A131,Tableau2[Date],W$121,Tableau2[Calendrier absence],"o"))</f>
        <v/>
      </c>
      <c r="X131" s="48" t="str">
        <f>IF(SUMIFS(Tableau2[Temps],Tableau2[Poste],$A131,Tableau2[Date],X$121,Tableau2[Calendrier absence],"o")=0,"",-SUMIFS(Tableau2[Temps],Tableau2[Poste],$A131,Tableau2[Date],X$121,Tableau2[Calendrier absence],"o"))</f>
        <v/>
      </c>
      <c r="Y131" s="48" t="str">
        <f>IF(SUMIFS(Tableau2[Temps],Tableau2[Poste],$A131,Tableau2[Date],Y$121,Tableau2[Calendrier absence],"o")=0,"",-SUMIFS(Tableau2[Temps],Tableau2[Poste],$A131,Tableau2[Date],Y$121,Tableau2[Calendrier absence],"o"))</f>
        <v/>
      </c>
      <c r="Z131" s="48" t="str">
        <f>IF(SUMIFS(Tableau2[Temps],Tableau2[Poste],$A131,Tableau2[Date],Z$121,Tableau2[Calendrier absence],"o")=0,"",-SUMIFS(Tableau2[Temps],Tableau2[Poste],$A131,Tableau2[Date],Z$121,Tableau2[Calendrier absence],"o"))</f>
        <v/>
      </c>
      <c r="AA131" s="48" t="str">
        <f>IF(SUMIFS(Tableau2[Temps],Tableau2[Poste],$A131,Tableau2[Date],AA$121,Tableau2[Calendrier absence],"o")=0,"",-SUMIFS(Tableau2[Temps],Tableau2[Poste],$A131,Tableau2[Date],AA$121,Tableau2[Calendrier absence],"o"))</f>
        <v/>
      </c>
      <c r="AB131" s="48" t="str">
        <f>IF(SUMIFS(Tableau2[Temps],Tableau2[Poste],$A131,Tableau2[Date],AB$121,Tableau2[Calendrier absence],"o")=0,"",-SUMIFS(Tableau2[Temps],Tableau2[Poste],$A131,Tableau2[Date],AB$121,Tableau2[Calendrier absence],"o"))</f>
        <v/>
      </c>
      <c r="AC131" s="48" t="str">
        <f>IF(SUMIFS(Tableau2[Temps],Tableau2[Poste],$A131,Tableau2[Date],AC$121,Tableau2[Calendrier absence],"o")=0,"",-SUMIFS(Tableau2[Temps],Tableau2[Poste],$A131,Tableau2[Date],AC$121,Tableau2[Calendrier absence],"o"))</f>
        <v/>
      </c>
      <c r="AD131" s="48" t="str">
        <f>IF(SUMIFS(Tableau2[Temps],Tableau2[Poste],$A131,Tableau2[Date],AD$121,Tableau2[Calendrier absence],"o")=0,"",-SUMIFS(Tableau2[Temps],Tableau2[Poste],$A131,Tableau2[Date],AD$121,Tableau2[Calendrier absence],"o"))</f>
        <v/>
      </c>
      <c r="AE131" s="48" t="str">
        <f>IF(SUMIFS(Tableau2[Temps],Tableau2[Poste],$A131,Tableau2[Date],AE$121,Tableau2[Calendrier absence],"o")=0,"",-SUMIFS(Tableau2[Temps],Tableau2[Poste],$A131,Tableau2[Date],AE$121,Tableau2[Calendrier absence],"o"))</f>
        <v/>
      </c>
      <c r="AF131" s="48" t="str">
        <f>IF(SUMIFS(Tableau2[Temps],Tableau2[Poste],$A131,Tableau2[Date],AF$121,Tableau2[Calendrier absence],"o")=0,"",-SUMIFS(Tableau2[Temps],Tableau2[Poste],$A131,Tableau2[Date],AF$121,Tableau2[Calendrier absence],"o"))</f>
        <v/>
      </c>
      <c r="AG131" s="49" t="str">
        <f>IF(SUMIFS(Tableau2[Temps],Tableau2[Poste],$A131,Tableau2[Date],AG$121,Tableau2[Calendrier absence],"o")=0,"",-SUMIFS(Tableau2[Temps],Tableau2[Poste],$A131,Tableau2[Date],AG$121,Tableau2[Calendrier absence],"o"))</f>
        <v/>
      </c>
      <c r="AH131" s="13">
        <f t="shared" si="29"/>
        <v>0</v>
      </c>
    </row>
    <row r="132" spans="1:34" ht="10.5" customHeight="1" thickBot="1" x14ac:dyDescent="0.35"/>
    <row r="133" spans="1:34" ht="22.5" x14ac:dyDescent="0.3">
      <c r="A133" s="91" t="s">
        <v>40</v>
      </c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3"/>
    </row>
    <row r="134" spans="1:34" ht="61.5" customHeight="1" x14ac:dyDescent="0.3">
      <c r="A134" s="39"/>
      <c r="B134" s="37"/>
      <c r="C134" s="38">
        <v>44136</v>
      </c>
      <c r="D134" s="38">
        <f t="shared" ref="D134:AG134" si="30">C134+1</f>
        <v>44137</v>
      </c>
      <c r="E134" s="38">
        <f t="shared" si="30"/>
        <v>44138</v>
      </c>
      <c r="F134" s="38">
        <f t="shared" si="30"/>
        <v>44139</v>
      </c>
      <c r="G134" s="38">
        <f t="shared" si="30"/>
        <v>44140</v>
      </c>
      <c r="H134" s="38">
        <f t="shared" si="30"/>
        <v>44141</v>
      </c>
      <c r="I134" s="38">
        <f t="shared" si="30"/>
        <v>44142</v>
      </c>
      <c r="J134" s="38">
        <f t="shared" si="30"/>
        <v>44143</v>
      </c>
      <c r="K134" s="38">
        <f t="shared" si="30"/>
        <v>44144</v>
      </c>
      <c r="L134" s="38">
        <f t="shared" si="30"/>
        <v>44145</v>
      </c>
      <c r="M134" s="38">
        <f t="shared" si="30"/>
        <v>44146</v>
      </c>
      <c r="N134" s="38">
        <f t="shared" si="30"/>
        <v>44147</v>
      </c>
      <c r="O134" s="38">
        <f t="shared" si="30"/>
        <v>44148</v>
      </c>
      <c r="P134" s="38">
        <f t="shared" si="30"/>
        <v>44149</v>
      </c>
      <c r="Q134" s="38">
        <f t="shared" si="30"/>
        <v>44150</v>
      </c>
      <c r="R134" s="38">
        <f t="shared" si="30"/>
        <v>44151</v>
      </c>
      <c r="S134" s="38">
        <f t="shared" si="30"/>
        <v>44152</v>
      </c>
      <c r="T134" s="38">
        <f t="shared" si="30"/>
        <v>44153</v>
      </c>
      <c r="U134" s="38">
        <f t="shared" si="30"/>
        <v>44154</v>
      </c>
      <c r="V134" s="38">
        <f t="shared" si="30"/>
        <v>44155</v>
      </c>
      <c r="W134" s="38">
        <f t="shared" si="30"/>
        <v>44156</v>
      </c>
      <c r="X134" s="38">
        <f t="shared" si="30"/>
        <v>44157</v>
      </c>
      <c r="Y134" s="38">
        <f t="shared" si="30"/>
        <v>44158</v>
      </c>
      <c r="Z134" s="38">
        <f t="shared" si="30"/>
        <v>44159</v>
      </c>
      <c r="AA134" s="38">
        <f t="shared" si="30"/>
        <v>44160</v>
      </c>
      <c r="AB134" s="38">
        <f t="shared" si="30"/>
        <v>44161</v>
      </c>
      <c r="AC134" s="38">
        <f t="shared" si="30"/>
        <v>44162</v>
      </c>
      <c r="AD134" s="38">
        <f t="shared" si="30"/>
        <v>44163</v>
      </c>
      <c r="AE134" s="38">
        <f t="shared" si="30"/>
        <v>44164</v>
      </c>
      <c r="AF134" s="38">
        <f t="shared" si="30"/>
        <v>44165</v>
      </c>
      <c r="AG134" s="40">
        <f t="shared" si="30"/>
        <v>44166</v>
      </c>
      <c r="AH134" s="12" t="s">
        <v>42</v>
      </c>
    </row>
    <row r="135" spans="1:34" ht="13.5" hidden="1" customHeight="1" x14ac:dyDescent="0.3">
      <c r="A135" s="41" t="s">
        <v>29</v>
      </c>
      <c r="B135" s="32"/>
      <c r="C135" s="33">
        <f>WEEKDAY(C134,1)</f>
        <v>1</v>
      </c>
      <c r="D135" s="33">
        <f t="shared" ref="D135:AG135" si="31">WEEKDAY(D134,1)</f>
        <v>2</v>
      </c>
      <c r="E135" s="33">
        <f t="shared" si="31"/>
        <v>3</v>
      </c>
      <c r="F135" s="33">
        <f t="shared" si="31"/>
        <v>4</v>
      </c>
      <c r="G135" s="33">
        <f t="shared" si="31"/>
        <v>5</v>
      </c>
      <c r="H135" s="33">
        <f t="shared" si="31"/>
        <v>6</v>
      </c>
      <c r="I135" s="33">
        <f t="shared" si="31"/>
        <v>7</v>
      </c>
      <c r="J135" s="33">
        <f t="shared" si="31"/>
        <v>1</v>
      </c>
      <c r="K135" s="33">
        <f t="shared" si="31"/>
        <v>2</v>
      </c>
      <c r="L135" s="33">
        <f t="shared" si="31"/>
        <v>3</v>
      </c>
      <c r="M135" s="33">
        <f t="shared" si="31"/>
        <v>4</v>
      </c>
      <c r="N135" s="33">
        <f t="shared" si="31"/>
        <v>5</v>
      </c>
      <c r="O135" s="33">
        <f t="shared" si="31"/>
        <v>6</v>
      </c>
      <c r="P135" s="33">
        <f t="shared" si="31"/>
        <v>7</v>
      </c>
      <c r="Q135" s="33">
        <f t="shared" si="31"/>
        <v>1</v>
      </c>
      <c r="R135" s="33">
        <f t="shared" si="31"/>
        <v>2</v>
      </c>
      <c r="S135" s="33">
        <f t="shared" si="31"/>
        <v>3</v>
      </c>
      <c r="T135" s="33">
        <f t="shared" si="31"/>
        <v>4</v>
      </c>
      <c r="U135" s="33">
        <f t="shared" si="31"/>
        <v>5</v>
      </c>
      <c r="V135" s="33">
        <f t="shared" si="31"/>
        <v>6</v>
      </c>
      <c r="W135" s="33">
        <f t="shared" si="31"/>
        <v>7</v>
      </c>
      <c r="X135" s="33">
        <f t="shared" si="31"/>
        <v>1</v>
      </c>
      <c r="Y135" s="33">
        <f t="shared" si="31"/>
        <v>2</v>
      </c>
      <c r="Z135" s="33">
        <f t="shared" si="31"/>
        <v>3</v>
      </c>
      <c r="AA135" s="33">
        <f t="shared" si="31"/>
        <v>4</v>
      </c>
      <c r="AB135" s="33">
        <f t="shared" si="31"/>
        <v>5</v>
      </c>
      <c r="AC135" s="33">
        <f t="shared" si="31"/>
        <v>6</v>
      </c>
      <c r="AD135" s="33">
        <f t="shared" si="31"/>
        <v>7</v>
      </c>
      <c r="AE135" s="33">
        <f t="shared" si="31"/>
        <v>1</v>
      </c>
      <c r="AF135" s="33">
        <f t="shared" si="31"/>
        <v>2</v>
      </c>
      <c r="AG135" s="42">
        <f t="shared" si="31"/>
        <v>3</v>
      </c>
      <c r="AH135" s="6"/>
    </row>
    <row r="136" spans="1:34" ht="13.5" hidden="1" customHeight="1" x14ac:dyDescent="0.3">
      <c r="A136" s="41"/>
      <c r="B136" s="32"/>
      <c r="C136" s="33" t="e">
        <f>_xlfn.IFS(C134=Source!$R$3,1,C134=Source!$R$4,1,C134=Source!$R$5,1,C134=Source!$R$6,1,C134=Source!$R$7,1,C134=Source!$R$8,1,C134=Source!$R$9,1,C134=Source!$R$10,1,C134=Source!$R$11,1,C134=Source!$R$12,1,C134=Source!$R$13,1,C134=Source!$R$14,1)</f>
        <v>#N/A</v>
      </c>
      <c r="D136" s="33" t="e">
        <f>_xlfn.IFS(D134=Source!$R$3,1,D134=Source!$R$4,1,D134=Source!$R$5,1,D134=Source!$R$6,1,D134=Source!$R$7,1,D134=Source!$R$8,1,D134=Source!$R$9,1,D134=Source!$R$10,1,D134=Source!$R$11,1,D134=Source!$R$12,1,D134=Source!$R$13,1,D134=Source!$R$14,1)</f>
        <v>#N/A</v>
      </c>
      <c r="E136" s="33" t="e">
        <f>_xlfn.IFS(E134=Source!$R$3,1,E134=Source!$R$4,1,E134=Source!$R$5,1,E134=Source!$R$6,1,E134=Source!$R$7,1,E134=Source!$R$8,1,E134=Source!$R$9,1,E134=Source!$R$10,1,E134=Source!$R$11,1,E134=Source!$R$12,1,E134=Source!$R$13,1,E134=Source!$R$14,1)</f>
        <v>#N/A</v>
      </c>
      <c r="F136" s="33" t="e">
        <f>_xlfn.IFS(F134=Source!$R$3,1,F134=Source!$R$4,1,F134=Source!$R$5,1,F134=Source!$R$6,1,F134=Source!$R$7,1,F134=Source!$R$8,1,F134=Source!$R$9,1,F134=Source!$R$10,1,F134=Source!$R$11,1,F134=Source!$R$12,1,F134=Source!$R$13,1,F134=Source!$R$14,1)</f>
        <v>#N/A</v>
      </c>
      <c r="G136" s="33" t="e">
        <f>_xlfn.IFS(G134=Source!$R$3,1,G134=Source!$R$4,1,G134=Source!$R$5,1,G134=Source!$R$6,1,G134=Source!$R$7,1,G134=Source!$R$8,1,G134=Source!$R$9,1,G134=Source!$R$10,1,G134=Source!$R$11,1,G134=Source!$R$12,1,G134=Source!$R$13,1,G134=Source!$R$14,1)</f>
        <v>#N/A</v>
      </c>
      <c r="H136" s="33" t="e">
        <f>_xlfn.IFS(H134=Source!$R$3,1,H134=Source!$R$4,1,H134=Source!$R$5,1,H134=Source!$R$6,1,H134=Source!$R$7,1,H134=Source!$R$8,1,H134=Source!$R$9,1,H134=Source!$R$10,1,H134=Source!$R$11,1,H134=Source!$R$12,1,H134=Source!$R$13,1,H134=Source!$R$14,1)</f>
        <v>#N/A</v>
      </c>
      <c r="I136" s="33" t="e">
        <f>_xlfn.IFS(I134=Source!$R$3,1,I134=Source!$R$4,1,I134=Source!$R$5,1,I134=Source!$R$6,1,I134=Source!$R$7,1,I134=Source!$R$8,1,I134=Source!$R$9,1,I134=Source!$R$10,1,I134=Source!$R$11,1,I134=Source!$R$12,1,I134=Source!$R$13,1,I134=Source!$R$14,1)</f>
        <v>#N/A</v>
      </c>
      <c r="J136" s="33" t="e">
        <f>_xlfn.IFS(J134=Source!$R$3,1,J134=Source!$R$4,1,J134=Source!$R$5,1,J134=Source!$R$6,1,J134=Source!$R$7,1,J134=Source!$R$8,1,J134=Source!$R$9,1,J134=Source!$R$10,1,J134=Source!$R$11,1,J134=Source!$R$12,1,J134=Source!$R$13,1,J134=Source!$R$14,1)</f>
        <v>#N/A</v>
      </c>
      <c r="K136" s="33" t="e">
        <f>_xlfn.IFS(K134=Source!$R$3,1,K134=Source!$R$4,1,K134=Source!$R$5,1,K134=Source!$R$6,1,K134=Source!$R$7,1,K134=Source!$R$8,1,K134=Source!$R$9,1,K134=Source!$R$10,1,K134=Source!$R$11,1,K134=Source!$R$12,1,K134=Source!$R$13,1,K134=Source!$R$14,1)</f>
        <v>#N/A</v>
      </c>
      <c r="L136" s="33" t="e">
        <f>_xlfn.IFS(L134=Source!$R$3,1,L134=Source!$R$4,1,L134=Source!$R$5,1,L134=Source!$R$6,1,L134=Source!$R$7,1,L134=Source!$R$8,1,L134=Source!$R$9,1,L134=Source!$R$10,1,L134=Source!$R$11,1,L134=Source!$R$12,1,L134=Source!$R$13,1,L134=Source!$R$14,1)</f>
        <v>#N/A</v>
      </c>
      <c r="M136" s="33" t="e">
        <f>_xlfn.IFS(M134=Source!$R$3,1,M134=Source!$R$4,1,M134=Source!$R$5,1,M134=Source!$R$6,1,M134=Source!$R$7,1,M134=Source!$R$8,1,M134=Source!$R$9,1,M134=Source!$R$10,1,M134=Source!$R$11,1,M134=Source!$R$12,1,M134=Source!$R$13,1,M134=Source!$R$14,1)</f>
        <v>#N/A</v>
      </c>
      <c r="N136" s="33" t="e">
        <f>_xlfn.IFS(N134=Source!$R$3,1,N134=Source!$R$4,1,N134=Source!$R$5,1,N134=Source!$R$6,1,N134=Source!$R$7,1,N134=Source!$R$8,1,N134=Source!$R$9,1,N134=Source!$R$10,1,N134=Source!$R$11,1,N134=Source!$R$12,1,N134=Source!$R$13,1,N134=Source!$R$14,1)</f>
        <v>#N/A</v>
      </c>
      <c r="O136" s="33" t="e">
        <f>_xlfn.IFS(O134=Source!$R$3,1,O134=Source!$R$4,1,O134=Source!$R$5,1,O134=Source!$R$6,1,O134=Source!$R$7,1,O134=Source!$R$8,1,O134=Source!$R$9,1,O134=Source!$R$10,1,O134=Source!$R$11,1,O134=Source!$R$12,1,O134=Source!$R$13,1,O134=Source!$R$14,1)</f>
        <v>#N/A</v>
      </c>
      <c r="P136" s="33" t="e">
        <f>_xlfn.IFS(P134=Source!$R$3,1,P134=Source!$R$4,1,P134=Source!$R$5,1,P134=Source!$R$6,1,P134=Source!$R$7,1,P134=Source!$R$8,1,P134=Source!$R$9,1,P134=Source!$R$10,1,P134=Source!$R$11,1,P134=Source!$R$12,1,P134=Source!$R$13,1,P134=Source!$R$14,1)</f>
        <v>#N/A</v>
      </c>
      <c r="Q136" s="33" t="e">
        <f>_xlfn.IFS(Q134=Source!$R$3,1,Q134=Source!$R$4,1,Q134=Source!$R$5,1,Q134=Source!$R$6,1,Q134=Source!$R$7,1,Q134=Source!$R$8,1,Q134=Source!$R$9,1,Q134=Source!$R$10,1,Q134=Source!$R$11,1,Q134=Source!$R$12,1,Q134=Source!$R$13,1,Q134=Source!$R$14,1)</f>
        <v>#N/A</v>
      </c>
      <c r="R136" s="33" t="e">
        <f>_xlfn.IFS(R134=Source!$R$3,1,R134=Source!$R$4,1,R134=Source!$R$5,1,R134=Source!$R$6,1,R134=Source!$R$7,1,R134=Source!$R$8,1,R134=Source!$R$9,1,R134=Source!$R$10,1,R134=Source!$R$11,1,R134=Source!$R$12,1,R134=Source!$R$13,1,R134=Source!$R$14,1)</f>
        <v>#N/A</v>
      </c>
      <c r="S136" s="33" t="e">
        <f>_xlfn.IFS(S134=Source!$R$3,1,S134=Source!$R$4,1,S134=Source!$R$5,1,S134=Source!$R$6,1,S134=Source!$R$7,1,S134=Source!$R$8,1,S134=Source!$R$9,1,S134=Source!$R$10,1,S134=Source!$R$11,1,S134=Source!$R$12,1,S134=Source!$R$13,1,S134=Source!$R$14,1)</f>
        <v>#N/A</v>
      </c>
      <c r="T136" s="33" t="e">
        <f>_xlfn.IFS(T134=Source!$R$3,1,T134=Source!$R$4,1,T134=Source!$R$5,1,T134=Source!$R$6,1,T134=Source!$R$7,1,T134=Source!$R$8,1,T134=Source!$R$9,1,T134=Source!$R$10,1,T134=Source!$R$11,1,T134=Source!$R$12,1,T134=Source!$R$13,1,T134=Source!$R$14,1)</f>
        <v>#N/A</v>
      </c>
      <c r="U136" s="33" t="e">
        <f>_xlfn.IFS(U134=Source!$R$3,1,U134=Source!$R$4,1,U134=Source!$R$5,1,U134=Source!$R$6,1,U134=Source!$R$7,1,U134=Source!$R$8,1,U134=Source!$R$9,1,U134=Source!$R$10,1,U134=Source!$R$11,1,U134=Source!$R$12,1,U134=Source!$R$13,1,U134=Source!$R$14,1)</f>
        <v>#N/A</v>
      </c>
      <c r="V136" s="33" t="e">
        <f>_xlfn.IFS(V134=Source!$R$3,1,V134=Source!$R$4,1,V134=Source!$R$5,1,V134=Source!$R$6,1,V134=Source!$R$7,1,V134=Source!$R$8,1,V134=Source!$R$9,1,V134=Source!$R$10,1,V134=Source!$R$11,1,V134=Source!$R$12,1,V134=Source!$R$13,1,V134=Source!$R$14,1)</f>
        <v>#N/A</v>
      </c>
      <c r="W136" s="33" t="e">
        <f>_xlfn.IFS(W134=Source!$R$3,1,W134=Source!$R$4,1,W134=Source!$R$5,1,W134=Source!$R$6,1,W134=Source!$R$7,1,W134=Source!$R$8,1,W134=Source!$R$9,1,W134=Source!$R$10,1,W134=Source!$R$11,1,W134=Source!$R$12,1,W134=Source!$R$13,1,W134=Source!$R$14,1)</f>
        <v>#N/A</v>
      </c>
      <c r="X136" s="33" t="e">
        <f>_xlfn.IFS(X134=Source!$R$3,1,X134=Source!$R$4,1,X134=Source!$R$5,1,X134=Source!$R$6,1,X134=Source!$R$7,1,X134=Source!$R$8,1,X134=Source!$R$9,1,X134=Source!$R$10,1,X134=Source!$R$11,1,X134=Source!$R$12,1,X134=Source!$R$13,1,X134=Source!$R$14,1)</f>
        <v>#N/A</v>
      </c>
      <c r="Y136" s="33" t="e">
        <f>_xlfn.IFS(Y134=Source!$R$3,1,Y134=Source!$R$4,1,Y134=Source!$R$5,1,Y134=Source!$R$6,1,Y134=Source!$R$7,1,Y134=Source!$R$8,1,Y134=Source!$R$9,1,Y134=Source!$R$10,1,Y134=Source!$R$11,1,Y134=Source!$R$12,1,Y134=Source!$R$13,1,Y134=Source!$R$14,1)</f>
        <v>#N/A</v>
      </c>
      <c r="Z136" s="33" t="e">
        <f>_xlfn.IFS(Z134=Source!$R$3,1,Z134=Source!$R$4,1,Z134=Source!$R$5,1,Z134=Source!$R$6,1,Z134=Source!$R$7,1,Z134=Source!$R$8,1,Z134=Source!$R$9,1,Z134=Source!$R$10,1,Z134=Source!$R$11,1,Z134=Source!$R$12,1,Z134=Source!$R$13,1,Z134=Source!$R$14,1)</f>
        <v>#N/A</v>
      </c>
      <c r="AA136" s="33" t="e">
        <f>_xlfn.IFS(AA134=Source!$R$3,1,AA134=Source!$R$4,1,AA134=Source!$R$5,1,AA134=Source!$R$6,1,AA134=Source!$R$7,1,AA134=Source!$R$8,1,AA134=Source!$R$9,1,AA134=Source!$R$10,1,AA134=Source!$R$11,1,AA134=Source!$R$12,1,AA134=Source!$R$13,1,AA134=Source!$R$14,1)</f>
        <v>#N/A</v>
      </c>
      <c r="AB136" s="33" t="e">
        <f>_xlfn.IFS(AB134=Source!$R$3,1,AB134=Source!$R$4,1,AB134=Source!$R$5,1,AB134=Source!$R$6,1,AB134=Source!$R$7,1,AB134=Source!$R$8,1,AB134=Source!$R$9,1,AB134=Source!$R$10,1,AB134=Source!$R$11,1,AB134=Source!$R$12,1,AB134=Source!$R$13,1,AB134=Source!$R$14,1)</f>
        <v>#N/A</v>
      </c>
      <c r="AC136" s="33" t="e">
        <f>_xlfn.IFS(AC134=Source!$R$3,1,AC134=Source!$R$4,1,AC134=Source!$R$5,1,AC134=Source!$R$6,1,AC134=Source!$R$7,1,AC134=Source!$R$8,1,AC134=Source!$R$9,1,AC134=Source!$R$10,1,AC134=Source!$R$11,1,AC134=Source!$R$12,1,AC134=Source!$R$13,1,AC134=Source!$R$14,1)</f>
        <v>#N/A</v>
      </c>
      <c r="AD136" s="33" t="e">
        <f>_xlfn.IFS(AD134=Source!$R$3,1,AD134=Source!$R$4,1,AD134=Source!$R$5,1,AD134=Source!$R$6,1,AD134=Source!$R$7,1,AD134=Source!$R$8,1,AD134=Source!$R$9,1,AD134=Source!$R$10,1,AD134=Source!$R$11,1,AD134=Source!$R$12,1,AD134=Source!$R$13,1,AD134=Source!$R$14,1)</f>
        <v>#N/A</v>
      </c>
      <c r="AE136" s="33" t="e">
        <f>_xlfn.IFS(AE134=Source!$R$3,1,AE134=Source!$R$4,1,AE134=Source!$R$5,1,AE134=Source!$R$6,1,AE134=Source!$R$7,1,AE134=Source!$R$8,1,AE134=Source!$R$9,1,AE134=Source!$R$10,1,AE134=Source!$R$11,1,AE134=Source!$R$12,1,AE134=Source!$R$13,1,AE134=Source!$R$14,1)</f>
        <v>#N/A</v>
      </c>
      <c r="AF136" s="33" t="e">
        <f>_xlfn.IFS(AF134=Source!$R$3,1,AF134=Source!$R$4,1,AF134=Source!$R$5,1,AF134=Source!$R$6,1,AF134=Source!$R$7,1,AF134=Source!$R$8,1,AF134=Source!$R$9,1,AF134=Source!$R$10,1,AF134=Source!$R$11,1,AF134=Source!$R$12,1,AF134=Source!$R$13,1,AF134=Source!$R$14,1)</f>
        <v>#N/A</v>
      </c>
      <c r="AG136" s="42" t="e">
        <f>_xlfn.IFS(AG134=Source!$R$3,1,AG134=Source!$R$4,1,AG134=Source!$R$5,1,AG134=Source!$R$6,1,AG134=Source!$R$7,1,AG134=Source!$R$8,1,AG134=Source!$R$9,1,AG134=Source!$R$10,1,AG134=Source!$R$11,1,AG134=Source!$R$12,1,AG134=Source!$R$13,1,AG134=Source!$R$14,1)</f>
        <v>#N/A</v>
      </c>
      <c r="AH136" s="13"/>
    </row>
    <row r="137" spans="1:34" collapsed="1" x14ac:dyDescent="0.3">
      <c r="A137" s="43" t="s">
        <v>12</v>
      </c>
      <c r="B137" s="34">
        <f>COUNTIFS(TableauEmployés[Actif / Inactif],"Actif",TableauEmployés[Poste],A137)</f>
        <v>5</v>
      </c>
      <c r="C137" s="35" t="str">
        <f>IF(SUMIFS(Tableau2[Temps],Tableau2[Poste],$A137,Tableau2[Date],C$134,Tableau2[Calendrier absence],"o")=0,"",-SUMIFS(Tableau2[Temps],Tableau2[Poste],$A137,Tableau2[Date],C$134,Tableau2[Calendrier absence],"o"))</f>
        <v/>
      </c>
      <c r="D137" s="35" t="str">
        <f>IF(SUMIFS(Tableau2[Temps],Tableau2[Poste],$A137,Tableau2[Date],D$134,Tableau2[Calendrier absence],"o")=0,"",-SUMIFS(Tableau2[Temps],Tableau2[Poste],$A137,Tableau2[Date],D$134,Tableau2[Calendrier absence],"o"))</f>
        <v/>
      </c>
      <c r="E137" s="35" t="str">
        <f>IF(SUMIFS(Tableau2[Temps],Tableau2[Poste],$A137,Tableau2[Date],E$134,Tableau2[Calendrier absence],"o")=0,"",-SUMIFS(Tableau2[Temps],Tableau2[Poste],$A137,Tableau2[Date],E$134,Tableau2[Calendrier absence],"o"))</f>
        <v/>
      </c>
      <c r="F137" s="35" t="str">
        <f>IF(SUMIFS(Tableau2[Temps],Tableau2[Poste],$A137,Tableau2[Date],F$134,Tableau2[Calendrier absence],"o")=0,"",-SUMIFS(Tableau2[Temps],Tableau2[Poste],$A137,Tableau2[Date],F$134,Tableau2[Calendrier absence],"o"))</f>
        <v/>
      </c>
      <c r="G137" s="35" t="str">
        <f>IF(SUMIFS(Tableau2[Temps],Tableau2[Poste],$A137,Tableau2[Date],G$134,Tableau2[Calendrier absence],"o")=0,"",-SUMIFS(Tableau2[Temps],Tableau2[Poste],$A137,Tableau2[Date],G$134,Tableau2[Calendrier absence],"o"))</f>
        <v/>
      </c>
      <c r="H137" s="35" t="str">
        <f>IF(SUMIFS(Tableau2[Temps],Tableau2[Poste],$A137,Tableau2[Date],H$134,Tableau2[Calendrier absence],"o")=0,"",-SUMIFS(Tableau2[Temps],Tableau2[Poste],$A137,Tableau2[Date],H$134,Tableau2[Calendrier absence],"o"))</f>
        <v/>
      </c>
      <c r="I137" s="35" t="str">
        <f>IF(SUMIFS(Tableau2[Temps],Tableau2[Poste],$A137,Tableau2[Date],I$134,Tableau2[Calendrier absence],"o")=0,"",-SUMIFS(Tableau2[Temps],Tableau2[Poste],$A137,Tableau2[Date],I$134,Tableau2[Calendrier absence],"o"))</f>
        <v/>
      </c>
      <c r="J137" s="35" t="str">
        <f>IF(SUMIFS(Tableau2[Temps],Tableau2[Poste],$A137,Tableau2[Date],J$134,Tableau2[Calendrier absence],"o")=0,"",-SUMIFS(Tableau2[Temps],Tableau2[Poste],$A137,Tableau2[Date],J$134,Tableau2[Calendrier absence],"o"))</f>
        <v/>
      </c>
      <c r="K137" s="35" t="str">
        <f>IF(SUMIFS(Tableau2[Temps],Tableau2[Poste],$A137,Tableau2[Date],K$134,Tableau2[Calendrier absence],"o")=0,"",-SUMIFS(Tableau2[Temps],Tableau2[Poste],$A137,Tableau2[Date],K$134,Tableau2[Calendrier absence],"o"))</f>
        <v/>
      </c>
      <c r="L137" s="35" t="str">
        <f>IF(SUMIFS(Tableau2[Temps],Tableau2[Poste],$A137,Tableau2[Date],L$134,Tableau2[Calendrier absence],"o")=0,"",-SUMIFS(Tableau2[Temps],Tableau2[Poste],$A137,Tableau2[Date],L$134,Tableau2[Calendrier absence],"o"))</f>
        <v/>
      </c>
      <c r="M137" s="35" t="str">
        <f>IF(SUMIFS(Tableau2[Temps],Tableau2[Poste],$A137,Tableau2[Date],M$134,Tableau2[Calendrier absence],"o")=0,"",-SUMIFS(Tableau2[Temps],Tableau2[Poste],$A137,Tableau2[Date],M$134,Tableau2[Calendrier absence],"o"))</f>
        <v/>
      </c>
      <c r="N137" s="35" t="str">
        <f>IF(SUMIFS(Tableau2[Temps],Tableau2[Poste],$A137,Tableau2[Date],N$134,Tableau2[Calendrier absence],"o")=0,"",-SUMIFS(Tableau2[Temps],Tableau2[Poste],$A137,Tableau2[Date],N$134,Tableau2[Calendrier absence],"o"))</f>
        <v/>
      </c>
      <c r="O137" s="35" t="str">
        <f>IF(SUMIFS(Tableau2[Temps],Tableau2[Poste],$A137,Tableau2[Date],O$134,Tableau2[Calendrier absence],"o")=0,"",-SUMIFS(Tableau2[Temps],Tableau2[Poste],$A137,Tableau2[Date],O$134,Tableau2[Calendrier absence],"o"))</f>
        <v/>
      </c>
      <c r="P137" s="35" t="str">
        <f>IF(SUMIFS(Tableau2[Temps],Tableau2[Poste],$A137,Tableau2[Date],P$134,Tableau2[Calendrier absence],"o")=0,"",-SUMIFS(Tableau2[Temps],Tableau2[Poste],$A137,Tableau2[Date],P$134,Tableau2[Calendrier absence],"o"))</f>
        <v/>
      </c>
      <c r="Q137" s="35" t="str">
        <f>IF(SUMIFS(Tableau2[Temps],Tableau2[Poste],$A137,Tableau2[Date],Q$134,Tableau2[Calendrier absence],"o")=0,"",-SUMIFS(Tableau2[Temps],Tableau2[Poste],$A137,Tableau2[Date],Q$134,Tableau2[Calendrier absence],"o"))</f>
        <v/>
      </c>
      <c r="R137" s="35" t="str">
        <f>IF(SUMIFS(Tableau2[Temps],Tableau2[Poste],$A137,Tableau2[Date],R$134,Tableau2[Calendrier absence],"o")=0,"",-SUMIFS(Tableau2[Temps],Tableau2[Poste],$A137,Tableau2[Date],R$134,Tableau2[Calendrier absence],"o"))</f>
        <v/>
      </c>
      <c r="S137" s="35" t="str">
        <f>IF(SUMIFS(Tableau2[Temps],Tableau2[Poste],$A137,Tableau2[Date],S$134,Tableau2[Calendrier absence],"o")=0,"",-SUMIFS(Tableau2[Temps],Tableau2[Poste],$A137,Tableau2[Date],S$134,Tableau2[Calendrier absence],"o"))</f>
        <v/>
      </c>
      <c r="T137" s="35" t="str">
        <f>IF(SUMIFS(Tableau2[Temps],Tableau2[Poste],$A137,Tableau2[Date],T$134,Tableau2[Calendrier absence],"o")=0,"",-SUMIFS(Tableau2[Temps],Tableau2[Poste],$A137,Tableau2[Date],T$134,Tableau2[Calendrier absence],"o"))</f>
        <v/>
      </c>
      <c r="U137" s="35" t="str">
        <f>IF(SUMIFS(Tableau2[Temps],Tableau2[Poste],$A137,Tableau2[Date],U$134,Tableau2[Calendrier absence],"o")=0,"",-SUMIFS(Tableau2[Temps],Tableau2[Poste],$A137,Tableau2[Date],U$134,Tableau2[Calendrier absence],"o"))</f>
        <v/>
      </c>
      <c r="V137" s="35" t="str">
        <f>IF(SUMIFS(Tableau2[Temps],Tableau2[Poste],$A137,Tableau2[Date],V$134,Tableau2[Calendrier absence],"o")=0,"",-SUMIFS(Tableau2[Temps],Tableau2[Poste],$A137,Tableau2[Date],V$134,Tableau2[Calendrier absence],"o"))</f>
        <v/>
      </c>
      <c r="W137" s="35" t="str">
        <f>IF(SUMIFS(Tableau2[Temps],Tableau2[Poste],$A137,Tableau2[Date],W$134,Tableau2[Calendrier absence],"o")=0,"",-SUMIFS(Tableau2[Temps],Tableau2[Poste],$A137,Tableau2[Date],W$134,Tableau2[Calendrier absence],"o"))</f>
        <v/>
      </c>
      <c r="X137" s="35" t="str">
        <f>IF(SUMIFS(Tableau2[Temps],Tableau2[Poste],$A137,Tableau2[Date],X$134,Tableau2[Calendrier absence],"o")=0,"",-SUMIFS(Tableau2[Temps],Tableau2[Poste],$A137,Tableau2[Date],X$134,Tableau2[Calendrier absence],"o"))</f>
        <v/>
      </c>
      <c r="Y137" s="35" t="str">
        <f>IF(SUMIFS(Tableau2[Temps],Tableau2[Poste],$A137,Tableau2[Date],Y$134,Tableau2[Calendrier absence],"o")=0,"",-SUMIFS(Tableau2[Temps],Tableau2[Poste],$A137,Tableau2[Date],Y$134,Tableau2[Calendrier absence],"o"))</f>
        <v/>
      </c>
      <c r="Z137" s="35" t="str">
        <f>IF(SUMIFS(Tableau2[Temps],Tableau2[Poste],$A137,Tableau2[Date],Z$134,Tableau2[Calendrier absence],"o")=0,"",-SUMIFS(Tableau2[Temps],Tableau2[Poste],$A137,Tableau2[Date],Z$134,Tableau2[Calendrier absence],"o"))</f>
        <v/>
      </c>
      <c r="AA137" s="35" t="str">
        <f>IF(SUMIFS(Tableau2[Temps],Tableau2[Poste],$A137,Tableau2[Date],AA$134,Tableau2[Calendrier absence],"o")=0,"",-SUMIFS(Tableau2[Temps],Tableau2[Poste],$A137,Tableau2[Date],AA$134,Tableau2[Calendrier absence],"o"))</f>
        <v/>
      </c>
      <c r="AB137" s="35" t="str">
        <f>IF(SUMIFS(Tableau2[Temps],Tableau2[Poste],$A137,Tableau2[Date],AB$134,Tableau2[Calendrier absence],"o")=0,"",-SUMIFS(Tableau2[Temps],Tableau2[Poste],$A137,Tableau2[Date],AB$134,Tableau2[Calendrier absence],"o"))</f>
        <v/>
      </c>
      <c r="AC137" s="35" t="str">
        <f>IF(SUMIFS(Tableau2[Temps],Tableau2[Poste],$A137,Tableau2[Date],AC$134,Tableau2[Calendrier absence],"o")=0,"",-SUMIFS(Tableau2[Temps],Tableau2[Poste],$A137,Tableau2[Date],AC$134,Tableau2[Calendrier absence],"o"))</f>
        <v/>
      </c>
      <c r="AD137" s="35" t="str">
        <f>IF(SUMIFS(Tableau2[Temps],Tableau2[Poste],$A137,Tableau2[Date],AD$134,Tableau2[Calendrier absence],"o")=0,"",-SUMIFS(Tableau2[Temps],Tableau2[Poste],$A137,Tableau2[Date],AD$134,Tableau2[Calendrier absence],"o"))</f>
        <v/>
      </c>
      <c r="AE137" s="35" t="str">
        <f>IF(SUMIFS(Tableau2[Temps],Tableau2[Poste],$A137,Tableau2[Date],AE$134,Tableau2[Calendrier absence],"o")=0,"",-SUMIFS(Tableau2[Temps],Tableau2[Poste],$A137,Tableau2[Date],AE$134,Tableau2[Calendrier absence],"o"))</f>
        <v/>
      </c>
      <c r="AF137" s="35" t="str">
        <f>IF(SUMIFS(Tableau2[Temps],Tableau2[Poste],$A137,Tableau2[Date],AF$134,Tableau2[Calendrier absence],"o")=0,"",-SUMIFS(Tableau2[Temps],Tableau2[Poste],$A137,Tableau2[Date],AF$134,Tableau2[Calendrier absence],"o"))</f>
        <v/>
      </c>
      <c r="AG137" s="44" t="str">
        <f>IF(SUMIFS(Tableau2[Temps],Tableau2[Poste],$A137,Tableau2[Date],AG$134,Tableau2[Calendrier absence],"o")=0,"",-SUMIFS(Tableau2[Temps],Tableau2[Poste],$A137,Tableau2[Date],AG$134,Tableau2[Calendrier absence],"o"))</f>
        <v/>
      </c>
      <c r="AH137" s="13">
        <f t="shared" ref="AH137:AH144" si="32">SUM(C137:AG137)</f>
        <v>0</v>
      </c>
    </row>
    <row r="138" spans="1:34" x14ac:dyDescent="0.3">
      <c r="A138" s="43" t="s">
        <v>25</v>
      </c>
      <c r="B138" s="34">
        <f>COUNTIFS(TableauEmployés[Actif / Inactif],"Actif",TableauEmployés[Poste],A138)</f>
        <v>0</v>
      </c>
      <c r="C138" s="35" t="str">
        <f>IF(SUMIFS(Tableau2[Temps],Tableau2[Poste],$A138,Tableau2[Date],C$134,Tableau2[Calendrier absence],"o")=0,"",-SUMIFS(Tableau2[Temps],Tableau2[Poste],$A138,Tableau2[Date],C$134,Tableau2[Calendrier absence],"o"))</f>
        <v/>
      </c>
      <c r="D138" s="35" t="str">
        <f>IF(SUMIFS(Tableau2[Temps],Tableau2[Poste],$A138,Tableau2[Date],D$134,Tableau2[Calendrier absence],"o")=0,"",-SUMIFS(Tableau2[Temps],Tableau2[Poste],$A138,Tableau2[Date],D$134,Tableau2[Calendrier absence],"o"))</f>
        <v/>
      </c>
      <c r="E138" s="35" t="str">
        <f>IF(SUMIFS(Tableau2[Temps],Tableau2[Poste],$A138,Tableau2[Date],E$134,Tableau2[Calendrier absence],"o")=0,"",-SUMIFS(Tableau2[Temps],Tableau2[Poste],$A138,Tableau2[Date],E$134,Tableau2[Calendrier absence],"o"))</f>
        <v/>
      </c>
      <c r="F138" s="35" t="str">
        <f>IF(SUMIFS(Tableau2[Temps],Tableau2[Poste],$A138,Tableau2[Date],F$134,Tableau2[Calendrier absence],"o")=0,"",-SUMIFS(Tableau2[Temps],Tableau2[Poste],$A138,Tableau2[Date],F$134,Tableau2[Calendrier absence],"o"))</f>
        <v/>
      </c>
      <c r="G138" s="35" t="str">
        <f>IF(SUMIFS(Tableau2[Temps],Tableau2[Poste],$A138,Tableau2[Date],G$134,Tableau2[Calendrier absence],"o")=0,"",-SUMIFS(Tableau2[Temps],Tableau2[Poste],$A138,Tableau2[Date],G$134,Tableau2[Calendrier absence],"o"))</f>
        <v/>
      </c>
      <c r="H138" s="35" t="str">
        <f>IF(SUMIFS(Tableau2[Temps],Tableau2[Poste],$A138,Tableau2[Date],H$134,Tableau2[Calendrier absence],"o")=0,"",-SUMIFS(Tableau2[Temps],Tableau2[Poste],$A138,Tableau2[Date],H$134,Tableau2[Calendrier absence],"o"))</f>
        <v/>
      </c>
      <c r="I138" s="35" t="str">
        <f>IF(SUMIFS(Tableau2[Temps],Tableau2[Poste],$A138,Tableau2[Date],I$134,Tableau2[Calendrier absence],"o")=0,"",-SUMIFS(Tableau2[Temps],Tableau2[Poste],$A138,Tableau2[Date],I$134,Tableau2[Calendrier absence],"o"))</f>
        <v/>
      </c>
      <c r="J138" s="35" t="str">
        <f>IF(SUMIFS(Tableau2[Temps],Tableau2[Poste],$A138,Tableau2[Date],J$134,Tableau2[Calendrier absence],"o")=0,"",-SUMIFS(Tableau2[Temps],Tableau2[Poste],$A138,Tableau2[Date],J$134,Tableau2[Calendrier absence],"o"))</f>
        <v/>
      </c>
      <c r="K138" s="35" t="str">
        <f>IF(SUMIFS(Tableau2[Temps],Tableau2[Poste],$A138,Tableau2[Date],K$134,Tableau2[Calendrier absence],"o")=0,"",-SUMIFS(Tableau2[Temps],Tableau2[Poste],$A138,Tableau2[Date],K$134,Tableau2[Calendrier absence],"o"))</f>
        <v/>
      </c>
      <c r="L138" s="35" t="str">
        <f>IF(SUMIFS(Tableau2[Temps],Tableau2[Poste],$A138,Tableau2[Date],L$134,Tableau2[Calendrier absence],"o")=0,"",-SUMIFS(Tableau2[Temps],Tableau2[Poste],$A138,Tableau2[Date],L$134,Tableau2[Calendrier absence],"o"))</f>
        <v/>
      </c>
      <c r="M138" s="35" t="str">
        <f>IF(SUMIFS(Tableau2[Temps],Tableau2[Poste],$A138,Tableau2[Date],M$134,Tableau2[Calendrier absence],"o")=0,"",-SUMIFS(Tableau2[Temps],Tableau2[Poste],$A138,Tableau2[Date],M$134,Tableau2[Calendrier absence],"o"))</f>
        <v/>
      </c>
      <c r="N138" s="35" t="str">
        <f>IF(SUMIFS(Tableau2[Temps],Tableau2[Poste],$A138,Tableau2[Date],N$134,Tableau2[Calendrier absence],"o")=0,"",-SUMIFS(Tableau2[Temps],Tableau2[Poste],$A138,Tableau2[Date],N$134,Tableau2[Calendrier absence],"o"))</f>
        <v/>
      </c>
      <c r="O138" s="35" t="str">
        <f>IF(SUMIFS(Tableau2[Temps],Tableau2[Poste],$A138,Tableau2[Date],O$134,Tableau2[Calendrier absence],"o")=0,"",-SUMIFS(Tableau2[Temps],Tableau2[Poste],$A138,Tableau2[Date],O$134,Tableau2[Calendrier absence],"o"))</f>
        <v/>
      </c>
      <c r="P138" s="35" t="str">
        <f>IF(SUMIFS(Tableau2[Temps],Tableau2[Poste],$A138,Tableau2[Date],P$134,Tableau2[Calendrier absence],"o")=0,"",-SUMIFS(Tableau2[Temps],Tableau2[Poste],$A138,Tableau2[Date],P$134,Tableau2[Calendrier absence],"o"))</f>
        <v/>
      </c>
      <c r="Q138" s="35" t="str">
        <f>IF(SUMIFS(Tableau2[Temps],Tableau2[Poste],$A138,Tableau2[Date],Q$134,Tableau2[Calendrier absence],"o")=0,"",-SUMIFS(Tableau2[Temps],Tableau2[Poste],$A138,Tableau2[Date],Q$134,Tableau2[Calendrier absence],"o"))</f>
        <v/>
      </c>
      <c r="R138" s="35" t="str">
        <f>IF(SUMIFS(Tableau2[Temps],Tableau2[Poste],$A138,Tableau2[Date],R$134,Tableau2[Calendrier absence],"o")=0,"",-SUMIFS(Tableau2[Temps],Tableau2[Poste],$A138,Tableau2[Date],R$134,Tableau2[Calendrier absence],"o"))</f>
        <v/>
      </c>
      <c r="S138" s="35" t="str">
        <f>IF(SUMIFS(Tableau2[Temps],Tableau2[Poste],$A138,Tableau2[Date],S$134,Tableau2[Calendrier absence],"o")=0,"",-SUMIFS(Tableau2[Temps],Tableau2[Poste],$A138,Tableau2[Date],S$134,Tableau2[Calendrier absence],"o"))</f>
        <v/>
      </c>
      <c r="T138" s="35" t="str">
        <f>IF(SUMIFS(Tableau2[Temps],Tableau2[Poste],$A138,Tableau2[Date],T$134,Tableau2[Calendrier absence],"o")=0,"",-SUMIFS(Tableau2[Temps],Tableau2[Poste],$A138,Tableau2[Date],T$134,Tableau2[Calendrier absence],"o"))</f>
        <v/>
      </c>
      <c r="U138" s="35" t="str">
        <f>IF(SUMIFS(Tableau2[Temps],Tableau2[Poste],$A138,Tableau2[Date],U$134,Tableau2[Calendrier absence],"o")=0,"",-SUMIFS(Tableau2[Temps],Tableau2[Poste],$A138,Tableau2[Date],U$134,Tableau2[Calendrier absence],"o"))</f>
        <v/>
      </c>
      <c r="V138" s="35" t="str">
        <f>IF(SUMIFS(Tableau2[Temps],Tableau2[Poste],$A138,Tableau2[Date],V$134,Tableau2[Calendrier absence],"o")=0,"",-SUMIFS(Tableau2[Temps],Tableau2[Poste],$A138,Tableau2[Date],V$134,Tableau2[Calendrier absence],"o"))</f>
        <v/>
      </c>
      <c r="W138" s="35" t="str">
        <f>IF(SUMIFS(Tableau2[Temps],Tableau2[Poste],$A138,Tableau2[Date],W$134,Tableau2[Calendrier absence],"o")=0,"",-SUMIFS(Tableau2[Temps],Tableau2[Poste],$A138,Tableau2[Date],W$134,Tableau2[Calendrier absence],"o"))</f>
        <v/>
      </c>
      <c r="X138" s="35" t="str">
        <f>IF(SUMIFS(Tableau2[Temps],Tableau2[Poste],$A138,Tableau2[Date],X$134,Tableau2[Calendrier absence],"o")=0,"",-SUMIFS(Tableau2[Temps],Tableau2[Poste],$A138,Tableau2[Date],X$134,Tableau2[Calendrier absence],"o"))</f>
        <v/>
      </c>
      <c r="Y138" s="35" t="str">
        <f>IF(SUMIFS(Tableau2[Temps],Tableau2[Poste],$A138,Tableau2[Date],Y$134,Tableau2[Calendrier absence],"o")=0,"",-SUMIFS(Tableau2[Temps],Tableau2[Poste],$A138,Tableau2[Date],Y$134,Tableau2[Calendrier absence],"o"))</f>
        <v/>
      </c>
      <c r="Z138" s="35" t="str">
        <f>IF(SUMIFS(Tableau2[Temps],Tableau2[Poste],$A138,Tableau2[Date],Z$134,Tableau2[Calendrier absence],"o")=0,"",-SUMIFS(Tableau2[Temps],Tableau2[Poste],$A138,Tableau2[Date],Z$134,Tableau2[Calendrier absence],"o"))</f>
        <v/>
      </c>
      <c r="AA138" s="35" t="str">
        <f>IF(SUMIFS(Tableau2[Temps],Tableau2[Poste],$A138,Tableau2[Date],AA$134,Tableau2[Calendrier absence],"o")=0,"",-SUMIFS(Tableau2[Temps],Tableau2[Poste],$A138,Tableau2[Date],AA$134,Tableau2[Calendrier absence],"o"))</f>
        <v/>
      </c>
      <c r="AB138" s="35" t="str">
        <f>IF(SUMIFS(Tableau2[Temps],Tableau2[Poste],$A138,Tableau2[Date],AB$134,Tableau2[Calendrier absence],"o")=0,"",-SUMIFS(Tableau2[Temps],Tableau2[Poste],$A138,Tableau2[Date],AB$134,Tableau2[Calendrier absence],"o"))</f>
        <v/>
      </c>
      <c r="AC138" s="35" t="str">
        <f>IF(SUMIFS(Tableau2[Temps],Tableau2[Poste],$A138,Tableau2[Date],AC$134,Tableau2[Calendrier absence],"o")=0,"",-SUMIFS(Tableau2[Temps],Tableau2[Poste],$A138,Tableau2[Date],AC$134,Tableau2[Calendrier absence],"o"))</f>
        <v/>
      </c>
      <c r="AD138" s="35" t="str">
        <f>IF(SUMIFS(Tableau2[Temps],Tableau2[Poste],$A138,Tableau2[Date],AD$134,Tableau2[Calendrier absence],"o")=0,"",-SUMIFS(Tableau2[Temps],Tableau2[Poste],$A138,Tableau2[Date],AD$134,Tableau2[Calendrier absence],"o"))</f>
        <v/>
      </c>
      <c r="AE138" s="35" t="str">
        <f>IF(SUMIFS(Tableau2[Temps],Tableau2[Poste],$A138,Tableau2[Date],AE$134,Tableau2[Calendrier absence],"o")=0,"",-SUMIFS(Tableau2[Temps],Tableau2[Poste],$A138,Tableau2[Date],AE$134,Tableau2[Calendrier absence],"o"))</f>
        <v/>
      </c>
      <c r="AF138" s="35" t="str">
        <f>IF(SUMIFS(Tableau2[Temps],Tableau2[Poste],$A138,Tableau2[Date],AF$134,Tableau2[Calendrier absence],"o")=0,"",-SUMIFS(Tableau2[Temps],Tableau2[Poste],$A138,Tableau2[Date],AF$134,Tableau2[Calendrier absence],"o"))</f>
        <v/>
      </c>
      <c r="AG138" s="44" t="str">
        <f>IF(SUMIFS(Tableau2[Temps],Tableau2[Poste],$A138,Tableau2[Date],AG$134,Tableau2[Calendrier absence],"o")=0,"",-SUMIFS(Tableau2[Temps],Tableau2[Poste],$A138,Tableau2[Date],AG$134,Tableau2[Calendrier absence],"o"))</f>
        <v/>
      </c>
      <c r="AH138" s="13">
        <f t="shared" si="32"/>
        <v>0</v>
      </c>
    </row>
    <row r="139" spans="1:34" x14ac:dyDescent="0.3">
      <c r="A139" s="45" t="s">
        <v>7</v>
      </c>
      <c r="B139" s="34">
        <f>COUNTIFS(TableauEmployés[Actif / Inactif],"Actif",TableauEmployés[Poste],A139)</f>
        <v>1</v>
      </c>
      <c r="C139" s="35" t="str">
        <f>IF(SUMIFS(Tableau2[Temps],Tableau2[Poste],$A139,Tableau2[Date],C$134,Tableau2[Calendrier absence],"o")=0,"",-SUMIFS(Tableau2[Temps],Tableau2[Poste],$A139,Tableau2[Date],C$134,Tableau2[Calendrier absence],"o"))</f>
        <v/>
      </c>
      <c r="D139" s="35" t="str">
        <f>IF(SUMIFS(Tableau2[Temps],Tableau2[Poste],$A139,Tableau2[Date],D$134,Tableau2[Calendrier absence],"o")=0,"",-SUMIFS(Tableau2[Temps],Tableau2[Poste],$A139,Tableau2[Date],D$134,Tableau2[Calendrier absence],"o"))</f>
        <v/>
      </c>
      <c r="E139" s="35" t="str">
        <f>IF(SUMIFS(Tableau2[Temps],Tableau2[Poste],$A139,Tableau2[Date],E$134,Tableau2[Calendrier absence],"o")=0,"",-SUMIFS(Tableau2[Temps],Tableau2[Poste],$A139,Tableau2[Date],E$134,Tableau2[Calendrier absence],"o"))</f>
        <v/>
      </c>
      <c r="F139" s="35" t="str">
        <f>IF(SUMIFS(Tableau2[Temps],Tableau2[Poste],$A139,Tableau2[Date],F$134,Tableau2[Calendrier absence],"o")=0,"",-SUMIFS(Tableau2[Temps],Tableau2[Poste],$A139,Tableau2[Date],F$134,Tableau2[Calendrier absence],"o"))</f>
        <v/>
      </c>
      <c r="G139" s="35" t="str">
        <f>IF(SUMIFS(Tableau2[Temps],Tableau2[Poste],$A139,Tableau2[Date],G$134,Tableau2[Calendrier absence],"o")=0,"",-SUMIFS(Tableau2[Temps],Tableau2[Poste],$A139,Tableau2[Date],G$134,Tableau2[Calendrier absence],"o"))</f>
        <v/>
      </c>
      <c r="H139" s="35" t="str">
        <f>IF(SUMIFS(Tableau2[Temps],Tableau2[Poste],$A139,Tableau2[Date],H$134,Tableau2[Calendrier absence],"o")=0,"",-SUMIFS(Tableau2[Temps],Tableau2[Poste],$A139,Tableau2[Date],H$134,Tableau2[Calendrier absence],"o"))</f>
        <v/>
      </c>
      <c r="I139" s="35" t="str">
        <f>IF(SUMIFS(Tableau2[Temps],Tableau2[Poste],$A139,Tableau2[Date],I$134,Tableau2[Calendrier absence],"o")=0,"",-SUMIFS(Tableau2[Temps],Tableau2[Poste],$A139,Tableau2[Date],I$134,Tableau2[Calendrier absence],"o"))</f>
        <v/>
      </c>
      <c r="J139" s="35" t="str">
        <f>IF(SUMIFS(Tableau2[Temps],Tableau2[Poste],$A139,Tableau2[Date],J$134,Tableau2[Calendrier absence],"o")=0,"",-SUMIFS(Tableau2[Temps],Tableau2[Poste],$A139,Tableau2[Date],J$134,Tableau2[Calendrier absence],"o"))</f>
        <v/>
      </c>
      <c r="K139" s="35" t="str">
        <f>IF(SUMIFS(Tableau2[Temps],Tableau2[Poste],$A139,Tableau2[Date],K$134,Tableau2[Calendrier absence],"o")=0,"",-SUMIFS(Tableau2[Temps],Tableau2[Poste],$A139,Tableau2[Date],K$134,Tableau2[Calendrier absence],"o"))</f>
        <v/>
      </c>
      <c r="L139" s="35" t="str">
        <f>IF(SUMIFS(Tableau2[Temps],Tableau2[Poste],$A139,Tableau2[Date],L$134,Tableau2[Calendrier absence],"o")=0,"",-SUMIFS(Tableau2[Temps],Tableau2[Poste],$A139,Tableau2[Date],L$134,Tableau2[Calendrier absence],"o"))</f>
        <v/>
      </c>
      <c r="M139" s="35" t="str">
        <f>IF(SUMIFS(Tableau2[Temps],Tableau2[Poste],$A139,Tableau2[Date],M$134,Tableau2[Calendrier absence],"o")=0,"",-SUMIFS(Tableau2[Temps],Tableau2[Poste],$A139,Tableau2[Date],M$134,Tableau2[Calendrier absence],"o"))</f>
        <v/>
      </c>
      <c r="N139" s="35" t="str">
        <f>IF(SUMIFS(Tableau2[Temps],Tableau2[Poste],$A139,Tableau2[Date],N$134,Tableau2[Calendrier absence],"o")=0,"",-SUMIFS(Tableau2[Temps],Tableau2[Poste],$A139,Tableau2[Date],N$134,Tableau2[Calendrier absence],"o"))</f>
        <v/>
      </c>
      <c r="O139" s="35" t="str">
        <f>IF(SUMIFS(Tableau2[Temps],Tableau2[Poste],$A139,Tableau2[Date],O$134,Tableau2[Calendrier absence],"o")=0,"",-SUMIFS(Tableau2[Temps],Tableau2[Poste],$A139,Tableau2[Date],O$134,Tableau2[Calendrier absence],"o"))</f>
        <v/>
      </c>
      <c r="P139" s="35" t="str">
        <f>IF(SUMIFS(Tableau2[Temps],Tableau2[Poste],$A139,Tableau2[Date],P$134,Tableau2[Calendrier absence],"o")=0,"",-SUMIFS(Tableau2[Temps],Tableau2[Poste],$A139,Tableau2[Date],P$134,Tableau2[Calendrier absence],"o"))</f>
        <v/>
      </c>
      <c r="Q139" s="35" t="str">
        <f>IF(SUMIFS(Tableau2[Temps],Tableau2[Poste],$A139,Tableau2[Date],Q$134,Tableau2[Calendrier absence],"o")=0,"",-SUMIFS(Tableau2[Temps],Tableau2[Poste],$A139,Tableau2[Date],Q$134,Tableau2[Calendrier absence],"o"))</f>
        <v/>
      </c>
      <c r="R139" s="35" t="str">
        <f>IF(SUMIFS(Tableau2[Temps],Tableau2[Poste],$A139,Tableau2[Date],R$134,Tableau2[Calendrier absence],"o")=0,"",-SUMIFS(Tableau2[Temps],Tableau2[Poste],$A139,Tableau2[Date],R$134,Tableau2[Calendrier absence],"o"))</f>
        <v/>
      </c>
      <c r="S139" s="35" t="str">
        <f>IF(SUMIFS(Tableau2[Temps],Tableau2[Poste],$A139,Tableau2[Date],S$134,Tableau2[Calendrier absence],"o")=0,"",-SUMIFS(Tableau2[Temps],Tableau2[Poste],$A139,Tableau2[Date],S$134,Tableau2[Calendrier absence],"o"))</f>
        <v/>
      </c>
      <c r="T139" s="35" t="str">
        <f>IF(SUMIFS(Tableau2[Temps],Tableau2[Poste],$A139,Tableau2[Date],T$134,Tableau2[Calendrier absence],"o")=0,"",-SUMIFS(Tableau2[Temps],Tableau2[Poste],$A139,Tableau2[Date],T$134,Tableau2[Calendrier absence],"o"))</f>
        <v/>
      </c>
      <c r="U139" s="35" t="str">
        <f>IF(SUMIFS(Tableau2[Temps],Tableau2[Poste],$A139,Tableau2[Date],U$134,Tableau2[Calendrier absence],"o")=0,"",-SUMIFS(Tableau2[Temps],Tableau2[Poste],$A139,Tableau2[Date],U$134,Tableau2[Calendrier absence],"o"))</f>
        <v/>
      </c>
      <c r="V139" s="35" t="str">
        <f>IF(SUMIFS(Tableau2[Temps],Tableau2[Poste],$A139,Tableau2[Date],V$134,Tableau2[Calendrier absence],"o")=0,"",-SUMIFS(Tableau2[Temps],Tableau2[Poste],$A139,Tableau2[Date],V$134,Tableau2[Calendrier absence],"o"))</f>
        <v/>
      </c>
      <c r="W139" s="35" t="str">
        <f>IF(SUMIFS(Tableau2[Temps],Tableau2[Poste],$A139,Tableau2[Date],W$134,Tableau2[Calendrier absence],"o")=0,"",-SUMIFS(Tableau2[Temps],Tableau2[Poste],$A139,Tableau2[Date],W$134,Tableau2[Calendrier absence],"o"))</f>
        <v/>
      </c>
      <c r="X139" s="35" t="str">
        <f>IF(SUMIFS(Tableau2[Temps],Tableau2[Poste],$A139,Tableau2[Date],X$134,Tableau2[Calendrier absence],"o")=0,"",-SUMIFS(Tableau2[Temps],Tableau2[Poste],$A139,Tableau2[Date],X$134,Tableau2[Calendrier absence],"o"))</f>
        <v/>
      </c>
      <c r="Y139" s="35" t="str">
        <f>IF(SUMIFS(Tableau2[Temps],Tableau2[Poste],$A139,Tableau2[Date],Y$134,Tableau2[Calendrier absence],"o")=0,"",-SUMIFS(Tableau2[Temps],Tableau2[Poste],$A139,Tableau2[Date],Y$134,Tableau2[Calendrier absence],"o"))</f>
        <v/>
      </c>
      <c r="Z139" s="35" t="str">
        <f>IF(SUMIFS(Tableau2[Temps],Tableau2[Poste],$A139,Tableau2[Date],Z$134,Tableau2[Calendrier absence],"o")=0,"",-SUMIFS(Tableau2[Temps],Tableau2[Poste],$A139,Tableau2[Date],Z$134,Tableau2[Calendrier absence],"o"))</f>
        <v/>
      </c>
      <c r="AA139" s="35" t="str">
        <f>IF(SUMIFS(Tableau2[Temps],Tableau2[Poste],$A139,Tableau2[Date],AA$134,Tableau2[Calendrier absence],"o")=0,"",-SUMIFS(Tableau2[Temps],Tableau2[Poste],$A139,Tableau2[Date],AA$134,Tableau2[Calendrier absence],"o"))</f>
        <v/>
      </c>
      <c r="AB139" s="35" t="str">
        <f>IF(SUMIFS(Tableau2[Temps],Tableau2[Poste],$A139,Tableau2[Date],AB$134,Tableau2[Calendrier absence],"o")=0,"",-SUMIFS(Tableau2[Temps],Tableau2[Poste],$A139,Tableau2[Date],AB$134,Tableau2[Calendrier absence],"o"))</f>
        <v/>
      </c>
      <c r="AC139" s="35" t="str">
        <f>IF(SUMIFS(Tableau2[Temps],Tableau2[Poste],$A139,Tableau2[Date],AC$134,Tableau2[Calendrier absence],"o")=0,"",-SUMIFS(Tableau2[Temps],Tableau2[Poste],$A139,Tableau2[Date],AC$134,Tableau2[Calendrier absence],"o"))</f>
        <v/>
      </c>
      <c r="AD139" s="35" t="str">
        <f>IF(SUMIFS(Tableau2[Temps],Tableau2[Poste],$A139,Tableau2[Date],AD$134,Tableau2[Calendrier absence],"o")=0,"",-SUMIFS(Tableau2[Temps],Tableau2[Poste],$A139,Tableau2[Date],AD$134,Tableau2[Calendrier absence],"o"))</f>
        <v/>
      </c>
      <c r="AE139" s="35" t="str">
        <f>IF(SUMIFS(Tableau2[Temps],Tableau2[Poste],$A139,Tableau2[Date],AE$134,Tableau2[Calendrier absence],"o")=0,"",-SUMIFS(Tableau2[Temps],Tableau2[Poste],$A139,Tableau2[Date],AE$134,Tableau2[Calendrier absence],"o"))</f>
        <v/>
      </c>
      <c r="AF139" s="35" t="str">
        <f>IF(SUMIFS(Tableau2[Temps],Tableau2[Poste],$A139,Tableau2[Date],AF$134,Tableau2[Calendrier absence],"o")=0,"",-SUMIFS(Tableau2[Temps],Tableau2[Poste],$A139,Tableau2[Date],AF$134,Tableau2[Calendrier absence],"o"))</f>
        <v/>
      </c>
      <c r="AG139" s="44" t="str">
        <f>IF(SUMIFS(Tableau2[Temps],Tableau2[Poste],$A139,Tableau2[Date],AG$134,Tableau2[Calendrier absence],"o")=0,"",-SUMIFS(Tableau2[Temps],Tableau2[Poste],$A139,Tableau2[Date],AG$134,Tableau2[Calendrier absence],"o"))</f>
        <v/>
      </c>
      <c r="AH139" s="13">
        <f t="shared" si="32"/>
        <v>0</v>
      </c>
    </row>
    <row r="140" spans="1:34" x14ac:dyDescent="0.3">
      <c r="A140" s="45" t="s">
        <v>8</v>
      </c>
      <c r="B140" s="34">
        <f>COUNTIFS(TableauEmployés[Actif / Inactif],"Actif",TableauEmployés[Poste],A140)</f>
        <v>4</v>
      </c>
      <c r="C140" s="35" t="str">
        <f>IF(SUMIFS(Tableau2[Temps],Tableau2[Poste],$A140,Tableau2[Date],C$134,Tableau2[Calendrier absence],"o")=0,"",-SUMIFS(Tableau2[Temps],Tableau2[Poste],$A140,Tableau2[Date],C$134,Tableau2[Calendrier absence],"o"))</f>
        <v/>
      </c>
      <c r="D140" s="35" t="str">
        <f>IF(SUMIFS(Tableau2[Temps],Tableau2[Poste],$A140,Tableau2[Date],D$134,Tableau2[Calendrier absence],"o")=0,"",-SUMIFS(Tableau2[Temps],Tableau2[Poste],$A140,Tableau2[Date],D$134,Tableau2[Calendrier absence],"o"))</f>
        <v/>
      </c>
      <c r="E140" s="35" t="str">
        <f>IF(SUMIFS(Tableau2[Temps],Tableau2[Poste],$A140,Tableau2[Date],E$134,Tableau2[Calendrier absence],"o")=0,"",-SUMIFS(Tableau2[Temps],Tableau2[Poste],$A140,Tableau2[Date],E$134,Tableau2[Calendrier absence],"o"))</f>
        <v/>
      </c>
      <c r="F140" s="35" t="str">
        <f>IF(SUMIFS(Tableau2[Temps],Tableau2[Poste],$A140,Tableau2[Date],F$134,Tableau2[Calendrier absence],"o")=0,"",-SUMIFS(Tableau2[Temps],Tableau2[Poste],$A140,Tableau2[Date],F$134,Tableau2[Calendrier absence],"o"))</f>
        <v/>
      </c>
      <c r="G140" s="35" t="str">
        <f>IF(SUMIFS(Tableau2[Temps],Tableau2[Poste],$A140,Tableau2[Date],G$134,Tableau2[Calendrier absence],"o")=0,"",-SUMIFS(Tableau2[Temps],Tableau2[Poste],$A140,Tableau2[Date],G$134,Tableau2[Calendrier absence],"o"))</f>
        <v/>
      </c>
      <c r="H140" s="35" t="str">
        <f>IF(SUMIFS(Tableau2[Temps],Tableau2[Poste],$A140,Tableau2[Date],H$134,Tableau2[Calendrier absence],"o")=0,"",-SUMIFS(Tableau2[Temps],Tableau2[Poste],$A140,Tableau2[Date],H$134,Tableau2[Calendrier absence],"o"))</f>
        <v/>
      </c>
      <c r="I140" s="35" t="str">
        <f>IF(SUMIFS(Tableau2[Temps],Tableau2[Poste],$A140,Tableau2[Date],I$134,Tableau2[Calendrier absence],"o")=0,"",-SUMIFS(Tableau2[Temps],Tableau2[Poste],$A140,Tableau2[Date],I$134,Tableau2[Calendrier absence],"o"))</f>
        <v/>
      </c>
      <c r="J140" s="35" t="str">
        <f>IF(SUMIFS(Tableau2[Temps],Tableau2[Poste],$A140,Tableau2[Date],J$134,Tableau2[Calendrier absence],"o")=0,"",-SUMIFS(Tableau2[Temps],Tableau2[Poste],$A140,Tableau2[Date],J$134,Tableau2[Calendrier absence],"o"))</f>
        <v/>
      </c>
      <c r="K140" s="35" t="str">
        <f>IF(SUMIFS(Tableau2[Temps],Tableau2[Poste],$A140,Tableau2[Date],K$134,Tableau2[Calendrier absence],"o")=0,"",-SUMIFS(Tableau2[Temps],Tableau2[Poste],$A140,Tableau2[Date],K$134,Tableau2[Calendrier absence],"o"))</f>
        <v/>
      </c>
      <c r="L140" s="35" t="str">
        <f>IF(SUMIFS(Tableau2[Temps],Tableau2[Poste],$A140,Tableau2[Date],L$134,Tableau2[Calendrier absence],"o")=0,"",-SUMIFS(Tableau2[Temps],Tableau2[Poste],$A140,Tableau2[Date],L$134,Tableau2[Calendrier absence],"o"))</f>
        <v/>
      </c>
      <c r="M140" s="35" t="str">
        <f>IF(SUMIFS(Tableau2[Temps],Tableau2[Poste],$A140,Tableau2[Date],M$134,Tableau2[Calendrier absence],"o")=0,"",-SUMIFS(Tableau2[Temps],Tableau2[Poste],$A140,Tableau2[Date],M$134,Tableau2[Calendrier absence],"o"))</f>
        <v/>
      </c>
      <c r="N140" s="35" t="str">
        <f>IF(SUMIFS(Tableau2[Temps],Tableau2[Poste],$A140,Tableau2[Date],N$134,Tableau2[Calendrier absence],"o")=0,"",-SUMIFS(Tableau2[Temps],Tableau2[Poste],$A140,Tableau2[Date],N$134,Tableau2[Calendrier absence],"o"))</f>
        <v/>
      </c>
      <c r="O140" s="35" t="str">
        <f>IF(SUMIFS(Tableau2[Temps],Tableau2[Poste],$A140,Tableau2[Date],O$134,Tableau2[Calendrier absence],"o")=0,"",-SUMIFS(Tableau2[Temps],Tableau2[Poste],$A140,Tableau2[Date],O$134,Tableau2[Calendrier absence],"o"))</f>
        <v/>
      </c>
      <c r="P140" s="35" t="str">
        <f>IF(SUMIFS(Tableau2[Temps],Tableau2[Poste],$A140,Tableau2[Date],P$134,Tableau2[Calendrier absence],"o")=0,"",-SUMIFS(Tableau2[Temps],Tableau2[Poste],$A140,Tableau2[Date],P$134,Tableau2[Calendrier absence],"o"))</f>
        <v/>
      </c>
      <c r="Q140" s="35" t="str">
        <f>IF(SUMIFS(Tableau2[Temps],Tableau2[Poste],$A140,Tableau2[Date],Q$134,Tableau2[Calendrier absence],"o")=0,"",-SUMIFS(Tableau2[Temps],Tableau2[Poste],$A140,Tableau2[Date],Q$134,Tableau2[Calendrier absence],"o"))</f>
        <v/>
      </c>
      <c r="R140" s="35" t="str">
        <f>IF(SUMIFS(Tableau2[Temps],Tableau2[Poste],$A140,Tableau2[Date],R$134,Tableau2[Calendrier absence],"o")=0,"",-SUMIFS(Tableau2[Temps],Tableau2[Poste],$A140,Tableau2[Date],R$134,Tableau2[Calendrier absence],"o"))</f>
        <v/>
      </c>
      <c r="S140" s="35" t="str">
        <f>IF(SUMIFS(Tableau2[Temps],Tableau2[Poste],$A140,Tableau2[Date],S$134,Tableau2[Calendrier absence],"o")=0,"",-SUMIFS(Tableau2[Temps],Tableau2[Poste],$A140,Tableau2[Date],S$134,Tableau2[Calendrier absence],"o"))</f>
        <v/>
      </c>
      <c r="T140" s="35" t="str">
        <f>IF(SUMIFS(Tableau2[Temps],Tableau2[Poste],$A140,Tableau2[Date],T$134,Tableau2[Calendrier absence],"o")=0,"",-SUMIFS(Tableau2[Temps],Tableau2[Poste],$A140,Tableau2[Date],T$134,Tableau2[Calendrier absence],"o"))</f>
        <v/>
      </c>
      <c r="U140" s="35" t="str">
        <f>IF(SUMIFS(Tableau2[Temps],Tableau2[Poste],$A140,Tableau2[Date],U$134,Tableau2[Calendrier absence],"o")=0,"",-SUMIFS(Tableau2[Temps],Tableau2[Poste],$A140,Tableau2[Date],U$134,Tableau2[Calendrier absence],"o"))</f>
        <v/>
      </c>
      <c r="V140" s="35" t="str">
        <f>IF(SUMIFS(Tableau2[Temps],Tableau2[Poste],$A140,Tableau2[Date],V$134,Tableau2[Calendrier absence],"o")=0,"",-SUMIFS(Tableau2[Temps],Tableau2[Poste],$A140,Tableau2[Date],V$134,Tableau2[Calendrier absence],"o"))</f>
        <v/>
      </c>
      <c r="W140" s="35" t="str">
        <f>IF(SUMIFS(Tableau2[Temps],Tableau2[Poste],$A140,Tableau2[Date],W$134,Tableau2[Calendrier absence],"o")=0,"",-SUMIFS(Tableau2[Temps],Tableau2[Poste],$A140,Tableau2[Date],W$134,Tableau2[Calendrier absence],"o"))</f>
        <v/>
      </c>
      <c r="X140" s="35" t="str">
        <f>IF(SUMIFS(Tableau2[Temps],Tableau2[Poste],$A140,Tableau2[Date],X$134,Tableau2[Calendrier absence],"o")=0,"",-SUMIFS(Tableau2[Temps],Tableau2[Poste],$A140,Tableau2[Date],X$134,Tableau2[Calendrier absence],"o"))</f>
        <v/>
      </c>
      <c r="Y140" s="35" t="str">
        <f>IF(SUMIFS(Tableau2[Temps],Tableau2[Poste],$A140,Tableau2[Date],Y$134,Tableau2[Calendrier absence],"o")=0,"",-SUMIFS(Tableau2[Temps],Tableau2[Poste],$A140,Tableau2[Date],Y$134,Tableau2[Calendrier absence],"o"))</f>
        <v/>
      </c>
      <c r="Z140" s="35" t="str">
        <f>IF(SUMIFS(Tableau2[Temps],Tableau2[Poste],$A140,Tableau2[Date],Z$134,Tableau2[Calendrier absence],"o")=0,"",-SUMIFS(Tableau2[Temps],Tableau2[Poste],$A140,Tableau2[Date],Z$134,Tableau2[Calendrier absence],"o"))</f>
        <v/>
      </c>
      <c r="AA140" s="35" t="str">
        <f>IF(SUMIFS(Tableau2[Temps],Tableau2[Poste],$A140,Tableau2[Date],AA$134,Tableau2[Calendrier absence],"o")=0,"",-SUMIFS(Tableau2[Temps],Tableau2[Poste],$A140,Tableau2[Date],AA$134,Tableau2[Calendrier absence],"o"))</f>
        <v/>
      </c>
      <c r="AB140" s="35" t="str">
        <f>IF(SUMIFS(Tableau2[Temps],Tableau2[Poste],$A140,Tableau2[Date],AB$134,Tableau2[Calendrier absence],"o")=0,"",-SUMIFS(Tableau2[Temps],Tableau2[Poste],$A140,Tableau2[Date],AB$134,Tableau2[Calendrier absence],"o"))</f>
        <v/>
      </c>
      <c r="AC140" s="35" t="str">
        <f>IF(SUMIFS(Tableau2[Temps],Tableau2[Poste],$A140,Tableau2[Date],AC$134,Tableau2[Calendrier absence],"o")=0,"",-SUMIFS(Tableau2[Temps],Tableau2[Poste],$A140,Tableau2[Date],AC$134,Tableau2[Calendrier absence],"o"))</f>
        <v/>
      </c>
      <c r="AD140" s="35" t="str">
        <f>IF(SUMIFS(Tableau2[Temps],Tableau2[Poste],$A140,Tableau2[Date],AD$134,Tableau2[Calendrier absence],"o")=0,"",-SUMIFS(Tableau2[Temps],Tableau2[Poste],$A140,Tableau2[Date],AD$134,Tableau2[Calendrier absence],"o"))</f>
        <v/>
      </c>
      <c r="AE140" s="35" t="str">
        <f>IF(SUMIFS(Tableau2[Temps],Tableau2[Poste],$A140,Tableau2[Date],AE$134,Tableau2[Calendrier absence],"o")=0,"",-SUMIFS(Tableau2[Temps],Tableau2[Poste],$A140,Tableau2[Date],AE$134,Tableau2[Calendrier absence],"o"))</f>
        <v/>
      </c>
      <c r="AF140" s="35" t="str">
        <f>IF(SUMIFS(Tableau2[Temps],Tableau2[Poste],$A140,Tableau2[Date],AF$134,Tableau2[Calendrier absence],"o")=0,"",-SUMIFS(Tableau2[Temps],Tableau2[Poste],$A140,Tableau2[Date],AF$134,Tableau2[Calendrier absence],"o"))</f>
        <v/>
      </c>
      <c r="AG140" s="44" t="str">
        <f>IF(SUMIFS(Tableau2[Temps],Tableau2[Poste],$A140,Tableau2[Date],AG$134,Tableau2[Calendrier absence],"o")=0,"",-SUMIFS(Tableau2[Temps],Tableau2[Poste],$A140,Tableau2[Date],AG$134,Tableau2[Calendrier absence],"o"))</f>
        <v/>
      </c>
      <c r="AH140" s="13">
        <f t="shared" si="32"/>
        <v>0</v>
      </c>
    </row>
    <row r="141" spans="1:34" x14ac:dyDescent="0.3">
      <c r="A141" s="45" t="s">
        <v>9</v>
      </c>
      <c r="B141" s="34">
        <f>COUNTIFS(TableauEmployés[Actif / Inactif],"Actif",TableauEmployés[Poste],A141)</f>
        <v>0</v>
      </c>
      <c r="C141" s="35" t="str">
        <f>IF(SUMIFS(Tableau2[Temps],Tableau2[Poste],$A141,Tableau2[Date],C$134,Tableau2[Calendrier absence],"o")=0,"",-SUMIFS(Tableau2[Temps],Tableau2[Poste],$A141,Tableau2[Date],C$134,Tableau2[Calendrier absence],"o"))</f>
        <v/>
      </c>
      <c r="D141" s="35" t="str">
        <f>IF(SUMIFS(Tableau2[Temps],Tableau2[Poste],$A141,Tableau2[Date],D$134,Tableau2[Calendrier absence],"o")=0,"",-SUMIFS(Tableau2[Temps],Tableau2[Poste],$A141,Tableau2[Date],D$134,Tableau2[Calendrier absence],"o"))</f>
        <v/>
      </c>
      <c r="E141" s="35" t="str">
        <f>IF(SUMIFS(Tableau2[Temps],Tableau2[Poste],$A141,Tableau2[Date],E$134,Tableau2[Calendrier absence],"o")=0,"",-SUMIFS(Tableau2[Temps],Tableau2[Poste],$A141,Tableau2[Date],E$134,Tableau2[Calendrier absence],"o"))</f>
        <v/>
      </c>
      <c r="F141" s="35" t="str">
        <f>IF(SUMIFS(Tableau2[Temps],Tableau2[Poste],$A141,Tableau2[Date],F$134,Tableau2[Calendrier absence],"o")=0,"",-SUMIFS(Tableau2[Temps],Tableau2[Poste],$A141,Tableau2[Date],F$134,Tableau2[Calendrier absence],"o"))</f>
        <v/>
      </c>
      <c r="G141" s="35" t="str">
        <f>IF(SUMIFS(Tableau2[Temps],Tableau2[Poste],$A141,Tableau2[Date],G$134,Tableau2[Calendrier absence],"o")=0,"",-SUMIFS(Tableau2[Temps],Tableau2[Poste],$A141,Tableau2[Date],G$134,Tableau2[Calendrier absence],"o"))</f>
        <v/>
      </c>
      <c r="H141" s="35" t="str">
        <f>IF(SUMIFS(Tableau2[Temps],Tableau2[Poste],$A141,Tableau2[Date],H$134,Tableau2[Calendrier absence],"o")=0,"",-SUMIFS(Tableau2[Temps],Tableau2[Poste],$A141,Tableau2[Date],H$134,Tableau2[Calendrier absence],"o"))</f>
        <v/>
      </c>
      <c r="I141" s="35" t="str">
        <f>IF(SUMIFS(Tableau2[Temps],Tableau2[Poste],$A141,Tableau2[Date],I$134,Tableau2[Calendrier absence],"o")=0,"",-SUMIFS(Tableau2[Temps],Tableau2[Poste],$A141,Tableau2[Date],I$134,Tableau2[Calendrier absence],"o"))</f>
        <v/>
      </c>
      <c r="J141" s="35" t="str">
        <f>IF(SUMIFS(Tableau2[Temps],Tableau2[Poste],$A141,Tableau2[Date],J$134,Tableau2[Calendrier absence],"o")=0,"",-SUMIFS(Tableau2[Temps],Tableau2[Poste],$A141,Tableau2[Date],J$134,Tableau2[Calendrier absence],"o"))</f>
        <v/>
      </c>
      <c r="K141" s="35" t="str">
        <f>IF(SUMIFS(Tableau2[Temps],Tableau2[Poste],$A141,Tableau2[Date],K$134,Tableau2[Calendrier absence],"o")=0,"",-SUMIFS(Tableau2[Temps],Tableau2[Poste],$A141,Tableau2[Date],K$134,Tableau2[Calendrier absence],"o"))</f>
        <v/>
      </c>
      <c r="L141" s="35" t="str">
        <f>IF(SUMIFS(Tableau2[Temps],Tableau2[Poste],$A141,Tableau2[Date],L$134,Tableau2[Calendrier absence],"o")=0,"",-SUMIFS(Tableau2[Temps],Tableau2[Poste],$A141,Tableau2[Date],L$134,Tableau2[Calendrier absence],"o"))</f>
        <v/>
      </c>
      <c r="M141" s="35" t="str">
        <f>IF(SUMIFS(Tableau2[Temps],Tableau2[Poste],$A141,Tableau2[Date],M$134,Tableau2[Calendrier absence],"o")=0,"",-SUMIFS(Tableau2[Temps],Tableau2[Poste],$A141,Tableau2[Date],M$134,Tableau2[Calendrier absence],"o"))</f>
        <v/>
      </c>
      <c r="N141" s="35" t="str">
        <f>IF(SUMIFS(Tableau2[Temps],Tableau2[Poste],$A141,Tableau2[Date],N$134,Tableau2[Calendrier absence],"o")=0,"",-SUMIFS(Tableau2[Temps],Tableau2[Poste],$A141,Tableau2[Date],N$134,Tableau2[Calendrier absence],"o"))</f>
        <v/>
      </c>
      <c r="O141" s="35" t="str">
        <f>IF(SUMIFS(Tableau2[Temps],Tableau2[Poste],$A141,Tableau2[Date],O$134,Tableau2[Calendrier absence],"o")=0,"",-SUMIFS(Tableau2[Temps],Tableau2[Poste],$A141,Tableau2[Date],O$134,Tableau2[Calendrier absence],"o"))</f>
        <v/>
      </c>
      <c r="P141" s="35" t="str">
        <f>IF(SUMIFS(Tableau2[Temps],Tableau2[Poste],$A141,Tableau2[Date],P$134,Tableau2[Calendrier absence],"o")=0,"",-SUMIFS(Tableau2[Temps],Tableau2[Poste],$A141,Tableau2[Date],P$134,Tableau2[Calendrier absence],"o"))</f>
        <v/>
      </c>
      <c r="Q141" s="35" t="str">
        <f>IF(SUMIFS(Tableau2[Temps],Tableau2[Poste],$A141,Tableau2[Date],Q$134,Tableau2[Calendrier absence],"o")=0,"",-SUMIFS(Tableau2[Temps],Tableau2[Poste],$A141,Tableau2[Date],Q$134,Tableau2[Calendrier absence],"o"))</f>
        <v/>
      </c>
      <c r="R141" s="35" t="str">
        <f>IF(SUMIFS(Tableau2[Temps],Tableau2[Poste],$A141,Tableau2[Date],R$134,Tableau2[Calendrier absence],"o")=0,"",-SUMIFS(Tableau2[Temps],Tableau2[Poste],$A141,Tableau2[Date],R$134,Tableau2[Calendrier absence],"o"))</f>
        <v/>
      </c>
      <c r="S141" s="35" t="str">
        <f>IF(SUMIFS(Tableau2[Temps],Tableau2[Poste],$A141,Tableau2[Date],S$134,Tableau2[Calendrier absence],"o")=0,"",-SUMIFS(Tableau2[Temps],Tableau2[Poste],$A141,Tableau2[Date],S$134,Tableau2[Calendrier absence],"o"))</f>
        <v/>
      </c>
      <c r="T141" s="35" t="str">
        <f>IF(SUMIFS(Tableau2[Temps],Tableau2[Poste],$A141,Tableau2[Date],T$134,Tableau2[Calendrier absence],"o")=0,"",-SUMIFS(Tableau2[Temps],Tableau2[Poste],$A141,Tableau2[Date],T$134,Tableau2[Calendrier absence],"o"))</f>
        <v/>
      </c>
      <c r="U141" s="35" t="str">
        <f>IF(SUMIFS(Tableau2[Temps],Tableau2[Poste],$A141,Tableau2[Date],U$134,Tableau2[Calendrier absence],"o")=0,"",-SUMIFS(Tableau2[Temps],Tableau2[Poste],$A141,Tableau2[Date],U$134,Tableau2[Calendrier absence],"o"))</f>
        <v/>
      </c>
      <c r="V141" s="35" t="str">
        <f>IF(SUMIFS(Tableau2[Temps],Tableau2[Poste],$A141,Tableau2[Date],V$134,Tableau2[Calendrier absence],"o")=0,"",-SUMIFS(Tableau2[Temps],Tableau2[Poste],$A141,Tableau2[Date],V$134,Tableau2[Calendrier absence],"o"))</f>
        <v/>
      </c>
      <c r="W141" s="35" t="str">
        <f>IF(SUMIFS(Tableau2[Temps],Tableau2[Poste],$A141,Tableau2[Date],W$134,Tableau2[Calendrier absence],"o")=0,"",-SUMIFS(Tableau2[Temps],Tableau2[Poste],$A141,Tableau2[Date],W$134,Tableau2[Calendrier absence],"o"))</f>
        <v/>
      </c>
      <c r="X141" s="35" t="str">
        <f>IF(SUMIFS(Tableau2[Temps],Tableau2[Poste],$A141,Tableau2[Date],X$134,Tableau2[Calendrier absence],"o")=0,"",-SUMIFS(Tableau2[Temps],Tableau2[Poste],$A141,Tableau2[Date],X$134,Tableau2[Calendrier absence],"o"))</f>
        <v/>
      </c>
      <c r="Y141" s="35" t="str">
        <f>IF(SUMIFS(Tableau2[Temps],Tableau2[Poste],$A141,Tableau2[Date],Y$134,Tableau2[Calendrier absence],"o")=0,"",-SUMIFS(Tableau2[Temps],Tableau2[Poste],$A141,Tableau2[Date],Y$134,Tableau2[Calendrier absence],"o"))</f>
        <v/>
      </c>
      <c r="Z141" s="35" t="str">
        <f>IF(SUMIFS(Tableau2[Temps],Tableau2[Poste],$A141,Tableau2[Date],Z$134,Tableau2[Calendrier absence],"o")=0,"",-SUMIFS(Tableau2[Temps],Tableau2[Poste],$A141,Tableau2[Date],Z$134,Tableau2[Calendrier absence],"o"))</f>
        <v/>
      </c>
      <c r="AA141" s="35" t="str">
        <f>IF(SUMIFS(Tableau2[Temps],Tableau2[Poste],$A141,Tableau2[Date],AA$134,Tableau2[Calendrier absence],"o")=0,"",-SUMIFS(Tableau2[Temps],Tableau2[Poste],$A141,Tableau2[Date],AA$134,Tableau2[Calendrier absence],"o"))</f>
        <v/>
      </c>
      <c r="AB141" s="35" t="str">
        <f>IF(SUMIFS(Tableau2[Temps],Tableau2[Poste],$A141,Tableau2[Date],AB$134,Tableau2[Calendrier absence],"o")=0,"",-SUMIFS(Tableau2[Temps],Tableau2[Poste],$A141,Tableau2[Date],AB$134,Tableau2[Calendrier absence],"o"))</f>
        <v/>
      </c>
      <c r="AC141" s="35" t="str">
        <f>IF(SUMIFS(Tableau2[Temps],Tableau2[Poste],$A141,Tableau2[Date],AC$134,Tableau2[Calendrier absence],"o")=0,"",-SUMIFS(Tableau2[Temps],Tableau2[Poste],$A141,Tableau2[Date],AC$134,Tableau2[Calendrier absence],"o"))</f>
        <v/>
      </c>
      <c r="AD141" s="35" t="str">
        <f>IF(SUMIFS(Tableau2[Temps],Tableau2[Poste],$A141,Tableau2[Date],AD$134,Tableau2[Calendrier absence],"o")=0,"",-SUMIFS(Tableau2[Temps],Tableau2[Poste],$A141,Tableau2[Date],AD$134,Tableau2[Calendrier absence],"o"))</f>
        <v/>
      </c>
      <c r="AE141" s="35" t="str">
        <f>IF(SUMIFS(Tableau2[Temps],Tableau2[Poste],$A141,Tableau2[Date],AE$134,Tableau2[Calendrier absence],"o")=0,"",-SUMIFS(Tableau2[Temps],Tableau2[Poste],$A141,Tableau2[Date],AE$134,Tableau2[Calendrier absence],"o"))</f>
        <v/>
      </c>
      <c r="AF141" s="35" t="str">
        <f>IF(SUMIFS(Tableau2[Temps],Tableau2[Poste],$A141,Tableau2[Date],AF$134,Tableau2[Calendrier absence],"o")=0,"",-SUMIFS(Tableau2[Temps],Tableau2[Poste],$A141,Tableau2[Date],AF$134,Tableau2[Calendrier absence],"o"))</f>
        <v/>
      </c>
      <c r="AG141" s="44" t="str">
        <f>IF(SUMIFS(Tableau2[Temps],Tableau2[Poste],$A141,Tableau2[Date],AG$134,Tableau2[Calendrier absence],"o")=0,"",-SUMIFS(Tableau2[Temps],Tableau2[Poste],$A141,Tableau2[Date],AG$134,Tableau2[Calendrier absence],"o"))</f>
        <v/>
      </c>
      <c r="AH141" s="13">
        <f t="shared" si="32"/>
        <v>0</v>
      </c>
    </row>
    <row r="142" spans="1:34" x14ac:dyDescent="0.3">
      <c r="A142" s="45" t="s">
        <v>10</v>
      </c>
      <c r="B142" s="34">
        <f>COUNTIFS(TableauEmployés[Actif / Inactif],"Actif",TableauEmployés[Poste],A142)</f>
        <v>2</v>
      </c>
      <c r="C142" s="35" t="str">
        <f>IF(SUMIFS(Tableau2[Temps],Tableau2[Poste],$A142,Tableau2[Date],C$134,Tableau2[Calendrier absence],"o")=0,"",-SUMIFS(Tableau2[Temps],Tableau2[Poste],$A142,Tableau2[Date],C$134,Tableau2[Calendrier absence],"o"))</f>
        <v/>
      </c>
      <c r="D142" s="35" t="str">
        <f>IF(SUMIFS(Tableau2[Temps],Tableau2[Poste],$A142,Tableau2[Date],D$134,Tableau2[Calendrier absence],"o")=0,"",-SUMIFS(Tableau2[Temps],Tableau2[Poste],$A142,Tableau2[Date],D$134,Tableau2[Calendrier absence],"o"))</f>
        <v/>
      </c>
      <c r="E142" s="35" t="str">
        <f>IF(SUMIFS(Tableau2[Temps],Tableau2[Poste],$A142,Tableau2[Date],E$134,Tableau2[Calendrier absence],"o")=0,"",-SUMIFS(Tableau2[Temps],Tableau2[Poste],$A142,Tableau2[Date],E$134,Tableau2[Calendrier absence],"o"))</f>
        <v/>
      </c>
      <c r="F142" s="35" t="str">
        <f>IF(SUMIFS(Tableau2[Temps],Tableau2[Poste],$A142,Tableau2[Date],F$134,Tableau2[Calendrier absence],"o")=0,"",-SUMIFS(Tableau2[Temps],Tableau2[Poste],$A142,Tableau2[Date],F$134,Tableau2[Calendrier absence],"o"))</f>
        <v/>
      </c>
      <c r="G142" s="35" t="str">
        <f>IF(SUMIFS(Tableau2[Temps],Tableau2[Poste],$A142,Tableau2[Date],G$134,Tableau2[Calendrier absence],"o")=0,"",-SUMIFS(Tableau2[Temps],Tableau2[Poste],$A142,Tableau2[Date],G$134,Tableau2[Calendrier absence],"o"))</f>
        <v/>
      </c>
      <c r="H142" s="35" t="str">
        <f>IF(SUMIFS(Tableau2[Temps],Tableau2[Poste],$A142,Tableau2[Date],H$134,Tableau2[Calendrier absence],"o")=0,"",-SUMIFS(Tableau2[Temps],Tableau2[Poste],$A142,Tableau2[Date],H$134,Tableau2[Calendrier absence],"o"))</f>
        <v/>
      </c>
      <c r="I142" s="35" t="str">
        <f>IF(SUMIFS(Tableau2[Temps],Tableau2[Poste],$A142,Tableau2[Date],I$134,Tableau2[Calendrier absence],"o")=0,"",-SUMIFS(Tableau2[Temps],Tableau2[Poste],$A142,Tableau2[Date],I$134,Tableau2[Calendrier absence],"o"))</f>
        <v/>
      </c>
      <c r="J142" s="35" t="str">
        <f>IF(SUMIFS(Tableau2[Temps],Tableau2[Poste],$A142,Tableau2[Date],J$134,Tableau2[Calendrier absence],"o")=0,"",-SUMIFS(Tableau2[Temps],Tableau2[Poste],$A142,Tableau2[Date],J$134,Tableau2[Calendrier absence],"o"))</f>
        <v/>
      </c>
      <c r="K142" s="35" t="str">
        <f>IF(SUMIFS(Tableau2[Temps],Tableau2[Poste],$A142,Tableau2[Date],K$134,Tableau2[Calendrier absence],"o")=0,"",-SUMIFS(Tableau2[Temps],Tableau2[Poste],$A142,Tableau2[Date],K$134,Tableau2[Calendrier absence],"o"))</f>
        <v/>
      </c>
      <c r="L142" s="35" t="str">
        <f>IF(SUMIFS(Tableau2[Temps],Tableau2[Poste],$A142,Tableau2[Date],L$134,Tableau2[Calendrier absence],"o")=0,"",-SUMIFS(Tableau2[Temps],Tableau2[Poste],$A142,Tableau2[Date],L$134,Tableau2[Calendrier absence],"o"))</f>
        <v/>
      </c>
      <c r="M142" s="35" t="str">
        <f>IF(SUMIFS(Tableau2[Temps],Tableau2[Poste],$A142,Tableau2[Date],M$134,Tableau2[Calendrier absence],"o")=0,"",-SUMIFS(Tableau2[Temps],Tableau2[Poste],$A142,Tableau2[Date],M$134,Tableau2[Calendrier absence],"o"))</f>
        <v/>
      </c>
      <c r="N142" s="35" t="str">
        <f>IF(SUMIFS(Tableau2[Temps],Tableau2[Poste],$A142,Tableau2[Date],N$134,Tableau2[Calendrier absence],"o")=0,"",-SUMIFS(Tableau2[Temps],Tableau2[Poste],$A142,Tableau2[Date],N$134,Tableau2[Calendrier absence],"o"))</f>
        <v/>
      </c>
      <c r="O142" s="35" t="str">
        <f>IF(SUMIFS(Tableau2[Temps],Tableau2[Poste],$A142,Tableau2[Date],O$134,Tableau2[Calendrier absence],"o")=0,"",-SUMIFS(Tableau2[Temps],Tableau2[Poste],$A142,Tableau2[Date],O$134,Tableau2[Calendrier absence],"o"))</f>
        <v/>
      </c>
      <c r="P142" s="35" t="str">
        <f>IF(SUMIFS(Tableau2[Temps],Tableau2[Poste],$A142,Tableau2[Date],P$134,Tableau2[Calendrier absence],"o")=0,"",-SUMIFS(Tableau2[Temps],Tableau2[Poste],$A142,Tableau2[Date],P$134,Tableau2[Calendrier absence],"o"))</f>
        <v/>
      </c>
      <c r="Q142" s="35" t="str">
        <f>IF(SUMIFS(Tableau2[Temps],Tableau2[Poste],$A142,Tableau2[Date],Q$134,Tableau2[Calendrier absence],"o")=0,"",-SUMIFS(Tableau2[Temps],Tableau2[Poste],$A142,Tableau2[Date],Q$134,Tableau2[Calendrier absence],"o"))</f>
        <v/>
      </c>
      <c r="R142" s="35" t="str">
        <f>IF(SUMIFS(Tableau2[Temps],Tableau2[Poste],$A142,Tableau2[Date],R$134,Tableau2[Calendrier absence],"o")=0,"",-SUMIFS(Tableau2[Temps],Tableau2[Poste],$A142,Tableau2[Date],R$134,Tableau2[Calendrier absence],"o"))</f>
        <v/>
      </c>
      <c r="S142" s="35" t="str">
        <f>IF(SUMIFS(Tableau2[Temps],Tableau2[Poste],$A142,Tableau2[Date],S$134,Tableau2[Calendrier absence],"o")=0,"",-SUMIFS(Tableau2[Temps],Tableau2[Poste],$A142,Tableau2[Date],S$134,Tableau2[Calendrier absence],"o"))</f>
        <v/>
      </c>
      <c r="T142" s="35" t="str">
        <f>IF(SUMIFS(Tableau2[Temps],Tableau2[Poste],$A142,Tableau2[Date],T$134,Tableau2[Calendrier absence],"o")=0,"",-SUMIFS(Tableau2[Temps],Tableau2[Poste],$A142,Tableau2[Date],T$134,Tableau2[Calendrier absence],"o"))</f>
        <v/>
      </c>
      <c r="U142" s="35" t="str">
        <f>IF(SUMIFS(Tableau2[Temps],Tableau2[Poste],$A142,Tableau2[Date],U$134,Tableau2[Calendrier absence],"o")=0,"",-SUMIFS(Tableau2[Temps],Tableau2[Poste],$A142,Tableau2[Date],U$134,Tableau2[Calendrier absence],"o"))</f>
        <v/>
      </c>
      <c r="V142" s="35" t="str">
        <f>IF(SUMIFS(Tableau2[Temps],Tableau2[Poste],$A142,Tableau2[Date],V$134,Tableau2[Calendrier absence],"o")=0,"",-SUMIFS(Tableau2[Temps],Tableau2[Poste],$A142,Tableau2[Date],V$134,Tableau2[Calendrier absence],"o"))</f>
        <v/>
      </c>
      <c r="W142" s="35" t="str">
        <f>IF(SUMIFS(Tableau2[Temps],Tableau2[Poste],$A142,Tableau2[Date],W$134,Tableau2[Calendrier absence],"o")=0,"",-SUMIFS(Tableau2[Temps],Tableau2[Poste],$A142,Tableau2[Date],W$134,Tableau2[Calendrier absence],"o"))</f>
        <v/>
      </c>
      <c r="X142" s="35" t="str">
        <f>IF(SUMIFS(Tableau2[Temps],Tableau2[Poste],$A142,Tableau2[Date],X$134,Tableau2[Calendrier absence],"o")=0,"",-SUMIFS(Tableau2[Temps],Tableau2[Poste],$A142,Tableau2[Date],X$134,Tableau2[Calendrier absence],"o"))</f>
        <v/>
      </c>
      <c r="Y142" s="35" t="str">
        <f>IF(SUMIFS(Tableau2[Temps],Tableau2[Poste],$A142,Tableau2[Date],Y$134,Tableau2[Calendrier absence],"o")=0,"",-SUMIFS(Tableau2[Temps],Tableau2[Poste],$A142,Tableau2[Date],Y$134,Tableau2[Calendrier absence],"o"))</f>
        <v/>
      </c>
      <c r="Z142" s="35" t="str">
        <f>IF(SUMIFS(Tableau2[Temps],Tableau2[Poste],$A142,Tableau2[Date],Z$134,Tableau2[Calendrier absence],"o")=0,"",-SUMIFS(Tableau2[Temps],Tableau2[Poste],$A142,Tableau2[Date],Z$134,Tableau2[Calendrier absence],"o"))</f>
        <v/>
      </c>
      <c r="AA142" s="35" t="str">
        <f>IF(SUMIFS(Tableau2[Temps],Tableau2[Poste],$A142,Tableau2[Date],AA$134,Tableau2[Calendrier absence],"o")=0,"",-SUMIFS(Tableau2[Temps],Tableau2[Poste],$A142,Tableau2[Date],AA$134,Tableau2[Calendrier absence],"o"))</f>
        <v/>
      </c>
      <c r="AB142" s="35" t="str">
        <f>IF(SUMIFS(Tableau2[Temps],Tableau2[Poste],$A142,Tableau2[Date],AB$134,Tableau2[Calendrier absence],"o")=0,"",-SUMIFS(Tableau2[Temps],Tableau2[Poste],$A142,Tableau2[Date],AB$134,Tableau2[Calendrier absence],"o"))</f>
        <v/>
      </c>
      <c r="AC142" s="35" t="str">
        <f>IF(SUMIFS(Tableau2[Temps],Tableau2[Poste],$A142,Tableau2[Date],AC$134,Tableau2[Calendrier absence],"o")=0,"",-SUMIFS(Tableau2[Temps],Tableau2[Poste],$A142,Tableau2[Date],AC$134,Tableau2[Calendrier absence],"o"))</f>
        <v/>
      </c>
      <c r="AD142" s="35" t="str">
        <f>IF(SUMIFS(Tableau2[Temps],Tableau2[Poste],$A142,Tableau2[Date],AD$134,Tableau2[Calendrier absence],"o")=0,"",-SUMIFS(Tableau2[Temps],Tableau2[Poste],$A142,Tableau2[Date],AD$134,Tableau2[Calendrier absence],"o"))</f>
        <v/>
      </c>
      <c r="AE142" s="35" t="str">
        <f>IF(SUMIFS(Tableau2[Temps],Tableau2[Poste],$A142,Tableau2[Date],AE$134,Tableau2[Calendrier absence],"o")=0,"",-SUMIFS(Tableau2[Temps],Tableau2[Poste],$A142,Tableau2[Date],AE$134,Tableau2[Calendrier absence],"o"))</f>
        <v/>
      </c>
      <c r="AF142" s="35" t="str">
        <f>IF(SUMIFS(Tableau2[Temps],Tableau2[Poste],$A142,Tableau2[Date],AF$134,Tableau2[Calendrier absence],"o")=0,"",-SUMIFS(Tableau2[Temps],Tableau2[Poste],$A142,Tableau2[Date],AF$134,Tableau2[Calendrier absence],"o"))</f>
        <v/>
      </c>
      <c r="AG142" s="44" t="str">
        <f>IF(SUMIFS(Tableau2[Temps],Tableau2[Poste],$A142,Tableau2[Date],AG$134,Tableau2[Calendrier absence],"o")=0,"",-SUMIFS(Tableau2[Temps],Tableau2[Poste],$A142,Tableau2[Date],AG$134,Tableau2[Calendrier absence],"o"))</f>
        <v/>
      </c>
      <c r="AH142" s="13">
        <f t="shared" si="32"/>
        <v>0</v>
      </c>
    </row>
    <row r="143" spans="1:34" x14ac:dyDescent="0.3">
      <c r="A143" s="45" t="s">
        <v>11</v>
      </c>
      <c r="B143" s="34">
        <f>COUNTIFS(TableauEmployés[Actif / Inactif],"Actif",TableauEmployés[Poste],A143)</f>
        <v>0</v>
      </c>
      <c r="C143" s="35" t="str">
        <f>IF(SUMIFS(Tableau2[Temps],Tableau2[Poste],$A143,Tableau2[Date],C$134,Tableau2[Calendrier absence],"o")=0,"",-SUMIFS(Tableau2[Temps],Tableau2[Poste],$A143,Tableau2[Date],C$134,Tableau2[Calendrier absence],"o"))</f>
        <v/>
      </c>
      <c r="D143" s="35" t="str">
        <f>IF(SUMIFS(Tableau2[Temps],Tableau2[Poste],$A143,Tableau2[Date],D$134,Tableau2[Calendrier absence],"o")=0,"",-SUMIFS(Tableau2[Temps],Tableau2[Poste],$A143,Tableau2[Date],D$134,Tableau2[Calendrier absence],"o"))</f>
        <v/>
      </c>
      <c r="E143" s="35" t="str">
        <f>IF(SUMIFS(Tableau2[Temps],Tableau2[Poste],$A143,Tableau2[Date],E$134,Tableau2[Calendrier absence],"o")=0,"",-SUMIFS(Tableau2[Temps],Tableau2[Poste],$A143,Tableau2[Date],E$134,Tableau2[Calendrier absence],"o"))</f>
        <v/>
      </c>
      <c r="F143" s="35" t="str">
        <f>IF(SUMIFS(Tableau2[Temps],Tableau2[Poste],$A143,Tableau2[Date],F$134,Tableau2[Calendrier absence],"o")=0,"",-SUMIFS(Tableau2[Temps],Tableau2[Poste],$A143,Tableau2[Date],F$134,Tableau2[Calendrier absence],"o"))</f>
        <v/>
      </c>
      <c r="G143" s="35" t="str">
        <f>IF(SUMIFS(Tableau2[Temps],Tableau2[Poste],$A143,Tableau2[Date],G$134,Tableau2[Calendrier absence],"o")=0,"",-SUMIFS(Tableau2[Temps],Tableau2[Poste],$A143,Tableau2[Date],G$134,Tableau2[Calendrier absence],"o"))</f>
        <v/>
      </c>
      <c r="H143" s="35" t="str">
        <f>IF(SUMIFS(Tableau2[Temps],Tableau2[Poste],$A143,Tableau2[Date],H$134,Tableau2[Calendrier absence],"o")=0,"",-SUMIFS(Tableau2[Temps],Tableau2[Poste],$A143,Tableau2[Date],H$134,Tableau2[Calendrier absence],"o"))</f>
        <v/>
      </c>
      <c r="I143" s="35" t="str">
        <f>IF(SUMIFS(Tableau2[Temps],Tableau2[Poste],$A143,Tableau2[Date],I$134,Tableau2[Calendrier absence],"o")=0,"",-SUMIFS(Tableau2[Temps],Tableau2[Poste],$A143,Tableau2[Date],I$134,Tableau2[Calendrier absence],"o"))</f>
        <v/>
      </c>
      <c r="J143" s="35" t="str">
        <f>IF(SUMIFS(Tableau2[Temps],Tableau2[Poste],$A143,Tableau2[Date],J$134,Tableau2[Calendrier absence],"o")=0,"",-SUMIFS(Tableau2[Temps],Tableau2[Poste],$A143,Tableau2[Date],J$134,Tableau2[Calendrier absence],"o"))</f>
        <v/>
      </c>
      <c r="K143" s="35" t="str">
        <f>IF(SUMIFS(Tableau2[Temps],Tableau2[Poste],$A143,Tableau2[Date],K$134,Tableau2[Calendrier absence],"o")=0,"",-SUMIFS(Tableau2[Temps],Tableau2[Poste],$A143,Tableau2[Date],K$134,Tableau2[Calendrier absence],"o"))</f>
        <v/>
      </c>
      <c r="L143" s="35" t="str">
        <f>IF(SUMIFS(Tableau2[Temps],Tableau2[Poste],$A143,Tableau2[Date],L$134,Tableau2[Calendrier absence],"o")=0,"",-SUMIFS(Tableau2[Temps],Tableau2[Poste],$A143,Tableau2[Date],L$134,Tableau2[Calendrier absence],"o"))</f>
        <v/>
      </c>
      <c r="M143" s="35" t="str">
        <f>IF(SUMIFS(Tableau2[Temps],Tableau2[Poste],$A143,Tableau2[Date],M$134,Tableau2[Calendrier absence],"o")=0,"",-SUMIFS(Tableau2[Temps],Tableau2[Poste],$A143,Tableau2[Date],M$134,Tableau2[Calendrier absence],"o"))</f>
        <v/>
      </c>
      <c r="N143" s="35" t="str">
        <f>IF(SUMIFS(Tableau2[Temps],Tableau2[Poste],$A143,Tableau2[Date],N$134,Tableau2[Calendrier absence],"o")=0,"",-SUMIFS(Tableau2[Temps],Tableau2[Poste],$A143,Tableau2[Date],N$134,Tableau2[Calendrier absence],"o"))</f>
        <v/>
      </c>
      <c r="O143" s="35" t="str">
        <f>IF(SUMIFS(Tableau2[Temps],Tableau2[Poste],$A143,Tableau2[Date],O$134,Tableau2[Calendrier absence],"o")=0,"",-SUMIFS(Tableau2[Temps],Tableau2[Poste],$A143,Tableau2[Date],O$134,Tableau2[Calendrier absence],"o"))</f>
        <v/>
      </c>
      <c r="P143" s="35" t="str">
        <f>IF(SUMIFS(Tableau2[Temps],Tableau2[Poste],$A143,Tableau2[Date],P$134,Tableau2[Calendrier absence],"o")=0,"",-SUMIFS(Tableau2[Temps],Tableau2[Poste],$A143,Tableau2[Date],P$134,Tableau2[Calendrier absence],"o"))</f>
        <v/>
      </c>
      <c r="Q143" s="35" t="str">
        <f>IF(SUMIFS(Tableau2[Temps],Tableau2[Poste],$A143,Tableau2[Date],Q$134,Tableau2[Calendrier absence],"o")=0,"",-SUMIFS(Tableau2[Temps],Tableau2[Poste],$A143,Tableau2[Date],Q$134,Tableau2[Calendrier absence],"o"))</f>
        <v/>
      </c>
      <c r="R143" s="35" t="str">
        <f>IF(SUMIFS(Tableau2[Temps],Tableau2[Poste],$A143,Tableau2[Date],R$134,Tableau2[Calendrier absence],"o")=0,"",-SUMIFS(Tableau2[Temps],Tableau2[Poste],$A143,Tableau2[Date],R$134,Tableau2[Calendrier absence],"o"))</f>
        <v/>
      </c>
      <c r="S143" s="35" t="str">
        <f>IF(SUMIFS(Tableau2[Temps],Tableau2[Poste],$A143,Tableau2[Date],S$134,Tableau2[Calendrier absence],"o")=0,"",-SUMIFS(Tableau2[Temps],Tableau2[Poste],$A143,Tableau2[Date],S$134,Tableau2[Calendrier absence],"o"))</f>
        <v/>
      </c>
      <c r="T143" s="35" t="str">
        <f>IF(SUMIFS(Tableau2[Temps],Tableau2[Poste],$A143,Tableau2[Date],T$134,Tableau2[Calendrier absence],"o")=0,"",-SUMIFS(Tableau2[Temps],Tableau2[Poste],$A143,Tableau2[Date],T$134,Tableau2[Calendrier absence],"o"))</f>
        <v/>
      </c>
      <c r="U143" s="35" t="str">
        <f>IF(SUMIFS(Tableau2[Temps],Tableau2[Poste],$A143,Tableau2[Date],U$134,Tableau2[Calendrier absence],"o")=0,"",-SUMIFS(Tableau2[Temps],Tableau2[Poste],$A143,Tableau2[Date],U$134,Tableau2[Calendrier absence],"o"))</f>
        <v/>
      </c>
      <c r="V143" s="35" t="str">
        <f>IF(SUMIFS(Tableau2[Temps],Tableau2[Poste],$A143,Tableau2[Date],V$134,Tableau2[Calendrier absence],"o")=0,"",-SUMIFS(Tableau2[Temps],Tableau2[Poste],$A143,Tableau2[Date],V$134,Tableau2[Calendrier absence],"o"))</f>
        <v/>
      </c>
      <c r="W143" s="35" t="str">
        <f>IF(SUMIFS(Tableau2[Temps],Tableau2[Poste],$A143,Tableau2[Date],W$134,Tableau2[Calendrier absence],"o")=0,"",-SUMIFS(Tableau2[Temps],Tableau2[Poste],$A143,Tableau2[Date],W$134,Tableau2[Calendrier absence],"o"))</f>
        <v/>
      </c>
      <c r="X143" s="35" t="str">
        <f>IF(SUMIFS(Tableau2[Temps],Tableau2[Poste],$A143,Tableau2[Date],X$134,Tableau2[Calendrier absence],"o")=0,"",-SUMIFS(Tableau2[Temps],Tableau2[Poste],$A143,Tableau2[Date],X$134,Tableau2[Calendrier absence],"o"))</f>
        <v/>
      </c>
      <c r="Y143" s="35" t="str">
        <f>IF(SUMIFS(Tableau2[Temps],Tableau2[Poste],$A143,Tableau2[Date],Y$134,Tableau2[Calendrier absence],"o")=0,"",-SUMIFS(Tableau2[Temps],Tableau2[Poste],$A143,Tableau2[Date],Y$134,Tableau2[Calendrier absence],"o"))</f>
        <v/>
      </c>
      <c r="Z143" s="35" t="str">
        <f>IF(SUMIFS(Tableau2[Temps],Tableau2[Poste],$A143,Tableau2[Date],Z$134,Tableau2[Calendrier absence],"o")=0,"",-SUMIFS(Tableau2[Temps],Tableau2[Poste],$A143,Tableau2[Date],Z$134,Tableau2[Calendrier absence],"o"))</f>
        <v/>
      </c>
      <c r="AA143" s="35" t="str">
        <f>IF(SUMIFS(Tableau2[Temps],Tableau2[Poste],$A143,Tableau2[Date],AA$134,Tableau2[Calendrier absence],"o")=0,"",-SUMIFS(Tableau2[Temps],Tableau2[Poste],$A143,Tableau2[Date],AA$134,Tableau2[Calendrier absence],"o"))</f>
        <v/>
      </c>
      <c r="AB143" s="35" t="str">
        <f>IF(SUMIFS(Tableau2[Temps],Tableau2[Poste],$A143,Tableau2[Date],AB$134,Tableau2[Calendrier absence],"o")=0,"",-SUMIFS(Tableau2[Temps],Tableau2[Poste],$A143,Tableau2[Date],AB$134,Tableau2[Calendrier absence],"o"))</f>
        <v/>
      </c>
      <c r="AC143" s="35" t="str">
        <f>IF(SUMIFS(Tableau2[Temps],Tableau2[Poste],$A143,Tableau2[Date],AC$134,Tableau2[Calendrier absence],"o")=0,"",-SUMIFS(Tableau2[Temps],Tableau2[Poste],$A143,Tableau2[Date],AC$134,Tableau2[Calendrier absence],"o"))</f>
        <v/>
      </c>
      <c r="AD143" s="35" t="str">
        <f>IF(SUMIFS(Tableau2[Temps],Tableau2[Poste],$A143,Tableau2[Date],AD$134,Tableau2[Calendrier absence],"o")=0,"",-SUMIFS(Tableau2[Temps],Tableau2[Poste],$A143,Tableau2[Date],AD$134,Tableau2[Calendrier absence],"o"))</f>
        <v/>
      </c>
      <c r="AE143" s="35" t="str">
        <f>IF(SUMIFS(Tableau2[Temps],Tableau2[Poste],$A143,Tableau2[Date],AE$134,Tableau2[Calendrier absence],"o")=0,"",-SUMIFS(Tableau2[Temps],Tableau2[Poste],$A143,Tableau2[Date],AE$134,Tableau2[Calendrier absence],"o"))</f>
        <v/>
      </c>
      <c r="AF143" s="35" t="str">
        <f>IF(SUMIFS(Tableau2[Temps],Tableau2[Poste],$A143,Tableau2[Date],AF$134,Tableau2[Calendrier absence],"o")=0,"",-SUMIFS(Tableau2[Temps],Tableau2[Poste],$A143,Tableau2[Date],AF$134,Tableau2[Calendrier absence],"o"))</f>
        <v/>
      </c>
      <c r="AG143" s="44" t="str">
        <f>IF(SUMIFS(Tableau2[Temps],Tableau2[Poste],$A143,Tableau2[Date],AG$134,Tableau2[Calendrier absence],"o")=0,"",-SUMIFS(Tableau2[Temps],Tableau2[Poste],$A143,Tableau2[Date],AG$134,Tableau2[Calendrier absence],"o"))</f>
        <v/>
      </c>
      <c r="AH143" s="13">
        <f t="shared" si="32"/>
        <v>0</v>
      </c>
    </row>
    <row r="144" spans="1:34" ht="17.25" thickBot="1" x14ac:dyDescent="0.35">
      <c r="A144" s="46" t="s">
        <v>13</v>
      </c>
      <c r="B144" s="47">
        <f>COUNTIFS(TableauEmployés[Actif / Inactif],"Actif",TableauEmployés[Poste],A144)</f>
        <v>1</v>
      </c>
      <c r="C144" s="48" t="str">
        <f>IF(SUMIFS(Tableau2[Temps],Tableau2[Poste],$A144,Tableau2[Date],C$134,Tableau2[Calendrier absence],"o")=0,"",-SUMIFS(Tableau2[Temps],Tableau2[Poste],$A144,Tableau2[Date],C$134,Tableau2[Calendrier absence],"o"))</f>
        <v/>
      </c>
      <c r="D144" s="48" t="str">
        <f>IF(SUMIFS(Tableau2[Temps],Tableau2[Poste],$A144,Tableau2[Date],D$134,Tableau2[Calendrier absence],"o")=0,"",-SUMIFS(Tableau2[Temps],Tableau2[Poste],$A144,Tableau2[Date],D$134,Tableau2[Calendrier absence],"o"))</f>
        <v/>
      </c>
      <c r="E144" s="48" t="str">
        <f>IF(SUMIFS(Tableau2[Temps],Tableau2[Poste],$A144,Tableau2[Date],E$134,Tableau2[Calendrier absence],"o")=0,"",-SUMIFS(Tableau2[Temps],Tableau2[Poste],$A144,Tableau2[Date],E$134,Tableau2[Calendrier absence],"o"))</f>
        <v/>
      </c>
      <c r="F144" s="48" t="str">
        <f>IF(SUMIFS(Tableau2[Temps],Tableau2[Poste],$A144,Tableau2[Date],F$134,Tableau2[Calendrier absence],"o")=0,"",-SUMIFS(Tableau2[Temps],Tableau2[Poste],$A144,Tableau2[Date],F$134,Tableau2[Calendrier absence],"o"))</f>
        <v/>
      </c>
      <c r="G144" s="48" t="str">
        <f>IF(SUMIFS(Tableau2[Temps],Tableau2[Poste],$A144,Tableau2[Date],G$134,Tableau2[Calendrier absence],"o")=0,"",-SUMIFS(Tableau2[Temps],Tableau2[Poste],$A144,Tableau2[Date],G$134,Tableau2[Calendrier absence],"o"))</f>
        <v/>
      </c>
      <c r="H144" s="48" t="str">
        <f>IF(SUMIFS(Tableau2[Temps],Tableau2[Poste],$A144,Tableau2[Date],H$134,Tableau2[Calendrier absence],"o")=0,"",-SUMIFS(Tableau2[Temps],Tableau2[Poste],$A144,Tableau2[Date],H$134,Tableau2[Calendrier absence],"o"))</f>
        <v/>
      </c>
      <c r="I144" s="48" t="str">
        <f>IF(SUMIFS(Tableau2[Temps],Tableau2[Poste],$A144,Tableau2[Date],I$134,Tableau2[Calendrier absence],"o")=0,"",-SUMIFS(Tableau2[Temps],Tableau2[Poste],$A144,Tableau2[Date],I$134,Tableau2[Calendrier absence],"o"))</f>
        <v/>
      </c>
      <c r="J144" s="48" t="str">
        <f>IF(SUMIFS(Tableau2[Temps],Tableau2[Poste],$A144,Tableau2[Date],J$134,Tableau2[Calendrier absence],"o")=0,"",-SUMIFS(Tableau2[Temps],Tableau2[Poste],$A144,Tableau2[Date],J$134,Tableau2[Calendrier absence],"o"))</f>
        <v/>
      </c>
      <c r="K144" s="48" t="str">
        <f>IF(SUMIFS(Tableau2[Temps],Tableau2[Poste],$A144,Tableau2[Date],K$134,Tableau2[Calendrier absence],"o")=0,"",-SUMIFS(Tableau2[Temps],Tableau2[Poste],$A144,Tableau2[Date],K$134,Tableau2[Calendrier absence],"o"))</f>
        <v/>
      </c>
      <c r="L144" s="48" t="str">
        <f>IF(SUMIFS(Tableau2[Temps],Tableau2[Poste],$A144,Tableau2[Date],L$134,Tableau2[Calendrier absence],"o")=0,"",-SUMIFS(Tableau2[Temps],Tableau2[Poste],$A144,Tableau2[Date],L$134,Tableau2[Calendrier absence],"o"))</f>
        <v/>
      </c>
      <c r="M144" s="48" t="str">
        <f>IF(SUMIFS(Tableau2[Temps],Tableau2[Poste],$A144,Tableau2[Date],M$134,Tableau2[Calendrier absence],"o")=0,"",-SUMIFS(Tableau2[Temps],Tableau2[Poste],$A144,Tableau2[Date],M$134,Tableau2[Calendrier absence],"o"))</f>
        <v/>
      </c>
      <c r="N144" s="48" t="str">
        <f>IF(SUMIFS(Tableau2[Temps],Tableau2[Poste],$A144,Tableau2[Date],N$134,Tableau2[Calendrier absence],"o")=0,"",-SUMIFS(Tableau2[Temps],Tableau2[Poste],$A144,Tableau2[Date],N$134,Tableau2[Calendrier absence],"o"))</f>
        <v/>
      </c>
      <c r="O144" s="48" t="str">
        <f>IF(SUMIFS(Tableau2[Temps],Tableau2[Poste],$A144,Tableau2[Date],O$134,Tableau2[Calendrier absence],"o")=0,"",-SUMIFS(Tableau2[Temps],Tableau2[Poste],$A144,Tableau2[Date],O$134,Tableau2[Calendrier absence],"o"))</f>
        <v/>
      </c>
      <c r="P144" s="48" t="str">
        <f>IF(SUMIFS(Tableau2[Temps],Tableau2[Poste],$A144,Tableau2[Date],P$134,Tableau2[Calendrier absence],"o")=0,"",-SUMIFS(Tableau2[Temps],Tableau2[Poste],$A144,Tableau2[Date],P$134,Tableau2[Calendrier absence],"o"))</f>
        <v/>
      </c>
      <c r="Q144" s="48" t="str">
        <f>IF(SUMIFS(Tableau2[Temps],Tableau2[Poste],$A144,Tableau2[Date],Q$134,Tableau2[Calendrier absence],"o")=0,"",-SUMIFS(Tableau2[Temps],Tableau2[Poste],$A144,Tableau2[Date],Q$134,Tableau2[Calendrier absence],"o"))</f>
        <v/>
      </c>
      <c r="R144" s="48" t="str">
        <f>IF(SUMIFS(Tableau2[Temps],Tableau2[Poste],$A144,Tableau2[Date],R$134,Tableau2[Calendrier absence],"o")=0,"",-SUMIFS(Tableau2[Temps],Tableau2[Poste],$A144,Tableau2[Date],R$134,Tableau2[Calendrier absence],"o"))</f>
        <v/>
      </c>
      <c r="S144" s="48" t="str">
        <f>IF(SUMIFS(Tableau2[Temps],Tableau2[Poste],$A144,Tableau2[Date],S$134,Tableau2[Calendrier absence],"o")=0,"",-SUMIFS(Tableau2[Temps],Tableau2[Poste],$A144,Tableau2[Date],S$134,Tableau2[Calendrier absence],"o"))</f>
        <v/>
      </c>
      <c r="T144" s="48" t="str">
        <f>IF(SUMIFS(Tableau2[Temps],Tableau2[Poste],$A144,Tableau2[Date],T$134,Tableau2[Calendrier absence],"o")=0,"",-SUMIFS(Tableau2[Temps],Tableau2[Poste],$A144,Tableau2[Date],T$134,Tableau2[Calendrier absence],"o"))</f>
        <v/>
      </c>
      <c r="U144" s="48" t="str">
        <f>IF(SUMIFS(Tableau2[Temps],Tableau2[Poste],$A144,Tableau2[Date],U$134,Tableau2[Calendrier absence],"o")=0,"",-SUMIFS(Tableau2[Temps],Tableau2[Poste],$A144,Tableau2[Date],U$134,Tableau2[Calendrier absence],"o"))</f>
        <v/>
      </c>
      <c r="V144" s="48" t="str">
        <f>IF(SUMIFS(Tableau2[Temps],Tableau2[Poste],$A144,Tableau2[Date],V$134,Tableau2[Calendrier absence],"o")=0,"",-SUMIFS(Tableau2[Temps],Tableau2[Poste],$A144,Tableau2[Date],V$134,Tableau2[Calendrier absence],"o"))</f>
        <v/>
      </c>
      <c r="W144" s="48" t="str">
        <f>IF(SUMIFS(Tableau2[Temps],Tableau2[Poste],$A144,Tableau2[Date],W$134,Tableau2[Calendrier absence],"o")=0,"",-SUMIFS(Tableau2[Temps],Tableau2[Poste],$A144,Tableau2[Date],W$134,Tableau2[Calendrier absence],"o"))</f>
        <v/>
      </c>
      <c r="X144" s="48" t="str">
        <f>IF(SUMIFS(Tableau2[Temps],Tableau2[Poste],$A144,Tableau2[Date],X$134,Tableau2[Calendrier absence],"o")=0,"",-SUMIFS(Tableau2[Temps],Tableau2[Poste],$A144,Tableau2[Date],X$134,Tableau2[Calendrier absence],"o"))</f>
        <v/>
      </c>
      <c r="Y144" s="48" t="str">
        <f>IF(SUMIFS(Tableau2[Temps],Tableau2[Poste],$A144,Tableau2[Date],Y$134,Tableau2[Calendrier absence],"o")=0,"",-SUMIFS(Tableau2[Temps],Tableau2[Poste],$A144,Tableau2[Date],Y$134,Tableau2[Calendrier absence],"o"))</f>
        <v/>
      </c>
      <c r="Z144" s="48" t="str">
        <f>IF(SUMIFS(Tableau2[Temps],Tableau2[Poste],$A144,Tableau2[Date],Z$134,Tableau2[Calendrier absence],"o")=0,"",-SUMIFS(Tableau2[Temps],Tableau2[Poste],$A144,Tableau2[Date],Z$134,Tableau2[Calendrier absence],"o"))</f>
        <v/>
      </c>
      <c r="AA144" s="48" t="str">
        <f>IF(SUMIFS(Tableau2[Temps],Tableau2[Poste],$A144,Tableau2[Date],AA$134,Tableau2[Calendrier absence],"o")=0,"",-SUMIFS(Tableau2[Temps],Tableau2[Poste],$A144,Tableau2[Date],AA$134,Tableau2[Calendrier absence],"o"))</f>
        <v/>
      </c>
      <c r="AB144" s="48" t="str">
        <f>IF(SUMIFS(Tableau2[Temps],Tableau2[Poste],$A144,Tableau2[Date],AB$134,Tableau2[Calendrier absence],"o")=0,"",-SUMIFS(Tableau2[Temps],Tableau2[Poste],$A144,Tableau2[Date],AB$134,Tableau2[Calendrier absence],"o"))</f>
        <v/>
      </c>
      <c r="AC144" s="48" t="str">
        <f>IF(SUMIFS(Tableau2[Temps],Tableau2[Poste],$A144,Tableau2[Date],AC$134,Tableau2[Calendrier absence],"o")=0,"",-SUMIFS(Tableau2[Temps],Tableau2[Poste],$A144,Tableau2[Date],AC$134,Tableau2[Calendrier absence],"o"))</f>
        <v/>
      </c>
      <c r="AD144" s="48" t="str">
        <f>IF(SUMIFS(Tableau2[Temps],Tableau2[Poste],$A144,Tableau2[Date],AD$134,Tableau2[Calendrier absence],"o")=0,"",-SUMIFS(Tableau2[Temps],Tableau2[Poste],$A144,Tableau2[Date],AD$134,Tableau2[Calendrier absence],"o"))</f>
        <v/>
      </c>
      <c r="AE144" s="48" t="str">
        <f>IF(SUMIFS(Tableau2[Temps],Tableau2[Poste],$A144,Tableau2[Date],AE$134,Tableau2[Calendrier absence],"o")=0,"",-SUMIFS(Tableau2[Temps],Tableau2[Poste],$A144,Tableau2[Date],AE$134,Tableau2[Calendrier absence],"o"))</f>
        <v/>
      </c>
      <c r="AF144" s="48" t="str">
        <f>IF(SUMIFS(Tableau2[Temps],Tableau2[Poste],$A144,Tableau2[Date],AF$134,Tableau2[Calendrier absence],"o")=0,"",-SUMIFS(Tableau2[Temps],Tableau2[Poste],$A144,Tableau2[Date],AF$134,Tableau2[Calendrier absence],"o"))</f>
        <v/>
      </c>
      <c r="AG144" s="49" t="str">
        <f>IF(SUMIFS(Tableau2[Temps],Tableau2[Poste],$A144,Tableau2[Date],AG$134,Tableau2[Calendrier absence],"o")=0,"",-SUMIFS(Tableau2[Temps],Tableau2[Poste],$A144,Tableau2[Date],AG$134,Tableau2[Calendrier absence],"o"))</f>
        <v/>
      </c>
      <c r="AH144" s="13">
        <f t="shared" si="32"/>
        <v>0</v>
      </c>
    </row>
    <row r="145" spans="1:34" ht="10.5" customHeight="1" thickBot="1" x14ac:dyDescent="0.35"/>
    <row r="146" spans="1:34" ht="22.5" x14ac:dyDescent="0.3">
      <c r="A146" s="88" t="s">
        <v>41</v>
      </c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B146" s="89"/>
      <c r="AC146" s="89"/>
      <c r="AD146" s="89"/>
      <c r="AE146" s="89"/>
      <c r="AF146" s="89"/>
      <c r="AG146" s="90"/>
    </row>
    <row r="147" spans="1:34" ht="59.25" customHeight="1" x14ac:dyDescent="0.3">
      <c r="A147" s="39"/>
      <c r="B147" s="37"/>
      <c r="C147" s="38">
        <v>44166</v>
      </c>
      <c r="D147" s="38">
        <f t="shared" ref="D147:AG147" si="33">C147+1</f>
        <v>44167</v>
      </c>
      <c r="E147" s="38">
        <f t="shared" si="33"/>
        <v>44168</v>
      </c>
      <c r="F147" s="38">
        <f t="shared" si="33"/>
        <v>44169</v>
      </c>
      <c r="G147" s="38">
        <f t="shared" si="33"/>
        <v>44170</v>
      </c>
      <c r="H147" s="38">
        <f t="shared" si="33"/>
        <v>44171</v>
      </c>
      <c r="I147" s="38">
        <f t="shared" si="33"/>
        <v>44172</v>
      </c>
      <c r="J147" s="38">
        <f t="shared" si="33"/>
        <v>44173</v>
      </c>
      <c r="K147" s="38">
        <f t="shared" si="33"/>
        <v>44174</v>
      </c>
      <c r="L147" s="38">
        <f t="shared" si="33"/>
        <v>44175</v>
      </c>
      <c r="M147" s="38">
        <f t="shared" si="33"/>
        <v>44176</v>
      </c>
      <c r="N147" s="38">
        <f t="shared" si="33"/>
        <v>44177</v>
      </c>
      <c r="O147" s="38">
        <f t="shared" si="33"/>
        <v>44178</v>
      </c>
      <c r="P147" s="38">
        <f t="shared" si="33"/>
        <v>44179</v>
      </c>
      <c r="Q147" s="38">
        <f t="shared" si="33"/>
        <v>44180</v>
      </c>
      <c r="R147" s="38">
        <f t="shared" si="33"/>
        <v>44181</v>
      </c>
      <c r="S147" s="38">
        <f t="shared" si="33"/>
        <v>44182</v>
      </c>
      <c r="T147" s="38">
        <f t="shared" si="33"/>
        <v>44183</v>
      </c>
      <c r="U147" s="38">
        <f t="shared" si="33"/>
        <v>44184</v>
      </c>
      <c r="V147" s="38">
        <f t="shared" si="33"/>
        <v>44185</v>
      </c>
      <c r="W147" s="38">
        <f t="shared" si="33"/>
        <v>44186</v>
      </c>
      <c r="X147" s="38">
        <f t="shared" si="33"/>
        <v>44187</v>
      </c>
      <c r="Y147" s="38">
        <f t="shared" si="33"/>
        <v>44188</v>
      </c>
      <c r="Z147" s="38">
        <f t="shared" si="33"/>
        <v>44189</v>
      </c>
      <c r="AA147" s="38">
        <f t="shared" si="33"/>
        <v>44190</v>
      </c>
      <c r="AB147" s="38">
        <f t="shared" si="33"/>
        <v>44191</v>
      </c>
      <c r="AC147" s="38">
        <f t="shared" si="33"/>
        <v>44192</v>
      </c>
      <c r="AD147" s="38">
        <f t="shared" si="33"/>
        <v>44193</v>
      </c>
      <c r="AE147" s="38">
        <f t="shared" si="33"/>
        <v>44194</v>
      </c>
      <c r="AF147" s="38">
        <f t="shared" si="33"/>
        <v>44195</v>
      </c>
      <c r="AG147" s="40">
        <f t="shared" si="33"/>
        <v>44196</v>
      </c>
    </row>
    <row r="148" spans="1:34" ht="12.75" hidden="1" customHeight="1" x14ac:dyDescent="0.3">
      <c r="A148" s="41" t="s">
        <v>29</v>
      </c>
      <c r="B148" s="32"/>
      <c r="C148" s="33">
        <f>WEEKDAY(C147,1)</f>
        <v>3</v>
      </c>
      <c r="D148" s="33">
        <f t="shared" ref="D148:AG148" si="34">WEEKDAY(D147,1)</f>
        <v>4</v>
      </c>
      <c r="E148" s="33">
        <f t="shared" si="34"/>
        <v>5</v>
      </c>
      <c r="F148" s="33">
        <f t="shared" si="34"/>
        <v>6</v>
      </c>
      <c r="G148" s="33">
        <f t="shared" si="34"/>
        <v>7</v>
      </c>
      <c r="H148" s="33">
        <f t="shared" si="34"/>
        <v>1</v>
      </c>
      <c r="I148" s="33">
        <f t="shared" si="34"/>
        <v>2</v>
      </c>
      <c r="J148" s="33">
        <f t="shared" si="34"/>
        <v>3</v>
      </c>
      <c r="K148" s="33">
        <f t="shared" si="34"/>
        <v>4</v>
      </c>
      <c r="L148" s="33">
        <f t="shared" si="34"/>
        <v>5</v>
      </c>
      <c r="M148" s="33">
        <f t="shared" si="34"/>
        <v>6</v>
      </c>
      <c r="N148" s="33">
        <f t="shared" si="34"/>
        <v>7</v>
      </c>
      <c r="O148" s="33">
        <f t="shared" si="34"/>
        <v>1</v>
      </c>
      <c r="P148" s="33">
        <f t="shared" si="34"/>
        <v>2</v>
      </c>
      <c r="Q148" s="33">
        <f t="shared" si="34"/>
        <v>3</v>
      </c>
      <c r="R148" s="33">
        <f t="shared" si="34"/>
        <v>4</v>
      </c>
      <c r="S148" s="33">
        <f t="shared" si="34"/>
        <v>5</v>
      </c>
      <c r="T148" s="33">
        <f t="shared" si="34"/>
        <v>6</v>
      </c>
      <c r="U148" s="33">
        <f t="shared" si="34"/>
        <v>7</v>
      </c>
      <c r="V148" s="33">
        <f t="shared" si="34"/>
        <v>1</v>
      </c>
      <c r="W148" s="33">
        <f t="shared" si="34"/>
        <v>2</v>
      </c>
      <c r="X148" s="33">
        <f t="shared" si="34"/>
        <v>3</v>
      </c>
      <c r="Y148" s="33">
        <f t="shared" si="34"/>
        <v>4</v>
      </c>
      <c r="Z148" s="33">
        <f t="shared" si="34"/>
        <v>5</v>
      </c>
      <c r="AA148" s="33">
        <f t="shared" si="34"/>
        <v>6</v>
      </c>
      <c r="AB148" s="33">
        <f t="shared" si="34"/>
        <v>7</v>
      </c>
      <c r="AC148" s="33">
        <f t="shared" si="34"/>
        <v>1</v>
      </c>
      <c r="AD148" s="33">
        <f t="shared" si="34"/>
        <v>2</v>
      </c>
      <c r="AE148" s="33">
        <f t="shared" si="34"/>
        <v>3</v>
      </c>
      <c r="AF148" s="33">
        <f t="shared" si="34"/>
        <v>4</v>
      </c>
      <c r="AG148" s="42">
        <f t="shared" si="34"/>
        <v>5</v>
      </c>
    </row>
    <row r="149" spans="1:34" ht="12.75" hidden="1" customHeight="1" x14ac:dyDescent="0.3">
      <c r="A149" s="41"/>
      <c r="B149" s="32"/>
      <c r="C149" s="33" t="e">
        <f>_xlfn.IFS(C147=Source!$R$3,1,C147=Source!$R$4,1,C147=Source!$R$5,1,C147=Source!$R$6,1,C147=Source!$R$7,1,C147=Source!$R$8,1,C147=Source!$R$9,1,C147=Source!$R$10,1,C147=Source!$R$11,1,C147=Source!$R$12,1,C147=Source!$R$13,1,C147=Source!$R$14,1)</f>
        <v>#N/A</v>
      </c>
      <c r="D149" s="33" t="e">
        <f>_xlfn.IFS(D147=Source!$R$3,1,D147=Source!$R$4,1,D147=Source!$R$5,1,D147=Source!$R$6,1,D147=Source!$R$7,1,D147=Source!$R$8,1,D147=Source!$R$9,1,D147=Source!$R$10,1,D147=Source!$R$11,1,D147=Source!$R$12,1,D147=Source!$R$13,1,D147=Source!$R$14,1)</f>
        <v>#N/A</v>
      </c>
      <c r="E149" s="33" t="e">
        <f>_xlfn.IFS(E147=Source!$R$3,1,E147=Source!$R$4,1,E147=Source!$R$5,1,E147=Source!$R$6,1,E147=Source!$R$7,1,E147=Source!$R$8,1,E147=Source!$R$9,1,E147=Source!$R$10,1,E147=Source!$R$11,1,E147=Source!$R$12,1,E147=Source!$R$13,1,E147=Source!$R$14,1)</f>
        <v>#N/A</v>
      </c>
      <c r="F149" s="33" t="e">
        <f>_xlfn.IFS(F147=Source!$R$3,1,F147=Source!$R$4,1,F147=Source!$R$5,1,F147=Source!$R$6,1,F147=Source!$R$7,1,F147=Source!$R$8,1,F147=Source!$R$9,1,F147=Source!$R$10,1,F147=Source!$R$11,1,F147=Source!$R$12,1,F147=Source!$R$13,1,F147=Source!$R$14,1)</f>
        <v>#N/A</v>
      </c>
      <c r="G149" s="33" t="e">
        <f>_xlfn.IFS(G147=Source!$R$3,1,G147=Source!$R$4,1,G147=Source!$R$5,1,G147=Source!$R$6,1,G147=Source!$R$7,1,G147=Source!$R$8,1,G147=Source!$R$9,1,G147=Source!$R$10,1,G147=Source!$R$11,1,G147=Source!$R$12,1,G147=Source!$R$13,1,G147=Source!$R$14,1)</f>
        <v>#N/A</v>
      </c>
      <c r="H149" s="33" t="e">
        <f>_xlfn.IFS(H147=Source!$R$3,1,H147=Source!$R$4,1,H147=Source!$R$5,1,H147=Source!$R$6,1,H147=Source!$R$7,1,H147=Source!$R$8,1,H147=Source!$R$9,1,H147=Source!$R$10,1,H147=Source!$R$11,1,H147=Source!$R$12,1,H147=Source!$R$13,1,H147=Source!$R$14,1)</f>
        <v>#N/A</v>
      </c>
      <c r="I149" s="33" t="e">
        <f>_xlfn.IFS(I147=Source!$R$3,1,I147=Source!$R$4,1,I147=Source!$R$5,1,I147=Source!$R$6,1,I147=Source!$R$7,1,I147=Source!$R$8,1,I147=Source!$R$9,1,I147=Source!$R$10,1,I147=Source!$R$11,1,I147=Source!$R$12,1,I147=Source!$R$13,1,I147=Source!$R$14,1)</f>
        <v>#N/A</v>
      </c>
      <c r="J149" s="33" t="e">
        <f>_xlfn.IFS(J147=Source!$R$3,1,J147=Source!$R$4,1,J147=Source!$R$5,1,J147=Source!$R$6,1,J147=Source!$R$7,1,J147=Source!$R$8,1,J147=Source!$R$9,1,J147=Source!$R$10,1,J147=Source!$R$11,1,J147=Source!$R$12,1,J147=Source!$R$13,1,J147=Source!$R$14,1)</f>
        <v>#N/A</v>
      </c>
      <c r="K149" s="33" t="e">
        <f>_xlfn.IFS(K147=Source!$R$3,1,K147=Source!$R$4,1,K147=Source!$R$5,1,K147=Source!$R$6,1,K147=Source!$R$7,1,K147=Source!$R$8,1,K147=Source!$R$9,1,K147=Source!$R$10,1,K147=Source!$R$11,1,K147=Source!$R$12,1,K147=Source!$R$13,1,K147=Source!$R$14,1)</f>
        <v>#N/A</v>
      </c>
      <c r="L149" s="33" t="e">
        <f>_xlfn.IFS(L147=Source!$R$3,1,L147=Source!$R$4,1,L147=Source!$R$5,1,L147=Source!$R$6,1,L147=Source!$R$7,1,L147=Source!$R$8,1,L147=Source!$R$9,1,L147=Source!$R$10,1,L147=Source!$R$11,1,L147=Source!$R$12,1,L147=Source!$R$13,1,L147=Source!$R$14,1)</f>
        <v>#N/A</v>
      </c>
      <c r="M149" s="33" t="e">
        <f>_xlfn.IFS(M147=Source!$R$3,1,M147=Source!$R$4,1,M147=Source!$R$5,1,M147=Source!$R$6,1,M147=Source!$R$7,1,M147=Source!$R$8,1,M147=Source!$R$9,1,M147=Source!$R$10,1,M147=Source!$R$11,1,M147=Source!$R$12,1,M147=Source!$R$13,1,M147=Source!$R$14,1)</f>
        <v>#N/A</v>
      </c>
      <c r="N149" s="33" t="e">
        <f>_xlfn.IFS(N147=Source!$R$3,1,N147=Source!$R$4,1,N147=Source!$R$5,1,N147=Source!$R$6,1,N147=Source!$R$7,1,N147=Source!$R$8,1,N147=Source!$R$9,1,N147=Source!$R$10,1,N147=Source!$R$11,1,N147=Source!$R$12,1,N147=Source!$R$13,1,N147=Source!$R$14,1)</f>
        <v>#N/A</v>
      </c>
      <c r="O149" s="33" t="e">
        <f>_xlfn.IFS(O147=Source!$R$3,1,O147=Source!$R$4,1,O147=Source!$R$5,1,O147=Source!$R$6,1,O147=Source!$R$7,1,O147=Source!$R$8,1,O147=Source!$R$9,1,O147=Source!$R$10,1,O147=Source!$R$11,1,O147=Source!$R$12,1,O147=Source!$R$13,1,O147=Source!$R$14,1)</f>
        <v>#N/A</v>
      </c>
      <c r="P149" s="33" t="e">
        <f>_xlfn.IFS(P147=Source!$R$3,1,P147=Source!$R$4,1,P147=Source!$R$5,1,P147=Source!$R$6,1,P147=Source!$R$7,1,P147=Source!$R$8,1,P147=Source!$R$9,1,P147=Source!$R$10,1,P147=Source!$R$11,1,P147=Source!$R$12,1,P147=Source!$R$13,1,P147=Source!$R$14,1)</f>
        <v>#N/A</v>
      </c>
      <c r="Q149" s="33" t="e">
        <f>_xlfn.IFS(Q147=Source!$R$3,1,Q147=Source!$R$4,1,Q147=Source!$R$5,1,Q147=Source!$R$6,1,Q147=Source!$R$7,1,Q147=Source!$R$8,1,Q147=Source!$R$9,1,Q147=Source!$R$10,1,Q147=Source!$R$11,1,Q147=Source!$R$12,1,Q147=Source!$R$13,1,Q147=Source!$R$14,1)</f>
        <v>#N/A</v>
      </c>
      <c r="R149" s="33" t="e">
        <f>_xlfn.IFS(R147=Source!$R$3,1,R147=Source!$R$4,1,R147=Source!$R$5,1,R147=Source!$R$6,1,R147=Source!$R$7,1,R147=Source!$R$8,1,R147=Source!$R$9,1,R147=Source!$R$10,1,R147=Source!$R$11,1,R147=Source!$R$12,1,R147=Source!$R$13,1,R147=Source!$R$14,1)</f>
        <v>#N/A</v>
      </c>
      <c r="S149" s="33" t="e">
        <f>_xlfn.IFS(S147=Source!$R$3,1,S147=Source!$R$4,1,S147=Source!$R$5,1,S147=Source!$R$6,1,S147=Source!$R$7,1,S147=Source!$R$8,1,S147=Source!$R$9,1,S147=Source!$R$10,1,S147=Source!$R$11,1,S147=Source!$R$12,1,S147=Source!$R$13,1,S147=Source!$R$14,1)</f>
        <v>#N/A</v>
      </c>
      <c r="T149" s="33" t="e">
        <f>_xlfn.IFS(T147=Source!$R$3,1,T147=Source!$R$4,1,T147=Source!$R$5,1,T147=Source!$R$6,1,T147=Source!$R$7,1,T147=Source!$R$8,1,T147=Source!$R$9,1,T147=Source!$R$10,1,T147=Source!$R$11,1,T147=Source!$R$12,1,T147=Source!$R$13,1,T147=Source!$R$14,1)</f>
        <v>#N/A</v>
      </c>
      <c r="U149" s="33" t="e">
        <f>_xlfn.IFS(U147=Source!$R$3,1,U147=Source!$R$4,1,U147=Source!$R$5,1,U147=Source!$R$6,1,U147=Source!$R$7,1,U147=Source!$R$8,1,U147=Source!$R$9,1,U147=Source!$R$10,1,U147=Source!$R$11,1,U147=Source!$R$12,1,U147=Source!$R$13,1,U147=Source!$R$14,1)</f>
        <v>#N/A</v>
      </c>
      <c r="V149" s="33" t="e">
        <f>_xlfn.IFS(V147=Source!$R$3,1,V147=Source!$R$4,1,V147=Source!$R$5,1,V147=Source!$R$6,1,V147=Source!$R$7,1,V147=Source!$R$8,1,V147=Source!$R$9,1,V147=Source!$R$10,1,V147=Source!$R$11,1,V147=Source!$R$12,1,V147=Source!$R$13,1,V147=Source!$R$14,1)</f>
        <v>#N/A</v>
      </c>
      <c r="W149" s="33" t="e">
        <f>_xlfn.IFS(W147=Source!$R$3,1,W147=Source!$R$4,1,W147=Source!$R$5,1,W147=Source!$R$6,1,W147=Source!$R$7,1,W147=Source!$R$8,1,W147=Source!$R$9,1,W147=Source!$R$10,1,W147=Source!$R$11,1,W147=Source!$R$12,1,W147=Source!$R$13,1,W147=Source!$R$14,1)</f>
        <v>#N/A</v>
      </c>
      <c r="X149" s="33" t="e">
        <f>_xlfn.IFS(X147=Source!$R$3,1,X147=Source!$R$4,1,X147=Source!$R$5,1,X147=Source!$R$6,1,X147=Source!$R$7,1,X147=Source!$R$8,1,X147=Source!$R$9,1,X147=Source!$R$10,1,X147=Source!$R$11,1,X147=Source!$R$12,1,X147=Source!$R$13,1,X147=Source!$R$14,1)</f>
        <v>#N/A</v>
      </c>
      <c r="Y149" s="33" t="e">
        <f>_xlfn.IFS(Y147=Source!$R$3,1,Y147=Source!$R$4,1,Y147=Source!$R$5,1,Y147=Source!$R$6,1,Y147=Source!$R$7,1,Y147=Source!$R$8,1,Y147=Source!$R$9,1,Y147=Source!$R$10,1,Y147=Source!$R$11,1,Y147=Source!$R$12,1,Y147=Source!$R$13,1,Y147=Source!$R$14,1)</f>
        <v>#N/A</v>
      </c>
      <c r="Z149" s="33" t="e">
        <f>_xlfn.IFS(Z147=Source!$R$3,1,Z147=Source!$R$4,1,Z147=Source!$R$5,1,Z147=Source!$R$6,1,Z147=Source!$R$7,1,Z147=Source!$R$8,1,Z147=Source!$R$9,1,Z147=Source!$R$10,1,Z147=Source!$R$11,1,Z147=Source!$R$12,1,Z147=Source!$R$13,1,Z147=Source!$R$14,1)</f>
        <v>#N/A</v>
      </c>
      <c r="AA149" s="33">
        <f>_xlfn.IFS(AA147=Source!$R$3,1,AA147=Source!$R$4,1,AA147=Source!$R$5,1,AA147=Source!$R$6,1,AA147=Source!$R$7,1,AA147=Source!$R$8,1,AA147=Source!$R$9,1,AA147=Source!$R$10,1,AA147=Source!$R$11,1,AA147=Source!$R$12,1,AA147=Source!$R$13,1,AA147=Source!$R$14,1)</f>
        <v>1</v>
      </c>
      <c r="AB149" s="33" t="e">
        <f>_xlfn.IFS(AB147=Source!$R$3,1,AB147=Source!$R$4,1,AB147=Source!$R$5,1,AB147=Source!$R$6,1,AB147=Source!$R$7,1,AB147=Source!$R$8,1,AB147=Source!$R$9,1,AB147=Source!$R$10,1,AB147=Source!$R$11,1,AB147=Source!$R$12,1,AB147=Source!$R$13,1,AB147=Source!$R$14,1)</f>
        <v>#N/A</v>
      </c>
      <c r="AC149" s="33" t="e">
        <f>_xlfn.IFS(AC147=Source!$R$3,1,AC147=Source!$R$4,1,AC147=Source!$R$5,1,AC147=Source!$R$6,1,AC147=Source!$R$7,1,AC147=Source!$R$8,1,AC147=Source!$R$9,1,AC147=Source!$R$10,1,AC147=Source!$R$11,1,AC147=Source!$R$12,1,AC147=Source!$R$13,1,AC147=Source!$R$14,1)</f>
        <v>#N/A</v>
      </c>
      <c r="AD149" s="33" t="e">
        <f>_xlfn.IFS(AD147=Source!$R$3,1,AD147=Source!$R$4,1,AD147=Source!$R$5,1,AD147=Source!$R$6,1,AD147=Source!$R$7,1,AD147=Source!$R$8,1,AD147=Source!$R$9,1,AD147=Source!$R$10,1,AD147=Source!$R$11,1,AD147=Source!$R$12,1,AD147=Source!$R$13,1,AD147=Source!$R$14,1)</f>
        <v>#N/A</v>
      </c>
      <c r="AE149" s="33" t="e">
        <f>_xlfn.IFS(AE147=Source!$R$3,1,AE147=Source!$R$4,1,AE147=Source!$R$5,1,AE147=Source!$R$6,1,AE147=Source!$R$7,1,AE147=Source!$R$8,1,AE147=Source!$R$9,1,AE147=Source!$R$10,1,AE147=Source!$R$11,1,AE147=Source!$R$12,1,AE147=Source!$R$13,1,AE147=Source!$R$14,1)</f>
        <v>#N/A</v>
      </c>
      <c r="AF149" s="33" t="e">
        <f>_xlfn.IFS(AF147=Source!$R$3,1,AF147=Source!$R$4,1,AF147=Source!$R$5,1,AF147=Source!$R$6,1,AF147=Source!$R$7,1,AF147=Source!$R$8,1,AF147=Source!$R$9,1,AF147=Source!$R$10,1,AF147=Source!$R$11,1,AF147=Source!$R$12,1,AF147=Source!$R$13,1,AF147=Source!$R$14,1)</f>
        <v>#N/A</v>
      </c>
      <c r="AG149" s="42" t="e">
        <f>_xlfn.IFS(AG147=Source!$R$3,1,AG147=Source!$R$4,1,AG147=Source!$R$5,1,AG147=Source!$R$6,1,AG147=Source!$R$7,1,AG147=Source!$R$8,1,AG147=Source!$R$9,1,AG147=Source!$R$10,1,AG147=Source!$R$11,1,AG147=Source!$R$12,1,AG147=Source!$R$13,1,AG147=Source!$R$14,1)</f>
        <v>#N/A</v>
      </c>
      <c r="AH149" s="13"/>
    </row>
    <row r="150" spans="1:34" collapsed="1" x14ac:dyDescent="0.3">
      <c r="A150" s="43" t="s">
        <v>12</v>
      </c>
      <c r="B150" s="34">
        <f>COUNTIFS(TableauEmployés[Actif / Inactif],"Actif",TableauEmployés[Poste],A150)</f>
        <v>5</v>
      </c>
      <c r="C150" s="35" t="str">
        <f>IF(SUMIFS(Tableau2[Temps],Tableau2[Poste],$A150,Tableau2[Date],C$147,Tableau2[Calendrier absence],"o")=0,"",-SUMIFS(Tableau2[Temps],Tableau2[Poste],$A150,Tableau2[Date],C$147,Tableau2[Calendrier absence],"o"))</f>
        <v/>
      </c>
      <c r="D150" s="35" t="str">
        <f>IF(SUMIFS(Tableau2[Temps],Tableau2[Poste],$A150,Tableau2[Date],D$147,Tableau2[Calendrier absence],"o")=0,"",-SUMIFS(Tableau2[Temps],Tableau2[Poste],$A150,Tableau2[Date],D$147,Tableau2[Calendrier absence],"o"))</f>
        <v/>
      </c>
      <c r="E150" s="35" t="str">
        <f>IF(SUMIFS(Tableau2[Temps],Tableau2[Poste],$A150,Tableau2[Date],E$147,Tableau2[Calendrier absence],"o")=0,"",-SUMIFS(Tableau2[Temps],Tableau2[Poste],$A150,Tableau2[Date],E$147,Tableau2[Calendrier absence],"o"))</f>
        <v/>
      </c>
      <c r="F150" s="35" t="str">
        <f>IF(SUMIFS(Tableau2[Temps],Tableau2[Poste],$A150,Tableau2[Date],F$147,Tableau2[Calendrier absence],"o")=0,"",-SUMIFS(Tableau2[Temps],Tableau2[Poste],$A150,Tableau2[Date],F$147,Tableau2[Calendrier absence],"o"))</f>
        <v/>
      </c>
      <c r="G150" s="35" t="str">
        <f>IF(SUMIFS(Tableau2[Temps],Tableau2[Poste],$A150,Tableau2[Date],G$147,Tableau2[Calendrier absence],"o")=0,"",-SUMIFS(Tableau2[Temps],Tableau2[Poste],$A150,Tableau2[Date],G$147,Tableau2[Calendrier absence],"o"))</f>
        <v/>
      </c>
      <c r="H150" s="35" t="str">
        <f>IF(SUMIFS(Tableau2[Temps],Tableau2[Poste],$A150,Tableau2[Date],H$147,Tableau2[Calendrier absence],"o")=0,"",-SUMIFS(Tableau2[Temps],Tableau2[Poste],$A150,Tableau2[Date],H$147,Tableau2[Calendrier absence],"o"))</f>
        <v/>
      </c>
      <c r="I150" s="35" t="str">
        <f>IF(SUMIFS(Tableau2[Temps],Tableau2[Poste],$A150,Tableau2[Date],I$147,Tableau2[Calendrier absence],"o")=0,"",-SUMIFS(Tableau2[Temps],Tableau2[Poste],$A150,Tableau2[Date],I$147,Tableau2[Calendrier absence],"o"))</f>
        <v/>
      </c>
      <c r="J150" s="35" t="str">
        <f>IF(SUMIFS(Tableau2[Temps],Tableau2[Poste],$A150,Tableau2[Date],J$147,Tableau2[Calendrier absence],"o")=0,"",-SUMIFS(Tableau2[Temps],Tableau2[Poste],$A150,Tableau2[Date],J$147,Tableau2[Calendrier absence],"o"))</f>
        <v/>
      </c>
      <c r="K150" s="35" t="str">
        <f>IF(SUMIFS(Tableau2[Temps],Tableau2[Poste],$A150,Tableau2[Date],K$147,Tableau2[Calendrier absence],"o")=0,"",-SUMIFS(Tableau2[Temps],Tableau2[Poste],$A150,Tableau2[Date],K$147,Tableau2[Calendrier absence],"o"))</f>
        <v/>
      </c>
      <c r="L150" s="35" t="str">
        <f>IF(SUMIFS(Tableau2[Temps],Tableau2[Poste],$A150,Tableau2[Date],L$147,Tableau2[Calendrier absence],"o")=0,"",-SUMIFS(Tableau2[Temps],Tableau2[Poste],$A150,Tableau2[Date],L$147,Tableau2[Calendrier absence],"o"))</f>
        <v/>
      </c>
      <c r="M150" s="35" t="str">
        <f>IF(SUMIFS(Tableau2[Temps],Tableau2[Poste],$A150,Tableau2[Date],M$147,Tableau2[Calendrier absence],"o")=0,"",-SUMIFS(Tableau2[Temps],Tableau2[Poste],$A150,Tableau2[Date],M$147,Tableau2[Calendrier absence],"o"))</f>
        <v/>
      </c>
      <c r="N150" s="35" t="str">
        <f>IF(SUMIFS(Tableau2[Temps],Tableau2[Poste],$A150,Tableau2[Date],N$147,Tableau2[Calendrier absence],"o")=0,"",-SUMIFS(Tableau2[Temps],Tableau2[Poste],$A150,Tableau2[Date],N$147,Tableau2[Calendrier absence],"o"))</f>
        <v/>
      </c>
      <c r="O150" s="35" t="str">
        <f>IF(SUMIFS(Tableau2[Temps],Tableau2[Poste],$A150,Tableau2[Date],O$147,Tableau2[Calendrier absence],"o")=0,"",-SUMIFS(Tableau2[Temps],Tableau2[Poste],$A150,Tableau2[Date],O$147,Tableau2[Calendrier absence],"o"))</f>
        <v/>
      </c>
      <c r="P150" s="35" t="str">
        <f>IF(SUMIFS(Tableau2[Temps],Tableau2[Poste],$A150,Tableau2[Date],P$147,Tableau2[Calendrier absence],"o")=0,"",-SUMIFS(Tableau2[Temps],Tableau2[Poste],$A150,Tableau2[Date],P$147,Tableau2[Calendrier absence],"o"))</f>
        <v/>
      </c>
      <c r="Q150" s="35" t="str">
        <f>IF(SUMIFS(Tableau2[Temps],Tableau2[Poste],$A150,Tableau2[Date],Q$147,Tableau2[Calendrier absence],"o")=0,"",-SUMIFS(Tableau2[Temps],Tableau2[Poste],$A150,Tableau2[Date],Q$147,Tableau2[Calendrier absence],"o"))</f>
        <v/>
      </c>
      <c r="R150" s="35" t="str">
        <f>IF(SUMIFS(Tableau2[Temps],Tableau2[Poste],$A150,Tableau2[Date],R$147,Tableau2[Calendrier absence],"o")=0,"",-SUMIFS(Tableau2[Temps],Tableau2[Poste],$A150,Tableau2[Date],R$147,Tableau2[Calendrier absence],"o"))</f>
        <v/>
      </c>
      <c r="S150" s="35" t="str">
        <f>IF(SUMIFS(Tableau2[Temps],Tableau2[Poste],$A150,Tableau2[Date],S$147,Tableau2[Calendrier absence],"o")=0,"",-SUMIFS(Tableau2[Temps],Tableau2[Poste],$A150,Tableau2[Date],S$147,Tableau2[Calendrier absence],"o"))</f>
        <v/>
      </c>
      <c r="T150" s="35" t="str">
        <f>IF(SUMIFS(Tableau2[Temps],Tableau2[Poste],$A150,Tableau2[Date],T$147,Tableau2[Calendrier absence],"o")=0,"",-SUMIFS(Tableau2[Temps],Tableau2[Poste],$A150,Tableau2[Date],T$147,Tableau2[Calendrier absence],"o"))</f>
        <v/>
      </c>
      <c r="U150" s="35" t="str">
        <f>IF(SUMIFS(Tableau2[Temps],Tableau2[Poste],$A150,Tableau2[Date],U$147,Tableau2[Calendrier absence],"o")=0,"",-SUMIFS(Tableau2[Temps],Tableau2[Poste],$A150,Tableau2[Date],U$147,Tableau2[Calendrier absence],"o"))</f>
        <v/>
      </c>
      <c r="V150" s="35" t="str">
        <f>IF(SUMIFS(Tableau2[Temps],Tableau2[Poste],$A150,Tableau2[Date],V$147,Tableau2[Calendrier absence],"o")=0,"",-SUMIFS(Tableau2[Temps],Tableau2[Poste],$A150,Tableau2[Date],V$147,Tableau2[Calendrier absence],"o"))</f>
        <v/>
      </c>
      <c r="W150" s="35" t="str">
        <f>IF(SUMIFS(Tableau2[Temps],Tableau2[Poste],$A150,Tableau2[Date],W$147,Tableau2[Calendrier absence],"o")=0,"",-SUMIFS(Tableau2[Temps],Tableau2[Poste],$A150,Tableau2[Date],W$147,Tableau2[Calendrier absence],"o"))</f>
        <v/>
      </c>
      <c r="X150" s="35" t="str">
        <f>IF(SUMIFS(Tableau2[Temps],Tableau2[Poste],$A150,Tableau2[Date],X$147,Tableau2[Calendrier absence],"o")=0,"",-SUMIFS(Tableau2[Temps],Tableau2[Poste],$A150,Tableau2[Date],X$147,Tableau2[Calendrier absence],"o"))</f>
        <v/>
      </c>
      <c r="Y150" s="35" t="str">
        <f>IF(SUMIFS(Tableau2[Temps],Tableau2[Poste],$A150,Tableau2[Date],Y$147,Tableau2[Calendrier absence],"o")=0,"",-SUMIFS(Tableau2[Temps],Tableau2[Poste],$A150,Tableau2[Date],Y$147,Tableau2[Calendrier absence],"o"))</f>
        <v/>
      </c>
      <c r="Z150" s="35" t="str">
        <f>IF(SUMIFS(Tableau2[Temps],Tableau2[Poste],$A150,Tableau2[Date],Z$147,Tableau2[Calendrier absence],"o")=0,"",-SUMIFS(Tableau2[Temps],Tableau2[Poste],$A150,Tableau2[Date],Z$147,Tableau2[Calendrier absence],"o"))</f>
        <v/>
      </c>
      <c r="AA150" s="35" t="str">
        <f>IF(SUMIFS(Tableau2[Temps],Tableau2[Poste],$A150,Tableau2[Date],AA$147,Tableau2[Calendrier absence],"o")=0,"",-SUMIFS(Tableau2[Temps],Tableau2[Poste],$A150,Tableau2[Date],AA$147,Tableau2[Calendrier absence],"o"))</f>
        <v/>
      </c>
      <c r="AB150" s="35" t="str">
        <f>IF(SUMIFS(Tableau2[Temps],Tableau2[Poste],$A150,Tableau2[Date],AB$147,Tableau2[Calendrier absence],"o")=0,"",-SUMIFS(Tableau2[Temps],Tableau2[Poste],$A150,Tableau2[Date],AB$147,Tableau2[Calendrier absence],"o"))</f>
        <v/>
      </c>
      <c r="AC150" s="35" t="str">
        <f>IF(SUMIFS(Tableau2[Temps],Tableau2[Poste],$A150,Tableau2[Date],AC$147,Tableau2[Calendrier absence],"o")=0,"",-SUMIFS(Tableau2[Temps],Tableau2[Poste],$A150,Tableau2[Date],AC$147,Tableau2[Calendrier absence],"o"))</f>
        <v/>
      </c>
      <c r="AD150" s="35" t="str">
        <f>IF(SUMIFS(Tableau2[Temps],Tableau2[Poste],$A150,Tableau2[Date],AD$147,Tableau2[Calendrier absence],"o")=0,"",-SUMIFS(Tableau2[Temps],Tableau2[Poste],$A150,Tableau2[Date],AD$147,Tableau2[Calendrier absence],"o"))</f>
        <v/>
      </c>
      <c r="AE150" s="35" t="str">
        <f>IF(SUMIFS(Tableau2[Temps],Tableau2[Poste],$A150,Tableau2[Date],AE$147,Tableau2[Calendrier absence],"o")=0,"",-SUMIFS(Tableau2[Temps],Tableau2[Poste],$A150,Tableau2[Date],AE$147,Tableau2[Calendrier absence],"o"))</f>
        <v/>
      </c>
      <c r="AF150" s="35" t="str">
        <f>IF(SUMIFS(Tableau2[Temps],Tableau2[Poste],$A150,Tableau2[Date],AF$147,Tableau2[Calendrier absence],"o")=0,"",-SUMIFS(Tableau2[Temps],Tableau2[Poste],$A150,Tableau2[Date],AF$147,Tableau2[Calendrier absence],"o"))</f>
        <v/>
      </c>
      <c r="AG150" s="44" t="str">
        <f>IF(SUMIFS(Tableau2[Temps],Tableau2[Poste],$A150,Tableau2[Date],AG$147,Tableau2[Calendrier absence],"o")=0,"",-SUMIFS(Tableau2[Temps],Tableau2[Poste],$A150,Tableau2[Date],AG$147,Tableau2[Calendrier absence],"o"))</f>
        <v/>
      </c>
    </row>
    <row r="151" spans="1:34" x14ac:dyDescent="0.3">
      <c r="A151" s="43" t="s">
        <v>25</v>
      </c>
      <c r="B151" s="34">
        <f>COUNTIFS(TableauEmployés[Actif / Inactif],"Actif",TableauEmployés[Poste],A151)</f>
        <v>0</v>
      </c>
      <c r="C151" s="35" t="str">
        <f>IF(SUMIFS(Tableau2[Temps],Tableau2[Poste],$A151,Tableau2[Date],C$147,Tableau2[Calendrier absence],"o")=0,"",-SUMIFS(Tableau2[Temps],Tableau2[Poste],$A151,Tableau2[Date],C$147,Tableau2[Calendrier absence],"o"))</f>
        <v/>
      </c>
      <c r="D151" s="35" t="str">
        <f>IF(SUMIFS(Tableau2[Temps],Tableau2[Poste],$A151,Tableau2[Date],D$147,Tableau2[Calendrier absence],"o")=0,"",-SUMIFS(Tableau2[Temps],Tableau2[Poste],$A151,Tableau2[Date],D$147,Tableau2[Calendrier absence],"o"))</f>
        <v/>
      </c>
      <c r="E151" s="35" t="str">
        <f>IF(SUMIFS(Tableau2[Temps],Tableau2[Poste],$A151,Tableau2[Date],E$147,Tableau2[Calendrier absence],"o")=0,"",-SUMIFS(Tableau2[Temps],Tableau2[Poste],$A151,Tableau2[Date],E$147,Tableau2[Calendrier absence],"o"))</f>
        <v/>
      </c>
      <c r="F151" s="35" t="str">
        <f>IF(SUMIFS(Tableau2[Temps],Tableau2[Poste],$A151,Tableau2[Date],F$147,Tableau2[Calendrier absence],"o")=0,"",-SUMIFS(Tableau2[Temps],Tableau2[Poste],$A151,Tableau2[Date],F$147,Tableau2[Calendrier absence],"o"))</f>
        <v/>
      </c>
      <c r="G151" s="35" t="str">
        <f>IF(SUMIFS(Tableau2[Temps],Tableau2[Poste],$A151,Tableau2[Date],G$147,Tableau2[Calendrier absence],"o")=0,"",-SUMIFS(Tableau2[Temps],Tableau2[Poste],$A151,Tableau2[Date],G$147,Tableau2[Calendrier absence],"o"))</f>
        <v/>
      </c>
      <c r="H151" s="35" t="str">
        <f>IF(SUMIFS(Tableau2[Temps],Tableau2[Poste],$A151,Tableau2[Date],H$147,Tableau2[Calendrier absence],"o")=0,"",-SUMIFS(Tableau2[Temps],Tableau2[Poste],$A151,Tableau2[Date],H$147,Tableau2[Calendrier absence],"o"))</f>
        <v/>
      </c>
      <c r="I151" s="35" t="str">
        <f>IF(SUMIFS(Tableau2[Temps],Tableau2[Poste],$A151,Tableau2[Date],I$147,Tableau2[Calendrier absence],"o")=0,"",-SUMIFS(Tableau2[Temps],Tableau2[Poste],$A151,Tableau2[Date],I$147,Tableau2[Calendrier absence],"o"))</f>
        <v/>
      </c>
      <c r="J151" s="35" t="str">
        <f>IF(SUMIFS(Tableau2[Temps],Tableau2[Poste],$A151,Tableau2[Date],J$147,Tableau2[Calendrier absence],"o")=0,"",-SUMIFS(Tableau2[Temps],Tableau2[Poste],$A151,Tableau2[Date],J$147,Tableau2[Calendrier absence],"o"))</f>
        <v/>
      </c>
      <c r="K151" s="35" t="str">
        <f>IF(SUMIFS(Tableau2[Temps],Tableau2[Poste],$A151,Tableau2[Date],K$147,Tableau2[Calendrier absence],"o")=0,"",-SUMIFS(Tableau2[Temps],Tableau2[Poste],$A151,Tableau2[Date],K$147,Tableau2[Calendrier absence],"o"))</f>
        <v/>
      </c>
      <c r="L151" s="35" t="str">
        <f>IF(SUMIFS(Tableau2[Temps],Tableau2[Poste],$A151,Tableau2[Date],L$147,Tableau2[Calendrier absence],"o")=0,"",-SUMIFS(Tableau2[Temps],Tableau2[Poste],$A151,Tableau2[Date],L$147,Tableau2[Calendrier absence],"o"))</f>
        <v/>
      </c>
      <c r="M151" s="35" t="str">
        <f>IF(SUMIFS(Tableau2[Temps],Tableau2[Poste],$A151,Tableau2[Date],M$147,Tableau2[Calendrier absence],"o")=0,"",-SUMIFS(Tableau2[Temps],Tableau2[Poste],$A151,Tableau2[Date],M$147,Tableau2[Calendrier absence],"o"))</f>
        <v/>
      </c>
      <c r="N151" s="35" t="str">
        <f>IF(SUMIFS(Tableau2[Temps],Tableau2[Poste],$A151,Tableau2[Date],N$147,Tableau2[Calendrier absence],"o")=0,"",-SUMIFS(Tableau2[Temps],Tableau2[Poste],$A151,Tableau2[Date],N$147,Tableau2[Calendrier absence],"o"))</f>
        <v/>
      </c>
      <c r="O151" s="35" t="str">
        <f>IF(SUMIFS(Tableau2[Temps],Tableau2[Poste],$A151,Tableau2[Date],O$147,Tableau2[Calendrier absence],"o")=0,"",-SUMIFS(Tableau2[Temps],Tableau2[Poste],$A151,Tableau2[Date],O$147,Tableau2[Calendrier absence],"o"))</f>
        <v/>
      </c>
      <c r="P151" s="35" t="str">
        <f>IF(SUMIFS(Tableau2[Temps],Tableau2[Poste],$A151,Tableau2[Date],P$147,Tableau2[Calendrier absence],"o")=0,"",-SUMIFS(Tableau2[Temps],Tableau2[Poste],$A151,Tableau2[Date],P$147,Tableau2[Calendrier absence],"o"))</f>
        <v/>
      </c>
      <c r="Q151" s="35" t="str">
        <f>IF(SUMIFS(Tableau2[Temps],Tableau2[Poste],$A151,Tableau2[Date],Q$147,Tableau2[Calendrier absence],"o")=0,"",-SUMIFS(Tableau2[Temps],Tableau2[Poste],$A151,Tableau2[Date],Q$147,Tableau2[Calendrier absence],"o"))</f>
        <v/>
      </c>
      <c r="R151" s="35" t="str">
        <f>IF(SUMIFS(Tableau2[Temps],Tableau2[Poste],$A151,Tableau2[Date],R$147,Tableau2[Calendrier absence],"o")=0,"",-SUMIFS(Tableau2[Temps],Tableau2[Poste],$A151,Tableau2[Date],R$147,Tableau2[Calendrier absence],"o"))</f>
        <v/>
      </c>
      <c r="S151" s="35" t="str">
        <f>IF(SUMIFS(Tableau2[Temps],Tableau2[Poste],$A151,Tableau2[Date],S$147,Tableau2[Calendrier absence],"o")=0,"",-SUMIFS(Tableau2[Temps],Tableau2[Poste],$A151,Tableau2[Date],S$147,Tableau2[Calendrier absence],"o"))</f>
        <v/>
      </c>
      <c r="T151" s="35" t="str">
        <f>IF(SUMIFS(Tableau2[Temps],Tableau2[Poste],$A151,Tableau2[Date],T$147,Tableau2[Calendrier absence],"o")=0,"",-SUMIFS(Tableau2[Temps],Tableau2[Poste],$A151,Tableau2[Date],T$147,Tableau2[Calendrier absence],"o"))</f>
        <v/>
      </c>
      <c r="U151" s="35" t="str">
        <f>IF(SUMIFS(Tableau2[Temps],Tableau2[Poste],$A151,Tableau2[Date],U$147,Tableau2[Calendrier absence],"o")=0,"",-SUMIFS(Tableau2[Temps],Tableau2[Poste],$A151,Tableau2[Date],U$147,Tableau2[Calendrier absence],"o"))</f>
        <v/>
      </c>
      <c r="V151" s="35" t="str">
        <f>IF(SUMIFS(Tableau2[Temps],Tableau2[Poste],$A151,Tableau2[Date],V$147,Tableau2[Calendrier absence],"o")=0,"",-SUMIFS(Tableau2[Temps],Tableau2[Poste],$A151,Tableau2[Date],V$147,Tableau2[Calendrier absence],"o"))</f>
        <v/>
      </c>
      <c r="W151" s="35" t="str">
        <f>IF(SUMIFS(Tableau2[Temps],Tableau2[Poste],$A151,Tableau2[Date],W$147,Tableau2[Calendrier absence],"o")=0,"",-SUMIFS(Tableau2[Temps],Tableau2[Poste],$A151,Tableau2[Date],W$147,Tableau2[Calendrier absence],"o"))</f>
        <v/>
      </c>
      <c r="X151" s="35" t="str">
        <f>IF(SUMIFS(Tableau2[Temps],Tableau2[Poste],$A151,Tableau2[Date],X$147,Tableau2[Calendrier absence],"o")=0,"",-SUMIFS(Tableau2[Temps],Tableau2[Poste],$A151,Tableau2[Date],X$147,Tableau2[Calendrier absence],"o"))</f>
        <v/>
      </c>
      <c r="Y151" s="35" t="str">
        <f>IF(SUMIFS(Tableau2[Temps],Tableau2[Poste],$A151,Tableau2[Date],Y$147,Tableau2[Calendrier absence],"o")=0,"",-SUMIFS(Tableau2[Temps],Tableau2[Poste],$A151,Tableau2[Date],Y$147,Tableau2[Calendrier absence],"o"))</f>
        <v/>
      </c>
      <c r="Z151" s="35" t="str">
        <f>IF(SUMIFS(Tableau2[Temps],Tableau2[Poste],$A151,Tableau2[Date],Z$147,Tableau2[Calendrier absence],"o")=0,"",-SUMIFS(Tableau2[Temps],Tableau2[Poste],$A151,Tableau2[Date],Z$147,Tableau2[Calendrier absence],"o"))</f>
        <v/>
      </c>
      <c r="AA151" s="35" t="str">
        <f>IF(SUMIFS(Tableau2[Temps],Tableau2[Poste],$A151,Tableau2[Date],AA$147,Tableau2[Calendrier absence],"o")=0,"",-SUMIFS(Tableau2[Temps],Tableau2[Poste],$A151,Tableau2[Date],AA$147,Tableau2[Calendrier absence],"o"))</f>
        <v/>
      </c>
      <c r="AB151" s="35" t="str">
        <f>IF(SUMIFS(Tableau2[Temps],Tableau2[Poste],$A151,Tableau2[Date],AB$147,Tableau2[Calendrier absence],"o")=0,"",-SUMIFS(Tableau2[Temps],Tableau2[Poste],$A151,Tableau2[Date],AB$147,Tableau2[Calendrier absence],"o"))</f>
        <v/>
      </c>
      <c r="AC151" s="35" t="str">
        <f>IF(SUMIFS(Tableau2[Temps],Tableau2[Poste],$A151,Tableau2[Date],AC$147,Tableau2[Calendrier absence],"o")=0,"",-SUMIFS(Tableau2[Temps],Tableau2[Poste],$A151,Tableau2[Date],AC$147,Tableau2[Calendrier absence],"o"))</f>
        <v/>
      </c>
      <c r="AD151" s="35" t="str">
        <f>IF(SUMIFS(Tableau2[Temps],Tableau2[Poste],$A151,Tableau2[Date],AD$147,Tableau2[Calendrier absence],"o")=0,"",-SUMIFS(Tableau2[Temps],Tableau2[Poste],$A151,Tableau2[Date],AD$147,Tableau2[Calendrier absence],"o"))</f>
        <v/>
      </c>
      <c r="AE151" s="35" t="str">
        <f>IF(SUMIFS(Tableau2[Temps],Tableau2[Poste],$A151,Tableau2[Date],AE$147,Tableau2[Calendrier absence],"o")=0,"",-SUMIFS(Tableau2[Temps],Tableau2[Poste],$A151,Tableau2[Date],AE$147,Tableau2[Calendrier absence],"o"))</f>
        <v/>
      </c>
      <c r="AF151" s="35" t="str">
        <f>IF(SUMIFS(Tableau2[Temps],Tableau2[Poste],$A151,Tableau2[Date],AF$147,Tableau2[Calendrier absence],"o")=0,"",-SUMIFS(Tableau2[Temps],Tableau2[Poste],$A151,Tableau2[Date],AF$147,Tableau2[Calendrier absence],"o"))</f>
        <v/>
      </c>
      <c r="AG151" s="44" t="str">
        <f>IF(SUMIFS(Tableau2[Temps],Tableau2[Poste],$A151,Tableau2[Date],AG$147,Tableau2[Calendrier absence],"o")=0,"",-SUMIFS(Tableau2[Temps],Tableau2[Poste],$A151,Tableau2[Date],AG$147,Tableau2[Calendrier absence],"o"))</f>
        <v/>
      </c>
    </row>
    <row r="152" spans="1:34" x14ac:dyDescent="0.3">
      <c r="A152" s="45" t="s">
        <v>7</v>
      </c>
      <c r="B152" s="34">
        <f>COUNTIFS(TableauEmployés[Actif / Inactif],"Actif",TableauEmployés[Poste],A152)</f>
        <v>1</v>
      </c>
      <c r="C152" s="35" t="str">
        <f>IF(SUMIFS(Tableau2[Temps],Tableau2[Poste],$A152,Tableau2[Date],C$147,Tableau2[Calendrier absence],"o")=0,"",-SUMIFS(Tableau2[Temps],Tableau2[Poste],$A152,Tableau2[Date],C$147,Tableau2[Calendrier absence],"o"))</f>
        <v/>
      </c>
      <c r="D152" s="35" t="str">
        <f>IF(SUMIFS(Tableau2[Temps],Tableau2[Poste],$A152,Tableau2[Date],D$147,Tableau2[Calendrier absence],"o")=0,"",-SUMIFS(Tableau2[Temps],Tableau2[Poste],$A152,Tableau2[Date],D$147,Tableau2[Calendrier absence],"o"))</f>
        <v/>
      </c>
      <c r="E152" s="35" t="str">
        <f>IF(SUMIFS(Tableau2[Temps],Tableau2[Poste],$A152,Tableau2[Date],E$147,Tableau2[Calendrier absence],"o")=0,"",-SUMIFS(Tableau2[Temps],Tableau2[Poste],$A152,Tableau2[Date],E$147,Tableau2[Calendrier absence],"o"))</f>
        <v/>
      </c>
      <c r="F152" s="35" t="str">
        <f>IF(SUMIFS(Tableau2[Temps],Tableau2[Poste],$A152,Tableau2[Date],F$147,Tableau2[Calendrier absence],"o")=0,"",-SUMIFS(Tableau2[Temps],Tableau2[Poste],$A152,Tableau2[Date],F$147,Tableau2[Calendrier absence],"o"))</f>
        <v/>
      </c>
      <c r="G152" s="35" t="str">
        <f>IF(SUMIFS(Tableau2[Temps],Tableau2[Poste],$A152,Tableau2[Date],G$147,Tableau2[Calendrier absence],"o")=0,"",-SUMIFS(Tableau2[Temps],Tableau2[Poste],$A152,Tableau2[Date],G$147,Tableau2[Calendrier absence],"o"))</f>
        <v/>
      </c>
      <c r="H152" s="35" t="str">
        <f>IF(SUMIFS(Tableau2[Temps],Tableau2[Poste],$A152,Tableau2[Date],H$147,Tableau2[Calendrier absence],"o")=0,"",-SUMIFS(Tableau2[Temps],Tableau2[Poste],$A152,Tableau2[Date],H$147,Tableau2[Calendrier absence],"o"))</f>
        <v/>
      </c>
      <c r="I152" s="35" t="str">
        <f>IF(SUMIFS(Tableau2[Temps],Tableau2[Poste],$A152,Tableau2[Date],I$147,Tableau2[Calendrier absence],"o")=0,"",-SUMIFS(Tableau2[Temps],Tableau2[Poste],$A152,Tableau2[Date],I$147,Tableau2[Calendrier absence],"o"))</f>
        <v/>
      </c>
      <c r="J152" s="35" t="str">
        <f>IF(SUMIFS(Tableau2[Temps],Tableau2[Poste],$A152,Tableau2[Date],J$147,Tableau2[Calendrier absence],"o")=0,"",-SUMIFS(Tableau2[Temps],Tableau2[Poste],$A152,Tableau2[Date],J$147,Tableau2[Calendrier absence],"o"))</f>
        <v/>
      </c>
      <c r="K152" s="35" t="str">
        <f>IF(SUMIFS(Tableau2[Temps],Tableau2[Poste],$A152,Tableau2[Date],K$147,Tableau2[Calendrier absence],"o")=0,"",-SUMIFS(Tableau2[Temps],Tableau2[Poste],$A152,Tableau2[Date],K$147,Tableau2[Calendrier absence],"o"))</f>
        <v/>
      </c>
      <c r="L152" s="35" t="str">
        <f>IF(SUMIFS(Tableau2[Temps],Tableau2[Poste],$A152,Tableau2[Date],L$147,Tableau2[Calendrier absence],"o")=0,"",-SUMIFS(Tableau2[Temps],Tableau2[Poste],$A152,Tableau2[Date],L$147,Tableau2[Calendrier absence],"o"))</f>
        <v/>
      </c>
      <c r="M152" s="35" t="str">
        <f>IF(SUMIFS(Tableau2[Temps],Tableau2[Poste],$A152,Tableau2[Date],M$147,Tableau2[Calendrier absence],"o")=0,"",-SUMIFS(Tableau2[Temps],Tableau2[Poste],$A152,Tableau2[Date],M$147,Tableau2[Calendrier absence],"o"))</f>
        <v/>
      </c>
      <c r="N152" s="35" t="str">
        <f>IF(SUMIFS(Tableau2[Temps],Tableau2[Poste],$A152,Tableau2[Date],N$147,Tableau2[Calendrier absence],"o")=0,"",-SUMIFS(Tableau2[Temps],Tableau2[Poste],$A152,Tableau2[Date],N$147,Tableau2[Calendrier absence],"o"))</f>
        <v/>
      </c>
      <c r="O152" s="35" t="str">
        <f>IF(SUMIFS(Tableau2[Temps],Tableau2[Poste],$A152,Tableau2[Date],O$147,Tableau2[Calendrier absence],"o")=0,"",-SUMIFS(Tableau2[Temps],Tableau2[Poste],$A152,Tableau2[Date],O$147,Tableau2[Calendrier absence],"o"))</f>
        <v/>
      </c>
      <c r="P152" s="35" t="str">
        <f>IF(SUMIFS(Tableau2[Temps],Tableau2[Poste],$A152,Tableau2[Date],P$147,Tableau2[Calendrier absence],"o")=0,"",-SUMIFS(Tableau2[Temps],Tableau2[Poste],$A152,Tableau2[Date],P$147,Tableau2[Calendrier absence],"o"))</f>
        <v/>
      </c>
      <c r="Q152" s="35" t="str">
        <f>IF(SUMIFS(Tableau2[Temps],Tableau2[Poste],$A152,Tableau2[Date],Q$147,Tableau2[Calendrier absence],"o")=0,"",-SUMIFS(Tableau2[Temps],Tableau2[Poste],$A152,Tableau2[Date],Q$147,Tableau2[Calendrier absence],"o"))</f>
        <v/>
      </c>
      <c r="R152" s="35" t="str">
        <f>IF(SUMIFS(Tableau2[Temps],Tableau2[Poste],$A152,Tableau2[Date],R$147,Tableau2[Calendrier absence],"o")=0,"",-SUMIFS(Tableau2[Temps],Tableau2[Poste],$A152,Tableau2[Date],R$147,Tableau2[Calendrier absence],"o"))</f>
        <v/>
      </c>
      <c r="S152" s="35" t="str">
        <f>IF(SUMIFS(Tableau2[Temps],Tableau2[Poste],$A152,Tableau2[Date],S$147,Tableau2[Calendrier absence],"o")=0,"",-SUMIFS(Tableau2[Temps],Tableau2[Poste],$A152,Tableau2[Date],S$147,Tableau2[Calendrier absence],"o"))</f>
        <v/>
      </c>
      <c r="T152" s="35" t="str">
        <f>IF(SUMIFS(Tableau2[Temps],Tableau2[Poste],$A152,Tableau2[Date],T$147,Tableau2[Calendrier absence],"o")=0,"",-SUMIFS(Tableau2[Temps],Tableau2[Poste],$A152,Tableau2[Date],T$147,Tableau2[Calendrier absence],"o"))</f>
        <v/>
      </c>
      <c r="U152" s="35" t="str">
        <f>IF(SUMIFS(Tableau2[Temps],Tableau2[Poste],$A152,Tableau2[Date],U$147,Tableau2[Calendrier absence],"o")=0,"",-SUMIFS(Tableau2[Temps],Tableau2[Poste],$A152,Tableau2[Date],U$147,Tableau2[Calendrier absence],"o"))</f>
        <v/>
      </c>
      <c r="V152" s="35" t="str">
        <f>IF(SUMIFS(Tableau2[Temps],Tableau2[Poste],$A152,Tableau2[Date],V$147,Tableau2[Calendrier absence],"o")=0,"",-SUMIFS(Tableau2[Temps],Tableau2[Poste],$A152,Tableau2[Date],V$147,Tableau2[Calendrier absence],"o"))</f>
        <v/>
      </c>
      <c r="W152" s="35" t="str">
        <f>IF(SUMIFS(Tableau2[Temps],Tableau2[Poste],$A152,Tableau2[Date],W$147,Tableau2[Calendrier absence],"o")=0,"",-SUMIFS(Tableau2[Temps],Tableau2[Poste],$A152,Tableau2[Date],W$147,Tableau2[Calendrier absence],"o"))</f>
        <v/>
      </c>
      <c r="X152" s="35" t="str">
        <f>IF(SUMIFS(Tableau2[Temps],Tableau2[Poste],$A152,Tableau2[Date],X$147,Tableau2[Calendrier absence],"o")=0,"",-SUMIFS(Tableau2[Temps],Tableau2[Poste],$A152,Tableau2[Date],X$147,Tableau2[Calendrier absence],"o"))</f>
        <v/>
      </c>
      <c r="Y152" s="35" t="str">
        <f>IF(SUMIFS(Tableau2[Temps],Tableau2[Poste],$A152,Tableau2[Date],Y$147,Tableau2[Calendrier absence],"o")=0,"",-SUMIFS(Tableau2[Temps],Tableau2[Poste],$A152,Tableau2[Date],Y$147,Tableau2[Calendrier absence],"o"))</f>
        <v/>
      </c>
      <c r="Z152" s="35" t="str">
        <f>IF(SUMIFS(Tableau2[Temps],Tableau2[Poste],$A152,Tableau2[Date],Z$147,Tableau2[Calendrier absence],"o")=0,"",-SUMIFS(Tableau2[Temps],Tableau2[Poste],$A152,Tableau2[Date],Z$147,Tableau2[Calendrier absence],"o"))</f>
        <v/>
      </c>
      <c r="AA152" s="35" t="str">
        <f>IF(SUMIFS(Tableau2[Temps],Tableau2[Poste],$A152,Tableau2[Date],AA$147,Tableau2[Calendrier absence],"o")=0,"",-SUMIFS(Tableau2[Temps],Tableau2[Poste],$A152,Tableau2[Date],AA$147,Tableau2[Calendrier absence],"o"))</f>
        <v/>
      </c>
      <c r="AB152" s="35" t="str">
        <f>IF(SUMIFS(Tableau2[Temps],Tableau2[Poste],$A152,Tableau2[Date],AB$147,Tableau2[Calendrier absence],"o")=0,"",-SUMIFS(Tableau2[Temps],Tableau2[Poste],$A152,Tableau2[Date],AB$147,Tableau2[Calendrier absence],"o"))</f>
        <v/>
      </c>
      <c r="AC152" s="35" t="str">
        <f>IF(SUMIFS(Tableau2[Temps],Tableau2[Poste],$A152,Tableau2[Date],AC$147,Tableau2[Calendrier absence],"o")=0,"",-SUMIFS(Tableau2[Temps],Tableau2[Poste],$A152,Tableau2[Date],AC$147,Tableau2[Calendrier absence],"o"))</f>
        <v/>
      </c>
      <c r="AD152" s="35" t="str">
        <f>IF(SUMIFS(Tableau2[Temps],Tableau2[Poste],$A152,Tableau2[Date],AD$147,Tableau2[Calendrier absence],"o")=0,"",-SUMIFS(Tableau2[Temps],Tableau2[Poste],$A152,Tableau2[Date],AD$147,Tableau2[Calendrier absence],"o"))</f>
        <v/>
      </c>
      <c r="AE152" s="35" t="str">
        <f>IF(SUMIFS(Tableau2[Temps],Tableau2[Poste],$A152,Tableau2[Date],AE$147,Tableau2[Calendrier absence],"o")=0,"",-SUMIFS(Tableau2[Temps],Tableau2[Poste],$A152,Tableau2[Date],AE$147,Tableau2[Calendrier absence],"o"))</f>
        <v/>
      </c>
      <c r="AF152" s="35" t="str">
        <f>IF(SUMIFS(Tableau2[Temps],Tableau2[Poste],$A152,Tableau2[Date],AF$147,Tableau2[Calendrier absence],"o")=0,"",-SUMIFS(Tableau2[Temps],Tableau2[Poste],$A152,Tableau2[Date],AF$147,Tableau2[Calendrier absence],"o"))</f>
        <v/>
      </c>
      <c r="AG152" s="44" t="str">
        <f>IF(SUMIFS(Tableau2[Temps],Tableau2[Poste],$A152,Tableau2[Date],AG$147,Tableau2[Calendrier absence],"o")=0,"",-SUMIFS(Tableau2[Temps],Tableau2[Poste],$A152,Tableau2[Date],AG$147,Tableau2[Calendrier absence],"o"))</f>
        <v/>
      </c>
    </row>
    <row r="153" spans="1:34" x14ac:dyDescent="0.3">
      <c r="A153" s="45" t="s">
        <v>8</v>
      </c>
      <c r="B153" s="34">
        <f>COUNTIFS(TableauEmployés[Actif / Inactif],"Actif",TableauEmployés[Poste],A153)</f>
        <v>4</v>
      </c>
      <c r="C153" s="35" t="str">
        <f>IF(SUMIFS(Tableau2[Temps],Tableau2[Poste],$A153,Tableau2[Date],C$147,Tableau2[Calendrier absence],"o")=0,"",-SUMIFS(Tableau2[Temps],Tableau2[Poste],$A153,Tableau2[Date],C$147,Tableau2[Calendrier absence],"o"))</f>
        <v/>
      </c>
      <c r="D153" s="35" t="str">
        <f>IF(SUMIFS(Tableau2[Temps],Tableau2[Poste],$A153,Tableau2[Date],D$147,Tableau2[Calendrier absence],"o")=0,"",-SUMIFS(Tableau2[Temps],Tableau2[Poste],$A153,Tableau2[Date],D$147,Tableau2[Calendrier absence],"o"))</f>
        <v/>
      </c>
      <c r="E153" s="35" t="str">
        <f>IF(SUMIFS(Tableau2[Temps],Tableau2[Poste],$A153,Tableau2[Date],E$147,Tableau2[Calendrier absence],"o")=0,"",-SUMIFS(Tableau2[Temps],Tableau2[Poste],$A153,Tableau2[Date],E$147,Tableau2[Calendrier absence],"o"))</f>
        <v/>
      </c>
      <c r="F153" s="35" t="str">
        <f>IF(SUMIFS(Tableau2[Temps],Tableau2[Poste],$A153,Tableau2[Date],F$147,Tableau2[Calendrier absence],"o")=0,"",-SUMIFS(Tableau2[Temps],Tableau2[Poste],$A153,Tableau2[Date],F$147,Tableau2[Calendrier absence],"o"))</f>
        <v/>
      </c>
      <c r="G153" s="35" t="str">
        <f>IF(SUMIFS(Tableau2[Temps],Tableau2[Poste],$A153,Tableau2[Date],G$147,Tableau2[Calendrier absence],"o")=0,"",-SUMIFS(Tableau2[Temps],Tableau2[Poste],$A153,Tableau2[Date],G$147,Tableau2[Calendrier absence],"o"))</f>
        <v/>
      </c>
      <c r="H153" s="35" t="str">
        <f>IF(SUMIFS(Tableau2[Temps],Tableau2[Poste],$A153,Tableau2[Date],H$147,Tableau2[Calendrier absence],"o")=0,"",-SUMIFS(Tableau2[Temps],Tableau2[Poste],$A153,Tableau2[Date],H$147,Tableau2[Calendrier absence],"o"))</f>
        <v/>
      </c>
      <c r="I153" s="35" t="str">
        <f>IF(SUMIFS(Tableau2[Temps],Tableau2[Poste],$A153,Tableau2[Date],I$147,Tableau2[Calendrier absence],"o")=0,"",-SUMIFS(Tableau2[Temps],Tableau2[Poste],$A153,Tableau2[Date],I$147,Tableau2[Calendrier absence],"o"))</f>
        <v/>
      </c>
      <c r="J153" s="35" t="str">
        <f>IF(SUMIFS(Tableau2[Temps],Tableau2[Poste],$A153,Tableau2[Date],J$147,Tableau2[Calendrier absence],"o")=0,"",-SUMIFS(Tableau2[Temps],Tableau2[Poste],$A153,Tableau2[Date],J$147,Tableau2[Calendrier absence],"o"))</f>
        <v/>
      </c>
      <c r="K153" s="35" t="str">
        <f>IF(SUMIFS(Tableau2[Temps],Tableau2[Poste],$A153,Tableau2[Date],K$147,Tableau2[Calendrier absence],"o")=0,"",-SUMIFS(Tableau2[Temps],Tableau2[Poste],$A153,Tableau2[Date],K$147,Tableau2[Calendrier absence],"o"))</f>
        <v/>
      </c>
      <c r="L153" s="35" t="str">
        <f>IF(SUMIFS(Tableau2[Temps],Tableau2[Poste],$A153,Tableau2[Date],L$147,Tableau2[Calendrier absence],"o")=0,"",-SUMIFS(Tableau2[Temps],Tableau2[Poste],$A153,Tableau2[Date],L$147,Tableau2[Calendrier absence],"o"))</f>
        <v/>
      </c>
      <c r="M153" s="35" t="str">
        <f>IF(SUMIFS(Tableau2[Temps],Tableau2[Poste],$A153,Tableau2[Date],M$147,Tableau2[Calendrier absence],"o")=0,"",-SUMIFS(Tableau2[Temps],Tableau2[Poste],$A153,Tableau2[Date],M$147,Tableau2[Calendrier absence],"o"))</f>
        <v/>
      </c>
      <c r="N153" s="35" t="str">
        <f>IF(SUMIFS(Tableau2[Temps],Tableau2[Poste],$A153,Tableau2[Date],N$147,Tableau2[Calendrier absence],"o")=0,"",-SUMIFS(Tableau2[Temps],Tableau2[Poste],$A153,Tableau2[Date],N$147,Tableau2[Calendrier absence],"o"))</f>
        <v/>
      </c>
      <c r="O153" s="35" t="str">
        <f>IF(SUMIFS(Tableau2[Temps],Tableau2[Poste],$A153,Tableau2[Date],O$147,Tableau2[Calendrier absence],"o")=0,"",-SUMIFS(Tableau2[Temps],Tableau2[Poste],$A153,Tableau2[Date],O$147,Tableau2[Calendrier absence],"o"))</f>
        <v/>
      </c>
      <c r="P153" s="35" t="str">
        <f>IF(SUMIFS(Tableau2[Temps],Tableau2[Poste],$A153,Tableau2[Date],P$147,Tableau2[Calendrier absence],"o")=0,"",-SUMIFS(Tableau2[Temps],Tableau2[Poste],$A153,Tableau2[Date],P$147,Tableau2[Calendrier absence],"o"))</f>
        <v/>
      </c>
      <c r="Q153" s="35" t="str">
        <f>IF(SUMIFS(Tableau2[Temps],Tableau2[Poste],$A153,Tableau2[Date],Q$147,Tableau2[Calendrier absence],"o")=0,"",-SUMIFS(Tableau2[Temps],Tableau2[Poste],$A153,Tableau2[Date],Q$147,Tableau2[Calendrier absence],"o"))</f>
        <v/>
      </c>
      <c r="R153" s="35" t="str">
        <f>IF(SUMIFS(Tableau2[Temps],Tableau2[Poste],$A153,Tableau2[Date],R$147,Tableau2[Calendrier absence],"o")=0,"",-SUMIFS(Tableau2[Temps],Tableau2[Poste],$A153,Tableau2[Date],R$147,Tableau2[Calendrier absence],"o"))</f>
        <v/>
      </c>
      <c r="S153" s="35" t="str">
        <f>IF(SUMIFS(Tableau2[Temps],Tableau2[Poste],$A153,Tableau2[Date],S$147,Tableau2[Calendrier absence],"o")=0,"",-SUMIFS(Tableau2[Temps],Tableau2[Poste],$A153,Tableau2[Date],S$147,Tableau2[Calendrier absence],"o"))</f>
        <v/>
      </c>
      <c r="T153" s="35" t="str">
        <f>IF(SUMIFS(Tableau2[Temps],Tableau2[Poste],$A153,Tableau2[Date],T$147,Tableau2[Calendrier absence],"o")=0,"",-SUMIFS(Tableau2[Temps],Tableau2[Poste],$A153,Tableau2[Date],T$147,Tableau2[Calendrier absence],"o"))</f>
        <v/>
      </c>
      <c r="U153" s="35" t="str">
        <f>IF(SUMIFS(Tableau2[Temps],Tableau2[Poste],$A153,Tableau2[Date],U$147,Tableau2[Calendrier absence],"o")=0,"",-SUMIFS(Tableau2[Temps],Tableau2[Poste],$A153,Tableau2[Date],U$147,Tableau2[Calendrier absence],"o"))</f>
        <v/>
      </c>
      <c r="V153" s="35" t="str">
        <f>IF(SUMIFS(Tableau2[Temps],Tableau2[Poste],$A153,Tableau2[Date],V$147,Tableau2[Calendrier absence],"o")=0,"",-SUMIFS(Tableau2[Temps],Tableau2[Poste],$A153,Tableau2[Date],V$147,Tableau2[Calendrier absence],"o"))</f>
        <v/>
      </c>
      <c r="W153" s="35" t="str">
        <f>IF(SUMIFS(Tableau2[Temps],Tableau2[Poste],$A153,Tableau2[Date],W$147,Tableau2[Calendrier absence],"o")=0,"",-SUMIFS(Tableau2[Temps],Tableau2[Poste],$A153,Tableau2[Date],W$147,Tableau2[Calendrier absence],"o"))</f>
        <v/>
      </c>
      <c r="X153" s="35" t="str">
        <f>IF(SUMIFS(Tableau2[Temps],Tableau2[Poste],$A153,Tableau2[Date],X$147,Tableau2[Calendrier absence],"o")=0,"",-SUMIFS(Tableau2[Temps],Tableau2[Poste],$A153,Tableau2[Date],X$147,Tableau2[Calendrier absence],"o"))</f>
        <v/>
      </c>
      <c r="Y153" s="35" t="str">
        <f>IF(SUMIFS(Tableau2[Temps],Tableau2[Poste],$A153,Tableau2[Date],Y$147,Tableau2[Calendrier absence],"o")=0,"",-SUMIFS(Tableau2[Temps],Tableau2[Poste],$A153,Tableau2[Date],Y$147,Tableau2[Calendrier absence],"o"))</f>
        <v/>
      </c>
      <c r="Z153" s="35" t="str">
        <f>IF(SUMIFS(Tableau2[Temps],Tableau2[Poste],$A153,Tableau2[Date],Z$147,Tableau2[Calendrier absence],"o")=0,"",-SUMIFS(Tableau2[Temps],Tableau2[Poste],$A153,Tableau2[Date],Z$147,Tableau2[Calendrier absence],"o"))</f>
        <v/>
      </c>
      <c r="AA153" s="35" t="str">
        <f>IF(SUMIFS(Tableau2[Temps],Tableau2[Poste],$A153,Tableau2[Date],AA$147,Tableau2[Calendrier absence],"o")=0,"",-SUMIFS(Tableau2[Temps],Tableau2[Poste],$A153,Tableau2[Date],AA$147,Tableau2[Calendrier absence],"o"))</f>
        <v/>
      </c>
      <c r="AB153" s="35" t="str">
        <f>IF(SUMIFS(Tableau2[Temps],Tableau2[Poste],$A153,Tableau2[Date],AB$147,Tableau2[Calendrier absence],"o")=0,"",-SUMIFS(Tableau2[Temps],Tableau2[Poste],$A153,Tableau2[Date],AB$147,Tableau2[Calendrier absence],"o"))</f>
        <v/>
      </c>
      <c r="AC153" s="35" t="str">
        <f>IF(SUMIFS(Tableau2[Temps],Tableau2[Poste],$A153,Tableau2[Date],AC$147,Tableau2[Calendrier absence],"o")=0,"",-SUMIFS(Tableau2[Temps],Tableau2[Poste],$A153,Tableau2[Date],AC$147,Tableau2[Calendrier absence],"o"))</f>
        <v/>
      </c>
      <c r="AD153" s="35" t="str">
        <f>IF(SUMIFS(Tableau2[Temps],Tableau2[Poste],$A153,Tableau2[Date],AD$147,Tableau2[Calendrier absence],"o")=0,"",-SUMIFS(Tableau2[Temps],Tableau2[Poste],$A153,Tableau2[Date],AD$147,Tableau2[Calendrier absence],"o"))</f>
        <v/>
      </c>
      <c r="AE153" s="35" t="str">
        <f>IF(SUMIFS(Tableau2[Temps],Tableau2[Poste],$A153,Tableau2[Date],AE$147,Tableau2[Calendrier absence],"o")=0,"",-SUMIFS(Tableau2[Temps],Tableau2[Poste],$A153,Tableau2[Date],AE$147,Tableau2[Calendrier absence],"o"))</f>
        <v/>
      </c>
      <c r="AF153" s="35" t="str">
        <f>IF(SUMIFS(Tableau2[Temps],Tableau2[Poste],$A153,Tableau2[Date],AF$147,Tableau2[Calendrier absence],"o")=0,"",-SUMIFS(Tableau2[Temps],Tableau2[Poste],$A153,Tableau2[Date],AF$147,Tableau2[Calendrier absence],"o"))</f>
        <v/>
      </c>
      <c r="AG153" s="44" t="str">
        <f>IF(SUMIFS(Tableau2[Temps],Tableau2[Poste],$A153,Tableau2[Date],AG$147,Tableau2[Calendrier absence],"o")=0,"",-SUMIFS(Tableau2[Temps],Tableau2[Poste],$A153,Tableau2[Date],AG$147,Tableau2[Calendrier absence],"o"))</f>
        <v/>
      </c>
    </row>
    <row r="154" spans="1:34" x14ac:dyDescent="0.3">
      <c r="A154" s="45" t="s">
        <v>9</v>
      </c>
      <c r="B154" s="34">
        <f>COUNTIFS(TableauEmployés[Actif / Inactif],"Actif",TableauEmployés[Poste],A154)</f>
        <v>0</v>
      </c>
      <c r="C154" s="35" t="str">
        <f>IF(SUMIFS(Tableau2[Temps],Tableau2[Poste],$A154,Tableau2[Date],C$147,Tableau2[Calendrier absence],"o")=0,"",-SUMIFS(Tableau2[Temps],Tableau2[Poste],$A154,Tableau2[Date],C$147,Tableau2[Calendrier absence],"o"))</f>
        <v/>
      </c>
      <c r="D154" s="35" t="str">
        <f>IF(SUMIFS(Tableau2[Temps],Tableau2[Poste],$A154,Tableau2[Date],D$147,Tableau2[Calendrier absence],"o")=0,"",-SUMIFS(Tableau2[Temps],Tableau2[Poste],$A154,Tableau2[Date],D$147,Tableau2[Calendrier absence],"o"))</f>
        <v/>
      </c>
      <c r="E154" s="35" t="str">
        <f>IF(SUMIFS(Tableau2[Temps],Tableau2[Poste],$A154,Tableau2[Date],E$147,Tableau2[Calendrier absence],"o")=0,"",-SUMIFS(Tableau2[Temps],Tableau2[Poste],$A154,Tableau2[Date],E$147,Tableau2[Calendrier absence],"o"))</f>
        <v/>
      </c>
      <c r="F154" s="35" t="str">
        <f>IF(SUMIFS(Tableau2[Temps],Tableau2[Poste],$A154,Tableau2[Date],F$147,Tableau2[Calendrier absence],"o")=0,"",-SUMIFS(Tableau2[Temps],Tableau2[Poste],$A154,Tableau2[Date],F$147,Tableau2[Calendrier absence],"o"))</f>
        <v/>
      </c>
      <c r="G154" s="35" t="str">
        <f>IF(SUMIFS(Tableau2[Temps],Tableau2[Poste],$A154,Tableau2[Date],G$147,Tableau2[Calendrier absence],"o")=0,"",-SUMIFS(Tableau2[Temps],Tableau2[Poste],$A154,Tableau2[Date],G$147,Tableau2[Calendrier absence],"o"))</f>
        <v/>
      </c>
      <c r="H154" s="35" t="str">
        <f>IF(SUMIFS(Tableau2[Temps],Tableau2[Poste],$A154,Tableau2[Date],H$147,Tableau2[Calendrier absence],"o")=0,"",-SUMIFS(Tableau2[Temps],Tableau2[Poste],$A154,Tableau2[Date],H$147,Tableau2[Calendrier absence],"o"))</f>
        <v/>
      </c>
      <c r="I154" s="35" t="str">
        <f>IF(SUMIFS(Tableau2[Temps],Tableau2[Poste],$A154,Tableau2[Date],I$147,Tableau2[Calendrier absence],"o")=0,"",-SUMIFS(Tableau2[Temps],Tableau2[Poste],$A154,Tableau2[Date],I$147,Tableau2[Calendrier absence],"o"))</f>
        <v/>
      </c>
      <c r="J154" s="35" t="str">
        <f>IF(SUMIFS(Tableau2[Temps],Tableau2[Poste],$A154,Tableau2[Date],J$147,Tableau2[Calendrier absence],"o")=0,"",-SUMIFS(Tableau2[Temps],Tableau2[Poste],$A154,Tableau2[Date],J$147,Tableau2[Calendrier absence],"o"))</f>
        <v/>
      </c>
      <c r="K154" s="35" t="str">
        <f>IF(SUMIFS(Tableau2[Temps],Tableau2[Poste],$A154,Tableau2[Date],K$147,Tableau2[Calendrier absence],"o")=0,"",-SUMIFS(Tableau2[Temps],Tableau2[Poste],$A154,Tableau2[Date],K$147,Tableau2[Calendrier absence],"o"))</f>
        <v/>
      </c>
      <c r="L154" s="35" t="str">
        <f>IF(SUMIFS(Tableau2[Temps],Tableau2[Poste],$A154,Tableau2[Date],L$147,Tableau2[Calendrier absence],"o")=0,"",-SUMIFS(Tableau2[Temps],Tableau2[Poste],$A154,Tableau2[Date],L$147,Tableau2[Calendrier absence],"o"))</f>
        <v/>
      </c>
      <c r="M154" s="35" t="str">
        <f>IF(SUMIFS(Tableau2[Temps],Tableau2[Poste],$A154,Tableau2[Date],M$147,Tableau2[Calendrier absence],"o")=0,"",-SUMIFS(Tableau2[Temps],Tableau2[Poste],$A154,Tableau2[Date],M$147,Tableau2[Calendrier absence],"o"))</f>
        <v/>
      </c>
      <c r="N154" s="35" t="str">
        <f>IF(SUMIFS(Tableau2[Temps],Tableau2[Poste],$A154,Tableau2[Date],N$147,Tableau2[Calendrier absence],"o")=0,"",-SUMIFS(Tableau2[Temps],Tableau2[Poste],$A154,Tableau2[Date],N$147,Tableau2[Calendrier absence],"o"))</f>
        <v/>
      </c>
      <c r="O154" s="35" t="str">
        <f>IF(SUMIFS(Tableau2[Temps],Tableau2[Poste],$A154,Tableau2[Date],O$147,Tableau2[Calendrier absence],"o")=0,"",-SUMIFS(Tableau2[Temps],Tableau2[Poste],$A154,Tableau2[Date],O$147,Tableau2[Calendrier absence],"o"))</f>
        <v/>
      </c>
      <c r="P154" s="35" t="str">
        <f>IF(SUMIFS(Tableau2[Temps],Tableau2[Poste],$A154,Tableau2[Date],P$147,Tableau2[Calendrier absence],"o")=0,"",-SUMIFS(Tableau2[Temps],Tableau2[Poste],$A154,Tableau2[Date],P$147,Tableau2[Calendrier absence],"o"))</f>
        <v/>
      </c>
      <c r="Q154" s="35" t="str">
        <f>IF(SUMIFS(Tableau2[Temps],Tableau2[Poste],$A154,Tableau2[Date],Q$147,Tableau2[Calendrier absence],"o")=0,"",-SUMIFS(Tableau2[Temps],Tableau2[Poste],$A154,Tableau2[Date],Q$147,Tableau2[Calendrier absence],"o"))</f>
        <v/>
      </c>
      <c r="R154" s="35" t="str">
        <f>IF(SUMIFS(Tableau2[Temps],Tableau2[Poste],$A154,Tableau2[Date],R$147,Tableau2[Calendrier absence],"o")=0,"",-SUMIFS(Tableau2[Temps],Tableau2[Poste],$A154,Tableau2[Date],R$147,Tableau2[Calendrier absence],"o"))</f>
        <v/>
      </c>
      <c r="S154" s="35" t="str">
        <f>IF(SUMIFS(Tableau2[Temps],Tableau2[Poste],$A154,Tableau2[Date],S$147,Tableau2[Calendrier absence],"o")=0,"",-SUMIFS(Tableau2[Temps],Tableau2[Poste],$A154,Tableau2[Date],S$147,Tableau2[Calendrier absence],"o"))</f>
        <v/>
      </c>
      <c r="T154" s="35" t="str">
        <f>IF(SUMIFS(Tableau2[Temps],Tableau2[Poste],$A154,Tableau2[Date],T$147,Tableau2[Calendrier absence],"o")=0,"",-SUMIFS(Tableau2[Temps],Tableau2[Poste],$A154,Tableau2[Date],T$147,Tableau2[Calendrier absence],"o"))</f>
        <v/>
      </c>
      <c r="U154" s="35" t="str">
        <f>IF(SUMIFS(Tableau2[Temps],Tableau2[Poste],$A154,Tableau2[Date],U$147,Tableau2[Calendrier absence],"o")=0,"",-SUMIFS(Tableau2[Temps],Tableau2[Poste],$A154,Tableau2[Date],U$147,Tableau2[Calendrier absence],"o"))</f>
        <v/>
      </c>
      <c r="V154" s="35" t="str">
        <f>IF(SUMIFS(Tableau2[Temps],Tableau2[Poste],$A154,Tableau2[Date],V$147,Tableau2[Calendrier absence],"o")=0,"",-SUMIFS(Tableau2[Temps],Tableau2[Poste],$A154,Tableau2[Date],V$147,Tableau2[Calendrier absence],"o"))</f>
        <v/>
      </c>
      <c r="W154" s="35" t="str">
        <f>IF(SUMIFS(Tableau2[Temps],Tableau2[Poste],$A154,Tableau2[Date],W$147,Tableau2[Calendrier absence],"o")=0,"",-SUMIFS(Tableau2[Temps],Tableau2[Poste],$A154,Tableau2[Date],W$147,Tableau2[Calendrier absence],"o"))</f>
        <v/>
      </c>
      <c r="X154" s="35" t="str">
        <f>IF(SUMIFS(Tableau2[Temps],Tableau2[Poste],$A154,Tableau2[Date],X$147,Tableau2[Calendrier absence],"o")=0,"",-SUMIFS(Tableau2[Temps],Tableau2[Poste],$A154,Tableau2[Date],X$147,Tableau2[Calendrier absence],"o"))</f>
        <v/>
      </c>
      <c r="Y154" s="35" t="str">
        <f>IF(SUMIFS(Tableau2[Temps],Tableau2[Poste],$A154,Tableau2[Date],Y$147,Tableau2[Calendrier absence],"o")=0,"",-SUMIFS(Tableau2[Temps],Tableau2[Poste],$A154,Tableau2[Date],Y$147,Tableau2[Calendrier absence],"o"))</f>
        <v/>
      </c>
      <c r="Z154" s="35" t="str">
        <f>IF(SUMIFS(Tableau2[Temps],Tableau2[Poste],$A154,Tableau2[Date],Z$147,Tableau2[Calendrier absence],"o")=0,"",-SUMIFS(Tableau2[Temps],Tableau2[Poste],$A154,Tableau2[Date],Z$147,Tableau2[Calendrier absence],"o"))</f>
        <v/>
      </c>
      <c r="AA154" s="35" t="str">
        <f>IF(SUMIFS(Tableau2[Temps],Tableau2[Poste],$A154,Tableau2[Date],AA$147,Tableau2[Calendrier absence],"o")=0,"",-SUMIFS(Tableau2[Temps],Tableau2[Poste],$A154,Tableau2[Date],AA$147,Tableau2[Calendrier absence],"o"))</f>
        <v/>
      </c>
      <c r="AB154" s="35" t="str">
        <f>IF(SUMIFS(Tableau2[Temps],Tableau2[Poste],$A154,Tableau2[Date],AB$147,Tableau2[Calendrier absence],"o")=0,"",-SUMIFS(Tableau2[Temps],Tableau2[Poste],$A154,Tableau2[Date],AB$147,Tableau2[Calendrier absence],"o"))</f>
        <v/>
      </c>
      <c r="AC154" s="35" t="str">
        <f>IF(SUMIFS(Tableau2[Temps],Tableau2[Poste],$A154,Tableau2[Date],AC$147,Tableau2[Calendrier absence],"o")=0,"",-SUMIFS(Tableau2[Temps],Tableau2[Poste],$A154,Tableau2[Date],AC$147,Tableau2[Calendrier absence],"o"))</f>
        <v/>
      </c>
      <c r="AD154" s="35" t="str">
        <f>IF(SUMIFS(Tableau2[Temps],Tableau2[Poste],$A154,Tableau2[Date],AD$147,Tableau2[Calendrier absence],"o")=0,"",-SUMIFS(Tableau2[Temps],Tableau2[Poste],$A154,Tableau2[Date],AD$147,Tableau2[Calendrier absence],"o"))</f>
        <v/>
      </c>
      <c r="AE154" s="35" t="str">
        <f>IF(SUMIFS(Tableau2[Temps],Tableau2[Poste],$A154,Tableau2[Date],AE$147,Tableau2[Calendrier absence],"o")=0,"",-SUMIFS(Tableau2[Temps],Tableau2[Poste],$A154,Tableau2[Date],AE$147,Tableau2[Calendrier absence],"o"))</f>
        <v/>
      </c>
      <c r="AF154" s="35" t="str">
        <f>IF(SUMIFS(Tableau2[Temps],Tableau2[Poste],$A154,Tableau2[Date],AF$147,Tableau2[Calendrier absence],"o")=0,"",-SUMIFS(Tableau2[Temps],Tableau2[Poste],$A154,Tableau2[Date],AF$147,Tableau2[Calendrier absence],"o"))</f>
        <v/>
      </c>
      <c r="AG154" s="44" t="str">
        <f>IF(SUMIFS(Tableau2[Temps],Tableau2[Poste],$A154,Tableau2[Date],AG$147,Tableau2[Calendrier absence],"o")=0,"",-SUMIFS(Tableau2[Temps],Tableau2[Poste],$A154,Tableau2[Date],AG$147,Tableau2[Calendrier absence],"o"))</f>
        <v/>
      </c>
    </row>
    <row r="155" spans="1:34" x14ac:dyDescent="0.3">
      <c r="A155" s="45" t="s">
        <v>10</v>
      </c>
      <c r="B155" s="34">
        <f>COUNTIFS(TableauEmployés[Actif / Inactif],"Actif",TableauEmployés[Poste],A155)</f>
        <v>2</v>
      </c>
      <c r="C155" s="35" t="str">
        <f>IF(SUMIFS(Tableau2[Temps],Tableau2[Poste],$A155,Tableau2[Date],C$147,Tableau2[Calendrier absence],"o")=0,"",-SUMIFS(Tableau2[Temps],Tableau2[Poste],$A155,Tableau2[Date],C$147,Tableau2[Calendrier absence],"o"))</f>
        <v/>
      </c>
      <c r="D155" s="35" t="str">
        <f>IF(SUMIFS(Tableau2[Temps],Tableau2[Poste],$A155,Tableau2[Date],D$147,Tableau2[Calendrier absence],"o")=0,"",-SUMIFS(Tableau2[Temps],Tableau2[Poste],$A155,Tableau2[Date],D$147,Tableau2[Calendrier absence],"o"))</f>
        <v/>
      </c>
      <c r="E155" s="35" t="str">
        <f>IF(SUMIFS(Tableau2[Temps],Tableau2[Poste],$A155,Tableau2[Date],E$147,Tableau2[Calendrier absence],"o")=0,"",-SUMIFS(Tableau2[Temps],Tableau2[Poste],$A155,Tableau2[Date],E$147,Tableau2[Calendrier absence],"o"))</f>
        <v/>
      </c>
      <c r="F155" s="35" t="str">
        <f>IF(SUMIFS(Tableau2[Temps],Tableau2[Poste],$A155,Tableau2[Date],F$147,Tableau2[Calendrier absence],"o")=0,"",-SUMIFS(Tableau2[Temps],Tableau2[Poste],$A155,Tableau2[Date],F$147,Tableau2[Calendrier absence],"o"))</f>
        <v/>
      </c>
      <c r="G155" s="35" t="str">
        <f>IF(SUMIFS(Tableau2[Temps],Tableau2[Poste],$A155,Tableau2[Date],G$147,Tableau2[Calendrier absence],"o")=0,"",-SUMIFS(Tableau2[Temps],Tableau2[Poste],$A155,Tableau2[Date],G$147,Tableau2[Calendrier absence],"o"))</f>
        <v/>
      </c>
      <c r="H155" s="35" t="str">
        <f>IF(SUMIFS(Tableau2[Temps],Tableau2[Poste],$A155,Tableau2[Date],H$147,Tableau2[Calendrier absence],"o")=0,"",-SUMIFS(Tableau2[Temps],Tableau2[Poste],$A155,Tableau2[Date],H$147,Tableau2[Calendrier absence],"o"))</f>
        <v/>
      </c>
      <c r="I155" s="35" t="str">
        <f>IF(SUMIFS(Tableau2[Temps],Tableau2[Poste],$A155,Tableau2[Date],I$147,Tableau2[Calendrier absence],"o")=0,"",-SUMIFS(Tableau2[Temps],Tableau2[Poste],$A155,Tableau2[Date],I$147,Tableau2[Calendrier absence],"o"))</f>
        <v/>
      </c>
      <c r="J155" s="35" t="str">
        <f>IF(SUMIFS(Tableau2[Temps],Tableau2[Poste],$A155,Tableau2[Date],J$147,Tableau2[Calendrier absence],"o")=0,"",-SUMIFS(Tableau2[Temps],Tableau2[Poste],$A155,Tableau2[Date],J$147,Tableau2[Calendrier absence],"o"))</f>
        <v/>
      </c>
      <c r="K155" s="35" t="str">
        <f>IF(SUMIFS(Tableau2[Temps],Tableau2[Poste],$A155,Tableau2[Date],K$147,Tableau2[Calendrier absence],"o")=0,"",-SUMIFS(Tableau2[Temps],Tableau2[Poste],$A155,Tableau2[Date],K$147,Tableau2[Calendrier absence],"o"))</f>
        <v/>
      </c>
      <c r="L155" s="35" t="str">
        <f>IF(SUMIFS(Tableau2[Temps],Tableau2[Poste],$A155,Tableau2[Date],L$147,Tableau2[Calendrier absence],"o")=0,"",-SUMIFS(Tableau2[Temps],Tableau2[Poste],$A155,Tableau2[Date],L$147,Tableau2[Calendrier absence],"o"))</f>
        <v/>
      </c>
      <c r="M155" s="35" t="str">
        <f>IF(SUMIFS(Tableau2[Temps],Tableau2[Poste],$A155,Tableau2[Date],M$147,Tableau2[Calendrier absence],"o")=0,"",-SUMIFS(Tableau2[Temps],Tableau2[Poste],$A155,Tableau2[Date],M$147,Tableau2[Calendrier absence],"o"))</f>
        <v/>
      </c>
      <c r="N155" s="35" t="str">
        <f>IF(SUMIFS(Tableau2[Temps],Tableau2[Poste],$A155,Tableau2[Date],N$147,Tableau2[Calendrier absence],"o")=0,"",-SUMIFS(Tableau2[Temps],Tableau2[Poste],$A155,Tableau2[Date],N$147,Tableau2[Calendrier absence],"o"))</f>
        <v/>
      </c>
      <c r="O155" s="35" t="str">
        <f>IF(SUMIFS(Tableau2[Temps],Tableau2[Poste],$A155,Tableau2[Date],O$147,Tableau2[Calendrier absence],"o")=0,"",-SUMIFS(Tableau2[Temps],Tableau2[Poste],$A155,Tableau2[Date],O$147,Tableau2[Calendrier absence],"o"))</f>
        <v/>
      </c>
      <c r="P155" s="35" t="str">
        <f>IF(SUMIFS(Tableau2[Temps],Tableau2[Poste],$A155,Tableau2[Date],P$147,Tableau2[Calendrier absence],"o")=0,"",-SUMIFS(Tableau2[Temps],Tableau2[Poste],$A155,Tableau2[Date],P$147,Tableau2[Calendrier absence],"o"))</f>
        <v/>
      </c>
      <c r="Q155" s="35" t="str">
        <f>IF(SUMIFS(Tableau2[Temps],Tableau2[Poste],$A155,Tableau2[Date],Q$147,Tableau2[Calendrier absence],"o")=0,"",-SUMIFS(Tableau2[Temps],Tableau2[Poste],$A155,Tableau2[Date],Q$147,Tableau2[Calendrier absence],"o"))</f>
        <v/>
      </c>
      <c r="R155" s="35" t="str">
        <f>IF(SUMIFS(Tableau2[Temps],Tableau2[Poste],$A155,Tableau2[Date],R$147,Tableau2[Calendrier absence],"o")=0,"",-SUMIFS(Tableau2[Temps],Tableau2[Poste],$A155,Tableau2[Date],R$147,Tableau2[Calendrier absence],"o"))</f>
        <v/>
      </c>
      <c r="S155" s="35" t="str">
        <f>IF(SUMIFS(Tableau2[Temps],Tableau2[Poste],$A155,Tableau2[Date],S$147,Tableau2[Calendrier absence],"o")=0,"",-SUMIFS(Tableau2[Temps],Tableau2[Poste],$A155,Tableau2[Date],S$147,Tableau2[Calendrier absence],"o"))</f>
        <v/>
      </c>
      <c r="T155" s="35" t="str">
        <f>IF(SUMIFS(Tableau2[Temps],Tableau2[Poste],$A155,Tableau2[Date],T$147,Tableau2[Calendrier absence],"o")=0,"",-SUMIFS(Tableau2[Temps],Tableau2[Poste],$A155,Tableau2[Date],T$147,Tableau2[Calendrier absence],"o"))</f>
        <v/>
      </c>
      <c r="U155" s="35" t="str">
        <f>IF(SUMIFS(Tableau2[Temps],Tableau2[Poste],$A155,Tableau2[Date],U$147,Tableau2[Calendrier absence],"o")=0,"",-SUMIFS(Tableau2[Temps],Tableau2[Poste],$A155,Tableau2[Date],U$147,Tableau2[Calendrier absence],"o"))</f>
        <v/>
      </c>
      <c r="V155" s="35" t="str">
        <f>IF(SUMIFS(Tableau2[Temps],Tableau2[Poste],$A155,Tableau2[Date],V$147,Tableau2[Calendrier absence],"o")=0,"",-SUMIFS(Tableau2[Temps],Tableau2[Poste],$A155,Tableau2[Date],V$147,Tableau2[Calendrier absence],"o"))</f>
        <v/>
      </c>
      <c r="W155" s="35" t="str">
        <f>IF(SUMIFS(Tableau2[Temps],Tableau2[Poste],$A155,Tableau2[Date],W$147,Tableau2[Calendrier absence],"o")=0,"",-SUMIFS(Tableau2[Temps],Tableau2[Poste],$A155,Tableau2[Date],W$147,Tableau2[Calendrier absence],"o"))</f>
        <v/>
      </c>
      <c r="X155" s="35" t="str">
        <f>IF(SUMIFS(Tableau2[Temps],Tableau2[Poste],$A155,Tableau2[Date],X$147,Tableau2[Calendrier absence],"o")=0,"",-SUMIFS(Tableau2[Temps],Tableau2[Poste],$A155,Tableau2[Date],X$147,Tableau2[Calendrier absence],"o"))</f>
        <v/>
      </c>
      <c r="Y155" s="35" t="str">
        <f>IF(SUMIFS(Tableau2[Temps],Tableau2[Poste],$A155,Tableau2[Date],Y$147,Tableau2[Calendrier absence],"o")=0,"",-SUMIFS(Tableau2[Temps],Tableau2[Poste],$A155,Tableau2[Date],Y$147,Tableau2[Calendrier absence],"o"))</f>
        <v/>
      </c>
      <c r="Z155" s="35" t="str">
        <f>IF(SUMIFS(Tableau2[Temps],Tableau2[Poste],$A155,Tableau2[Date],Z$147,Tableau2[Calendrier absence],"o")=0,"",-SUMIFS(Tableau2[Temps],Tableau2[Poste],$A155,Tableau2[Date],Z$147,Tableau2[Calendrier absence],"o"))</f>
        <v/>
      </c>
      <c r="AA155" s="35" t="str">
        <f>IF(SUMIFS(Tableau2[Temps],Tableau2[Poste],$A155,Tableau2[Date],AA$147,Tableau2[Calendrier absence],"o")=0,"",-SUMIFS(Tableau2[Temps],Tableau2[Poste],$A155,Tableau2[Date],AA$147,Tableau2[Calendrier absence],"o"))</f>
        <v/>
      </c>
      <c r="AB155" s="35" t="str">
        <f>IF(SUMIFS(Tableau2[Temps],Tableau2[Poste],$A155,Tableau2[Date],AB$147,Tableau2[Calendrier absence],"o")=0,"",-SUMIFS(Tableau2[Temps],Tableau2[Poste],$A155,Tableau2[Date],AB$147,Tableau2[Calendrier absence],"o"))</f>
        <v/>
      </c>
      <c r="AC155" s="35" t="str">
        <f>IF(SUMIFS(Tableau2[Temps],Tableau2[Poste],$A155,Tableau2[Date],AC$147,Tableau2[Calendrier absence],"o")=0,"",-SUMIFS(Tableau2[Temps],Tableau2[Poste],$A155,Tableau2[Date],AC$147,Tableau2[Calendrier absence],"o"))</f>
        <v/>
      </c>
      <c r="AD155" s="35" t="str">
        <f>IF(SUMIFS(Tableau2[Temps],Tableau2[Poste],$A155,Tableau2[Date],AD$147,Tableau2[Calendrier absence],"o")=0,"",-SUMIFS(Tableau2[Temps],Tableau2[Poste],$A155,Tableau2[Date],AD$147,Tableau2[Calendrier absence],"o"))</f>
        <v/>
      </c>
      <c r="AE155" s="35" t="str">
        <f>IF(SUMIFS(Tableau2[Temps],Tableau2[Poste],$A155,Tableau2[Date],AE$147,Tableau2[Calendrier absence],"o")=0,"",-SUMIFS(Tableau2[Temps],Tableau2[Poste],$A155,Tableau2[Date],AE$147,Tableau2[Calendrier absence],"o"))</f>
        <v/>
      </c>
      <c r="AF155" s="35" t="str">
        <f>IF(SUMIFS(Tableau2[Temps],Tableau2[Poste],$A155,Tableau2[Date],AF$147,Tableau2[Calendrier absence],"o")=0,"",-SUMIFS(Tableau2[Temps],Tableau2[Poste],$A155,Tableau2[Date],AF$147,Tableau2[Calendrier absence],"o"))</f>
        <v/>
      </c>
      <c r="AG155" s="44" t="str">
        <f>IF(SUMIFS(Tableau2[Temps],Tableau2[Poste],$A155,Tableau2[Date],AG$147,Tableau2[Calendrier absence],"o")=0,"",-SUMIFS(Tableau2[Temps],Tableau2[Poste],$A155,Tableau2[Date],AG$147,Tableau2[Calendrier absence],"o"))</f>
        <v/>
      </c>
    </row>
    <row r="156" spans="1:34" x14ac:dyDescent="0.3">
      <c r="A156" s="45" t="s">
        <v>11</v>
      </c>
      <c r="B156" s="34">
        <f>COUNTIFS(TableauEmployés[Actif / Inactif],"Actif",TableauEmployés[Poste],A156)</f>
        <v>0</v>
      </c>
      <c r="C156" s="35" t="str">
        <f>IF(SUMIFS(Tableau2[Temps],Tableau2[Poste],$A156,Tableau2[Date],C$147,Tableau2[Calendrier absence],"o")=0,"",-SUMIFS(Tableau2[Temps],Tableau2[Poste],$A156,Tableau2[Date],C$147,Tableau2[Calendrier absence],"o"))</f>
        <v/>
      </c>
      <c r="D156" s="35" t="str">
        <f>IF(SUMIFS(Tableau2[Temps],Tableau2[Poste],$A156,Tableau2[Date],D$147,Tableau2[Calendrier absence],"o")=0,"",-SUMIFS(Tableau2[Temps],Tableau2[Poste],$A156,Tableau2[Date],D$147,Tableau2[Calendrier absence],"o"))</f>
        <v/>
      </c>
      <c r="E156" s="35" t="str">
        <f>IF(SUMIFS(Tableau2[Temps],Tableau2[Poste],$A156,Tableau2[Date],E$147,Tableau2[Calendrier absence],"o")=0,"",-SUMIFS(Tableau2[Temps],Tableau2[Poste],$A156,Tableau2[Date],E$147,Tableau2[Calendrier absence],"o"))</f>
        <v/>
      </c>
      <c r="F156" s="35" t="str">
        <f>IF(SUMIFS(Tableau2[Temps],Tableau2[Poste],$A156,Tableau2[Date],F$147,Tableau2[Calendrier absence],"o")=0,"",-SUMIFS(Tableau2[Temps],Tableau2[Poste],$A156,Tableau2[Date],F$147,Tableau2[Calendrier absence],"o"))</f>
        <v/>
      </c>
      <c r="G156" s="35" t="str">
        <f>IF(SUMIFS(Tableau2[Temps],Tableau2[Poste],$A156,Tableau2[Date],G$147,Tableau2[Calendrier absence],"o")=0,"",-SUMIFS(Tableau2[Temps],Tableau2[Poste],$A156,Tableau2[Date],G$147,Tableau2[Calendrier absence],"o"))</f>
        <v/>
      </c>
      <c r="H156" s="35" t="str">
        <f>IF(SUMIFS(Tableau2[Temps],Tableau2[Poste],$A156,Tableau2[Date],H$147,Tableau2[Calendrier absence],"o")=0,"",-SUMIFS(Tableau2[Temps],Tableau2[Poste],$A156,Tableau2[Date],H$147,Tableau2[Calendrier absence],"o"))</f>
        <v/>
      </c>
      <c r="I156" s="35" t="str">
        <f>IF(SUMIFS(Tableau2[Temps],Tableau2[Poste],$A156,Tableau2[Date],I$147,Tableau2[Calendrier absence],"o")=0,"",-SUMIFS(Tableau2[Temps],Tableau2[Poste],$A156,Tableau2[Date],I$147,Tableau2[Calendrier absence],"o"))</f>
        <v/>
      </c>
      <c r="J156" s="35" t="str">
        <f>IF(SUMIFS(Tableau2[Temps],Tableau2[Poste],$A156,Tableau2[Date],J$147,Tableau2[Calendrier absence],"o")=0,"",-SUMIFS(Tableau2[Temps],Tableau2[Poste],$A156,Tableau2[Date],J$147,Tableau2[Calendrier absence],"o"))</f>
        <v/>
      </c>
      <c r="K156" s="35" t="str">
        <f>IF(SUMIFS(Tableau2[Temps],Tableau2[Poste],$A156,Tableau2[Date],K$147,Tableau2[Calendrier absence],"o")=0,"",-SUMIFS(Tableau2[Temps],Tableau2[Poste],$A156,Tableau2[Date],K$147,Tableau2[Calendrier absence],"o"))</f>
        <v/>
      </c>
      <c r="L156" s="35" t="str">
        <f>IF(SUMIFS(Tableau2[Temps],Tableau2[Poste],$A156,Tableau2[Date],L$147,Tableau2[Calendrier absence],"o")=0,"",-SUMIFS(Tableau2[Temps],Tableau2[Poste],$A156,Tableau2[Date],L$147,Tableau2[Calendrier absence],"o"))</f>
        <v/>
      </c>
      <c r="M156" s="35" t="str">
        <f>IF(SUMIFS(Tableau2[Temps],Tableau2[Poste],$A156,Tableau2[Date],M$147,Tableau2[Calendrier absence],"o")=0,"",-SUMIFS(Tableau2[Temps],Tableau2[Poste],$A156,Tableau2[Date],M$147,Tableau2[Calendrier absence],"o"))</f>
        <v/>
      </c>
      <c r="N156" s="35" t="str">
        <f>IF(SUMIFS(Tableau2[Temps],Tableau2[Poste],$A156,Tableau2[Date],N$147,Tableau2[Calendrier absence],"o")=0,"",-SUMIFS(Tableau2[Temps],Tableau2[Poste],$A156,Tableau2[Date],N$147,Tableau2[Calendrier absence],"o"))</f>
        <v/>
      </c>
      <c r="O156" s="35" t="str">
        <f>IF(SUMIFS(Tableau2[Temps],Tableau2[Poste],$A156,Tableau2[Date],O$147,Tableau2[Calendrier absence],"o")=0,"",-SUMIFS(Tableau2[Temps],Tableau2[Poste],$A156,Tableau2[Date],O$147,Tableau2[Calendrier absence],"o"))</f>
        <v/>
      </c>
      <c r="P156" s="35" t="str">
        <f>IF(SUMIFS(Tableau2[Temps],Tableau2[Poste],$A156,Tableau2[Date],P$147,Tableau2[Calendrier absence],"o")=0,"",-SUMIFS(Tableau2[Temps],Tableau2[Poste],$A156,Tableau2[Date],P$147,Tableau2[Calendrier absence],"o"))</f>
        <v/>
      </c>
      <c r="Q156" s="35" t="str">
        <f>IF(SUMIFS(Tableau2[Temps],Tableau2[Poste],$A156,Tableau2[Date],Q$147,Tableau2[Calendrier absence],"o")=0,"",-SUMIFS(Tableau2[Temps],Tableau2[Poste],$A156,Tableau2[Date],Q$147,Tableau2[Calendrier absence],"o"))</f>
        <v/>
      </c>
      <c r="R156" s="35" t="str">
        <f>IF(SUMIFS(Tableau2[Temps],Tableau2[Poste],$A156,Tableau2[Date],R$147,Tableau2[Calendrier absence],"o")=0,"",-SUMIFS(Tableau2[Temps],Tableau2[Poste],$A156,Tableau2[Date],R$147,Tableau2[Calendrier absence],"o"))</f>
        <v/>
      </c>
      <c r="S156" s="35" t="str">
        <f>IF(SUMIFS(Tableau2[Temps],Tableau2[Poste],$A156,Tableau2[Date],S$147,Tableau2[Calendrier absence],"o")=0,"",-SUMIFS(Tableau2[Temps],Tableau2[Poste],$A156,Tableau2[Date],S$147,Tableau2[Calendrier absence],"o"))</f>
        <v/>
      </c>
      <c r="T156" s="35" t="str">
        <f>IF(SUMIFS(Tableau2[Temps],Tableau2[Poste],$A156,Tableau2[Date],T$147,Tableau2[Calendrier absence],"o")=0,"",-SUMIFS(Tableau2[Temps],Tableau2[Poste],$A156,Tableau2[Date],T$147,Tableau2[Calendrier absence],"o"))</f>
        <v/>
      </c>
      <c r="U156" s="35" t="str">
        <f>IF(SUMIFS(Tableau2[Temps],Tableau2[Poste],$A156,Tableau2[Date],U$147,Tableau2[Calendrier absence],"o")=0,"",-SUMIFS(Tableau2[Temps],Tableau2[Poste],$A156,Tableau2[Date],U$147,Tableau2[Calendrier absence],"o"))</f>
        <v/>
      </c>
      <c r="V156" s="35" t="str">
        <f>IF(SUMIFS(Tableau2[Temps],Tableau2[Poste],$A156,Tableau2[Date],V$147,Tableau2[Calendrier absence],"o")=0,"",-SUMIFS(Tableau2[Temps],Tableau2[Poste],$A156,Tableau2[Date],V$147,Tableau2[Calendrier absence],"o"))</f>
        <v/>
      </c>
      <c r="W156" s="35" t="str">
        <f>IF(SUMIFS(Tableau2[Temps],Tableau2[Poste],$A156,Tableau2[Date],W$147,Tableau2[Calendrier absence],"o")=0,"",-SUMIFS(Tableau2[Temps],Tableau2[Poste],$A156,Tableau2[Date],W$147,Tableau2[Calendrier absence],"o"))</f>
        <v/>
      </c>
      <c r="X156" s="35" t="str">
        <f>IF(SUMIFS(Tableau2[Temps],Tableau2[Poste],$A156,Tableau2[Date],X$147,Tableau2[Calendrier absence],"o")=0,"",-SUMIFS(Tableau2[Temps],Tableau2[Poste],$A156,Tableau2[Date],X$147,Tableau2[Calendrier absence],"o"))</f>
        <v/>
      </c>
      <c r="Y156" s="35" t="str">
        <f>IF(SUMIFS(Tableau2[Temps],Tableau2[Poste],$A156,Tableau2[Date],Y$147,Tableau2[Calendrier absence],"o")=0,"",-SUMIFS(Tableau2[Temps],Tableau2[Poste],$A156,Tableau2[Date],Y$147,Tableau2[Calendrier absence],"o"))</f>
        <v/>
      </c>
      <c r="Z156" s="35" t="str">
        <f>IF(SUMIFS(Tableau2[Temps],Tableau2[Poste],$A156,Tableau2[Date],Z$147,Tableau2[Calendrier absence],"o")=0,"",-SUMIFS(Tableau2[Temps],Tableau2[Poste],$A156,Tableau2[Date],Z$147,Tableau2[Calendrier absence],"o"))</f>
        <v/>
      </c>
      <c r="AA156" s="35" t="str">
        <f>IF(SUMIFS(Tableau2[Temps],Tableau2[Poste],$A156,Tableau2[Date],AA$147,Tableau2[Calendrier absence],"o")=0,"",-SUMIFS(Tableau2[Temps],Tableau2[Poste],$A156,Tableau2[Date],AA$147,Tableau2[Calendrier absence],"o"))</f>
        <v/>
      </c>
      <c r="AB156" s="35" t="str">
        <f>IF(SUMIFS(Tableau2[Temps],Tableau2[Poste],$A156,Tableau2[Date],AB$147,Tableau2[Calendrier absence],"o")=0,"",-SUMIFS(Tableau2[Temps],Tableau2[Poste],$A156,Tableau2[Date],AB$147,Tableau2[Calendrier absence],"o"))</f>
        <v/>
      </c>
      <c r="AC156" s="35" t="str">
        <f>IF(SUMIFS(Tableau2[Temps],Tableau2[Poste],$A156,Tableau2[Date],AC$147,Tableau2[Calendrier absence],"o")=0,"",-SUMIFS(Tableau2[Temps],Tableau2[Poste],$A156,Tableau2[Date],AC$147,Tableau2[Calendrier absence],"o"))</f>
        <v/>
      </c>
      <c r="AD156" s="35" t="str">
        <f>IF(SUMIFS(Tableau2[Temps],Tableau2[Poste],$A156,Tableau2[Date],AD$147,Tableau2[Calendrier absence],"o")=0,"",-SUMIFS(Tableau2[Temps],Tableau2[Poste],$A156,Tableau2[Date],AD$147,Tableau2[Calendrier absence],"o"))</f>
        <v/>
      </c>
      <c r="AE156" s="35" t="str">
        <f>IF(SUMIFS(Tableau2[Temps],Tableau2[Poste],$A156,Tableau2[Date],AE$147,Tableau2[Calendrier absence],"o")=0,"",-SUMIFS(Tableau2[Temps],Tableau2[Poste],$A156,Tableau2[Date],AE$147,Tableau2[Calendrier absence],"o"))</f>
        <v/>
      </c>
      <c r="AF156" s="35" t="str">
        <f>IF(SUMIFS(Tableau2[Temps],Tableau2[Poste],$A156,Tableau2[Date],AF$147,Tableau2[Calendrier absence],"o")=0,"",-SUMIFS(Tableau2[Temps],Tableau2[Poste],$A156,Tableau2[Date],AF$147,Tableau2[Calendrier absence],"o"))</f>
        <v/>
      </c>
      <c r="AG156" s="44" t="str">
        <f>IF(SUMIFS(Tableau2[Temps],Tableau2[Poste],$A156,Tableau2[Date],AG$147,Tableau2[Calendrier absence],"o")=0,"",-SUMIFS(Tableau2[Temps],Tableau2[Poste],$A156,Tableau2[Date],AG$147,Tableau2[Calendrier absence],"o"))</f>
        <v/>
      </c>
    </row>
    <row r="157" spans="1:34" ht="17.25" thickBot="1" x14ac:dyDescent="0.35">
      <c r="A157" s="46" t="s">
        <v>13</v>
      </c>
      <c r="B157" s="47">
        <f>COUNTIFS(TableauEmployés[Actif / Inactif],"Actif",TableauEmployés[Poste],A157)</f>
        <v>1</v>
      </c>
      <c r="C157" s="48" t="str">
        <f>IF(SUMIFS(Tableau2[Temps],Tableau2[Poste],$A157,Tableau2[Date],C$147,Tableau2[Calendrier absence],"o")=0,"",-SUMIFS(Tableau2[Temps],Tableau2[Poste],$A157,Tableau2[Date],C$147,Tableau2[Calendrier absence],"o"))</f>
        <v/>
      </c>
      <c r="D157" s="48" t="str">
        <f>IF(SUMIFS(Tableau2[Temps],Tableau2[Poste],$A157,Tableau2[Date],D$147,Tableau2[Calendrier absence],"o")=0,"",-SUMIFS(Tableau2[Temps],Tableau2[Poste],$A157,Tableau2[Date],D$147,Tableau2[Calendrier absence],"o"))</f>
        <v/>
      </c>
      <c r="E157" s="48" t="str">
        <f>IF(SUMIFS(Tableau2[Temps],Tableau2[Poste],$A157,Tableau2[Date],E$147,Tableau2[Calendrier absence],"o")=0,"",-SUMIFS(Tableau2[Temps],Tableau2[Poste],$A157,Tableau2[Date],E$147,Tableau2[Calendrier absence],"o"))</f>
        <v/>
      </c>
      <c r="F157" s="48" t="str">
        <f>IF(SUMIFS(Tableau2[Temps],Tableau2[Poste],$A157,Tableau2[Date],F$147,Tableau2[Calendrier absence],"o")=0,"",-SUMIFS(Tableau2[Temps],Tableau2[Poste],$A157,Tableau2[Date],F$147,Tableau2[Calendrier absence],"o"))</f>
        <v/>
      </c>
      <c r="G157" s="48" t="str">
        <f>IF(SUMIFS(Tableau2[Temps],Tableau2[Poste],$A157,Tableau2[Date],G$147,Tableau2[Calendrier absence],"o")=0,"",-SUMIFS(Tableau2[Temps],Tableau2[Poste],$A157,Tableau2[Date],G$147,Tableau2[Calendrier absence],"o"))</f>
        <v/>
      </c>
      <c r="H157" s="48" t="str">
        <f>IF(SUMIFS(Tableau2[Temps],Tableau2[Poste],$A157,Tableau2[Date],H$147,Tableau2[Calendrier absence],"o")=0,"",-SUMIFS(Tableau2[Temps],Tableau2[Poste],$A157,Tableau2[Date],H$147,Tableau2[Calendrier absence],"o"))</f>
        <v/>
      </c>
      <c r="I157" s="48" t="str">
        <f>IF(SUMIFS(Tableau2[Temps],Tableau2[Poste],$A157,Tableau2[Date],I$147,Tableau2[Calendrier absence],"o")=0,"",-SUMIFS(Tableau2[Temps],Tableau2[Poste],$A157,Tableau2[Date],I$147,Tableau2[Calendrier absence],"o"))</f>
        <v/>
      </c>
      <c r="J157" s="48" t="str">
        <f>IF(SUMIFS(Tableau2[Temps],Tableau2[Poste],$A157,Tableau2[Date],J$147,Tableau2[Calendrier absence],"o")=0,"",-SUMIFS(Tableau2[Temps],Tableau2[Poste],$A157,Tableau2[Date],J$147,Tableau2[Calendrier absence],"o"))</f>
        <v/>
      </c>
      <c r="K157" s="48" t="str">
        <f>IF(SUMIFS(Tableau2[Temps],Tableau2[Poste],$A157,Tableau2[Date],K$147,Tableau2[Calendrier absence],"o")=0,"",-SUMIFS(Tableau2[Temps],Tableau2[Poste],$A157,Tableau2[Date],K$147,Tableau2[Calendrier absence],"o"))</f>
        <v/>
      </c>
      <c r="L157" s="48" t="str">
        <f>IF(SUMIFS(Tableau2[Temps],Tableau2[Poste],$A157,Tableau2[Date],L$147,Tableau2[Calendrier absence],"o")=0,"",-SUMIFS(Tableau2[Temps],Tableau2[Poste],$A157,Tableau2[Date],L$147,Tableau2[Calendrier absence],"o"))</f>
        <v/>
      </c>
      <c r="M157" s="48" t="str">
        <f>IF(SUMIFS(Tableau2[Temps],Tableau2[Poste],$A157,Tableau2[Date],M$147,Tableau2[Calendrier absence],"o")=0,"",-SUMIFS(Tableau2[Temps],Tableau2[Poste],$A157,Tableau2[Date],M$147,Tableau2[Calendrier absence],"o"))</f>
        <v/>
      </c>
      <c r="N157" s="48" t="str">
        <f>IF(SUMIFS(Tableau2[Temps],Tableau2[Poste],$A157,Tableau2[Date],N$147,Tableau2[Calendrier absence],"o")=0,"",-SUMIFS(Tableau2[Temps],Tableau2[Poste],$A157,Tableau2[Date],N$147,Tableau2[Calendrier absence],"o"))</f>
        <v/>
      </c>
      <c r="O157" s="48" t="str">
        <f>IF(SUMIFS(Tableau2[Temps],Tableau2[Poste],$A157,Tableau2[Date],O$147,Tableau2[Calendrier absence],"o")=0,"",-SUMIFS(Tableau2[Temps],Tableau2[Poste],$A157,Tableau2[Date],O$147,Tableau2[Calendrier absence],"o"))</f>
        <v/>
      </c>
      <c r="P157" s="48" t="str">
        <f>IF(SUMIFS(Tableau2[Temps],Tableau2[Poste],$A157,Tableau2[Date],P$147,Tableau2[Calendrier absence],"o")=0,"",-SUMIFS(Tableau2[Temps],Tableau2[Poste],$A157,Tableau2[Date],P$147,Tableau2[Calendrier absence],"o"))</f>
        <v/>
      </c>
      <c r="Q157" s="48" t="str">
        <f>IF(SUMIFS(Tableau2[Temps],Tableau2[Poste],$A157,Tableau2[Date],Q$147,Tableau2[Calendrier absence],"o")=0,"",-SUMIFS(Tableau2[Temps],Tableau2[Poste],$A157,Tableau2[Date],Q$147,Tableau2[Calendrier absence],"o"))</f>
        <v/>
      </c>
      <c r="R157" s="48" t="str">
        <f>IF(SUMIFS(Tableau2[Temps],Tableau2[Poste],$A157,Tableau2[Date],R$147,Tableau2[Calendrier absence],"o")=0,"",-SUMIFS(Tableau2[Temps],Tableau2[Poste],$A157,Tableau2[Date],R$147,Tableau2[Calendrier absence],"o"))</f>
        <v/>
      </c>
      <c r="S157" s="48" t="str">
        <f>IF(SUMIFS(Tableau2[Temps],Tableau2[Poste],$A157,Tableau2[Date],S$147,Tableau2[Calendrier absence],"o")=0,"",-SUMIFS(Tableau2[Temps],Tableau2[Poste],$A157,Tableau2[Date],S$147,Tableau2[Calendrier absence],"o"))</f>
        <v/>
      </c>
      <c r="T157" s="48" t="str">
        <f>IF(SUMIFS(Tableau2[Temps],Tableau2[Poste],$A157,Tableau2[Date],T$147,Tableau2[Calendrier absence],"o")=0,"",-SUMIFS(Tableau2[Temps],Tableau2[Poste],$A157,Tableau2[Date],T$147,Tableau2[Calendrier absence],"o"))</f>
        <v/>
      </c>
      <c r="U157" s="48" t="str">
        <f>IF(SUMIFS(Tableau2[Temps],Tableau2[Poste],$A157,Tableau2[Date],U$147,Tableau2[Calendrier absence],"o")=0,"",-SUMIFS(Tableau2[Temps],Tableau2[Poste],$A157,Tableau2[Date],U$147,Tableau2[Calendrier absence],"o"))</f>
        <v/>
      </c>
      <c r="V157" s="48" t="str">
        <f>IF(SUMIFS(Tableau2[Temps],Tableau2[Poste],$A157,Tableau2[Date],V$147,Tableau2[Calendrier absence],"o")=0,"",-SUMIFS(Tableau2[Temps],Tableau2[Poste],$A157,Tableau2[Date],V$147,Tableau2[Calendrier absence],"o"))</f>
        <v/>
      </c>
      <c r="W157" s="48" t="str">
        <f>IF(SUMIFS(Tableau2[Temps],Tableau2[Poste],$A157,Tableau2[Date],W$147,Tableau2[Calendrier absence],"o")=0,"",-SUMIFS(Tableau2[Temps],Tableau2[Poste],$A157,Tableau2[Date],W$147,Tableau2[Calendrier absence],"o"))</f>
        <v/>
      </c>
      <c r="X157" s="48" t="str">
        <f>IF(SUMIFS(Tableau2[Temps],Tableau2[Poste],$A157,Tableau2[Date],X$147,Tableau2[Calendrier absence],"o")=0,"",-SUMIFS(Tableau2[Temps],Tableau2[Poste],$A157,Tableau2[Date],X$147,Tableau2[Calendrier absence],"o"))</f>
        <v/>
      </c>
      <c r="Y157" s="48" t="str">
        <f>IF(SUMIFS(Tableau2[Temps],Tableau2[Poste],$A157,Tableau2[Date],Y$147,Tableau2[Calendrier absence],"o")=0,"",-SUMIFS(Tableau2[Temps],Tableau2[Poste],$A157,Tableau2[Date],Y$147,Tableau2[Calendrier absence],"o"))</f>
        <v/>
      </c>
      <c r="Z157" s="48" t="str">
        <f>IF(SUMIFS(Tableau2[Temps],Tableau2[Poste],$A157,Tableau2[Date],Z$147,Tableau2[Calendrier absence],"o")=0,"",-SUMIFS(Tableau2[Temps],Tableau2[Poste],$A157,Tableau2[Date],Z$147,Tableau2[Calendrier absence],"o"))</f>
        <v/>
      </c>
      <c r="AA157" s="48" t="str">
        <f>IF(SUMIFS(Tableau2[Temps],Tableau2[Poste],$A157,Tableau2[Date],AA$147,Tableau2[Calendrier absence],"o")=0,"",-SUMIFS(Tableau2[Temps],Tableau2[Poste],$A157,Tableau2[Date],AA$147,Tableau2[Calendrier absence],"o"))</f>
        <v/>
      </c>
      <c r="AB157" s="48" t="str">
        <f>IF(SUMIFS(Tableau2[Temps],Tableau2[Poste],$A157,Tableau2[Date],AB$147,Tableau2[Calendrier absence],"o")=0,"",-SUMIFS(Tableau2[Temps],Tableau2[Poste],$A157,Tableau2[Date],AB$147,Tableau2[Calendrier absence],"o"))</f>
        <v/>
      </c>
      <c r="AC157" s="48" t="str">
        <f>IF(SUMIFS(Tableau2[Temps],Tableau2[Poste],$A157,Tableau2[Date],AC$147,Tableau2[Calendrier absence],"o")=0,"",-SUMIFS(Tableau2[Temps],Tableau2[Poste],$A157,Tableau2[Date],AC$147,Tableau2[Calendrier absence],"o"))</f>
        <v/>
      </c>
      <c r="AD157" s="48" t="str">
        <f>IF(SUMIFS(Tableau2[Temps],Tableau2[Poste],$A157,Tableau2[Date],AD$147,Tableau2[Calendrier absence],"o")=0,"",-SUMIFS(Tableau2[Temps],Tableau2[Poste],$A157,Tableau2[Date],AD$147,Tableau2[Calendrier absence],"o"))</f>
        <v/>
      </c>
      <c r="AE157" s="48" t="str">
        <f>IF(SUMIFS(Tableau2[Temps],Tableau2[Poste],$A157,Tableau2[Date],AE$147,Tableau2[Calendrier absence],"o")=0,"",-SUMIFS(Tableau2[Temps],Tableau2[Poste],$A157,Tableau2[Date],AE$147,Tableau2[Calendrier absence],"o"))</f>
        <v/>
      </c>
      <c r="AF157" s="48" t="str">
        <f>IF(SUMIFS(Tableau2[Temps],Tableau2[Poste],$A157,Tableau2[Date],AF$147,Tableau2[Calendrier absence],"o")=0,"",-SUMIFS(Tableau2[Temps],Tableau2[Poste],$A157,Tableau2[Date],AF$147,Tableau2[Calendrier absence],"o"))</f>
        <v/>
      </c>
      <c r="AG157" s="49" t="str">
        <f>IF(SUMIFS(Tableau2[Temps],Tableau2[Poste],$A157,Tableau2[Date],AG$147,Tableau2[Calendrier absence],"o")=0,"",-SUMIFS(Tableau2[Temps],Tableau2[Poste],$A157,Tableau2[Date],AG$147,Tableau2[Calendrier absence],"o"))</f>
        <v/>
      </c>
    </row>
  </sheetData>
  <sheetProtection algorithmName="SHA-512" hashValue="95/jieZrfNS+4ngJwU2qfRpgSmaft9+Vo9EbkiC7oTfuTJFRg2vKFdFtbZKnWUCb4vyr0S0zsVz0LSvrY2p4KQ==" saltValue="RXcSXDSXyhRLyN8HaWTyvA==" spinCount="100000" sheet="1" formatCells="0" selectLockedCells="1" selectUnlockedCells="1"/>
  <mergeCells count="13">
    <mergeCell ref="C2:AG2"/>
    <mergeCell ref="A3:AG3"/>
    <mergeCell ref="A16:AG16"/>
    <mergeCell ref="A29:AG29"/>
    <mergeCell ref="A42:AG42"/>
    <mergeCell ref="A133:AG133"/>
    <mergeCell ref="A146:AG146"/>
    <mergeCell ref="A120:AG120"/>
    <mergeCell ref="A55:AG55"/>
    <mergeCell ref="A68:AG68"/>
    <mergeCell ref="A81:AG81"/>
    <mergeCell ref="A94:AG94"/>
    <mergeCell ref="A107:AG107"/>
  </mergeCells>
  <conditionalFormatting sqref="AH13:AH14">
    <cfRule type="expression" dxfId="64" priority="245">
      <formula>AH$5=1</formula>
    </cfRule>
    <cfRule type="expression" dxfId="63" priority="246">
      <formula>AH$5=7</formula>
    </cfRule>
  </conditionalFormatting>
  <conditionalFormatting sqref="AH20">
    <cfRule type="expression" dxfId="62" priority="243">
      <formula>AH$5=1</formula>
    </cfRule>
    <cfRule type="expression" dxfId="61" priority="244">
      <formula>AH$5=7</formula>
    </cfRule>
  </conditionalFormatting>
  <conditionalFormatting sqref="AH26:AH27">
    <cfRule type="expression" dxfId="60" priority="241">
      <formula>AH$5=1</formula>
    </cfRule>
    <cfRule type="expression" dxfId="59" priority="242">
      <formula>AH$5=7</formula>
    </cfRule>
  </conditionalFormatting>
  <conditionalFormatting sqref="AH33">
    <cfRule type="expression" dxfId="58" priority="239">
      <formula>AH$5=1</formula>
    </cfRule>
    <cfRule type="expression" dxfId="57" priority="240">
      <formula>AH$5=7</formula>
    </cfRule>
  </conditionalFormatting>
  <conditionalFormatting sqref="AH8:AH12">
    <cfRule type="expression" dxfId="56" priority="165">
      <formula>AH$5=1</formula>
    </cfRule>
    <cfRule type="expression" dxfId="55" priority="166">
      <formula>AH$5=7</formula>
    </cfRule>
  </conditionalFormatting>
  <conditionalFormatting sqref="AH21:AH25">
    <cfRule type="expression" dxfId="54" priority="163">
      <formula>AH$5=1</formula>
    </cfRule>
    <cfRule type="expression" dxfId="53" priority="164">
      <formula>AH$5=7</formula>
    </cfRule>
  </conditionalFormatting>
  <conditionalFormatting sqref="C4:AG14">
    <cfRule type="expression" dxfId="52" priority="384">
      <formula>C$6=1</formula>
    </cfRule>
  </conditionalFormatting>
  <conditionalFormatting sqref="AH19">
    <cfRule type="expression" dxfId="51" priority="89">
      <formula>AH$5=1</formula>
    </cfRule>
    <cfRule type="expression" dxfId="50" priority="90">
      <formula>AH$5=7</formula>
    </cfRule>
  </conditionalFormatting>
  <conditionalFormatting sqref="AH32">
    <cfRule type="expression" dxfId="49" priority="84">
      <formula>AH$5=1</formula>
    </cfRule>
    <cfRule type="expression" dxfId="48" priority="85">
      <formula>AH$5=7</formula>
    </cfRule>
  </conditionalFormatting>
  <conditionalFormatting sqref="C17:AG27">
    <cfRule type="expression" dxfId="47" priority="49">
      <formula>C$18=1</formula>
    </cfRule>
    <cfRule type="expression" dxfId="46" priority="50">
      <formula>C$18=7</formula>
    </cfRule>
    <cfRule type="expression" dxfId="45" priority="51">
      <formula>C$19=1</formula>
    </cfRule>
  </conditionalFormatting>
  <conditionalFormatting sqref="C43:AG53">
    <cfRule type="expression" dxfId="44" priority="41">
      <formula>C$44=1</formula>
    </cfRule>
    <cfRule type="expression" dxfId="43" priority="42">
      <formula>C$44=7</formula>
    </cfRule>
    <cfRule type="expression" dxfId="42" priority="43">
      <formula>C$45=1</formula>
    </cfRule>
  </conditionalFormatting>
  <conditionalFormatting sqref="C46:AG53">
    <cfRule type="cellIs" dxfId="41" priority="40" operator="between">
      <formula>0.1</formula>
      <formula>400</formula>
    </cfRule>
  </conditionalFormatting>
  <conditionalFormatting sqref="C59:AG66">
    <cfRule type="cellIs" dxfId="40" priority="36" operator="between">
      <formula>0.1</formula>
      <formula>400</formula>
    </cfRule>
  </conditionalFormatting>
  <conditionalFormatting sqref="B4:AG14">
    <cfRule type="expression" dxfId="39" priority="302">
      <formula>B$5=1</formula>
    </cfRule>
    <cfRule type="expression" dxfId="38" priority="303">
      <formula>B$5=7</formula>
    </cfRule>
  </conditionalFormatting>
  <conditionalFormatting sqref="C20:AG27">
    <cfRule type="cellIs" dxfId="37" priority="48" operator="between">
      <formula>0.1</formula>
      <formula>400</formula>
    </cfRule>
  </conditionalFormatting>
  <conditionalFormatting sqref="C7:AG14">
    <cfRule type="cellIs" dxfId="36" priority="52" operator="between">
      <formula>0.1</formula>
      <formula>400</formula>
    </cfRule>
  </conditionalFormatting>
  <conditionalFormatting sqref="C30:AG40">
    <cfRule type="cellIs" dxfId="35" priority="32" operator="between">
      <formula>0.1</formula>
      <formula>400</formula>
    </cfRule>
    <cfRule type="expression" dxfId="34" priority="33">
      <formula>C$31=1</formula>
    </cfRule>
    <cfRule type="expression" dxfId="33" priority="34">
      <formula>C$31=7</formula>
    </cfRule>
    <cfRule type="expression" dxfId="32" priority="35">
      <formula>C$32=1</formula>
    </cfRule>
  </conditionalFormatting>
  <conditionalFormatting sqref="C56:AG66">
    <cfRule type="expression" dxfId="31" priority="37">
      <formula>C$57=1</formula>
    </cfRule>
    <cfRule type="expression" dxfId="30" priority="38">
      <formula>C$57=7</formula>
    </cfRule>
    <cfRule type="expression" dxfId="29" priority="39">
      <formula>C$58=1</formula>
    </cfRule>
  </conditionalFormatting>
  <conditionalFormatting sqref="C72:AG79">
    <cfRule type="cellIs" dxfId="28" priority="28" operator="between">
      <formula>0.1</formula>
      <formula>400</formula>
    </cfRule>
  </conditionalFormatting>
  <conditionalFormatting sqref="C69:AG79">
    <cfRule type="expression" dxfId="27" priority="29">
      <formula>C$70=1</formula>
    </cfRule>
    <cfRule type="expression" dxfId="26" priority="30">
      <formula>C$70=7</formula>
    </cfRule>
    <cfRule type="expression" dxfId="25" priority="31">
      <formula>C$71=1</formula>
    </cfRule>
  </conditionalFormatting>
  <conditionalFormatting sqref="C85:AG92">
    <cfRule type="cellIs" dxfId="24" priority="24" operator="between">
      <formula>0.1</formula>
      <formula>400</formula>
    </cfRule>
  </conditionalFormatting>
  <conditionalFormatting sqref="C82:AG92">
    <cfRule type="expression" dxfId="23" priority="25">
      <formula>C$83=1</formula>
    </cfRule>
    <cfRule type="expression" dxfId="22" priority="26">
      <formula>C$83=7</formula>
    </cfRule>
    <cfRule type="expression" dxfId="21" priority="27">
      <formula>C$84=1</formula>
    </cfRule>
  </conditionalFormatting>
  <conditionalFormatting sqref="C95:AG105">
    <cfRule type="cellIs" dxfId="20" priority="20" operator="between">
      <formula>0.1</formula>
      <formula>400</formula>
    </cfRule>
    <cfRule type="expression" dxfId="19" priority="21">
      <formula>C$96=1</formula>
    </cfRule>
    <cfRule type="expression" dxfId="18" priority="22">
      <formula>C$96=7</formula>
    </cfRule>
    <cfRule type="expression" dxfId="17" priority="23">
      <formula>C$97=1</formula>
    </cfRule>
  </conditionalFormatting>
  <conditionalFormatting sqref="C108:AG118">
    <cfRule type="expression" dxfId="16" priority="17">
      <formula>C$109=1</formula>
    </cfRule>
    <cfRule type="expression" dxfId="15" priority="18">
      <formula>C$109=7</formula>
    </cfRule>
    <cfRule type="expression" dxfId="14" priority="19">
      <formula>C$110=1</formula>
    </cfRule>
  </conditionalFormatting>
  <conditionalFormatting sqref="C105:AG118">
    <cfRule type="cellIs" dxfId="13" priority="16" operator="between">
      <formula>0.1</formula>
      <formula>400</formula>
    </cfRule>
  </conditionalFormatting>
  <conditionalFormatting sqref="C124:AG131">
    <cfRule type="cellIs" dxfId="12" priority="12" operator="between">
      <formula>0.1</formula>
      <formula>400</formula>
    </cfRule>
  </conditionalFormatting>
  <conditionalFormatting sqref="C121:AG131">
    <cfRule type="expression" dxfId="11" priority="13">
      <formula>C$122=1</formula>
    </cfRule>
    <cfRule type="expression" dxfId="10" priority="14">
      <formula>C$122=7</formula>
    </cfRule>
    <cfRule type="expression" dxfId="9" priority="15">
      <formula>C$123=1</formula>
    </cfRule>
  </conditionalFormatting>
  <conditionalFormatting sqref="C137:AG144">
    <cfRule type="cellIs" dxfId="8" priority="8" operator="between">
      <formula>0.1</formula>
      <formula>400</formula>
    </cfRule>
  </conditionalFormatting>
  <conditionalFormatting sqref="C134:AG144">
    <cfRule type="expression" dxfId="7" priority="9">
      <formula>C$135=1</formula>
    </cfRule>
    <cfRule type="expression" dxfId="6" priority="10">
      <formula>C$135=7</formula>
    </cfRule>
    <cfRule type="expression" dxfId="5" priority="11">
      <formula>C$136=1</formula>
    </cfRule>
  </conditionalFormatting>
  <conditionalFormatting sqref="C150:AG157">
    <cfRule type="cellIs" dxfId="4" priority="4" operator="between">
      <formula>0.1</formula>
      <formula>400</formula>
    </cfRule>
  </conditionalFormatting>
  <conditionalFormatting sqref="C147:AG157">
    <cfRule type="expression" dxfId="3" priority="5">
      <formula>C$148=1</formula>
    </cfRule>
    <cfRule type="expression" dxfId="2" priority="6">
      <formula>C$148=7</formula>
    </cfRule>
    <cfRule type="expression" dxfId="1" priority="7">
      <formula>C$149=1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tb">
                <anchor moveWithCells="1" sizeWithCells="1">
                  <from>
                    <xdr:col>34</xdr:col>
                    <xdr:colOff>228600</xdr:colOff>
                    <xdr:row>2</xdr:row>
                    <xdr:rowOff>28575</xdr:rowOff>
                  </from>
                  <to>
                    <xdr:col>36</xdr:col>
                    <xdr:colOff>352425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Admin">
                <anchor moveWithCells="1" sizeWithCells="1">
                  <from>
                    <xdr:col>34</xdr:col>
                    <xdr:colOff>238125</xdr:colOff>
                    <xdr:row>7</xdr:row>
                    <xdr:rowOff>114300</xdr:rowOff>
                  </from>
                  <to>
                    <xdr:col>36</xdr:col>
                    <xdr:colOff>352425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335D2-BEBB-4BE8-B64A-A16FCB59F2F7}">
  <sheetPr codeName="Feuil7"/>
  <dimension ref="A1:Q16"/>
  <sheetViews>
    <sheetView showGridLines="0" tabSelected="1" zoomScale="85" zoomScaleNormal="85" workbookViewId="0">
      <selection activeCell="L3" sqref="L3"/>
    </sheetView>
  </sheetViews>
  <sheetFormatPr baseColWidth="10" defaultRowHeight="16.5" x14ac:dyDescent="0.3"/>
  <cols>
    <col min="1" max="1" width="16.375" style="2" customWidth="1"/>
    <col min="2" max="2" width="16.875" style="2" customWidth="1"/>
    <col min="3" max="3" width="20.375" style="2" customWidth="1"/>
    <col min="4" max="4" width="4.5" style="2" customWidth="1"/>
    <col min="5" max="7" width="18" style="18" customWidth="1"/>
    <col min="8" max="8" width="18" style="82" customWidth="1"/>
    <col min="9" max="9" width="18" style="25" customWidth="1"/>
    <col min="10" max="10" width="18" style="23" customWidth="1"/>
    <col min="11" max="11" width="18" style="79" customWidth="1"/>
    <col min="12" max="12" width="18" style="76" customWidth="1"/>
    <col min="13" max="13" width="18" style="19" customWidth="1"/>
    <col min="14" max="14" width="18" customWidth="1"/>
    <col min="15" max="15" width="18" style="2" customWidth="1"/>
    <col min="16" max="16" width="10.5" style="2" customWidth="1"/>
    <col min="17" max="17" width="31.75" style="2" customWidth="1"/>
    <col min="18" max="18" width="11" customWidth="1"/>
  </cols>
  <sheetData>
    <row r="1" spans="1:17" ht="54" customHeight="1" x14ac:dyDescent="0.3">
      <c r="I1" s="23"/>
      <c r="N1" s="2"/>
      <c r="O1" s="4"/>
      <c r="P1" s="4"/>
    </row>
    <row r="2" spans="1:17" ht="109.5" customHeight="1" x14ac:dyDescent="0.3">
      <c r="I2" s="23"/>
      <c r="N2" s="2"/>
      <c r="O2" s="4"/>
      <c r="P2" s="4"/>
    </row>
    <row r="3" spans="1:17" ht="172.5" customHeight="1" x14ac:dyDescent="0.3">
      <c r="I3" s="23"/>
      <c r="N3" s="2"/>
      <c r="O3" s="4"/>
      <c r="P3" s="4"/>
    </row>
    <row r="4" spans="1:17" ht="32.25" customHeight="1" x14ac:dyDescent="0.3">
      <c r="A4" s="20"/>
      <c r="B4" s="20"/>
      <c r="C4" s="20"/>
      <c r="D4" s="20"/>
      <c r="E4" s="21"/>
      <c r="F4" s="21"/>
      <c r="G4" s="21"/>
      <c r="H4" s="83"/>
      <c r="I4" s="24"/>
      <c r="J4" s="51"/>
      <c r="K4" s="80"/>
      <c r="L4" s="77"/>
      <c r="M4" s="22"/>
      <c r="N4" s="20" t="s">
        <v>28</v>
      </c>
      <c r="O4" s="17"/>
      <c r="P4" s="17">
        <f>SUBTOTAL(9,Tableau2[Temps])</f>
        <v>-11</v>
      </c>
      <c r="Q4" s="20"/>
    </row>
    <row r="5" spans="1:17" s="58" customFormat="1" x14ac:dyDescent="0.3">
      <c r="A5" s="52" t="s">
        <v>50</v>
      </c>
      <c r="B5" s="53" t="s">
        <v>15</v>
      </c>
      <c r="C5" s="53" t="s">
        <v>16</v>
      </c>
      <c r="D5" s="54" t="s">
        <v>61</v>
      </c>
      <c r="E5" s="52" t="s">
        <v>22</v>
      </c>
      <c r="F5" s="52" t="s">
        <v>4</v>
      </c>
      <c r="G5" s="52" t="s">
        <v>48</v>
      </c>
      <c r="H5" s="84" t="s">
        <v>23</v>
      </c>
      <c r="I5" s="55" t="s">
        <v>49</v>
      </c>
      <c r="J5" s="55" t="s">
        <v>52</v>
      </c>
      <c r="K5" s="81" t="s">
        <v>20</v>
      </c>
      <c r="L5" s="78" t="s">
        <v>0</v>
      </c>
      <c r="M5" s="56" t="s">
        <v>21</v>
      </c>
      <c r="N5" s="53" t="s">
        <v>17</v>
      </c>
      <c r="O5" s="57" t="s">
        <v>46</v>
      </c>
      <c r="P5" s="57" t="s">
        <v>18</v>
      </c>
      <c r="Q5" s="53" t="s">
        <v>5</v>
      </c>
    </row>
    <row r="6" spans="1:17" s="58" customFormat="1" x14ac:dyDescent="0.3">
      <c r="A6" s="52" t="s">
        <v>87</v>
      </c>
      <c r="B6" s="53" t="s">
        <v>77</v>
      </c>
      <c r="C6" s="53"/>
      <c r="D6" s="54"/>
      <c r="E6" s="52">
        <f>7*Tableau2[[#This Row],[Semaine]]+DATE(Tableau2[[#This Row],[Année]],1,1)-WEEKDAY(DATE(Tableau2[[#This Row],[Année]],1,3))-3</f>
        <v>44214</v>
      </c>
      <c r="F6" s="52">
        <v>44219</v>
      </c>
      <c r="G6" s="52">
        <v>44219</v>
      </c>
      <c r="H6" s="84">
        <f>WEEKDAY(Tableau2[[#This Row],[Date]])</f>
        <v>7</v>
      </c>
      <c r="I6" s="86">
        <f>Tableau2[[#This Row],[Date de fin]]-Tableau2[[#This Row],[Date]]+1</f>
        <v>1</v>
      </c>
      <c r="J6" s="86">
        <f>IF(Tableau2[[#This Row],[Nombre de jours]]-2&lt;0,0,Tableau2[[#This Row],[Nombre de jours]]-2)</f>
        <v>0</v>
      </c>
      <c r="K6" s="85">
        <f>YEAR(Tableau2[[#This Row],[Date]])</f>
        <v>2021</v>
      </c>
      <c r="L6" s="78">
        <f>Tableau2[[#This Row],[Date]]</f>
        <v>44219</v>
      </c>
      <c r="M6" s="53">
        <f>_xlfn.ISOWEEKNUM(Tableau2[[#This Row],[Date]])</f>
        <v>3</v>
      </c>
      <c r="N6" s="87" t="s">
        <v>2</v>
      </c>
      <c r="O6" s="57"/>
      <c r="P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6" s="53" t="s">
        <v>87</v>
      </c>
    </row>
    <row r="7" spans="1:17" s="58" customFormat="1" x14ac:dyDescent="0.3">
      <c r="A7" s="52" t="s">
        <v>87</v>
      </c>
      <c r="B7" s="53" t="s">
        <v>77</v>
      </c>
      <c r="C7" s="53"/>
      <c r="D7" s="54"/>
      <c r="E7" s="52">
        <f>7*Tableau2[[#This Row],[Semaine]]+DATE(Tableau2[[#This Row],[Année]],1,1)-WEEKDAY(DATE(Tableau2[[#This Row],[Année]],1,3))-3</f>
        <v>44109</v>
      </c>
      <c r="F7" s="52">
        <v>44114</v>
      </c>
      <c r="G7" s="52">
        <v>44114</v>
      </c>
      <c r="H7" s="84">
        <f>WEEKDAY(Tableau2[[#This Row],[Date]])</f>
        <v>7</v>
      </c>
      <c r="I7" s="55">
        <f>Tableau2[[#This Row],[Date de fin]]-Tableau2[[#This Row],[Date]]+1</f>
        <v>1</v>
      </c>
      <c r="J7" s="55">
        <f>IF(Tableau2[[#This Row],[Nombre de jours]]-2&lt;0,0,Tableau2[[#This Row],[Nombre de jours]]-2)</f>
        <v>0</v>
      </c>
      <c r="K7" s="81">
        <f>YEAR(Tableau2[[#This Row],[Date]])</f>
        <v>2020</v>
      </c>
      <c r="L7" s="78">
        <f>Tableau2[[#This Row],[Date]]</f>
        <v>44114</v>
      </c>
      <c r="M7" s="56">
        <f>_xlfn.ISOWEEKNUM(Tableau2[[#This Row],[Date]])</f>
        <v>41</v>
      </c>
      <c r="N7" s="53"/>
      <c r="O7" s="57"/>
      <c r="P7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7" s="53" t="s">
        <v>87</v>
      </c>
    </row>
    <row r="8" spans="1:17" s="58" customFormat="1" x14ac:dyDescent="0.3">
      <c r="A8" s="52" t="s">
        <v>87</v>
      </c>
      <c r="B8" s="53" t="s">
        <v>77</v>
      </c>
      <c r="C8" s="53"/>
      <c r="D8" s="54"/>
      <c r="E8" s="52">
        <f>7*Tableau2[[#This Row],[Semaine]]+DATE(Tableau2[[#This Row],[Année]],1,1)-WEEKDAY(DATE(Tableau2[[#This Row],[Année]],1,3))-3</f>
        <v>44109</v>
      </c>
      <c r="F8" s="52">
        <v>44113</v>
      </c>
      <c r="G8" s="52">
        <v>44114</v>
      </c>
      <c r="H8" s="84">
        <f>WEEKDAY(Tableau2[[#This Row],[Date]])</f>
        <v>6</v>
      </c>
      <c r="I8" s="55">
        <f>Tableau2[[#This Row],[Date de fin]]-Tableau2[[#This Row],[Date]]+1</f>
        <v>2</v>
      </c>
      <c r="J8" s="55">
        <f>IF(Tableau2[[#This Row],[Nombre de jours]]-2&lt;0,0,Tableau2[[#This Row],[Nombre de jours]]-2)</f>
        <v>0</v>
      </c>
      <c r="K8" s="81">
        <f>YEAR(Tableau2[[#This Row],[Date]])</f>
        <v>2020</v>
      </c>
      <c r="L8" s="78">
        <f>Tableau2[[#This Row],[Date]]</f>
        <v>44113</v>
      </c>
      <c r="M8" s="56">
        <f>_xlfn.ISOWEEKNUM(Tableau2[[#This Row],[Date]])</f>
        <v>41</v>
      </c>
      <c r="N8" s="53"/>
      <c r="O8" s="57"/>
      <c r="P8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8" s="53" t="s">
        <v>87</v>
      </c>
    </row>
    <row r="9" spans="1:17" s="58" customFormat="1" x14ac:dyDescent="0.3">
      <c r="A9" s="52" t="s">
        <v>87</v>
      </c>
      <c r="B9" s="53" t="s">
        <v>77</v>
      </c>
      <c r="C9" s="53"/>
      <c r="D9" s="54"/>
      <c r="E9" s="52">
        <f>7*Tableau2[[#This Row],[Semaine]]+DATE(Tableau2[[#This Row],[Année]],1,1)-WEEKDAY(DATE(Tableau2[[#This Row],[Année]],1,3))-3</f>
        <v>44109</v>
      </c>
      <c r="F9" s="52">
        <v>44112</v>
      </c>
      <c r="G9" s="52">
        <v>44114</v>
      </c>
      <c r="H9" s="84">
        <f>WEEKDAY(Tableau2[[#This Row],[Date]])</f>
        <v>5</v>
      </c>
      <c r="I9" s="55">
        <f>Tableau2[[#This Row],[Date de fin]]-Tableau2[[#This Row],[Date]]+1</f>
        <v>3</v>
      </c>
      <c r="J9" s="55">
        <f>IF(Tableau2[[#This Row],[Nombre de jours]]-2&lt;0,0,Tableau2[[#This Row],[Nombre de jours]]-2)</f>
        <v>1</v>
      </c>
      <c r="K9" s="81">
        <f>YEAR(Tableau2[[#This Row],[Date]])</f>
        <v>2020</v>
      </c>
      <c r="L9" s="78">
        <f>Tableau2[[#This Row],[Date]]</f>
        <v>44112</v>
      </c>
      <c r="M9" s="56">
        <f>_xlfn.ISOWEEKNUM(Tableau2[[#This Row],[Date]])</f>
        <v>41</v>
      </c>
      <c r="N9" s="53"/>
      <c r="O9" s="57"/>
      <c r="P9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9" s="53" t="s">
        <v>87</v>
      </c>
    </row>
    <row r="10" spans="1:17" s="58" customFormat="1" x14ac:dyDescent="0.3">
      <c r="A10" s="52" t="s">
        <v>87</v>
      </c>
      <c r="B10" s="53" t="s">
        <v>77</v>
      </c>
      <c r="C10" s="53"/>
      <c r="D10" s="54"/>
      <c r="E10" s="52">
        <f>7*Tableau2[[#This Row],[Semaine]]+DATE(Tableau2[[#This Row],[Année]],1,1)-WEEKDAY(DATE(Tableau2[[#This Row],[Année]],1,3))-3</f>
        <v>44109</v>
      </c>
      <c r="F10" s="52">
        <v>44111</v>
      </c>
      <c r="G10" s="52">
        <v>44114</v>
      </c>
      <c r="H10" s="84">
        <f>WEEKDAY(Tableau2[[#This Row],[Date]])</f>
        <v>4</v>
      </c>
      <c r="I10" s="55">
        <f>Tableau2[[#This Row],[Date de fin]]-Tableau2[[#This Row],[Date]]+1</f>
        <v>4</v>
      </c>
      <c r="J10" s="55">
        <f>IF(Tableau2[[#This Row],[Nombre de jours]]-2&lt;0,0,Tableau2[[#This Row],[Nombre de jours]]-2)</f>
        <v>2</v>
      </c>
      <c r="K10" s="81">
        <f>YEAR(Tableau2[[#This Row],[Date]])</f>
        <v>2020</v>
      </c>
      <c r="L10" s="78">
        <f>Tableau2[[#This Row],[Date]]</f>
        <v>44111</v>
      </c>
      <c r="M10" s="56">
        <f>_xlfn.ISOWEEKNUM(Tableau2[[#This Row],[Date]])</f>
        <v>41</v>
      </c>
      <c r="N10" s="53"/>
      <c r="O10" s="57"/>
      <c r="P10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0" s="53" t="s">
        <v>87</v>
      </c>
    </row>
    <row r="11" spans="1:17" s="58" customFormat="1" x14ac:dyDescent="0.3">
      <c r="A11" s="52" t="s">
        <v>87</v>
      </c>
      <c r="B11" s="53" t="s">
        <v>77</v>
      </c>
      <c r="C11" s="53"/>
      <c r="D11" s="54"/>
      <c r="E11" s="52">
        <f>7*Tableau2[[#This Row],[Semaine]]+DATE(Tableau2[[#This Row],[Année]],1,1)-WEEKDAY(DATE(Tableau2[[#This Row],[Année]],1,3))-3</f>
        <v>44109</v>
      </c>
      <c r="F11" s="52">
        <v>44110</v>
      </c>
      <c r="G11" s="52">
        <v>44114</v>
      </c>
      <c r="H11" s="84">
        <f>WEEKDAY(Tableau2[[#This Row],[Date]])</f>
        <v>3</v>
      </c>
      <c r="I11" s="55">
        <f>Tableau2[[#This Row],[Date de fin]]-Tableau2[[#This Row],[Date]]+1</f>
        <v>5</v>
      </c>
      <c r="J11" s="55">
        <f>IF(Tableau2[[#This Row],[Nombre de jours]]-2&lt;0,0,Tableau2[[#This Row],[Nombre de jours]]-2)</f>
        <v>3</v>
      </c>
      <c r="K11" s="81">
        <f>YEAR(Tableau2[[#This Row],[Date]])</f>
        <v>2020</v>
      </c>
      <c r="L11" s="78">
        <f>Tableau2[[#This Row],[Date]]</f>
        <v>44110</v>
      </c>
      <c r="M11" s="56">
        <f>_xlfn.ISOWEEKNUM(Tableau2[[#This Row],[Date]])</f>
        <v>41</v>
      </c>
      <c r="N11" s="53"/>
      <c r="O11" s="57"/>
      <c r="P11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1" s="53" t="s">
        <v>87</v>
      </c>
    </row>
    <row r="12" spans="1:17" s="58" customFormat="1" x14ac:dyDescent="0.3">
      <c r="A12" s="52" t="s">
        <v>87</v>
      </c>
      <c r="B12" s="53" t="s">
        <v>77</v>
      </c>
      <c r="C12" s="53"/>
      <c r="D12" s="54"/>
      <c r="E12" s="52">
        <f>7*Tableau2[[#This Row],[Semaine]]+DATE(Tableau2[[#This Row],[Année]],1,1)-WEEKDAY(DATE(Tableau2[[#This Row],[Année]],1,3))-3</f>
        <v>44109</v>
      </c>
      <c r="F12" s="52">
        <v>44109</v>
      </c>
      <c r="G12" s="52">
        <v>44114</v>
      </c>
      <c r="H12" s="84">
        <f>WEEKDAY(Tableau2[[#This Row],[Date]])</f>
        <v>2</v>
      </c>
      <c r="I12" s="55">
        <f>Tableau2[[#This Row],[Date de fin]]-Tableau2[[#This Row],[Date]]+1</f>
        <v>6</v>
      </c>
      <c r="J12" s="55">
        <f>IF(Tableau2[[#This Row],[Nombre de jours]]-2&lt;0,0,Tableau2[[#This Row],[Nombre de jours]]-2)</f>
        <v>4</v>
      </c>
      <c r="K12" s="81">
        <f>YEAR(Tableau2[[#This Row],[Date]])</f>
        <v>2020</v>
      </c>
      <c r="L12" s="78">
        <f>Tableau2[[#This Row],[Date]]</f>
        <v>44109</v>
      </c>
      <c r="M12" s="56">
        <f>_xlfn.ISOWEEKNUM(Tableau2[[#This Row],[Date]])</f>
        <v>41</v>
      </c>
      <c r="N12" s="53"/>
      <c r="O12" s="57"/>
      <c r="P12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2" s="53" t="s">
        <v>87</v>
      </c>
    </row>
    <row r="13" spans="1:17" s="58" customFormat="1" x14ac:dyDescent="0.3">
      <c r="A13" s="52" t="s">
        <v>87</v>
      </c>
      <c r="B13" s="53" t="s">
        <v>77</v>
      </c>
      <c r="C13" s="53"/>
      <c r="D13" s="54"/>
      <c r="E13" s="52">
        <f>7*Tableau2[[#This Row],[Semaine]]+DATE(Tableau2[[#This Row],[Année]],1,1)-WEEKDAY(DATE(Tableau2[[#This Row],[Année]],1,3))-3</f>
        <v>44102</v>
      </c>
      <c r="F13" s="52">
        <v>44108</v>
      </c>
      <c r="G13" s="52">
        <v>44114</v>
      </c>
      <c r="H13" s="84">
        <f>WEEKDAY(Tableau2[[#This Row],[Date]])</f>
        <v>1</v>
      </c>
      <c r="I13" s="55">
        <f>Tableau2[[#This Row],[Date de fin]]-Tableau2[[#This Row],[Date]]+1</f>
        <v>7</v>
      </c>
      <c r="J13" s="55">
        <f>IF(Tableau2[[#This Row],[Nombre de jours]]-2&lt;0,0,Tableau2[[#This Row],[Nombre de jours]]-2)</f>
        <v>5</v>
      </c>
      <c r="K13" s="81">
        <f>YEAR(Tableau2[[#This Row],[Date]])</f>
        <v>2020</v>
      </c>
      <c r="L13" s="78">
        <f>Tableau2[[#This Row],[Date]]</f>
        <v>44108</v>
      </c>
      <c r="M13" s="56">
        <f>_xlfn.ISOWEEKNUM(Tableau2[[#This Row],[Date]])</f>
        <v>40</v>
      </c>
      <c r="N13" s="53"/>
      <c r="O13" s="57"/>
      <c r="P13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3" s="53" t="s">
        <v>87</v>
      </c>
    </row>
    <row r="14" spans="1:17" s="58" customFormat="1" x14ac:dyDescent="0.3">
      <c r="A14" s="52" t="s">
        <v>87</v>
      </c>
      <c r="B14" s="53" t="s">
        <v>77</v>
      </c>
      <c r="C14" s="53"/>
      <c r="D14" s="54"/>
      <c r="E14" s="52">
        <f>7*Tableau2[[#This Row],[Semaine]]+DATE(Tableau2[[#This Row],[Année]],1,1)-WEEKDAY(DATE(Tableau2[[#This Row],[Année]],1,3))-3</f>
        <v>44102</v>
      </c>
      <c r="F14" s="52">
        <v>44107</v>
      </c>
      <c r="G14" s="52">
        <v>44114</v>
      </c>
      <c r="H14" s="84">
        <f>WEEKDAY(Tableau2[[#This Row],[Date]])</f>
        <v>7</v>
      </c>
      <c r="I14" s="55">
        <f>Tableau2[[#This Row],[Date de fin]]-Tableau2[[#This Row],[Date]]+1</f>
        <v>8</v>
      </c>
      <c r="J14" s="55">
        <f>IF(Tableau2[[#This Row],[Nombre de jours]]-2&lt;0,0,Tableau2[[#This Row],[Nombre de jours]]-2)</f>
        <v>6</v>
      </c>
      <c r="K14" s="81">
        <f>YEAR(Tableau2[[#This Row],[Date]])</f>
        <v>2020</v>
      </c>
      <c r="L14" s="78">
        <f>Tableau2[[#This Row],[Date]]</f>
        <v>44107</v>
      </c>
      <c r="M14" s="56">
        <f>_xlfn.ISOWEEKNUM(Tableau2[[#This Row],[Date]])</f>
        <v>40</v>
      </c>
      <c r="N14" s="53"/>
      <c r="O14" s="57"/>
      <c r="P14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4" s="53" t="s">
        <v>87</v>
      </c>
    </row>
    <row r="15" spans="1:17" s="58" customFormat="1" x14ac:dyDescent="0.3">
      <c r="A15" s="52" t="s">
        <v>87</v>
      </c>
      <c r="B15" s="53" t="s">
        <v>77</v>
      </c>
      <c r="C15" s="53"/>
      <c r="D15" s="54"/>
      <c r="E15" s="52">
        <f>7*Tableau2[[#This Row],[Semaine]]+DATE(Tableau2[[#This Row],[Année]],1,1)-WEEKDAY(DATE(Tableau2[[#This Row],[Année]],1,3))-3</f>
        <v>44102</v>
      </c>
      <c r="F15" s="52">
        <v>44106</v>
      </c>
      <c r="G15" s="52">
        <v>44114</v>
      </c>
      <c r="H15" s="84">
        <f>WEEKDAY(Tableau2[[#This Row],[Date]])</f>
        <v>6</v>
      </c>
      <c r="I15" s="55">
        <f>Tableau2[[#This Row],[Date de fin]]-Tableau2[[#This Row],[Date]]+1</f>
        <v>9</v>
      </c>
      <c r="J15" s="55">
        <f>IF(Tableau2[[#This Row],[Nombre de jours]]-2&lt;0,0,Tableau2[[#This Row],[Nombre de jours]]-2)</f>
        <v>7</v>
      </c>
      <c r="K15" s="81">
        <f>YEAR(Tableau2[[#This Row],[Date]])</f>
        <v>2020</v>
      </c>
      <c r="L15" s="78">
        <f>Tableau2[[#This Row],[Date]]</f>
        <v>44106</v>
      </c>
      <c r="M15" s="56">
        <f>_xlfn.ISOWEEKNUM(Tableau2[[#This Row],[Date]])</f>
        <v>40</v>
      </c>
      <c r="N15" s="53"/>
      <c r="O15" s="57"/>
      <c r="P15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5" s="53" t="s">
        <v>87</v>
      </c>
    </row>
    <row r="16" spans="1:17" s="58" customFormat="1" x14ac:dyDescent="0.3">
      <c r="A16" s="52" t="s">
        <v>87</v>
      </c>
      <c r="B16" s="53" t="s">
        <v>77</v>
      </c>
      <c r="C16" s="53"/>
      <c r="D16" s="54"/>
      <c r="E16" s="52">
        <f>7*Tableau2[[#This Row],[Semaine]]+DATE(Tableau2[[#This Row],[Année]],1,1)-WEEKDAY(DATE(Tableau2[[#This Row],[Année]],1,3))-3</f>
        <v>44102</v>
      </c>
      <c r="F16" s="52">
        <v>44105</v>
      </c>
      <c r="G16" s="52">
        <v>44114</v>
      </c>
      <c r="H16" s="84">
        <f>WEEKDAY(Tableau2[[#This Row],[Date]])</f>
        <v>5</v>
      </c>
      <c r="I16" s="55">
        <f>Tableau2[[#This Row],[Date de fin]]-Tableau2[[#This Row],[Date]]+1</f>
        <v>10</v>
      </c>
      <c r="J16" s="55">
        <f>IF(Tableau2[[#This Row],[Nombre de jours]]-2&lt;0,0,Tableau2[[#This Row],[Nombre de jours]]-2)</f>
        <v>8</v>
      </c>
      <c r="K16" s="81">
        <f>YEAR(Tableau2[[#This Row],[Date]])</f>
        <v>2020</v>
      </c>
      <c r="L16" s="78">
        <f>Tableau2[[#This Row],[Date]]</f>
        <v>44105</v>
      </c>
      <c r="M16" s="56">
        <f>_xlfn.ISOWEEKNUM(Tableau2[[#This Row],[Date]])</f>
        <v>40</v>
      </c>
      <c r="N16" s="53"/>
      <c r="O16" s="57"/>
      <c r="P1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6" s="53" t="s">
        <v>87</v>
      </c>
    </row>
  </sheetData>
  <sheetProtection formatRows="0"/>
  <dataValidations count="2">
    <dataValidation type="list" allowBlank="1" showInputMessage="1" showErrorMessage="1" sqref="B6:B16" xr:uid="{BA3AC2A4-36B9-4841-BC71-3D9D77DB3F57}">
      <formula1>Employés</formula1>
    </dataValidation>
    <dataValidation type="list" allowBlank="1" showInputMessage="1" showErrorMessage="1" sqref="A6:A16" xr:uid="{5913A38A-0DB7-44BE-9C07-D02B5AC4CA7A}">
      <formula1>Statut</formula1>
    </dataValidation>
  </dataValidations>
  <pageMargins left="0.25" right="0.25" top="0.75" bottom="0.75" header="0.3" footer="0.3"/>
  <pageSetup paperSize="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lancerformulaire">
                <anchor>
                  <from>
                    <xdr:col>7</xdr:col>
                    <xdr:colOff>304800</xdr:colOff>
                    <xdr:row>0</xdr:row>
                    <xdr:rowOff>47625</xdr:rowOff>
                  </from>
                  <to>
                    <xdr:col>9</xdr:col>
                    <xdr:colOff>400050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Option Button 26">
              <controlPr defaultSize="0" print="0" autoFill="0" autoLine="0" autoPict="0" macro="[0]!réduire">
                <anchor>
                  <from>
                    <xdr:col>9</xdr:col>
                    <xdr:colOff>400050</xdr:colOff>
                    <xdr:row>0</xdr:row>
                    <xdr:rowOff>38100</xdr:rowOff>
                  </from>
                  <to>
                    <xdr:col>9</xdr:col>
                    <xdr:colOff>1181100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Option Button 27">
              <controlPr defaultSize="0" autoFill="0" autoLine="0" autoPict="0" macro="[0]!Afficher">
                <anchor>
                  <from>
                    <xdr:col>9</xdr:col>
                    <xdr:colOff>400050</xdr:colOff>
                    <xdr:row>0</xdr:row>
                    <xdr:rowOff>209550</xdr:rowOff>
                  </from>
                  <to>
                    <xdr:col>10</xdr:col>
                    <xdr:colOff>200025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1F032-B664-4171-9F36-172CFA761610}">
  <sheetPr codeName="Feuil8"/>
  <dimension ref="A1:K20"/>
  <sheetViews>
    <sheetView showGridLines="0" workbookViewId="0">
      <selection activeCell="P10" sqref="P10"/>
    </sheetView>
  </sheetViews>
  <sheetFormatPr baseColWidth="10" defaultRowHeight="16.5" x14ac:dyDescent="0.3"/>
  <cols>
    <col min="2" max="2" width="18.125" bestFit="1" customWidth="1"/>
    <col min="3" max="3" width="17.25" bestFit="1" customWidth="1"/>
    <col min="4" max="4" width="3.875" bestFit="1" customWidth="1"/>
    <col min="5" max="7" width="12.875" bestFit="1" customWidth="1"/>
  </cols>
  <sheetData>
    <row r="1" spans="1:11" ht="16.5" customHeight="1" x14ac:dyDescent="0.3">
      <c r="A1" s="96" t="s">
        <v>64</v>
      </c>
      <c r="B1" s="96"/>
      <c r="C1" s="96"/>
      <c r="D1" s="59"/>
      <c r="E1" s="95" t="str">
        <f>C8</f>
        <v>(Tous)</v>
      </c>
      <c r="F1" s="95"/>
      <c r="G1" s="95"/>
      <c r="H1" s="95"/>
      <c r="I1" s="95"/>
      <c r="J1" s="95"/>
      <c r="K1" s="95"/>
    </row>
    <row r="2" spans="1:11" ht="16.5" customHeight="1" x14ac:dyDescent="0.3">
      <c r="A2" s="96"/>
      <c r="B2" s="96"/>
      <c r="C2" s="96"/>
      <c r="D2" s="59"/>
      <c r="E2" s="95"/>
      <c r="F2" s="95"/>
      <c r="G2" s="95"/>
      <c r="H2" s="95"/>
      <c r="I2" s="95"/>
      <c r="J2" s="95"/>
      <c r="K2" s="95"/>
    </row>
    <row r="3" spans="1:11" ht="11.25" customHeight="1" x14ac:dyDescent="0.3">
      <c r="A3" s="96"/>
      <c r="B3" s="96"/>
      <c r="C3" s="96"/>
      <c r="D3" s="59"/>
      <c r="E3" s="95"/>
      <c r="F3" s="95"/>
      <c r="G3" s="95"/>
      <c r="H3" s="95"/>
      <c r="I3" s="95"/>
      <c r="J3" s="95"/>
      <c r="K3" s="95"/>
    </row>
    <row r="8" spans="1:11" x14ac:dyDescent="0.3">
      <c r="B8" s="1" t="s">
        <v>20</v>
      </c>
      <c r="C8" t="s">
        <v>14</v>
      </c>
    </row>
    <row r="9" spans="1:11" x14ac:dyDescent="0.3">
      <c r="B9" s="1" t="s">
        <v>15</v>
      </c>
      <c r="C9" t="s">
        <v>14</v>
      </c>
    </row>
    <row r="11" spans="1:11" x14ac:dyDescent="0.3">
      <c r="C11" t="s">
        <v>19</v>
      </c>
    </row>
    <row r="12" spans="1:11" x14ac:dyDescent="0.3">
      <c r="B12" s="2" t="s">
        <v>2</v>
      </c>
      <c r="C12" s="3">
        <v>-1</v>
      </c>
    </row>
    <row r="13" spans="1:11" x14ac:dyDescent="0.3">
      <c r="B13" s="26">
        <v>44219</v>
      </c>
      <c r="C13" s="3">
        <v>-1</v>
      </c>
    </row>
    <row r="20" spans="6:6" x14ac:dyDescent="0.3">
      <c r="F20" t="s">
        <v>69</v>
      </c>
    </row>
  </sheetData>
  <mergeCells count="2">
    <mergeCell ref="E1:K3"/>
    <mergeCell ref="A1:C3"/>
  </mergeCell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EDAA-2222-411B-9495-33E80D42922D}">
  <sheetPr codeName="Feuil3"/>
  <dimension ref="B1:T61"/>
  <sheetViews>
    <sheetView zoomScale="85" zoomScaleNormal="85" workbookViewId="0">
      <selection activeCell="V22" sqref="V22"/>
    </sheetView>
  </sheetViews>
  <sheetFormatPr baseColWidth="10" defaultRowHeight="16.5" x14ac:dyDescent="0.3"/>
  <cols>
    <col min="1" max="1" width="2.25" style="9" customWidth="1"/>
    <col min="2" max="2" width="21.125" style="9" customWidth="1"/>
    <col min="3" max="3" width="21.25" style="9" customWidth="1"/>
    <col min="4" max="4" width="2.25" style="9" customWidth="1"/>
    <col min="5" max="5" width="13.75" style="9" bestFit="1" customWidth="1"/>
    <col min="6" max="6" width="19.375" style="9" bestFit="1" customWidth="1"/>
    <col min="7" max="8" width="19.375" style="9" customWidth="1"/>
    <col min="9" max="9" width="14.5" style="9" customWidth="1"/>
    <col min="10" max="10" width="2.25" style="9" customWidth="1"/>
    <col min="11" max="11" width="19.5" style="9" customWidth="1"/>
    <col min="12" max="12" width="2.25" style="9" customWidth="1"/>
    <col min="13" max="13" width="13.125" style="9" bestFit="1" customWidth="1"/>
    <col min="14" max="14" width="2.25" style="9" customWidth="1"/>
    <col min="15" max="15" width="1.625" style="9" customWidth="1"/>
    <col min="16" max="16" width="15" style="9" customWidth="1"/>
    <col min="17" max="17" width="2.375" style="9" customWidth="1"/>
    <col min="18" max="18" width="17.75" style="28" bestFit="1" customWidth="1"/>
    <col min="19" max="19" width="2.625" style="9" customWidth="1"/>
    <col min="20" max="20" width="19.75" style="9" customWidth="1"/>
    <col min="21" max="21" width="2.625" style="9" customWidth="1"/>
    <col min="22" max="16384" width="11" style="9"/>
  </cols>
  <sheetData>
    <row r="1" spans="2:20" ht="36" customHeight="1" x14ac:dyDescent="0.3">
      <c r="H1" s="74" t="e">
        <f>VLOOKUP(E1,TableauEmployés[#All],4,FALSE)</f>
        <v>#N/A</v>
      </c>
    </row>
    <row r="2" spans="2:20" s="29" customFormat="1" x14ac:dyDescent="0.3">
      <c r="B2" s="31" t="s">
        <v>43</v>
      </c>
      <c r="C2" s="31" t="s">
        <v>46</v>
      </c>
      <c r="E2" s="31" t="s">
        <v>1</v>
      </c>
      <c r="F2" s="31" t="s">
        <v>16</v>
      </c>
      <c r="G2" s="31" t="s">
        <v>58</v>
      </c>
      <c r="H2" s="31" t="s">
        <v>73</v>
      </c>
      <c r="I2" s="31" t="s">
        <v>53</v>
      </c>
      <c r="K2" s="31" t="s">
        <v>47</v>
      </c>
      <c r="M2" s="31" t="s">
        <v>20</v>
      </c>
      <c r="P2" s="29" t="s">
        <v>50</v>
      </c>
      <c r="R2" s="30" t="s">
        <v>70</v>
      </c>
      <c r="T2" s="62" t="s">
        <v>71</v>
      </c>
    </row>
    <row r="3" spans="2:20" x14ac:dyDescent="0.3">
      <c r="B3" s="9" t="s">
        <v>2</v>
      </c>
      <c r="C3" s="9" t="s">
        <v>44</v>
      </c>
      <c r="E3" s="9" t="s">
        <v>74</v>
      </c>
      <c r="F3" s="9" t="s">
        <v>12</v>
      </c>
      <c r="G3" s="9">
        <v>2</v>
      </c>
      <c r="H3" s="75" t="s">
        <v>63</v>
      </c>
      <c r="I3" s="9" t="s">
        <v>54</v>
      </c>
      <c r="K3" s="9" t="s">
        <v>12</v>
      </c>
      <c r="M3" s="9">
        <v>2020</v>
      </c>
      <c r="P3" s="9" t="s">
        <v>51</v>
      </c>
      <c r="R3" s="28">
        <v>43831</v>
      </c>
      <c r="T3" s="60">
        <v>44197</v>
      </c>
    </row>
    <row r="4" spans="2:20" x14ac:dyDescent="0.3">
      <c r="B4" s="9" t="s">
        <v>60</v>
      </c>
      <c r="C4" s="9" t="s">
        <v>45</v>
      </c>
      <c r="E4" s="9" t="s">
        <v>75</v>
      </c>
      <c r="F4" s="9" t="s">
        <v>12</v>
      </c>
      <c r="G4" s="9">
        <v>7</v>
      </c>
      <c r="H4" s="75" t="s">
        <v>63</v>
      </c>
      <c r="I4" s="9" t="s">
        <v>54</v>
      </c>
      <c r="K4" s="9" t="s">
        <v>8</v>
      </c>
      <c r="M4" s="9">
        <v>2021</v>
      </c>
      <c r="P4" s="9" t="s">
        <v>57</v>
      </c>
      <c r="R4" s="28">
        <v>43931</v>
      </c>
      <c r="T4" s="61">
        <v>44288</v>
      </c>
    </row>
    <row r="5" spans="2:20" x14ac:dyDescent="0.3">
      <c r="B5" s="9" t="s">
        <v>6</v>
      </c>
      <c r="C5" s="9" t="s">
        <v>45</v>
      </c>
      <c r="E5" s="9" t="s">
        <v>76</v>
      </c>
      <c r="F5" s="9" t="s">
        <v>12</v>
      </c>
      <c r="H5" s="75" t="s">
        <v>63</v>
      </c>
      <c r="I5" s="9" t="s">
        <v>54</v>
      </c>
      <c r="K5" s="9" t="s">
        <v>13</v>
      </c>
      <c r="M5" s="9">
        <v>2022</v>
      </c>
      <c r="P5" s="9" t="s">
        <v>55</v>
      </c>
      <c r="R5" s="28">
        <v>43934</v>
      </c>
      <c r="T5" s="60">
        <v>44291</v>
      </c>
    </row>
    <row r="6" spans="2:20" x14ac:dyDescent="0.3">
      <c r="B6" s="9" t="s">
        <v>24</v>
      </c>
      <c r="C6" s="9" t="s">
        <v>44</v>
      </c>
      <c r="E6" s="9" t="s">
        <v>77</v>
      </c>
      <c r="F6" s="9" t="s">
        <v>8</v>
      </c>
      <c r="H6" s="75" t="s">
        <v>63</v>
      </c>
      <c r="I6" s="9" t="s">
        <v>54</v>
      </c>
      <c r="K6" s="9" t="s">
        <v>25</v>
      </c>
      <c r="M6" s="9">
        <v>2023</v>
      </c>
      <c r="P6" s="9" t="s">
        <v>56</v>
      </c>
      <c r="R6" s="28">
        <v>43969</v>
      </c>
      <c r="T6" s="61">
        <v>44333</v>
      </c>
    </row>
    <row r="7" spans="2:20" x14ac:dyDescent="0.3">
      <c r="B7" s="9" t="s">
        <v>26</v>
      </c>
      <c r="C7" s="9" t="s">
        <v>45</v>
      </c>
      <c r="E7" s="9" t="s">
        <v>78</v>
      </c>
      <c r="F7" s="9" t="s">
        <v>8</v>
      </c>
      <c r="H7" s="75"/>
      <c r="I7" s="9" t="s">
        <v>54</v>
      </c>
      <c r="K7" s="9" t="s">
        <v>7</v>
      </c>
      <c r="M7" s="9">
        <v>2024</v>
      </c>
      <c r="P7" s="9" t="s">
        <v>59</v>
      </c>
      <c r="R7" s="28">
        <v>44006</v>
      </c>
      <c r="T7" s="60">
        <v>44371</v>
      </c>
    </row>
    <row r="8" spans="2:20" x14ac:dyDescent="0.3">
      <c r="B8" s="9" t="s">
        <v>27</v>
      </c>
      <c r="C8" s="9" t="s">
        <v>45</v>
      </c>
      <c r="E8" s="9" t="s">
        <v>79</v>
      </c>
      <c r="F8" s="9" t="s">
        <v>7</v>
      </c>
      <c r="H8" s="75"/>
      <c r="I8" s="9" t="s">
        <v>54</v>
      </c>
      <c r="K8" s="9" t="s">
        <v>9</v>
      </c>
      <c r="P8" s="9" t="s">
        <v>62</v>
      </c>
      <c r="R8" s="28">
        <v>44013</v>
      </c>
      <c r="T8" s="61">
        <v>44378</v>
      </c>
    </row>
    <row r="9" spans="2:20" x14ac:dyDescent="0.3">
      <c r="B9" s="9" t="s">
        <v>65</v>
      </c>
      <c r="C9" s="9" t="s">
        <v>45</v>
      </c>
      <c r="E9" s="9" t="s">
        <v>80</v>
      </c>
      <c r="F9" s="9" t="s">
        <v>12</v>
      </c>
      <c r="G9" s="9">
        <v>4</v>
      </c>
      <c r="H9" s="75"/>
      <c r="I9" s="9" t="s">
        <v>54</v>
      </c>
      <c r="K9" s="9" t="s">
        <v>10</v>
      </c>
      <c r="R9" s="28">
        <v>44077</v>
      </c>
      <c r="T9" s="60">
        <v>44445</v>
      </c>
    </row>
    <row r="10" spans="2:20" x14ac:dyDescent="0.3">
      <c r="B10" s="9" t="s">
        <v>67</v>
      </c>
      <c r="C10" s="9" t="s">
        <v>45</v>
      </c>
      <c r="E10" s="9" t="s">
        <v>81</v>
      </c>
      <c r="F10" s="9" t="s">
        <v>12</v>
      </c>
      <c r="G10" s="9">
        <v>9</v>
      </c>
      <c r="H10" s="75"/>
      <c r="I10" s="9" t="s">
        <v>54</v>
      </c>
      <c r="K10" s="9" t="s">
        <v>11</v>
      </c>
      <c r="R10" s="28">
        <v>44116</v>
      </c>
      <c r="T10" s="61">
        <v>44480</v>
      </c>
    </row>
    <row r="11" spans="2:20" x14ac:dyDescent="0.3">
      <c r="B11" s="9" t="s">
        <v>3</v>
      </c>
      <c r="C11" s="9" t="s">
        <v>45</v>
      </c>
      <c r="E11" s="9" t="s">
        <v>82</v>
      </c>
      <c r="F11" s="9" t="s">
        <v>10</v>
      </c>
      <c r="H11" s="75"/>
      <c r="I11" s="9" t="s">
        <v>54</v>
      </c>
      <c r="R11" s="28">
        <v>44190</v>
      </c>
      <c r="T11" s="63">
        <v>44555</v>
      </c>
    </row>
    <row r="12" spans="2:20" x14ac:dyDescent="0.3">
      <c r="B12" s="9" t="s">
        <v>66</v>
      </c>
      <c r="C12" s="9" t="s">
        <v>45</v>
      </c>
      <c r="E12" s="9" t="s">
        <v>83</v>
      </c>
      <c r="F12" s="9" t="s">
        <v>8</v>
      </c>
      <c r="H12" s="75"/>
      <c r="I12" s="9" t="s">
        <v>54</v>
      </c>
      <c r="T12" s="63" t="s">
        <v>72</v>
      </c>
    </row>
    <row r="13" spans="2:20" x14ac:dyDescent="0.3">
      <c r="B13" s="9" t="s">
        <v>68</v>
      </c>
      <c r="C13" s="9" t="s">
        <v>44</v>
      </c>
      <c r="E13" s="9" t="s">
        <v>84</v>
      </c>
      <c r="F13" s="9" t="s">
        <v>8</v>
      </c>
      <c r="H13" s="75"/>
      <c r="I13" s="9" t="s">
        <v>54</v>
      </c>
      <c r="T13" s="63" t="s">
        <v>72</v>
      </c>
    </row>
    <row r="14" spans="2:20" x14ac:dyDescent="0.3">
      <c r="E14" s="9" t="s">
        <v>85</v>
      </c>
      <c r="F14" s="9" t="s">
        <v>10</v>
      </c>
      <c r="H14" s="75"/>
      <c r="I14" s="9" t="s">
        <v>54</v>
      </c>
      <c r="T14" s="63" t="s">
        <v>72</v>
      </c>
    </row>
    <row r="15" spans="2:20" x14ac:dyDescent="0.3">
      <c r="E15" s="9" t="s">
        <v>86</v>
      </c>
      <c r="F15" s="9" t="s">
        <v>13</v>
      </c>
      <c r="H15" s="75"/>
      <c r="I15" s="9" t="s">
        <v>54</v>
      </c>
    </row>
    <row r="16" spans="2:20" x14ac:dyDescent="0.3">
      <c r="H16" s="75"/>
    </row>
    <row r="17" spans="8:13" x14ac:dyDescent="0.3">
      <c r="H17" s="75"/>
    </row>
    <row r="18" spans="8:13" x14ac:dyDescent="0.3">
      <c r="H18" s="75"/>
    </row>
    <row r="19" spans="8:13" x14ac:dyDescent="0.3">
      <c r="H19" s="75"/>
    </row>
    <row r="20" spans="8:13" x14ac:dyDescent="0.3">
      <c r="H20" s="75"/>
    </row>
    <row r="21" spans="8:13" x14ac:dyDescent="0.3">
      <c r="H21" s="75"/>
    </row>
    <row r="22" spans="8:13" x14ac:dyDescent="0.3">
      <c r="H22" s="75"/>
    </row>
    <row r="23" spans="8:13" x14ac:dyDescent="0.3">
      <c r="H23" s="75"/>
    </row>
    <row r="24" spans="8:13" x14ac:dyDescent="0.3">
      <c r="H24" s="75"/>
    </row>
    <row r="25" spans="8:13" x14ac:dyDescent="0.3">
      <c r="H25" s="75"/>
    </row>
    <row r="26" spans="8:13" x14ac:dyDescent="0.3">
      <c r="H26" s="75"/>
      <c r="M26" s="28"/>
    </row>
    <row r="27" spans="8:13" x14ac:dyDescent="0.3">
      <c r="H27" s="75"/>
    </row>
    <row r="28" spans="8:13" x14ac:dyDescent="0.3">
      <c r="H28" s="75"/>
    </row>
    <row r="29" spans="8:13" x14ac:dyDescent="0.3">
      <c r="H29" s="75"/>
    </row>
    <row r="30" spans="8:13" x14ac:dyDescent="0.3">
      <c r="H30" s="75"/>
    </row>
    <row r="31" spans="8:13" x14ac:dyDescent="0.3">
      <c r="H31" s="75"/>
    </row>
    <row r="32" spans="8:13" x14ac:dyDescent="0.3">
      <c r="H32" s="75"/>
    </row>
    <row r="33" spans="8:8" x14ac:dyDescent="0.3">
      <c r="H33" s="75"/>
    </row>
    <row r="34" spans="8:8" x14ac:dyDescent="0.3">
      <c r="H34" s="75"/>
    </row>
    <row r="35" spans="8:8" x14ac:dyDescent="0.3">
      <c r="H35" s="75"/>
    </row>
    <row r="36" spans="8:8" x14ac:dyDescent="0.3">
      <c r="H36" s="75"/>
    </row>
    <row r="37" spans="8:8" x14ac:dyDescent="0.3">
      <c r="H37" s="75"/>
    </row>
    <row r="38" spans="8:8" x14ac:dyDescent="0.3">
      <c r="H38" s="75"/>
    </row>
    <row r="39" spans="8:8" x14ac:dyDescent="0.3">
      <c r="H39" s="75"/>
    </row>
    <row r="40" spans="8:8" x14ac:dyDescent="0.3">
      <c r="H40" s="75"/>
    </row>
    <row r="41" spans="8:8" x14ac:dyDescent="0.3">
      <c r="H41" s="75"/>
    </row>
    <row r="42" spans="8:8" x14ac:dyDescent="0.3">
      <c r="H42" s="75"/>
    </row>
    <row r="43" spans="8:8" x14ac:dyDescent="0.3">
      <c r="H43" s="75"/>
    </row>
    <row r="44" spans="8:8" x14ac:dyDescent="0.3">
      <c r="H44" s="75"/>
    </row>
    <row r="45" spans="8:8" x14ac:dyDescent="0.3">
      <c r="H45" s="75"/>
    </row>
    <row r="46" spans="8:8" x14ac:dyDescent="0.3">
      <c r="H46" s="75"/>
    </row>
    <row r="47" spans="8:8" x14ac:dyDescent="0.3">
      <c r="H47" s="75"/>
    </row>
    <row r="48" spans="8:8" x14ac:dyDescent="0.3">
      <c r="H48" s="75"/>
    </row>
    <row r="49" spans="8:8" x14ac:dyDescent="0.3">
      <c r="H49" s="75"/>
    </row>
    <row r="50" spans="8:8" x14ac:dyDescent="0.3">
      <c r="H50" s="75"/>
    </row>
    <row r="51" spans="8:8" x14ac:dyDescent="0.3">
      <c r="H51" s="75"/>
    </row>
    <row r="52" spans="8:8" x14ac:dyDescent="0.3">
      <c r="H52" s="75"/>
    </row>
    <row r="53" spans="8:8" x14ac:dyDescent="0.3">
      <c r="H53" s="75"/>
    </row>
    <row r="54" spans="8:8" x14ac:dyDescent="0.3">
      <c r="H54" s="75"/>
    </row>
    <row r="55" spans="8:8" x14ac:dyDescent="0.3">
      <c r="H55" s="75"/>
    </row>
    <row r="56" spans="8:8" x14ac:dyDescent="0.3">
      <c r="H56" s="75"/>
    </row>
    <row r="57" spans="8:8" x14ac:dyDescent="0.3">
      <c r="H57" s="75"/>
    </row>
    <row r="58" spans="8:8" x14ac:dyDescent="0.3">
      <c r="H58" s="75"/>
    </row>
    <row r="59" spans="8:8" x14ac:dyDescent="0.3">
      <c r="H59" s="75"/>
    </row>
    <row r="60" spans="8:8" x14ac:dyDescent="0.3">
      <c r="H60" s="75"/>
    </row>
    <row r="61" spans="8:8" x14ac:dyDescent="0.3">
      <c r="H61" s="75"/>
    </row>
  </sheetData>
  <sortState xmlns:xlrd2="http://schemas.microsoft.com/office/spreadsheetml/2017/richdata2" ref="E3:J35">
    <sortCondition ref="E3"/>
  </sortState>
  <conditionalFormatting sqref="M26">
    <cfRule type="top10" dxfId="0" priority="1" rank="20"/>
  </conditionalFormatting>
  <dataValidations count="1">
    <dataValidation type="list" allowBlank="1" showInputMessage="1" showErrorMessage="1" sqref="I3:I61" xr:uid="{23A0551A-A63B-42CD-BA37-41799D9E2C50}">
      <formula1>"actif,inactif"</formula1>
    </dataValidation>
  </dataValidations>
  <pageMargins left="0.7" right="0.7" top="0.75" bottom="0.75" header="0.3" footer="0.3"/>
  <pageSetup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2021 Vacances</vt:lpstr>
      <vt:lpstr>2020 Vacances </vt:lpstr>
      <vt:lpstr>Données</vt:lpstr>
      <vt:lpstr>Tableau de bord</vt:lpstr>
      <vt:lpstr>Source</vt:lpstr>
      <vt:lpstr>'2021 Vacances'!Employés</vt:lpstr>
      <vt:lpstr>Employés</vt:lpstr>
      <vt:lpstr>Fériés</vt:lpstr>
      <vt:lpstr>Motifs</vt:lpstr>
      <vt:lpstr>postes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Salomon</dc:creator>
  <cp:lastModifiedBy>Julie Salomon</cp:lastModifiedBy>
  <cp:lastPrinted>2020-09-29T19:26:35Z</cp:lastPrinted>
  <dcterms:created xsi:type="dcterms:W3CDTF">2020-09-21T14:40:54Z</dcterms:created>
  <dcterms:modified xsi:type="dcterms:W3CDTF">2020-10-01T00:20:38Z</dcterms:modified>
</cp:coreProperties>
</file>