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0649c213198f01/Documents/"/>
    </mc:Choice>
  </mc:AlternateContent>
  <xr:revisionPtr revIDLastSave="0" documentId="8_{A8F5A9BD-CF62-442C-B6EB-693CC521E6A8}" xr6:coauthVersionLast="45" xr6:coauthVersionMax="45" xr10:uidLastSave="{00000000-0000-0000-0000-000000000000}"/>
  <bookViews>
    <workbookView xWindow="-120" yWindow="-120" windowWidth="15600" windowHeight="11160" xr2:uid="{97902F3C-134A-4CAA-A11C-3076B6B871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1" l="1"/>
  <c r="J20" i="1"/>
  <c r="I20" i="1"/>
  <c r="H20" i="1"/>
  <c r="G20" i="1"/>
  <c r="F20" i="1"/>
  <c r="E2" i="1"/>
  <c r="F22" i="1" l="1"/>
</calcChain>
</file>

<file path=xl/sharedStrings.xml><?xml version="1.0" encoding="utf-8"?>
<sst xmlns="http://schemas.openxmlformats.org/spreadsheetml/2006/main" count="47" uniqueCount="27">
  <si>
    <t>Albert DUPONT</t>
  </si>
  <si>
    <t>Jean DURAND</t>
  </si>
  <si>
    <t>Roger MACHIN</t>
  </si>
  <si>
    <t>Lucien TRUC</t>
  </si>
  <si>
    <t>Bernard BAZAR</t>
  </si>
  <si>
    <t>Denis CHOUETTE</t>
  </si>
  <si>
    <t>Fernand BIDULE</t>
  </si>
  <si>
    <t>FOURNISSEURS</t>
  </si>
  <si>
    <t>Fruits &amp; Légumes</t>
  </si>
  <si>
    <t>Poisson</t>
  </si>
  <si>
    <t>Epicerie &amp; Boisson</t>
  </si>
  <si>
    <t>Crémerie &amp; Fromage</t>
  </si>
  <si>
    <t>Entretien Bazar &amp; Textile</t>
  </si>
  <si>
    <t>TOTAL</t>
  </si>
  <si>
    <t>GGG</t>
  </si>
  <si>
    <t>AAA</t>
  </si>
  <si>
    <t>DDD</t>
  </si>
  <si>
    <t>FFF</t>
  </si>
  <si>
    <t>EEE</t>
  </si>
  <si>
    <t>CCC</t>
  </si>
  <si>
    <t>BBB</t>
  </si>
  <si>
    <t>PRODUITS</t>
  </si>
  <si>
    <t>NOMENCLATURE</t>
  </si>
  <si>
    <t>DATE COMMANDE</t>
  </si>
  <si>
    <t>XXX</t>
  </si>
  <si>
    <t xml:space="preserve">  =SOMME.SI(D:D;"XXX*";E:E)</t>
  </si>
  <si>
    <t>N'y a-t-il pas une meilleure formule pour remplacer D:D et E:E, car à chaque fois que je fais un copier coller, cela change =SOMME.SI(E:E et F:F) suis obligé de réctifier à chaque fois : exemple $E ou E$, je ne trouve pas la bonne formule, 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</si>
</sst>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6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4F595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44" fontId="2" fillId="2" borderId="0" xfId="1" applyFont="1" applyFill="1" applyBorder="1" applyAlignment="1">
      <alignment vertical="center"/>
    </xf>
    <xf numFmtId="166" fontId="3" fillId="0" borderId="0" xfId="0" applyNumberFormat="1" applyFont="1"/>
    <xf numFmtId="0" fontId="3" fillId="0" borderId="0" xfId="0" applyFont="1"/>
    <xf numFmtId="0" fontId="4" fillId="4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44" fontId="3" fillId="0" borderId="0" xfId="1" applyFont="1"/>
    <xf numFmtId="44" fontId="3" fillId="0" borderId="0" xfId="0" applyNumberFormat="1" applyFont="1"/>
    <xf numFmtId="0" fontId="3" fillId="3" borderId="0" xfId="0" applyFont="1" applyFill="1" applyAlignment="1">
      <alignment horizontal="center" vertical="center" wrapText="1"/>
    </xf>
    <xf numFmtId="0" fontId="3" fillId="2" borderId="0" xfId="0" applyFont="1" applyFill="1"/>
    <xf numFmtId="0" fontId="4" fillId="5" borderId="0" xfId="0" applyFont="1" applyFill="1" applyAlignment="1">
      <alignment horizontal="left" vertical="top" wrapText="1"/>
    </xf>
    <xf numFmtId="44" fontId="4" fillId="6" borderId="0" xfId="1" applyFont="1" applyFill="1"/>
    <xf numFmtId="44" fontId="4" fillId="6" borderId="0" xfId="0" applyNumberFormat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4D78D-98C0-4819-8B16-DB4F4A9629A5}">
  <dimension ref="A1:K27"/>
  <sheetViews>
    <sheetView tabSelected="1" workbookViewId="0">
      <selection activeCell="F8" sqref="F8"/>
    </sheetView>
  </sheetViews>
  <sheetFormatPr baseColWidth="10" defaultRowHeight="12.75" x14ac:dyDescent="0.2"/>
  <cols>
    <col min="1" max="1" width="22.28515625" style="2" customWidth="1"/>
    <col min="2" max="2" width="15.28515625" style="3" customWidth="1"/>
    <col min="3" max="3" width="8.28515625" style="3" customWidth="1"/>
    <col min="4" max="4" width="21" style="3" customWidth="1"/>
    <col min="5" max="5" width="11.42578125" style="6"/>
    <col min="6" max="6" width="11.42578125" style="3"/>
    <col min="7" max="11" width="13.28515625" style="3" customWidth="1"/>
    <col min="12" max="14" width="19.42578125" style="3" customWidth="1"/>
    <col min="15" max="16384" width="11.42578125" style="3"/>
  </cols>
  <sheetData>
    <row r="1" spans="1:7" x14ac:dyDescent="0.2">
      <c r="E1" s="4" t="s">
        <v>13</v>
      </c>
    </row>
    <row r="2" spans="1:7" x14ac:dyDescent="0.2">
      <c r="A2" s="5" t="s">
        <v>23</v>
      </c>
      <c r="B2" s="5" t="s">
        <v>7</v>
      </c>
      <c r="C2" s="5" t="s">
        <v>21</v>
      </c>
      <c r="D2" s="5" t="s">
        <v>22</v>
      </c>
      <c r="E2" s="11">
        <f>SUM(E7:E16)</f>
        <v>3236.37</v>
      </c>
    </row>
    <row r="3" spans="1:7" x14ac:dyDescent="0.2">
      <c r="G3" s="7"/>
    </row>
    <row r="4" spans="1:7" x14ac:dyDescent="0.2">
      <c r="G4" s="7"/>
    </row>
    <row r="5" spans="1:7" x14ac:dyDescent="0.2">
      <c r="G5" s="7"/>
    </row>
    <row r="7" spans="1:7" x14ac:dyDescent="0.2">
      <c r="A7" s="2">
        <v>44117</v>
      </c>
      <c r="B7" s="3" t="s">
        <v>6</v>
      </c>
      <c r="C7" s="3" t="s">
        <v>14</v>
      </c>
      <c r="D7" s="3" t="s">
        <v>12</v>
      </c>
      <c r="E7" s="6">
        <v>274.63</v>
      </c>
    </row>
    <row r="8" spans="1:7" x14ac:dyDescent="0.2">
      <c r="A8" s="2">
        <v>44117</v>
      </c>
      <c r="B8" s="3" t="s">
        <v>0</v>
      </c>
      <c r="C8" s="3" t="s">
        <v>15</v>
      </c>
      <c r="D8" s="3" t="s">
        <v>8</v>
      </c>
      <c r="E8" s="6">
        <v>164.27</v>
      </c>
    </row>
    <row r="9" spans="1:7" x14ac:dyDescent="0.2">
      <c r="A9" s="2">
        <v>44116</v>
      </c>
      <c r="B9" s="3" t="s">
        <v>3</v>
      </c>
      <c r="C9" s="3" t="s">
        <v>16</v>
      </c>
      <c r="D9" s="3" t="s">
        <v>8</v>
      </c>
      <c r="E9" s="6">
        <v>269.98</v>
      </c>
    </row>
    <row r="10" spans="1:7" x14ac:dyDescent="0.2">
      <c r="A10" s="2">
        <v>44114</v>
      </c>
      <c r="B10" s="3" t="s">
        <v>5</v>
      </c>
      <c r="C10" s="3" t="s">
        <v>17</v>
      </c>
      <c r="D10" s="3" t="s">
        <v>12</v>
      </c>
      <c r="E10" s="6">
        <v>672.11</v>
      </c>
    </row>
    <row r="11" spans="1:7" x14ac:dyDescent="0.2">
      <c r="A11" s="2">
        <v>44114</v>
      </c>
      <c r="B11" s="3" t="s">
        <v>0</v>
      </c>
      <c r="C11" s="3" t="s">
        <v>15</v>
      </c>
      <c r="D11" s="3" t="s">
        <v>8</v>
      </c>
      <c r="E11" s="6">
        <v>444.39</v>
      </c>
    </row>
    <row r="12" spans="1:7" x14ac:dyDescent="0.2">
      <c r="A12" s="2">
        <v>44112</v>
      </c>
      <c r="B12" s="3" t="s">
        <v>4</v>
      </c>
      <c r="C12" s="3" t="s">
        <v>18</v>
      </c>
      <c r="D12" s="3" t="s">
        <v>11</v>
      </c>
      <c r="E12" s="6">
        <v>311.48</v>
      </c>
    </row>
    <row r="13" spans="1:7" x14ac:dyDescent="0.2">
      <c r="A13" s="2">
        <v>44110</v>
      </c>
      <c r="B13" s="3" t="s">
        <v>2</v>
      </c>
      <c r="C13" s="3" t="s">
        <v>19</v>
      </c>
      <c r="D13" s="3" t="s">
        <v>10</v>
      </c>
      <c r="E13" s="6">
        <v>168.44</v>
      </c>
    </row>
    <row r="14" spans="1:7" x14ac:dyDescent="0.2">
      <c r="A14" s="2">
        <v>44110</v>
      </c>
      <c r="B14" s="3" t="s">
        <v>3</v>
      </c>
      <c r="C14" s="3" t="s">
        <v>16</v>
      </c>
      <c r="D14" s="3" t="s">
        <v>8</v>
      </c>
      <c r="E14" s="6">
        <v>268.41000000000003</v>
      </c>
    </row>
    <row r="15" spans="1:7" x14ac:dyDescent="0.2">
      <c r="A15" s="2">
        <v>44107</v>
      </c>
      <c r="B15" s="3" t="s">
        <v>1</v>
      </c>
      <c r="C15" s="3" t="s">
        <v>20</v>
      </c>
      <c r="D15" s="3" t="s">
        <v>9</v>
      </c>
      <c r="E15" s="6">
        <v>412.31</v>
      </c>
    </row>
    <row r="16" spans="1:7" x14ac:dyDescent="0.2">
      <c r="A16" s="2">
        <v>44106</v>
      </c>
      <c r="B16" s="3" t="s">
        <v>0</v>
      </c>
      <c r="C16" s="3" t="s">
        <v>15</v>
      </c>
      <c r="D16" s="3" t="s">
        <v>8</v>
      </c>
      <c r="E16" s="6">
        <v>250.35</v>
      </c>
    </row>
    <row r="17" spans="1:11" x14ac:dyDescent="0.2">
      <c r="A17" s="2">
        <v>44105</v>
      </c>
      <c r="B17" s="3" t="s">
        <v>24</v>
      </c>
      <c r="C17" s="3" t="s">
        <v>24</v>
      </c>
      <c r="D17" s="3" t="s">
        <v>24</v>
      </c>
      <c r="E17" s="6">
        <v>10</v>
      </c>
    </row>
    <row r="19" spans="1:11" ht="38.25" x14ac:dyDescent="0.2">
      <c r="F19" s="8" t="s">
        <v>12</v>
      </c>
      <c r="G19" s="8" t="s">
        <v>8</v>
      </c>
      <c r="H19" s="8" t="s">
        <v>11</v>
      </c>
      <c r="I19" s="8" t="s">
        <v>10</v>
      </c>
      <c r="J19" s="8" t="s">
        <v>9</v>
      </c>
      <c r="K19" s="8" t="s">
        <v>24</v>
      </c>
    </row>
    <row r="20" spans="1:11" x14ac:dyDescent="0.2">
      <c r="F20" s="1">
        <f>SUMIF(D:D,"Entretien Bazar &amp; Textile*",E:E)</f>
        <v>946.74</v>
      </c>
      <c r="G20" s="1">
        <f>SUMIF(D:D,"Fruits &amp; Légumes*",E:E)</f>
        <v>1397.3999999999999</v>
      </c>
      <c r="H20" s="1">
        <f>SUMIF(D:D,"Crémerie &amp; Fromage*",E:E)</f>
        <v>311.48</v>
      </c>
      <c r="I20" s="1">
        <f>SUMIF(D:D,"Epicerie &amp; Boisson*",E:E)</f>
        <v>168.44</v>
      </c>
      <c r="J20" s="1">
        <f>SUMIF(D:D,"Poisson*",E:E)</f>
        <v>412.31</v>
      </c>
      <c r="K20" s="1">
        <f>SUMIF(D:D,"XXX*",E:E)</f>
        <v>10</v>
      </c>
    </row>
    <row r="21" spans="1:11" x14ac:dyDescent="0.2">
      <c r="F21" s="4" t="s">
        <v>13</v>
      </c>
    </row>
    <row r="22" spans="1:11" x14ac:dyDescent="0.2">
      <c r="F22" s="12">
        <f>SUM(F20:J20)</f>
        <v>3236.37</v>
      </c>
      <c r="J22" s="1" t="s">
        <v>25</v>
      </c>
      <c r="K22" s="9"/>
    </row>
    <row r="23" spans="1:11" ht="12.75" customHeight="1" x14ac:dyDescent="0.2">
      <c r="H23" s="10" t="s">
        <v>26</v>
      </c>
      <c r="I23" s="10"/>
      <c r="J23" s="10"/>
      <c r="K23" s="10"/>
    </row>
    <row r="24" spans="1:11" x14ac:dyDescent="0.2">
      <c r="H24" s="10"/>
      <c r="I24" s="10"/>
      <c r="J24" s="10"/>
      <c r="K24" s="10"/>
    </row>
    <row r="25" spans="1:11" x14ac:dyDescent="0.2">
      <c r="H25" s="10"/>
      <c r="I25" s="10"/>
      <c r="J25" s="10"/>
      <c r="K25" s="10"/>
    </row>
    <row r="26" spans="1:11" x14ac:dyDescent="0.2">
      <c r="H26" s="10"/>
      <c r="I26" s="10"/>
      <c r="J26" s="10"/>
      <c r="K26" s="10"/>
    </row>
    <row r="27" spans="1:11" x14ac:dyDescent="0.2">
      <c r="H27" s="10"/>
      <c r="I27" s="10"/>
      <c r="J27" s="10"/>
      <c r="K27" s="10"/>
    </row>
  </sheetData>
  <sortState xmlns:xlrd2="http://schemas.microsoft.com/office/spreadsheetml/2017/richdata2" ref="A7:E16">
    <sortCondition descending="1" ref="A7:A16"/>
  </sortState>
  <mergeCells count="1">
    <mergeCell ref="H23:K27"/>
  </mergeCells>
  <pageMargins left="0.7" right="0.7" top="0.75" bottom="0.75" header="0.3" footer="0.3"/>
  <pageSetup paperSize="9" orientation="portrait" horizontalDpi="0" verticalDpi="0" r:id="rId1"/>
  <ignoredErrors>
    <ignoredError sqref="E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cp:lastPrinted>2020-11-01T16:11:19Z</cp:lastPrinted>
  <dcterms:created xsi:type="dcterms:W3CDTF">2020-11-01T15:49:08Z</dcterms:created>
  <dcterms:modified xsi:type="dcterms:W3CDTF">2020-11-01T16:49:31Z</dcterms:modified>
</cp:coreProperties>
</file>