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lucas\Desktop\"/>
    </mc:Choice>
  </mc:AlternateContent>
  <xr:revisionPtr revIDLastSave="0" documentId="13_ncr:1_{14DE5C53-8F34-4B6D-BB39-233506509448}" xr6:coauthVersionLast="45" xr6:coauthVersionMax="45" xr10:uidLastSave="{00000000-0000-0000-0000-000000000000}"/>
  <bookViews>
    <workbookView xWindow="-23148" yWindow="-108" windowWidth="23256" windowHeight="12576" activeTab="4" xr2:uid="{250A87D7-EBF7-478E-B003-523E8B25799F}"/>
  </bookViews>
  <sheets>
    <sheet name="2019" sheetId="2" r:id="rId1"/>
    <sheet name="TCD_2019" sheetId="7" r:id="rId2"/>
    <sheet name="2020" sheetId="8" r:id="rId3"/>
    <sheet name="TCD_2020" sheetId="4" r:id="rId4"/>
    <sheet name="TRAITEMENT" sheetId="5" r:id="rId5"/>
  </sheets>
  <calcPr calcId="191029"/>
  <pivotCaches>
    <pivotCache cacheId="41" r:id="rId6"/>
    <pivotCache cacheId="48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5" l="1"/>
  <c r="D5" i="5"/>
</calcChain>
</file>

<file path=xl/sharedStrings.xml><?xml version="1.0" encoding="utf-8"?>
<sst xmlns="http://schemas.openxmlformats.org/spreadsheetml/2006/main" count="213" uniqueCount="63">
  <si>
    <t>Étiquettes de colonnes</t>
  </si>
  <si>
    <t>Étiquettes de lignes</t>
  </si>
  <si>
    <t>GR</t>
  </si>
  <si>
    <t>PS</t>
  </si>
  <si>
    <t>Total général</t>
  </si>
  <si>
    <t>Numéro de dossier</t>
  </si>
  <si>
    <t>Date</t>
  </si>
  <si>
    <t>Code</t>
  </si>
  <si>
    <t>Client</t>
  </si>
  <si>
    <t>FAMILLE</t>
  </si>
  <si>
    <t>00471193</t>
  </si>
  <si>
    <t>00471244</t>
  </si>
  <si>
    <t>00471688</t>
  </si>
  <si>
    <t>00471706</t>
  </si>
  <si>
    <t>00471768</t>
  </si>
  <si>
    <t>00471771</t>
  </si>
  <si>
    <t>00471774</t>
  </si>
  <si>
    <t>00471791</t>
  </si>
  <si>
    <t>00471796</t>
  </si>
  <si>
    <t>00471803</t>
  </si>
  <si>
    <t>00471865</t>
  </si>
  <si>
    <t>00471926</t>
  </si>
  <si>
    <t>00471930</t>
  </si>
  <si>
    <t>00472034</t>
  </si>
  <si>
    <t>00472035</t>
  </si>
  <si>
    <t>00472049</t>
  </si>
  <si>
    <t>00472057</t>
  </si>
  <si>
    <t>00472068</t>
  </si>
  <si>
    <t>00472082</t>
  </si>
  <si>
    <t>00472090</t>
  </si>
  <si>
    <t>00472116</t>
  </si>
  <si>
    <t>00472147</t>
  </si>
  <si>
    <t>A</t>
  </si>
  <si>
    <t>B</t>
  </si>
  <si>
    <t>C</t>
  </si>
  <si>
    <t>TR</t>
  </si>
  <si>
    <t>Somme</t>
  </si>
  <si>
    <t>(Tous)</t>
  </si>
  <si>
    <t>Somme de Somme</t>
  </si>
  <si>
    <t>00480012</t>
  </si>
  <si>
    <t>00480013</t>
  </si>
  <si>
    <t>00480014</t>
  </si>
  <si>
    <t>00480015</t>
  </si>
  <si>
    <t>00480016</t>
  </si>
  <si>
    <t>00480017</t>
  </si>
  <si>
    <t>00480018</t>
  </si>
  <si>
    <t>00480019</t>
  </si>
  <si>
    <t>00480020</t>
  </si>
  <si>
    <t>00480021</t>
  </si>
  <si>
    <t>00480022</t>
  </si>
  <si>
    <t>00480023</t>
  </si>
  <si>
    <t>00480024</t>
  </si>
  <si>
    <t>00480025</t>
  </si>
  <si>
    <t>00480028</t>
  </si>
  <si>
    <t>00480029</t>
  </si>
  <si>
    <t>00480030</t>
  </si>
  <si>
    <t>00480031</t>
  </si>
  <si>
    <t>00480032</t>
  </si>
  <si>
    <t>00480033</t>
  </si>
  <si>
    <r>
      <t xml:space="preserve">=LIREDONNEESTABCROISDYNAMIQUE("Somme"; </t>
    </r>
    <r>
      <rPr>
        <b/>
        <sz val="11"/>
        <color theme="1"/>
        <rFont val="Calibri"/>
        <family val="2"/>
        <scheme val="minor"/>
      </rPr>
      <t>TCD_2020!A3</t>
    </r>
    <r>
      <rPr>
        <sz val="11"/>
        <color theme="1"/>
        <rFont val="Calibri"/>
        <family val="2"/>
        <scheme val="minor"/>
      </rPr>
      <t>;"FAMILLE";"TR")</t>
    </r>
  </si>
  <si>
    <t>Année :</t>
  </si>
  <si>
    <t>Liste année</t>
  </si>
  <si>
    <t>Comment remplacer la partie en gras dans cette formule par la cellule C2 de cette feuille dont l'année peut changer selon le choix de l'utilisateur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</si>
</sst>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\ ##0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1">
    <xf numFmtId="0" fontId="0" fillId="0" borderId="0" xfId="0"/>
    <xf numFmtId="49" fontId="2" fillId="2" borderId="2" xfId="0" applyNumberFormat="1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/>
    </xf>
    <xf numFmtId="49" fontId="2" fillId="0" borderId="3" xfId="0" applyNumberFormat="1" applyFont="1" applyBorder="1" applyAlignment="1">
      <alignment horizontal="left"/>
    </xf>
    <xf numFmtId="14" fontId="2" fillId="0" borderId="3" xfId="0" applyNumberFormat="1" applyFont="1" applyBorder="1" applyAlignment="1">
      <alignment horizontal="right"/>
    </xf>
    <xf numFmtId="164" fontId="2" fillId="0" borderId="3" xfId="0" applyNumberFormat="1" applyFont="1" applyBorder="1" applyAlignment="1">
      <alignment horizontal="right"/>
    </xf>
    <xf numFmtId="0" fontId="4" fillId="3" borderId="4" xfId="0" applyFont="1" applyFill="1" applyBorder="1" applyAlignment="1">
      <alignment horizontal="center"/>
    </xf>
    <xf numFmtId="49" fontId="2" fillId="0" borderId="5" xfId="0" applyNumberFormat="1" applyFont="1" applyBorder="1" applyAlignment="1">
      <alignment horizontal="left"/>
    </xf>
    <xf numFmtId="14" fontId="2" fillId="0" borderId="5" xfId="0" applyNumberFormat="1" applyFont="1" applyBorder="1" applyAlignment="1">
      <alignment horizontal="right"/>
    </xf>
    <xf numFmtId="164" fontId="2" fillId="0" borderId="5" xfId="0" applyNumberFormat="1" applyFont="1" applyBorder="1" applyAlignment="1">
      <alignment horizontal="right"/>
    </xf>
    <xf numFmtId="0" fontId="4" fillId="3" borderId="1" xfId="0" applyFont="1" applyFill="1" applyBorder="1" applyAlignment="1">
      <alignment horizontal="center"/>
    </xf>
    <xf numFmtId="0" fontId="0" fillId="0" borderId="7" xfId="0" applyBorder="1"/>
    <xf numFmtId="0" fontId="0" fillId="0" borderId="6" xfId="0" applyBorder="1"/>
    <xf numFmtId="0" fontId="0" fillId="2" borderId="8" xfId="0" applyFill="1" applyBorder="1"/>
    <xf numFmtId="0" fontId="0" fillId="4" borderId="6" xfId="0" applyFill="1" applyBorder="1"/>
    <xf numFmtId="0" fontId="0" fillId="0" borderId="6" xfId="0" pivotButton="1" applyBorder="1"/>
    <xf numFmtId="0" fontId="0" fillId="0" borderId="6" xfId="0" applyBorder="1" applyAlignment="1">
      <alignment horizontal="left"/>
    </xf>
    <xf numFmtId="0" fontId="0" fillId="0" borderId="6" xfId="0" applyNumberFormat="1" applyBorder="1"/>
    <xf numFmtId="0" fontId="0" fillId="0" borderId="0" xfId="0" quotePrefix="1"/>
    <xf numFmtId="0" fontId="6" fillId="0" borderId="0" xfId="0" applyFont="1"/>
    <xf numFmtId="0" fontId="1" fillId="0" borderId="0" xfId="0" applyFont="1" applyAlignment="1">
      <alignment horizontal="left"/>
    </xf>
  </cellXfs>
  <cellStyles count="1">
    <cellStyle name="Normal" xfId="0" builtinId="0"/>
  </cellStyles>
  <dxfs count="23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wann Lucas" refreshedDate="44102.60373865741" createdVersion="6" refreshedVersion="6" minRefreshableVersion="3" recordCount="22" xr:uid="{14FDEBCB-9DD4-486A-92EF-7B0D9B7FC569}">
  <cacheSource type="worksheet">
    <worksheetSource ref="A1:F23" sheet="2019"/>
  </cacheSource>
  <cacheFields count="6">
    <cacheField name="Numéro de dossier" numFmtId="49">
      <sharedItems count="22">
        <s v="00471193"/>
        <s v="00471244"/>
        <s v="00471688"/>
        <s v="00471706"/>
        <s v="00471768"/>
        <s v="00471771"/>
        <s v="00471774"/>
        <s v="00471791"/>
        <s v="00471796"/>
        <s v="00471803"/>
        <s v="00471865"/>
        <s v="00471926"/>
        <s v="00471930"/>
        <s v="00472034"/>
        <s v="00472035"/>
        <s v="00472049"/>
        <s v="00472057"/>
        <s v="00472068"/>
        <s v="00472082"/>
        <s v="00472090"/>
        <s v="00472116"/>
        <s v="00472147"/>
      </sharedItems>
    </cacheField>
    <cacheField name="Date" numFmtId="14">
      <sharedItems containsSemiMixedTypes="0" containsNonDate="0" containsDate="1" containsString="0" minDate="2019-01-02T00:00:00" maxDate="2019-01-07T00:00:00" count="5">
        <d v="2019-01-02T00:00:00"/>
        <d v="2019-01-03T00:00:00"/>
        <d v="2019-01-04T00:00:00"/>
        <d v="2019-01-05T00:00:00"/>
        <d v="2019-01-06T00:00:00"/>
      </sharedItems>
    </cacheField>
    <cacheField name="Code" numFmtId="49">
      <sharedItems count="3">
        <s v="A"/>
        <s v="B"/>
        <s v="C"/>
      </sharedItems>
    </cacheField>
    <cacheField name="Client" numFmtId="49">
      <sharedItems count="3">
        <s v="A"/>
        <s v="B"/>
        <s v="C"/>
      </sharedItems>
    </cacheField>
    <cacheField name="Somme" numFmtId="164">
      <sharedItems containsSemiMixedTypes="0" containsString="0" containsNumber="1" minValue="120" maxValue="1906.1994"/>
    </cacheField>
    <cacheField name="FAMILLE" numFmtId="0">
      <sharedItems count="3">
        <s v="TR"/>
        <s v="GR"/>
        <s v="P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wann Lucas" refreshedDate="44102.609228587964" createdVersion="6" refreshedVersion="6" minRefreshableVersion="3" recordCount="23" xr:uid="{49CA6F9F-8236-445D-ADAC-35A39BAF43B6}">
  <cacheSource type="worksheet">
    <worksheetSource ref="A1:F1048576" sheet="2020"/>
  </cacheSource>
  <cacheFields count="6">
    <cacheField name="Numéro de dossier" numFmtId="0">
      <sharedItems containsBlank="1"/>
    </cacheField>
    <cacheField name="Date" numFmtId="0">
      <sharedItems containsNonDate="0" containsDate="1" containsString="0" containsBlank="1" minDate="2019-05-02T00:00:00" maxDate="2019-05-11T00:00:00" count="7">
        <d v="2019-05-02T00:00:00"/>
        <d v="2019-05-03T00:00:00"/>
        <d v="2019-05-04T00:00:00"/>
        <d v="2019-05-05T00:00:00"/>
        <d v="2019-05-06T00:00:00"/>
        <m/>
        <d v="2019-05-10T00:00:00" u="1"/>
      </sharedItems>
    </cacheField>
    <cacheField name="Code" numFmtId="0">
      <sharedItems containsBlank="1" count="4">
        <s v="A"/>
        <s v="B"/>
        <s v="C"/>
        <m/>
      </sharedItems>
    </cacheField>
    <cacheField name="Client" numFmtId="0">
      <sharedItems containsBlank="1" count="4">
        <s v="A"/>
        <s v="B"/>
        <s v="C"/>
        <m/>
      </sharedItems>
    </cacheField>
    <cacheField name="Somme" numFmtId="0">
      <sharedItems containsString="0" containsBlank="1" containsNumber="1" minValue="4" maxValue="938.11744999999996"/>
    </cacheField>
    <cacheField name="FAMILLE" numFmtId="0">
      <sharedItems containsBlank="1" count="4">
        <s v="TR"/>
        <s v="GR"/>
        <s v="P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x v="0"/>
    <n v="605.86"/>
    <x v="0"/>
  </r>
  <r>
    <x v="1"/>
    <x v="0"/>
    <x v="1"/>
    <x v="1"/>
    <n v="771.74599999999998"/>
    <x v="0"/>
  </r>
  <r>
    <x v="2"/>
    <x v="1"/>
    <x v="2"/>
    <x v="2"/>
    <n v="813.46199999999999"/>
    <x v="0"/>
  </r>
  <r>
    <x v="3"/>
    <x v="1"/>
    <x v="0"/>
    <x v="0"/>
    <n v="890"/>
    <x v="1"/>
  </r>
  <r>
    <x v="4"/>
    <x v="2"/>
    <x v="1"/>
    <x v="1"/>
    <n v="938.11744999999996"/>
    <x v="1"/>
  </r>
  <r>
    <x v="5"/>
    <x v="2"/>
    <x v="2"/>
    <x v="2"/>
    <n v="660.84"/>
    <x v="1"/>
  </r>
  <r>
    <x v="6"/>
    <x v="2"/>
    <x v="0"/>
    <x v="0"/>
    <n v="686.66550400000006"/>
    <x v="1"/>
  </r>
  <r>
    <x v="7"/>
    <x v="2"/>
    <x v="1"/>
    <x v="1"/>
    <n v="674.93791999999996"/>
    <x v="1"/>
  </r>
  <r>
    <x v="8"/>
    <x v="2"/>
    <x v="2"/>
    <x v="2"/>
    <n v="181.73099999999999"/>
    <x v="1"/>
  </r>
  <r>
    <x v="9"/>
    <x v="2"/>
    <x v="0"/>
    <x v="0"/>
    <n v="258.82900000000001"/>
    <x v="1"/>
  </r>
  <r>
    <x v="10"/>
    <x v="3"/>
    <x v="1"/>
    <x v="1"/>
    <n v="630.74400000000003"/>
    <x v="1"/>
  </r>
  <r>
    <x v="11"/>
    <x v="3"/>
    <x v="2"/>
    <x v="2"/>
    <n v="719.601"/>
    <x v="1"/>
  </r>
  <r>
    <x v="12"/>
    <x v="3"/>
    <x v="0"/>
    <x v="0"/>
    <n v="498.57600000000002"/>
    <x v="1"/>
  </r>
  <r>
    <x v="13"/>
    <x v="3"/>
    <x v="1"/>
    <x v="1"/>
    <n v="536.38879999999995"/>
    <x v="0"/>
  </r>
  <r>
    <x v="14"/>
    <x v="3"/>
    <x v="2"/>
    <x v="2"/>
    <n v="536.38879999999995"/>
    <x v="0"/>
  </r>
  <r>
    <x v="15"/>
    <x v="3"/>
    <x v="0"/>
    <x v="0"/>
    <n v="1906.1994"/>
    <x v="1"/>
  </r>
  <r>
    <x v="16"/>
    <x v="3"/>
    <x v="1"/>
    <x v="1"/>
    <n v="536.38879999999995"/>
    <x v="1"/>
  </r>
  <r>
    <x v="17"/>
    <x v="3"/>
    <x v="2"/>
    <x v="2"/>
    <n v="376.00599999999997"/>
    <x v="0"/>
  </r>
  <r>
    <x v="18"/>
    <x v="3"/>
    <x v="0"/>
    <x v="0"/>
    <n v="120"/>
    <x v="0"/>
  </r>
  <r>
    <x v="19"/>
    <x v="4"/>
    <x v="1"/>
    <x v="1"/>
    <n v="558.97820000000002"/>
    <x v="1"/>
  </r>
  <r>
    <x v="20"/>
    <x v="4"/>
    <x v="2"/>
    <x v="2"/>
    <n v="160"/>
    <x v="2"/>
  </r>
  <r>
    <x v="21"/>
    <x v="4"/>
    <x v="0"/>
    <x v="0"/>
    <n v="38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s v="00480012"/>
    <x v="0"/>
    <x v="0"/>
    <x v="0"/>
    <n v="456"/>
    <x v="0"/>
  </r>
  <r>
    <s v="00480013"/>
    <x v="0"/>
    <x v="1"/>
    <x v="1"/>
    <n v="589"/>
    <x v="0"/>
  </r>
  <r>
    <s v="00480014"/>
    <x v="1"/>
    <x v="2"/>
    <x v="2"/>
    <n v="57"/>
    <x v="0"/>
  </r>
  <r>
    <s v="00480015"/>
    <x v="1"/>
    <x v="0"/>
    <x v="0"/>
    <n v="566"/>
    <x v="1"/>
  </r>
  <r>
    <s v="00480016"/>
    <x v="2"/>
    <x v="0"/>
    <x v="0"/>
    <n v="938.11744999999996"/>
    <x v="1"/>
  </r>
  <r>
    <s v="00480017"/>
    <x v="2"/>
    <x v="2"/>
    <x v="2"/>
    <n v="56"/>
    <x v="1"/>
  </r>
  <r>
    <s v="00480018"/>
    <x v="2"/>
    <x v="0"/>
    <x v="0"/>
    <n v="5"/>
    <x v="1"/>
  </r>
  <r>
    <s v="00480019"/>
    <x v="2"/>
    <x v="1"/>
    <x v="1"/>
    <n v="674.93791999999996"/>
    <x v="1"/>
  </r>
  <r>
    <s v="00480020"/>
    <x v="2"/>
    <x v="0"/>
    <x v="0"/>
    <n v="181.73099999999999"/>
    <x v="1"/>
  </r>
  <r>
    <s v="00480021"/>
    <x v="2"/>
    <x v="0"/>
    <x v="0"/>
    <n v="258.82900000000001"/>
    <x v="1"/>
  </r>
  <r>
    <s v="00480022"/>
    <x v="3"/>
    <x v="0"/>
    <x v="0"/>
    <n v="88"/>
    <x v="1"/>
  </r>
  <r>
    <s v="00480023"/>
    <x v="3"/>
    <x v="2"/>
    <x v="2"/>
    <n v="796"/>
    <x v="1"/>
  </r>
  <r>
    <s v="00480024"/>
    <x v="3"/>
    <x v="0"/>
    <x v="0"/>
    <n v="88"/>
    <x v="1"/>
  </r>
  <r>
    <s v="00480025"/>
    <x v="3"/>
    <x v="1"/>
    <x v="1"/>
    <n v="7"/>
    <x v="0"/>
  </r>
  <r>
    <s v="00480028"/>
    <x v="3"/>
    <x v="1"/>
    <x v="1"/>
    <n v="4"/>
    <x v="1"/>
  </r>
  <r>
    <s v="00480029"/>
    <x v="3"/>
    <x v="2"/>
    <x v="2"/>
    <n v="85"/>
    <x v="0"/>
  </r>
  <r>
    <s v="00480030"/>
    <x v="3"/>
    <x v="0"/>
    <x v="0"/>
    <n v="120"/>
    <x v="0"/>
  </r>
  <r>
    <s v="00480031"/>
    <x v="3"/>
    <x v="1"/>
    <x v="1"/>
    <n v="78"/>
    <x v="1"/>
  </r>
  <r>
    <s v="00480032"/>
    <x v="3"/>
    <x v="0"/>
    <x v="0"/>
    <n v="160"/>
    <x v="2"/>
  </r>
  <r>
    <s v="00480033"/>
    <x v="4"/>
    <x v="0"/>
    <x v="0"/>
    <n v="568"/>
    <x v="0"/>
  </r>
  <r>
    <m/>
    <x v="5"/>
    <x v="3"/>
    <x v="3"/>
    <m/>
    <x v="3"/>
  </r>
  <r>
    <m/>
    <x v="5"/>
    <x v="3"/>
    <x v="3"/>
    <m/>
    <x v="3"/>
  </r>
  <r>
    <m/>
    <x v="5"/>
    <x v="3"/>
    <x v="3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6678E0-9A54-4569-AE0C-04D941AD04B4}" name="Tableau croisé dynamique2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8" firstHeaderRow="1" firstDataRow="2" firstDataCol="1" rowPageCount="1" colPageCount="1"/>
  <pivotFields count="6">
    <pivotField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numFmtId="14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sd="0" x="0"/>
        <item sd="0" x="1"/>
        <item sd="0"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numFmtId="164" showAll="0"/>
    <pivotField axis="axisCol" showAll="0">
      <items count="4">
        <item x="1"/>
        <item x="2"/>
        <item x="0"/>
        <item t="default"/>
      </items>
    </pivotField>
  </pivotFields>
  <rowFields count="2">
    <field x="2"/>
    <field x="1"/>
  </rowFields>
  <rowItems count="4">
    <i>
      <x/>
    </i>
    <i>
      <x v="1"/>
    </i>
    <i>
      <x v="2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hier="-1"/>
  </pageFields>
  <dataFields count="1">
    <dataField name="Somme de Somme" fld="4" baseField="0" baseItem="0"/>
  </dataFields>
  <formats count="10">
    <format dxfId="22">
      <pivotArea type="all" dataOnly="0" outline="0" fieldPosition="0"/>
    </format>
    <format dxfId="21">
      <pivotArea outline="0" collapsedLevelsAreSubtotals="1" fieldPosition="0"/>
    </format>
    <format dxfId="20">
      <pivotArea type="origin" dataOnly="0" labelOnly="1" outline="0" fieldPosition="0"/>
    </format>
    <format dxfId="19">
      <pivotArea field="5" type="button" dataOnly="0" labelOnly="1" outline="0" axis="axisCol" fieldPosition="0"/>
    </format>
    <format dxfId="18">
      <pivotArea type="topRight" dataOnly="0" labelOnly="1" outline="0" fieldPosition="0"/>
    </format>
    <format dxfId="17">
      <pivotArea field="2" type="button" dataOnly="0" labelOnly="1" outline="0" axis="axisRow" fieldPosition="0"/>
    </format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grandRow="1" outline="0" fieldPosition="0"/>
    </format>
    <format dxfId="14">
      <pivotArea dataOnly="0" labelOnly="1" fieldPosition="0">
        <references count="1">
          <reference field="5" count="0"/>
        </references>
      </pivotArea>
    </format>
    <format dxfId="1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6B15CD-D84F-416A-A9C4-363F10F65F4D}" name="Tableau croisé dynamique3" cacheId="4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8" firstHeaderRow="1" firstDataRow="2" firstDataCol="1" rowPageCount="1" colPageCount="1"/>
  <pivotFields count="6">
    <pivotField showAll="0"/>
    <pivotField axis="axisRow" showAll="0">
      <items count="8">
        <item m="1" x="6"/>
        <item x="5"/>
        <item x="0"/>
        <item x="1"/>
        <item x="2"/>
        <item x="3"/>
        <item x="4"/>
        <item t="default"/>
      </items>
    </pivotField>
    <pivotField axis="axisRow" showAll="0">
      <items count="5">
        <item sd="0" x="0"/>
        <item sd="0" x="1"/>
        <item sd="0" x="2"/>
        <item h="1" sd="0" x="3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dataField="1" showAll="0"/>
    <pivotField axis="axisCol" showAll="0">
      <items count="5">
        <item x="1"/>
        <item x="2"/>
        <item x="0"/>
        <item x="3"/>
        <item t="default"/>
      </items>
    </pivotField>
  </pivotFields>
  <rowFields count="2">
    <field x="2"/>
    <field x="1"/>
  </rowFields>
  <rowItems count="4">
    <i>
      <x/>
    </i>
    <i>
      <x v="1"/>
    </i>
    <i>
      <x v="2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pageFields count="1">
    <pageField fld="3" hier="-1"/>
  </pageFields>
  <dataFields count="1">
    <dataField name="Somme de Somme" fld="4" baseField="0" baseItem="0"/>
  </dataFields>
  <formats count="10">
    <format dxfId="12">
      <pivotArea type="all" dataOnly="0" outline="0" fieldPosition="0"/>
    </format>
    <format dxfId="11">
      <pivotArea outline="0" collapsedLevelsAreSubtotals="1" fieldPosition="0"/>
    </format>
    <format dxfId="10">
      <pivotArea type="origin" dataOnly="0" labelOnly="1" outline="0" fieldPosition="0"/>
    </format>
    <format dxfId="9">
      <pivotArea field="5" type="button" dataOnly="0" labelOnly="1" outline="0" axis="axisCol" fieldPosition="0"/>
    </format>
    <format dxfId="8">
      <pivotArea type="topRight" dataOnly="0" labelOnly="1" outline="0" fieldPosition="0"/>
    </format>
    <format dxfId="7">
      <pivotArea field="2" type="button" dataOnly="0" labelOnly="1" outline="0" axis="axisRow" fieldPosition="0"/>
    </format>
    <format dxfId="6">
      <pivotArea dataOnly="0" labelOnly="1" fieldPosition="0">
        <references count="1">
          <reference field="2" count="0"/>
        </references>
      </pivotArea>
    </format>
    <format dxfId="5">
      <pivotArea dataOnly="0" labelOnly="1" grandRow="1" outline="0" fieldPosition="0"/>
    </format>
    <format dxfId="4">
      <pivotArea dataOnly="0" labelOnly="1" fieldPosition="0">
        <references count="1">
          <reference field="5" count="3">
            <x v="0"/>
            <x v="1"/>
            <x v="2"/>
          </reference>
        </references>
      </pivotArea>
    </format>
    <format dxfId="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94431-874B-4330-B665-A1B35E5B52FE}">
  <dimension ref="A1:F23"/>
  <sheetViews>
    <sheetView workbookViewId="0">
      <selection activeCell="G7" sqref="G7"/>
    </sheetView>
  </sheetViews>
  <sheetFormatPr baseColWidth="10" defaultRowHeight="14.4" x14ac:dyDescent="0.3"/>
  <cols>
    <col min="1" max="1" width="9.88671875" bestFit="1" customWidth="1"/>
    <col min="2" max="2" width="10.109375" bestFit="1" customWidth="1"/>
    <col min="3" max="3" width="12.88671875" bestFit="1" customWidth="1"/>
    <col min="4" max="4" width="16.77734375" customWidth="1"/>
    <col min="5" max="5" width="8.6640625" bestFit="1" customWidth="1"/>
    <col min="6" max="6" width="10.33203125" bestFit="1" customWidth="1"/>
  </cols>
  <sheetData>
    <row r="1" spans="1:6" ht="27.6" thickBot="1" x14ac:dyDescent="0.35">
      <c r="A1" s="1" t="s">
        <v>5</v>
      </c>
      <c r="B1" s="1" t="s">
        <v>6</v>
      </c>
      <c r="C1" s="1" t="s">
        <v>7</v>
      </c>
      <c r="D1" s="1" t="s">
        <v>8</v>
      </c>
      <c r="E1" s="1" t="s">
        <v>36</v>
      </c>
      <c r="F1" s="2" t="s">
        <v>9</v>
      </c>
    </row>
    <row r="2" spans="1:6" x14ac:dyDescent="0.3">
      <c r="A2" s="3" t="s">
        <v>10</v>
      </c>
      <c r="B2" s="4">
        <v>43467</v>
      </c>
      <c r="C2" s="3" t="s">
        <v>32</v>
      </c>
      <c r="D2" s="3" t="s">
        <v>32</v>
      </c>
      <c r="E2" s="5">
        <v>605.86</v>
      </c>
      <c r="F2" s="6" t="s">
        <v>35</v>
      </c>
    </row>
    <row r="3" spans="1:6" x14ac:dyDescent="0.3">
      <c r="A3" s="7" t="s">
        <v>11</v>
      </c>
      <c r="B3" s="8">
        <v>43467</v>
      </c>
      <c r="C3" s="7" t="s">
        <v>33</v>
      </c>
      <c r="D3" s="7" t="s">
        <v>33</v>
      </c>
      <c r="E3" s="9">
        <v>771.74599999999998</v>
      </c>
      <c r="F3" s="6" t="s">
        <v>35</v>
      </c>
    </row>
    <row r="4" spans="1:6" x14ac:dyDescent="0.3">
      <c r="A4" s="7" t="s">
        <v>12</v>
      </c>
      <c r="B4" s="8">
        <v>43468</v>
      </c>
      <c r="C4" s="7" t="s">
        <v>34</v>
      </c>
      <c r="D4" s="7" t="s">
        <v>34</v>
      </c>
      <c r="E4" s="9">
        <v>813.46199999999999</v>
      </c>
      <c r="F4" s="6" t="s">
        <v>35</v>
      </c>
    </row>
    <row r="5" spans="1:6" x14ac:dyDescent="0.3">
      <c r="A5" s="7" t="s">
        <v>13</v>
      </c>
      <c r="B5" s="8">
        <v>43468</v>
      </c>
      <c r="C5" s="3" t="s">
        <v>32</v>
      </c>
      <c r="D5" s="3" t="s">
        <v>32</v>
      </c>
      <c r="E5" s="9">
        <v>890</v>
      </c>
      <c r="F5" s="10" t="s">
        <v>2</v>
      </c>
    </row>
    <row r="6" spans="1:6" x14ac:dyDescent="0.3">
      <c r="A6" s="7" t="s">
        <v>14</v>
      </c>
      <c r="B6" s="8">
        <v>43469</v>
      </c>
      <c r="C6" s="7" t="s">
        <v>33</v>
      </c>
      <c r="D6" s="7" t="s">
        <v>33</v>
      </c>
      <c r="E6" s="9">
        <v>938.11744999999996</v>
      </c>
      <c r="F6" s="10" t="s">
        <v>2</v>
      </c>
    </row>
    <row r="7" spans="1:6" x14ac:dyDescent="0.3">
      <c r="A7" s="7" t="s">
        <v>15</v>
      </c>
      <c r="B7" s="8">
        <v>43469</v>
      </c>
      <c r="C7" s="7" t="s">
        <v>34</v>
      </c>
      <c r="D7" s="7" t="s">
        <v>34</v>
      </c>
      <c r="E7" s="9">
        <v>660.84</v>
      </c>
      <c r="F7" s="10" t="s">
        <v>2</v>
      </c>
    </row>
    <row r="8" spans="1:6" x14ac:dyDescent="0.3">
      <c r="A8" s="7" t="s">
        <v>16</v>
      </c>
      <c r="B8" s="8">
        <v>43469</v>
      </c>
      <c r="C8" s="3" t="s">
        <v>32</v>
      </c>
      <c r="D8" s="3" t="s">
        <v>32</v>
      </c>
      <c r="E8" s="9">
        <v>686.66550400000006</v>
      </c>
      <c r="F8" s="10" t="s">
        <v>2</v>
      </c>
    </row>
    <row r="9" spans="1:6" x14ac:dyDescent="0.3">
      <c r="A9" s="7" t="s">
        <v>17</v>
      </c>
      <c r="B9" s="8">
        <v>43469</v>
      </c>
      <c r="C9" s="7" t="s">
        <v>33</v>
      </c>
      <c r="D9" s="7" t="s">
        <v>33</v>
      </c>
      <c r="E9" s="9">
        <v>674.93791999999996</v>
      </c>
      <c r="F9" s="10" t="s">
        <v>2</v>
      </c>
    </row>
    <row r="10" spans="1:6" x14ac:dyDescent="0.3">
      <c r="A10" s="7" t="s">
        <v>18</v>
      </c>
      <c r="B10" s="8">
        <v>43469</v>
      </c>
      <c r="C10" s="7" t="s">
        <v>34</v>
      </c>
      <c r="D10" s="7" t="s">
        <v>34</v>
      </c>
      <c r="E10" s="9">
        <v>181.73099999999999</v>
      </c>
      <c r="F10" s="10" t="s">
        <v>2</v>
      </c>
    </row>
    <row r="11" spans="1:6" x14ac:dyDescent="0.3">
      <c r="A11" s="7" t="s">
        <v>19</v>
      </c>
      <c r="B11" s="8">
        <v>43469</v>
      </c>
      <c r="C11" s="3" t="s">
        <v>32</v>
      </c>
      <c r="D11" s="3" t="s">
        <v>32</v>
      </c>
      <c r="E11" s="9">
        <v>258.82900000000001</v>
      </c>
      <c r="F11" s="10" t="s">
        <v>2</v>
      </c>
    </row>
    <row r="12" spans="1:6" x14ac:dyDescent="0.3">
      <c r="A12" s="7" t="s">
        <v>20</v>
      </c>
      <c r="B12" s="8">
        <v>43470</v>
      </c>
      <c r="C12" s="7" t="s">
        <v>33</v>
      </c>
      <c r="D12" s="7" t="s">
        <v>33</v>
      </c>
      <c r="E12" s="9">
        <v>630.74400000000003</v>
      </c>
      <c r="F12" s="10" t="s">
        <v>2</v>
      </c>
    </row>
    <row r="13" spans="1:6" x14ac:dyDescent="0.3">
      <c r="A13" s="7" t="s">
        <v>21</v>
      </c>
      <c r="B13" s="8">
        <v>43470</v>
      </c>
      <c r="C13" s="7" t="s">
        <v>34</v>
      </c>
      <c r="D13" s="7" t="s">
        <v>34</v>
      </c>
      <c r="E13" s="9">
        <v>719.601</v>
      </c>
      <c r="F13" s="10" t="s">
        <v>2</v>
      </c>
    </row>
    <row r="14" spans="1:6" x14ac:dyDescent="0.3">
      <c r="A14" s="7" t="s">
        <v>22</v>
      </c>
      <c r="B14" s="8">
        <v>43470</v>
      </c>
      <c r="C14" s="3" t="s">
        <v>32</v>
      </c>
      <c r="D14" s="3" t="s">
        <v>32</v>
      </c>
      <c r="E14" s="9">
        <v>498.57600000000002</v>
      </c>
      <c r="F14" s="10" t="s">
        <v>2</v>
      </c>
    </row>
    <row r="15" spans="1:6" x14ac:dyDescent="0.3">
      <c r="A15" s="7" t="s">
        <v>23</v>
      </c>
      <c r="B15" s="8">
        <v>43470</v>
      </c>
      <c r="C15" s="7" t="s">
        <v>33</v>
      </c>
      <c r="D15" s="7" t="s">
        <v>33</v>
      </c>
      <c r="E15" s="9">
        <v>536.38879999999995</v>
      </c>
      <c r="F15" s="6" t="s">
        <v>35</v>
      </c>
    </row>
    <row r="16" spans="1:6" x14ac:dyDescent="0.3">
      <c r="A16" s="7" t="s">
        <v>24</v>
      </c>
      <c r="B16" s="8">
        <v>43470</v>
      </c>
      <c r="C16" s="7" t="s">
        <v>34</v>
      </c>
      <c r="D16" s="7" t="s">
        <v>34</v>
      </c>
      <c r="E16" s="9">
        <v>536.38879999999995</v>
      </c>
      <c r="F16" s="6" t="s">
        <v>35</v>
      </c>
    </row>
    <row r="17" spans="1:6" x14ac:dyDescent="0.3">
      <c r="A17" s="7" t="s">
        <v>25</v>
      </c>
      <c r="B17" s="8">
        <v>43470</v>
      </c>
      <c r="C17" s="3" t="s">
        <v>32</v>
      </c>
      <c r="D17" s="3" t="s">
        <v>32</v>
      </c>
      <c r="E17" s="9">
        <v>1906.1994</v>
      </c>
      <c r="F17" s="10" t="s">
        <v>2</v>
      </c>
    </row>
    <row r="18" spans="1:6" x14ac:dyDescent="0.3">
      <c r="A18" s="7" t="s">
        <v>26</v>
      </c>
      <c r="B18" s="8">
        <v>43470</v>
      </c>
      <c r="C18" s="7" t="s">
        <v>33</v>
      </c>
      <c r="D18" s="7" t="s">
        <v>33</v>
      </c>
      <c r="E18" s="9">
        <v>536.38879999999995</v>
      </c>
      <c r="F18" s="10" t="s">
        <v>2</v>
      </c>
    </row>
    <row r="19" spans="1:6" x14ac:dyDescent="0.3">
      <c r="A19" s="7" t="s">
        <v>27</v>
      </c>
      <c r="B19" s="8">
        <v>43470</v>
      </c>
      <c r="C19" s="7" t="s">
        <v>34</v>
      </c>
      <c r="D19" s="7" t="s">
        <v>34</v>
      </c>
      <c r="E19" s="9">
        <v>376.00599999999997</v>
      </c>
      <c r="F19" s="6" t="s">
        <v>35</v>
      </c>
    </row>
    <row r="20" spans="1:6" x14ac:dyDescent="0.3">
      <c r="A20" s="7" t="s">
        <v>28</v>
      </c>
      <c r="B20" s="8">
        <v>43470</v>
      </c>
      <c r="C20" s="3" t="s">
        <v>32</v>
      </c>
      <c r="D20" s="3" t="s">
        <v>32</v>
      </c>
      <c r="E20" s="9">
        <v>120</v>
      </c>
      <c r="F20" s="6" t="s">
        <v>35</v>
      </c>
    </row>
    <row r="21" spans="1:6" x14ac:dyDescent="0.3">
      <c r="A21" s="7" t="s">
        <v>29</v>
      </c>
      <c r="B21" s="8">
        <v>43471</v>
      </c>
      <c r="C21" s="7" t="s">
        <v>33</v>
      </c>
      <c r="D21" s="7" t="s">
        <v>33</v>
      </c>
      <c r="E21" s="9">
        <v>558.97820000000002</v>
      </c>
      <c r="F21" s="10" t="s">
        <v>2</v>
      </c>
    </row>
    <row r="22" spans="1:6" x14ac:dyDescent="0.3">
      <c r="A22" s="7" t="s">
        <v>30</v>
      </c>
      <c r="B22" s="8">
        <v>43471</v>
      </c>
      <c r="C22" s="7" t="s">
        <v>34</v>
      </c>
      <c r="D22" s="7" t="s">
        <v>34</v>
      </c>
      <c r="E22" s="9">
        <v>160</v>
      </c>
      <c r="F22" s="10" t="s">
        <v>3</v>
      </c>
    </row>
    <row r="23" spans="1:6" x14ac:dyDescent="0.3">
      <c r="A23" s="7" t="s">
        <v>31</v>
      </c>
      <c r="B23" s="8">
        <v>43471</v>
      </c>
      <c r="C23" s="3" t="s">
        <v>32</v>
      </c>
      <c r="D23" s="3" t="s">
        <v>32</v>
      </c>
      <c r="E23" s="9">
        <v>380</v>
      </c>
      <c r="F23" s="6" t="s">
        <v>35</v>
      </c>
    </row>
  </sheetData>
  <conditionalFormatting sqref="A1:E23">
    <cfRule type="expression" dxfId="2" priority="1">
      <formula>NOT(MOD(ROW(),2))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D517B-1D17-4BF9-955A-E668B5A3D6EF}">
  <dimension ref="A1:E8"/>
  <sheetViews>
    <sheetView workbookViewId="0">
      <selection activeCell="A6" sqref="A6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4" bestFit="1" customWidth="1"/>
    <col min="4" max="4" width="10" bestFit="1" customWidth="1"/>
    <col min="5" max="5" width="12" bestFit="1" customWidth="1"/>
    <col min="6" max="23" width="9" bestFit="1" customWidth="1"/>
    <col min="24" max="24" width="11.88671875" bestFit="1" customWidth="1"/>
  </cols>
  <sheetData>
    <row r="1" spans="1:5" x14ac:dyDescent="0.3">
      <c r="A1" s="15" t="s">
        <v>8</v>
      </c>
      <c r="B1" s="12" t="s">
        <v>37</v>
      </c>
    </row>
    <row r="3" spans="1:5" x14ac:dyDescent="0.3">
      <c r="A3" s="15" t="s">
        <v>38</v>
      </c>
      <c r="B3" s="15" t="s">
        <v>0</v>
      </c>
      <c r="C3" s="12"/>
      <c r="D3" s="12"/>
      <c r="E3" s="12"/>
    </row>
    <row r="4" spans="1:5" x14ac:dyDescent="0.3">
      <c r="A4" s="15" t="s">
        <v>1</v>
      </c>
      <c r="B4" s="12" t="s">
        <v>2</v>
      </c>
      <c r="C4" s="12" t="s">
        <v>3</v>
      </c>
      <c r="D4" s="12" t="s">
        <v>35</v>
      </c>
      <c r="E4" s="12" t="s">
        <v>4</v>
      </c>
    </row>
    <row r="5" spans="1:5" x14ac:dyDescent="0.3">
      <c r="A5" s="16" t="s">
        <v>32</v>
      </c>
      <c r="B5" s="17">
        <v>4240.2699040000007</v>
      </c>
      <c r="C5" s="17"/>
      <c r="D5" s="17">
        <v>1105.8600000000001</v>
      </c>
      <c r="E5" s="17">
        <v>5346.1299040000013</v>
      </c>
    </row>
    <row r="6" spans="1:5" x14ac:dyDescent="0.3">
      <c r="A6" s="16" t="s">
        <v>33</v>
      </c>
      <c r="B6" s="17">
        <v>3339.1663700000004</v>
      </c>
      <c r="C6" s="17"/>
      <c r="D6" s="17">
        <v>1308.1347999999998</v>
      </c>
      <c r="E6" s="17">
        <v>4647.3011700000006</v>
      </c>
    </row>
    <row r="7" spans="1:5" x14ac:dyDescent="0.3">
      <c r="A7" s="16" t="s">
        <v>34</v>
      </c>
      <c r="B7" s="17">
        <v>1562.172</v>
      </c>
      <c r="C7" s="17">
        <v>160</v>
      </c>
      <c r="D7" s="17">
        <v>1725.8568</v>
      </c>
      <c r="E7" s="17">
        <v>3448.0288</v>
      </c>
    </row>
    <row r="8" spans="1:5" x14ac:dyDescent="0.3">
      <c r="A8" s="16" t="s">
        <v>4</v>
      </c>
      <c r="B8" s="17">
        <v>9141.608274000002</v>
      </c>
      <c r="C8" s="17">
        <v>160</v>
      </c>
      <c r="D8" s="17">
        <v>4139.8516</v>
      </c>
      <c r="E8" s="17">
        <v>13441.459874000002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4705C-2E5B-40CE-A31A-00A72435E9BE}">
  <dimension ref="A1:F21"/>
  <sheetViews>
    <sheetView zoomScaleNormal="100" workbookViewId="0">
      <selection activeCell="D17" sqref="D17"/>
    </sheetView>
  </sheetViews>
  <sheetFormatPr baseColWidth="10" defaultRowHeight="14.4" x14ac:dyDescent="0.3"/>
  <sheetData>
    <row r="1" spans="1:6" ht="27.6" thickBot="1" x14ac:dyDescent="0.35">
      <c r="A1" s="1" t="s">
        <v>5</v>
      </c>
      <c r="B1" s="1" t="s">
        <v>6</v>
      </c>
      <c r="C1" s="1" t="s">
        <v>7</v>
      </c>
      <c r="D1" s="1" t="s">
        <v>8</v>
      </c>
      <c r="E1" s="1" t="s">
        <v>36</v>
      </c>
      <c r="F1" s="2" t="s">
        <v>9</v>
      </c>
    </row>
    <row r="2" spans="1:6" x14ac:dyDescent="0.3">
      <c r="A2" s="3" t="s">
        <v>39</v>
      </c>
      <c r="B2" s="4">
        <v>43587</v>
      </c>
      <c r="C2" s="3" t="s">
        <v>32</v>
      </c>
      <c r="D2" s="3" t="s">
        <v>32</v>
      </c>
      <c r="E2" s="5">
        <v>456</v>
      </c>
      <c r="F2" s="6" t="s">
        <v>35</v>
      </c>
    </row>
    <row r="3" spans="1:6" x14ac:dyDescent="0.3">
      <c r="A3" s="3" t="s">
        <v>40</v>
      </c>
      <c r="B3" s="4">
        <v>43587</v>
      </c>
      <c r="C3" s="7" t="s">
        <v>33</v>
      </c>
      <c r="D3" s="7" t="s">
        <v>33</v>
      </c>
      <c r="E3" s="9">
        <v>589</v>
      </c>
      <c r="F3" s="6" t="s">
        <v>35</v>
      </c>
    </row>
    <row r="4" spans="1:6" x14ac:dyDescent="0.3">
      <c r="A4" s="3" t="s">
        <v>41</v>
      </c>
      <c r="B4" s="8">
        <v>43588</v>
      </c>
      <c r="C4" s="7" t="s">
        <v>34</v>
      </c>
      <c r="D4" s="7" t="s">
        <v>34</v>
      </c>
      <c r="E4" s="9">
        <v>57</v>
      </c>
      <c r="F4" s="6" t="s">
        <v>35</v>
      </c>
    </row>
    <row r="5" spans="1:6" x14ac:dyDescent="0.3">
      <c r="A5" s="3" t="s">
        <v>42</v>
      </c>
      <c r="B5" s="8">
        <v>43588</v>
      </c>
      <c r="C5" s="3" t="s">
        <v>32</v>
      </c>
      <c r="D5" s="3" t="s">
        <v>32</v>
      </c>
      <c r="E5" s="9">
        <v>566</v>
      </c>
      <c r="F5" s="10" t="s">
        <v>2</v>
      </c>
    </row>
    <row r="6" spans="1:6" x14ac:dyDescent="0.3">
      <c r="A6" s="3" t="s">
        <v>43</v>
      </c>
      <c r="B6" s="8">
        <v>43589</v>
      </c>
      <c r="C6" s="3" t="s">
        <v>32</v>
      </c>
      <c r="D6" s="3" t="s">
        <v>32</v>
      </c>
      <c r="E6" s="9">
        <v>938.11744999999996</v>
      </c>
      <c r="F6" s="10" t="s">
        <v>2</v>
      </c>
    </row>
    <row r="7" spans="1:6" x14ac:dyDescent="0.3">
      <c r="A7" s="3" t="s">
        <v>44</v>
      </c>
      <c r="B7" s="8">
        <v>43589</v>
      </c>
      <c r="C7" s="7" t="s">
        <v>34</v>
      </c>
      <c r="D7" s="7" t="s">
        <v>34</v>
      </c>
      <c r="E7" s="9">
        <v>56</v>
      </c>
      <c r="F7" s="10" t="s">
        <v>2</v>
      </c>
    </row>
    <row r="8" spans="1:6" x14ac:dyDescent="0.3">
      <c r="A8" s="3" t="s">
        <v>45</v>
      </c>
      <c r="B8" s="8">
        <v>43589</v>
      </c>
      <c r="C8" s="3" t="s">
        <v>32</v>
      </c>
      <c r="D8" s="3" t="s">
        <v>32</v>
      </c>
      <c r="E8" s="9">
        <v>5</v>
      </c>
      <c r="F8" s="10" t="s">
        <v>2</v>
      </c>
    </row>
    <row r="9" spans="1:6" x14ac:dyDescent="0.3">
      <c r="A9" s="3" t="s">
        <v>46</v>
      </c>
      <c r="B9" s="8">
        <v>43589</v>
      </c>
      <c r="C9" s="7" t="s">
        <v>33</v>
      </c>
      <c r="D9" s="7" t="s">
        <v>33</v>
      </c>
      <c r="E9" s="9">
        <v>674.93791999999996</v>
      </c>
      <c r="F9" s="10" t="s">
        <v>2</v>
      </c>
    </row>
    <row r="10" spans="1:6" x14ac:dyDescent="0.3">
      <c r="A10" s="3" t="s">
        <v>47</v>
      </c>
      <c r="B10" s="8">
        <v>43589</v>
      </c>
      <c r="C10" s="3" t="s">
        <v>32</v>
      </c>
      <c r="D10" s="3" t="s">
        <v>32</v>
      </c>
      <c r="E10" s="9">
        <v>181.73099999999999</v>
      </c>
      <c r="F10" s="10" t="s">
        <v>2</v>
      </c>
    </row>
    <row r="11" spans="1:6" x14ac:dyDescent="0.3">
      <c r="A11" s="3" t="s">
        <v>48</v>
      </c>
      <c r="B11" s="8">
        <v>43589</v>
      </c>
      <c r="C11" s="3" t="s">
        <v>32</v>
      </c>
      <c r="D11" s="3" t="s">
        <v>32</v>
      </c>
      <c r="E11" s="9">
        <v>258.82900000000001</v>
      </c>
      <c r="F11" s="10" t="s">
        <v>2</v>
      </c>
    </row>
    <row r="12" spans="1:6" x14ac:dyDescent="0.3">
      <c r="A12" s="3" t="s">
        <v>49</v>
      </c>
      <c r="B12" s="8">
        <v>43590</v>
      </c>
      <c r="C12" s="3" t="s">
        <v>32</v>
      </c>
      <c r="D12" s="3" t="s">
        <v>32</v>
      </c>
      <c r="E12" s="9">
        <v>88</v>
      </c>
      <c r="F12" s="10" t="s">
        <v>2</v>
      </c>
    </row>
    <row r="13" spans="1:6" x14ac:dyDescent="0.3">
      <c r="A13" s="3" t="s">
        <v>50</v>
      </c>
      <c r="B13" s="8">
        <v>43590</v>
      </c>
      <c r="C13" s="7" t="s">
        <v>34</v>
      </c>
      <c r="D13" s="7" t="s">
        <v>34</v>
      </c>
      <c r="E13" s="9">
        <v>796</v>
      </c>
      <c r="F13" s="10" t="s">
        <v>2</v>
      </c>
    </row>
    <row r="14" spans="1:6" x14ac:dyDescent="0.3">
      <c r="A14" s="3" t="s">
        <v>51</v>
      </c>
      <c r="B14" s="8">
        <v>43590</v>
      </c>
      <c r="C14" s="3" t="s">
        <v>32</v>
      </c>
      <c r="D14" s="3" t="s">
        <v>32</v>
      </c>
      <c r="E14" s="9">
        <v>88</v>
      </c>
      <c r="F14" s="10" t="s">
        <v>2</v>
      </c>
    </row>
    <row r="15" spans="1:6" x14ac:dyDescent="0.3">
      <c r="A15" s="3" t="s">
        <v>52</v>
      </c>
      <c r="B15" s="8">
        <v>43590</v>
      </c>
      <c r="C15" s="7" t="s">
        <v>33</v>
      </c>
      <c r="D15" s="7" t="s">
        <v>33</v>
      </c>
      <c r="E15" s="9">
        <v>7</v>
      </c>
      <c r="F15" s="6" t="s">
        <v>35</v>
      </c>
    </row>
    <row r="16" spans="1:6" x14ac:dyDescent="0.3">
      <c r="A16" s="3" t="s">
        <v>53</v>
      </c>
      <c r="B16" s="8">
        <v>43590</v>
      </c>
      <c r="C16" s="7" t="s">
        <v>33</v>
      </c>
      <c r="D16" s="7" t="s">
        <v>33</v>
      </c>
      <c r="E16" s="9">
        <v>4</v>
      </c>
      <c r="F16" s="10" t="s">
        <v>2</v>
      </c>
    </row>
    <row r="17" spans="1:6" x14ac:dyDescent="0.3">
      <c r="A17" s="3" t="s">
        <v>54</v>
      </c>
      <c r="B17" s="8">
        <v>43590</v>
      </c>
      <c r="C17" s="7" t="s">
        <v>34</v>
      </c>
      <c r="D17" s="7" t="s">
        <v>34</v>
      </c>
      <c r="E17" s="9">
        <v>85</v>
      </c>
      <c r="F17" s="6" t="s">
        <v>35</v>
      </c>
    </row>
    <row r="18" spans="1:6" x14ac:dyDescent="0.3">
      <c r="A18" s="3" t="s">
        <v>55</v>
      </c>
      <c r="B18" s="8">
        <v>43590</v>
      </c>
      <c r="C18" s="3" t="s">
        <v>32</v>
      </c>
      <c r="D18" s="3" t="s">
        <v>32</v>
      </c>
      <c r="E18" s="9">
        <v>120</v>
      </c>
      <c r="F18" s="6" t="s">
        <v>35</v>
      </c>
    </row>
    <row r="19" spans="1:6" x14ac:dyDescent="0.3">
      <c r="A19" s="3" t="s">
        <v>56</v>
      </c>
      <c r="B19" s="8">
        <v>43590</v>
      </c>
      <c r="C19" s="7" t="s">
        <v>33</v>
      </c>
      <c r="D19" s="7" t="s">
        <v>33</v>
      </c>
      <c r="E19" s="9">
        <v>78</v>
      </c>
      <c r="F19" s="10" t="s">
        <v>2</v>
      </c>
    </row>
    <row r="20" spans="1:6" x14ac:dyDescent="0.3">
      <c r="A20" s="3" t="s">
        <v>57</v>
      </c>
      <c r="B20" s="8">
        <v>43590</v>
      </c>
      <c r="C20" s="3" t="s">
        <v>32</v>
      </c>
      <c r="D20" s="3" t="s">
        <v>32</v>
      </c>
      <c r="E20" s="9">
        <v>160</v>
      </c>
      <c r="F20" s="10" t="s">
        <v>3</v>
      </c>
    </row>
    <row r="21" spans="1:6" x14ac:dyDescent="0.3">
      <c r="A21" s="3" t="s">
        <v>58</v>
      </c>
      <c r="B21" s="8">
        <v>43591</v>
      </c>
      <c r="C21" s="3" t="s">
        <v>32</v>
      </c>
      <c r="D21" s="3" t="s">
        <v>32</v>
      </c>
      <c r="E21" s="9">
        <v>568</v>
      </c>
      <c r="F21" s="6" t="s">
        <v>35</v>
      </c>
    </row>
  </sheetData>
  <conditionalFormatting sqref="A1:E1 A2:A21 C2:E21">
    <cfRule type="expression" dxfId="1" priority="2">
      <formula>NOT(MOD(ROW(),2))</formula>
    </cfRule>
  </conditionalFormatting>
  <conditionalFormatting sqref="B2:B21">
    <cfRule type="expression" dxfId="0" priority="1">
      <formula>NOT(MOD(ROW(),2))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53F2B-970D-4A8B-AF40-42D18DD28CE6}">
  <dimension ref="A1:E8"/>
  <sheetViews>
    <sheetView workbookViewId="0">
      <selection activeCell="A5" sqref="A5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4" bestFit="1" customWidth="1"/>
    <col min="4" max="4" width="5" bestFit="1" customWidth="1"/>
    <col min="5" max="5" width="11.88671875" bestFit="1" customWidth="1"/>
    <col min="6" max="9" width="3" bestFit="1" customWidth="1"/>
    <col min="10" max="11" width="4" bestFit="1" customWidth="1"/>
    <col min="12" max="13" width="8" bestFit="1" customWidth="1"/>
    <col min="14" max="14" width="4" bestFit="1" customWidth="1"/>
    <col min="15" max="15" width="9" bestFit="1" customWidth="1"/>
    <col min="16" max="18" width="4" bestFit="1" customWidth="1"/>
    <col min="19" max="19" width="10" bestFit="1" customWidth="1"/>
    <col min="20" max="21" width="4" bestFit="1" customWidth="1"/>
    <col min="22" max="22" width="10" bestFit="1" customWidth="1"/>
    <col min="23" max="23" width="5.88671875" bestFit="1" customWidth="1"/>
    <col min="24" max="24" width="11.88671875" bestFit="1" customWidth="1"/>
  </cols>
  <sheetData>
    <row r="1" spans="1:5" x14ac:dyDescent="0.3">
      <c r="A1" s="15" t="s">
        <v>8</v>
      </c>
      <c r="B1" s="12" t="s">
        <v>37</v>
      </c>
    </row>
    <row r="3" spans="1:5" x14ac:dyDescent="0.3">
      <c r="A3" s="15" t="s">
        <v>38</v>
      </c>
      <c r="B3" s="15" t="s">
        <v>0</v>
      </c>
      <c r="C3" s="12"/>
      <c r="D3" s="12"/>
      <c r="E3" s="12"/>
    </row>
    <row r="4" spans="1:5" x14ac:dyDescent="0.3">
      <c r="A4" s="15" t="s">
        <v>1</v>
      </c>
      <c r="B4" s="12" t="s">
        <v>2</v>
      </c>
      <c r="C4" s="12" t="s">
        <v>3</v>
      </c>
      <c r="D4" s="12" t="s">
        <v>35</v>
      </c>
      <c r="E4" s="12" t="s">
        <v>4</v>
      </c>
    </row>
    <row r="5" spans="1:5" x14ac:dyDescent="0.3">
      <c r="A5" s="16" t="s">
        <v>32</v>
      </c>
      <c r="B5" s="17">
        <v>2125.6774500000001</v>
      </c>
      <c r="C5" s="17">
        <v>160</v>
      </c>
      <c r="D5" s="17">
        <v>1144</v>
      </c>
      <c r="E5" s="17">
        <v>3429.6774500000001</v>
      </c>
    </row>
    <row r="6" spans="1:5" x14ac:dyDescent="0.3">
      <c r="A6" s="16" t="s">
        <v>33</v>
      </c>
      <c r="B6" s="17">
        <v>756.93791999999996</v>
      </c>
      <c r="C6" s="17"/>
      <c r="D6" s="17">
        <v>596</v>
      </c>
      <c r="E6" s="17">
        <v>1352.9379199999998</v>
      </c>
    </row>
    <row r="7" spans="1:5" x14ac:dyDescent="0.3">
      <c r="A7" s="16" t="s">
        <v>34</v>
      </c>
      <c r="B7" s="17">
        <v>852</v>
      </c>
      <c r="C7" s="17"/>
      <c r="D7" s="17">
        <v>142</v>
      </c>
      <c r="E7" s="17">
        <v>994</v>
      </c>
    </row>
    <row r="8" spans="1:5" x14ac:dyDescent="0.3">
      <c r="A8" s="16" t="s">
        <v>4</v>
      </c>
      <c r="B8" s="17">
        <v>3734.61537</v>
      </c>
      <c r="C8" s="17">
        <v>160</v>
      </c>
      <c r="D8" s="17">
        <v>1882</v>
      </c>
      <c r="E8" s="17">
        <v>5776.6153699999995</v>
      </c>
    </row>
  </sheetData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F429F-9ABC-4C74-B3E2-371709E06F7C}">
  <dimension ref="B1:M9"/>
  <sheetViews>
    <sheetView tabSelected="1" workbookViewId="0">
      <selection activeCell="J13" sqref="J13"/>
    </sheetView>
  </sheetViews>
  <sheetFormatPr baseColWidth="10" defaultRowHeight="14.4" x14ac:dyDescent="0.3"/>
  <sheetData>
    <row r="1" spans="2:13" x14ac:dyDescent="0.3">
      <c r="B1" s="11"/>
      <c r="K1" s="19" t="s">
        <v>61</v>
      </c>
    </row>
    <row r="2" spans="2:13" x14ac:dyDescent="0.3">
      <c r="B2" s="12" t="s">
        <v>60</v>
      </c>
      <c r="C2" s="13">
        <v>2020</v>
      </c>
      <c r="K2" s="19">
        <v>2019</v>
      </c>
    </row>
    <row r="3" spans="2:13" x14ac:dyDescent="0.3">
      <c r="K3" s="19">
        <v>2020</v>
      </c>
    </row>
    <row r="4" spans="2:13" x14ac:dyDescent="0.3">
      <c r="B4" s="14"/>
      <c r="C4" s="12" t="s">
        <v>35</v>
      </c>
      <c r="D4" s="12" t="s">
        <v>2</v>
      </c>
    </row>
    <row r="5" spans="2:13" x14ac:dyDescent="0.3">
      <c r="B5" s="12" t="s">
        <v>32</v>
      </c>
      <c r="C5" s="12">
        <f>GETPIVOTDATA("Somme", TCD_2020!A3,"FAMILLE","TR")</f>
        <v>1882</v>
      </c>
      <c r="D5" s="12">
        <f>GETPIVOTDATA("Somme", TCD_2020!A3,"FAMILLE","GR")</f>
        <v>3734.61537</v>
      </c>
    </row>
    <row r="7" spans="2:13" x14ac:dyDescent="0.3">
      <c r="C7" s="18" t="s">
        <v>59</v>
      </c>
    </row>
    <row r="9" spans="2:13" x14ac:dyDescent="0.3">
      <c r="C9" s="20" t="s">
        <v>62</v>
      </c>
      <c r="D9" s="20"/>
      <c r="E9" s="20"/>
      <c r="F9" s="20"/>
      <c r="G9" s="20"/>
      <c r="H9" s="20"/>
      <c r="I9" s="20"/>
      <c r="J9" s="20"/>
      <c r="K9" s="20"/>
      <c r="L9" s="20"/>
      <c r="M9" s="20"/>
    </row>
  </sheetData>
  <mergeCells count="1">
    <mergeCell ref="C9:M9"/>
  </mergeCells>
  <dataValidations count="1">
    <dataValidation type="list" allowBlank="1" showInputMessage="1" showErrorMessage="1" sqref="C2" xr:uid="{EC8A871C-43B9-4276-94AC-1545494DBCC6}">
      <formula1>$K$2:$K$3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2019</vt:lpstr>
      <vt:lpstr>TCD_2019</vt:lpstr>
      <vt:lpstr>2020</vt:lpstr>
      <vt:lpstr>TCD_2020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Erwann Lucas</dc:creator>
  <cp:lastModifiedBy>Erwann Lucas</cp:lastModifiedBy>
  <dcterms:created xsi:type="dcterms:W3CDTF">2020-09-28T12:07:50Z</dcterms:created>
  <dcterms:modified xsi:type="dcterms:W3CDTF">2020-09-28T12:57:20Z</dcterms:modified>
</cp:coreProperties>
</file>