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Dossiers des tableaux automatiques\Suivi production ouvrant-porte\"/>
    </mc:Choice>
  </mc:AlternateContent>
  <xr:revisionPtr revIDLastSave="0" documentId="13_ncr:1_{C1B462D3-AEC0-4B2A-A4AD-F30400EF1DDF}" xr6:coauthVersionLast="46" xr6:coauthVersionMax="46" xr10:uidLastSave="{00000000-0000-0000-0000-000000000000}"/>
  <bookViews>
    <workbookView xWindow="-28920" yWindow="1050" windowWidth="29040" windowHeight="15840" activeTab="1" xr2:uid="{00000000-000D-0000-FFFF-FFFF00000000}"/>
  </bookViews>
  <sheets>
    <sheet name="Tableau Ouvrant" sheetId="4" r:id="rId1"/>
    <sheet name="Enregistrement valeurs" sheetId="9" r:id="rId2"/>
    <sheet name="Feuille mémorisation graphique" sheetId="8" r:id="rId3"/>
  </sheets>
  <functionGroups builtInGroupCount="19"/>
  <externalReferences>
    <externalReference r:id="rId4"/>
  </externalReferences>
  <definedNames>
    <definedName name="tableau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0" i="4" l="1"/>
  <c r="A70" i="4"/>
  <c r="B2" i="4"/>
  <c r="O1" i="4" a="1"/>
  <c r="O1" i="4" l="1"/>
  <c r="B3" i="4"/>
  <c r="B7" i="4"/>
  <c r="A9" i="4" l="1"/>
  <c r="A73" i="4"/>
  <c r="B73" i="4"/>
  <c r="B11" i="4"/>
  <c r="J4" i="4"/>
  <c r="K4" i="4" s="1"/>
  <c r="A13" i="4" l="1"/>
  <c r="B76" i="4"/>
  <c r="A76" i="4"/>
  <c r="B9" i="4"/>
  <c r="C9" i="4" s="1"/>
  <c r="B15" i="4"/>
  <c r="A17" i="4" l="1"/>
  <c r="B79" i="4"/>
  <c r="A79" i="4"/>
  <c r="B13" i="4"/>
  <c r="C13" i="4" s="1"/>
  <c r="B19" i="4"/>
  <c r="A21" i="4" l="1"/>
  <c r="B82" i="4"/>
  <c r="A82" i="4"/>
  <c r="B17" i="4"/>
  <c r="C17" i="4" s="1"/>
  <c r="B23" i="4"/>
  <c r="A25" i="4" l="1"/>
  <c r="A85" i="4"/>
  <c r="B85" i="4"/>
  <c r="B21" i="4"/>
  <c r="C21" i="4" s="1"/>
  <c r="B25" i="4" l="1"/>
  <c r="C2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<sst xmlns="http://schemas.openxmlformats.org/spreadsheetml/2006/main" count="40" uniqueCount="26">
  <si>
    <t>Periode Actuelle</t>
  </si>
  <si>
    <t>Prochaine Période</t>
  </si>
  <si>
    <t>Lundi:</t>
  </si>
  <si>
    <t>Mardi:</t>
  </si>
  <si>
    <t>Mercredi:</t>
  </si>
  <si>
    <t>Jeudi:</t>
  </si>
  <si>
    <t>Vendredi:</t>
  </si>
  <si>
    <t>Nombre Ouvrant sans vitrage</t>
  </si>
  <si>
    <t>Nombre ouvrant avec vitrage</t>
  </si>
  <si>
    <t>Lundi</t>
  </si>
  <si>
    <t>Mardi</t>
  </si>
  <si>
    <t>Mercredi</t>
  </si>
  <si>
    <t>Jeudi</t>
  </si>
  <si>
    <t>Vendredi</t>
  </si>
  <si>
    <t>Nombre total d'ouvrant</t>
  </si>
  <si>
    <t>Ouvrant vitrage standard semaine</t>
  </si>
  <si>
    <t>Ouvrant vitrage décor semaine</t>
  </si>
  <si>
    <t>Ouvrant</t>
  </si>
  <si>
    <t>Nombre</t>
  </si>
  <si>
    <t>Ouvrant avec vitrage de la semaine</t>
  </si>
  <si>
    <t>Ouvrant sans vitrage de la semaine</t>
  </si>
  <si>
    <t>Période début</t>
  </si>
  <si>
    <t>Période Fin</t>
  </si>
  <si>
    <t>Ouvrant Sans Vitrage</t>
  </si>
  <si>
    <t>Ouvrant Avec Vitrage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</si>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</sst>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-F400]h:mm:ss\ AM/PM"/>
    <numFmt numFmtId="165" formatCode="[h]:mm:ss;@"/>
    <numFmt numFmtId="166" formatCode="mmmm\-yy"/>
    <numFmt numFmtId="170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/>
    <xf numFmtId="18" fontId="5" fillId="0" borderId="0" xfId="0" applyNumberFormat="1" applyFont="1" applyFill="1" applyBorder="1"/>
    <xf numFmtId="0" fontId="5" fillId="0" borderId="0" xfId="0" applyFont="1" applyFill="1" applyBorder="1"/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4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4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5" borderId="3" xfId="0" applyFont="1" applyFill="1" applyBorder="1"/>
    <xf numFmtId="0" fontId="1" fillId="5" borderId="5" xfId="0" applyFont="1" applyFill="1" applyBorder="1"/>
    <xf numFmtId="0" fontId="0" fillId="6" borderId="3" xfId="0" applyNumberFormat="1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70" fontId="1" fillId="5" borderId="4" xfId="0" applyNumberFormat="1" applyFont="1" applyFill="1" applyBorder="1"/>
    <xf numFmtId="170" fontId="0" fillId="6" borderId="4" xfId="0" applyNumberFormat="1" applyFont="1" applyFill="1" applyBorder="1"/>
    <xf numFmtId="170" fontId="0" fillId="0" borderId="4" xfId="0" applyNumberFormat="1" applyFont="1" applyBorder="1"/>
    <xf numFmtId="170" fontId="0" fillId="0" borderId="0" xfId="0" applyNumberFormat="1"/>
    <xf numFmtId="170" fontId="1" fillId="5" borderId="3" xfId="0" applyNumberFormat="1" applyFont="1" applyFill="1" applyBorder="1"/>
    <xf numFmtId="170" fontId="0" fillId="6" borderId="3" xfId="0" applyNumberFormat="1" applyFont="1" applyFill="1" applyBorder="1"/>
    <xf numFmtId="170" fontId="0" fillId="0" borderId="3" xfId="0" applyNumberFormat="1" applyFont="1" applyBorder="1"/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6</xdr:row>
          <xdr:rowOff>66675</xdr:rowOff>
        </xdr:from>
        <xdr:to>
          <xdr:col>10</xdr:col>
          <xdr:colOff>1057275</xdr:colOff>
          <xdr:row>7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changement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1</xdr:row>
          <xdr:rowOff>0</xdr:rowOff>
        </xdr:from>
        <xdr:to>
          <xdr:col>3</xdr:col>
          <xdr:colOff>304800</xdr:colOff>
          <xdr:row>2</xdr:row>
          <xdr:rowOff>180975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</xdr:row>
          <xdr:rowOff>114300</xdr:rowOff>
        </xdr:from>
        <xdr:to>
          <xdr:col>11</xdr:col>
          <xdr:colOff>476250</xdr:colOff>
          <xdr:row>3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3</xdr:row>
      <xdr:rowOff>47625</xdr:rowOff>
    </xdr:from>
    <xdr:to>
      <xdr:col>8</xdr:col>
      <xdr:colOff>564630</xdr:colOff>
      <xdr:row>28</xdr:row>
      <xdr:rowOff>84293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619125"/>
          <a:ext cx="6155805" cy="47991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%20Ouvrant-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GFDGLLLI._GFD_GLL"/>
    </sheetNames>
    <sheetDataSet>
      <sheetData sheetId="0"/>
      <sheetData sheetId="1">
        <row r="1">
          <cell r="D1" t="str">
            <v>Type Vit</v>
          </cell>
          <cell r="M1" t="str">
            <v>Date Départ</v>
          </cell>
          <cell r="Y1" t="str">
            <v>Cas PORTABLOC</v>
          </cell>
        </row>
        <row r="2">
          <cell r="D2" t="str">
            <v>Standard</v>
          </cell>
          <cell r="M2">
            <v>44263</v>
          </cell>
          <cell r="Y2" t="str">
            <v>Cas1</v>
          </cell>
        </row>
        <row r="3">
          <cell r="D3" t="str">
            <v>Decor</v>
          </cell>
          <cell r="M3">
            <v>44263</v>
          </cell>
          <cell r="Y3" t="str">
            <v>Cas3_Semi_Fixe</v>
          </cell>
        </row>
        <row r="4">
          <cell r="D4" t="str">
            <v>Decor</v>
          </cell>
          <cell r="M4">
            <v>44263</v>
          </cell>
          <cell r="Y4" t="str">
            <v>Cas3_Semi_Fixe</v>
          </cell>
        </row>
        <row r="5">
          <cell r="D5" t="str">
            <v>Aucun</v>
          </cell>
          <cell r="M5">
            <v>44259</v>
          </cell>
          <cell r="Y5" t="str">
            <v>Cas3</v>
          </cell>
        </row>
        <row r="6">
          <cell r="D6" t="str">
            <v>Standard</v>
          </cell>
          <cell r="M6">
            <v>44256</v>
          </cell>
          <cell r="Y6" t="str">
            <v>Cas1</v>
          </cell>
        </row>
        <row r="7">
          <cell r="D7" t="str">
            <v>Decor</v>
          </cell>
          <cell r="M7">
            <v>44256</v>
          </cell>
          <cell r="Y7" t="str">
            <v>Cas2</v>
          </cell>
        </row>
        <row r="8">
          <cell r="D8" t="str">
            <v>Standard</v>
          </cell>
          <cell r="M8">
            <v>44256</v>
          </cell>
          <cell r="Y8" t="str">
            <v>Cas2</v>
          </cell>
        </row>
        <row r="9">
          <cell r="D9" t="str">
            <v>Standard</v>
          </cell>
          <cell r="M9">
            <v>44277</v>
          </cell>
          <cell r="Y9" t="str">
            <v>Cas1</v>
          </cell>
        </row>
        <row r="10">
          <cell r="D10" t="str">
            <v>Decor</v>
          </cell>
          <cell r="M10">
            <v>44257</v>
          </cell>
          <cell r="Y10" t="str">
            <v>Cas2</v>
          </cell>
        </row>
        <row r="11">
          <cell r="D11" t="str">
            <v>Decor</v>
          </cell>
          <cell r="M11">
            <v>44256</v>
          </cell>
          <cell r="Y11" t="str">
            <v>Cas2</v>
          </cell>
        </row>
        <row r="12">
          <cell r="D12" t="str">
            <v>Decor</v>
          </cell>
          <cell r="M12">
            <v>44263</v>
          </cell>
          <cell r="Y12" t="str">
            <v>Cas7</v>
          </cell>
        </row>
        <row r="13">
          <cell r="D13" t="str">
            <v>Decor</v>
          </cell>
          <cell r="M13">
            <v>44263</v>
          </cell>
          <cell r="Y13" t="str">
            <v>Cas7</v>
          </cell>
        </row>
        <row r="14">
          <cell r="D14" t="str">
            <v>Standard</v>
          </cell>
          <cell r="M14">
            <v>44256</v>
          </cell>
          <cell r="Y14" t="str">
            <v>Cas1</v>
          </cell>
        </row>
        <row r="15">
          <cell r="D15" t="str">
            <v>Decor</v>
          </cell>
          <cell r="M15">
            <v>44256</v>
          </cell>
          <cell r="Y15" t="str">
            <v>Cas2</v>
          </cell>
        </row>
        <row r="16">
          <cell r="D16" t="str">
            <v>Decor</v>
          </cell>
          <cell r="M16">
            <v>44256</v>
          </cell>
          <cell r="Y16" t="str">
            <v>Cas2</v>
          </cell>
        </row>
        <row r="17">
          <cell r="D17" t="str">
            <v>Standard</v>
          </cell>
          <cell r="M17">
            <v>44263</v>
          </cell>
          <cell r="Y17" t="str">
            <v>Cas1</v>
          </cell>
        </row>
        <row r="18">
          <cell r="D18" t="str">
            <v>Decor</v>
          </cell>
          <cell r="M18">
            <v>44256</v>
          </cell>
          <cell r="Y18" t="str">
            <v>Cas5</v>
          </cell>
        </row>
        <row r="19">
          <cell r="D19" t="str">
            <v>Standard</v>
          </cell>
          <cell r="M19">
            <v>44256</v>
          </cell>
          <cell r="Y19" t="str">
            <v>Cas2</v>
          </cell>
        </row>
        <row r="20">
          <cell r="D20" t="str">
            <v>Aucun</v>
          </cell>
          <cell r="M20">
            <v>44256</v>
          </cell>
          <cell r="Y20" t="str">
            <v>Cas3</v>
          </cell>
        </row>
        <row r="21">
          <cell r="D21" t="str">
            <v>Decor</v>
          </cell>
          <cell r="M21">
            <v>44259</v>
          </cell>
          <cell r="Y21" t="str">
            <v>Cas2</v>
          </cell>
        </row>
        <row r="22">
          <cell r="D22" t="str">
            <v>Aucun</v>
          </cell>
          <cell r="M22">
            <v>44258</v>
          </cell>
          <cell r="Y22" t="str">
            <v>Cas4</v>
          </cell>
        </row>
        <row r="23">
          <cell r="D23" t="str">
            <v>Standard</v>
          </cell>
          <cell r="M23">
            <v>44270</v>
          </cell>
          <cell r="Y23" t="str">
            <v>Cas3_Semi_Fixe</v>
          </cell>
        </row>
        <row r="24">
          <cell r="D24" t="str">
            <v>Standard</v>
          </cell>
          <cell r="M24">
            <v>44270</v>
          </cell>
          <cell r="Y24" t="str">
            <v>Cas3_Semi_Fixe</v>
          </cell>
        </row>
        <row r="25">
          <cell r="D25" t="str">
            <v>Standard</v>
          </cell>
          <cell r="M25">
            <v>44256</v>
          </cell>
          <cell r="Y25" t="str">
            <v>Cas1</v>
          </cell>
        </row>
        <row r="26">
          <cell r="D26" t="str">
            <v>Aucun</v>
          </cell>
          <cell r="M26">
            <v>44256</v>
          </cell>
          <cell r="Y26" t="str">
            <v>Cas1</v>
          </cell>
        </row>
        <row r="27">
          <cell r="D27" t="str">
            <v>Aucun</v>
          </cell>
          <cell r="M27">
            <v>44257</v>
          </cell>
          <cell r="Y27" t="str">
            <v>Cas1</v>
          </cell>
        </row>
        <row r="28">
          <cell r="D28" t="str">
            <v>Standard</v>
          </cell>
          <cell r="M28">
            <v>44256</v>
          </cell>
          <cell r="Y28" t="str">
            <v>Cas3_Semi_Fixe</v>
          </cell>
        </row>
        <row r="29">
          <cell r="D29" t="str">
            <v>Standard</v>
          </cell>
          <cell r="M29">
            <v>44256</v>
          </cell>
          <cell r="Y29" t="str">
            <v>Cas3_Semi_Fixe</v>
          </cell>
        </row>
        <row r="30">
          <cell r="D30" t="str">
            <v>Decor</v>
          </cell>
          <cell r="M30">
            <v>44263</v>
          </cell>
          <cell r="Y30" t="str">
            <v>Cas2</v>
          </cell>
        </row>
        <row r="31">
          <cell r="D31" t="str">
            <v>Decor</v>
          </cell>
          <cell r="M31">
            <v>44263</v>
          </cell>
          <cell r="Y31" t="str">
            <v>Cas2</v>
          </cell>
        </row>
        <row r="32">
          <cell r="D32" t="str">
            <v>Decor</v>
          </cell>
          <cell r="M32">
            <v>44259</v>
          </cell>
          <cell r="Y32" t="str">
            <v>Cas2</v>
          </cell>
        </row>
        <row r="33">
          <cell r="D33" t="str">
            <v>Standard</v>
          </cell>
          <cell r="M33">
            <v>44258</v>
          </cell>
          <cell r="Y33" t="str">
            <v>Cas2</v>
          </cell>
        </row>
        <row r="34">
          <cell r="D34" t="str">
            <v>Standard</v>
          </cell>
          <cell r="M34">
            <v>44256</v>
          </cell>
          <cell r="Y34" t="str">
            <v>Cas1</v>
          </cell>
        </row>
        <row r="35">
          <cell r="D35" t="str">
            <v>Decor</v>
          </cell>
          <cell r="M35">
            <v>44265</v>
          </cell>
          <cell r="Y35" t="str">
            <v>Cas2</v>
          </cell>
        </row>
        <row r="36">
          <cell r="D36" t="str">
            <v>Standard</v>
          </cell>
          <cell r="M36">
            <v>44277</v>
          </cell>
          <cell r="Y36" t="str">
            <v>Cas2</v>
          </cell>
        </row>
        <row r="37">
          <cell r="D37" t="str">
            <v>Standard</v>
          </cell>
          <cell r="M37">
            <v>44263</v>
          </cell>
          <cell r="Y37" t="str">
            <v>Cas1</v>
          </cell>
        </row>
        <row r="38">
          <cell r="D38" t="str">
            <v>Aucun</v>
          </cell>
          <cell r="M38">
            <v>44270</v>
          </cell>
          <cell r="Y38" t="str">
            <v>Cas1</v>
          </cell>
        </row>
        <row r="39">
          <cell r="D39" t="str">
            <v>Aucun</v>
          </cell>
          <cell r="M39">
            <v>44256</v>
          </cell>
          <cell r="Y39" t="str">
            <v>Cas2</v>
          </cell>
        </row>
        <row r="40">
          <cell r="D40" t="str">
            <v>Standard</v>
          </cell>
          <cell r="M40">
            <v>44263</v>
          </cell>
          <cell r="Y40" t="str">
            <v>Cas3</v>
          </cell>
        </row>
        <row r="41">
          <cell r="D41" t="str">
            <v>Standard</v>
          </cell>
          <cell r="M41">
            <v>44257</v>
          </cell>
          <cell r="Y41" t="str">
            <v>Cas3_Semi_Fixe</v>
          </cell>
        </row>
        <row r="42">
          <cell r="D42" t="str">
            <v>Standard</v>
          </cell>
          <cell r="M42">
            <v>44257</v>
          </cell>
          <cell r="Y42" t="str">
            <v>Cas3_Semi_Fixe</v>
          </cell>
        </row>
        <row r="43">
          <cell r="D43" t="str">
            <v>Standard</v>
          </cell>
          <cell r="M43">
            <v>44263</v>
          </cell>
          <cell r="Y43" t="str">
            <v>Cas2</v>
          </cell>
        </row>
        <row r="44">
          <cell r="D44" t="str">
            <v>Aucun</v>
          </cell>
          <cell r="M44">
            <v>44263</v>
          </cell>
          <cell r="Y44" t="str">
            <v>Cas2</v>
          </cell>
        </row>
        <row r="45">
          <cell r="D45" t="str">
            <v>Aucun</v>
          </cell>
          <cell r="M45">
            <v>44263</v>
          </cell>
          <cell r="Y45" t="str">
            <v>Cas3</v>
          </cell>
        </row>
        <row r="46">
          <cell r="D46" t="str">
            <v>Aucun</v>
          </cell>
          <cell r="M46">
            <v>44259</v>
          </cell>
          <cell r="Y46" t="str">
            <v>Cas5</v>
          </cell>
        </row>
        <row r="47">
          <cell r="D47" t="str">
            <v>Standard</v>
          </cell>
          <cell r="M47">
            <v>44259</v>
          </cell>
          <cell r="Y47" t="str">
            <v>Cas3</v>
          </cell>
        </row>
        <row r="48">
          <cell r="D48" t="str">
            <v>Standard</v>
          </cell>
          <cell r="M48">
            <v>44256</v>
          </cell>
          <cell r="Y48" t="str">
            <v>Cas3</v>
          </cell>
        </row>
        <row r="49">
          <cell r="D49" t="str">
            <v>Decor</v>
          </cell>
          <cell r="M49">
            <v>44265</v>
          </cell>
          <cell r="Y49" t="str">
            <v>Cas2</v>
          </cell>
        </row>
        <row r="50">
          <cell r="D50" t="str">
            <v>Aucun</v>
          </cell>
          <cell r="M50">
            <v>44263</v>
          </cell>
          <cell r="Y50" t="str">
            <v>Cas2</v>
          </cell>
        </row>
        <row r="51">
          <cell r="D51" t="str">
            <v>Standard</v>
          </cell>
          <cell r="M51">
            <v>44259</v>
          </cell>
          <cell r="Y51" t="str">
            <v>Cas2</v>
          </cell>
        </row>
        <row r="52">
          <cell r="D52" t="str">
            <v>Decor</v>
          </cell>
          <cell r="M52">
            <v>44263</v>
          </cell>
          <cell r="Y52" t="str">
            <v>Cas1</v>
          </cell>
        </row>
        <row r="53">
          <cell r="D53" t="str">
            <v>Aucun</v>
          </cell>
          <cell r="M53">
            <v>44258</v>
          </cell>
          <cell r="Y53" t="str">
            <v>Cas5</v>
          </cell>
        </row>
        <row r="54">
          <cell r="D54" t="str">
            <v>Standard</v>
          </cell>
          <cell r="M54">
            <v>44263</v>
          </cell>
          <cell r="Y54" t="str">
            <v>Cas5</v>
          </cell>
        </row>
        <row r="55">
          <cell r="D55" t="str">
            <v>Aucun</v>
          </cell>
          <cell r="M55">
            <v>44263</v>
          </cell>
          <cell r="Y55" t="str">
            <v>Cas1</v>
          </cell>
        </row>
        <row r="56">
          <cell r="D56" t="str">
            <v>Standard</v>
          </cell>
          <cell r="M56">
            <v>44263</v>
          </cell>
          <cell r="Y56" t="str">
            <v>Cas1</v>
          </cell>
        </row>
        <row r="57">
          <cell r="D57" t="str">
            <v>Aucun</v>
          </cell>
          <cell r="M57">
            <v>44263</v>
          </cell>
          <cell r="Y57" t="str">
            <v>Cas1</v>
          </cell>
        </row>
        <row r="58">
          <cell r="D58" t="str">
            <v>Standard</v>
          </cell>
          <cell r="M58">
            <v>44270</v>
          </cell>
          <cell r="Y58" t="str">
            <v>Cas1</v>
          </cell>
        </row>
        <row r="59">
          <cell r="D59" t="str">
            <v>Aucun</v>
          </cell>
          <cell r="M59">
            <v>44258</v>
          </cell>
          <cell r="Y59" t="str">
            <v>Cas3</v>
          </cell>
        </row>
        <row r="60">
          <cell r="D60" t="str">
            <v>Aucun</v>
          </cell>
          <cell r="M60">
            <v>44258</v>
          </cell>
          <cell r="Y60" t="str">
            <v>Cas3</v>
          </cell>
        </row>
        <row r="61">
          <cell r="D61" t="str">
            <v>Decor</v>
          </cell>
          <cell r="M61">
            <v>44256</v>
          </cell>
          <cell r="Y61" t="str">
            <v>Cas1</v>
          </cell>
        </row>
        <row r="62">
          <cell r="D62" t="str">
            <v>Standard</v>
          </cell>
          <cell r="M62">
            <v>44277</v>
          </cell>
          <cell r="Y62" t="str">
            <v>Cas2</v>
          </cell>
        </row>
        <row r="63">
          <cell r="D63" t="str">
            <v>Aucun</v>
          </cell>
          <cell r="M63">
            <v>44263</v>
          </cell>
          <cell r="Y63" t="str">
            <v>Cas2</v>
          </cell>
        </row>
        <row r="64">
          <cell r="D64" t="str">
            <v>Standard</v>
          </cell>
          <cell r="M64">
            <v>44256</v>
          </cell>
          <cell r="Y64" t="str">
            <v>Cas1</v>
          </cell>
        </row>
        <row r="65">
          <cell r="D65" t="str">
            <v>Aucun</v>
          </cell>
          <cell r="M65">
            <v>44259</v>
          </cell>
          <cell r="Y65" t="str">
            <v>Cas3</v>
          </cell>
        </row>
        <row r="66">
          <cell r="D66" t="str">
            <v>Aucun</v>
          </cell>
          <cell r="M66">
            <v>44263</v>
          </cell>
          <cell r="Y66" t="str">
            <v>Cas3</v>
          </cell>
        </row>
        <row r="67">
          <cell r="D67" t="str">
            <v>Standard</v>
          </cell>
          <cell r="M67">
            <v>44256</v>
          </cell>
          <cell r="Y67" t="str">
            <v>Cas2</v>
          </cell>
        </row>
        <row r="68">
          <cell r="D68" t="str">
            <v>Aucun</v>
          </cell>
          <cell r="M68">
            <v>44263</v>
          </cell>
          <cell r="Y68" t="str">
            <v>Cas2</v>
          </cell>
        </row>
        <row r="69">
          <cell r="D69" t="str">
            <v>Standard</v>
          </cell>
          <cell r="M69">
            <v>44256</v>
          </cell>
          <cell r="Y69" t="str">
            <v>Cas1</v>
          </cell>
        </row>
        <row r="70">
          <cell r="D70" t="str">
            <v>Standard</v>
          </cell>
          <cell r="M70">
            <v>44258</v>
          </cell>
          <cell r="Y70" t="str">
            <v>Cas1</v>
          </cell>
        </row>
        <row r="71">
          <cell r="D71" t="str">
            <v>Standard</v>
          </cell>
          <cell r="M71">
            <v>44259</v>
          </cell>
          <cell r="Y71" t="str">
            <v>Cas3</v>
          </cell>
        </row>
        <row r="72">
          <cell r="D72" t="str">
            <v>Aucun</v>
          </cell>
          <cell r="M72">
            <v>44258</v>
          </cell>
          <cell r="Y72" t="str">
            <v>Cas3</v>
          </cell>
        </row>
        <row r="73">
          <cell r="D73" t="str">
            <v>Standard</v>
          </cell>
          <cell r="M73">
            <v>44265</v>
          </cell>
          <cell r="Y73" t="str">
            <v>Cas3</v>
          </cell>
        </row>
        <row r="74">
          <cell r="D74" t="str">
            <v>Standard</v>
          </cell>
          <cell r="M74">
            <v>44258</v>
          </cell>
          <cell r="Y74" t="str">
            <v>Cas1</v>
          </cell>
        </row>
        <row r="75">
          <cell r="D75" t="str">
            <v>Standard</v>
          </cell>
          <cell r="M75">
            <v>44259</v>
          </cell>
          <cell r="Y75" t="str">
            <v>Cas1</v>
          </cell>
        </row>
        <row r="76">
          <cell r="D76" t="str">
            <v>Standard</v>
          </cell>
          <cell r="M76">
            <v>44258</v>
          </cell>
          <cell r="Y76" t="str">
            <v>Cas1</v>
          </cell>
        </row>
        <row r="77">
          <cell r="D77" t="str">
            <v>Aucun</v>
          </cell>
          <cell r="M77">
            <v>44263</v>
          </cell>
          <cell r="Y77" t="str">
            <v>Cas2</v>
          </cell>
        </row>
        <row r="78">
          <cell r="D78" t="str">
            <v>Decor</v>
          </cell>
          <cell r="M78">
            <v>44270</v>
          </cell>
          <cell r="Y78" t="str">
            <v>Cas2</v>
          </cell>
        </row>
        <row r="79">
          <cell r="D79" t="str">
            <v>Aucun</v>
          </cell>
          <cell r="M79">
            <v>44277</v>
          </cell>
          <cell r="Y79" t="str">
            <v>Cas3</v>
          </cell>
        </row>
        <row r="80">
          <cell r="D80" t="str">
            <v>Aucun</v>
          </cell>
          <cell r="M80">
            <v>44263</v>
          </cell>
          <cell r="Y80" t="str">
            <v>Cas2</v>
          </cell>
        </row>
        <row r="81">
          <cell r="D81" t="str">
            <v>Standard</v>
          </cell>
          <cell r="M81">
            <v>44279</v>
          </cell>
          <cell r="Y81" t="str">
            <v>Cas3</v>
          </cell>
        </row>
        <row r="82">
          <cell r="D82" t="str">
            <v>Standard</v>
          </cell>
          <cell r="M82">
            <v>44258</v>
          </cell>
          <cell r="Y82" t="str">
            <v>Cas1</v>
          </cell>
        </row>
        <row r="83">
          <cell r="D83" t="str">
            <v>Standard</v>
          </cell>
          <cell r="M83">
            <v>44258</v>
          </cell>
          <cell r="Y83" t="str">
            <v>Cas1</v>
          </cell>
        </row>
        <row r="84">
          <cell r="D84" t="str">
            <v>Standard</v>
          </cell>
          <cell r="M84">
            <v>44263</v>
          </cell>
          <cell r="Y84" t="str">
            <v>Cas1</v>
          </cell>
        </row>
        <row r="85">
          <cell r="D85" t="str">
            <v>Aucun</v>
          </cell>
          <cell r="M85">
            <v>44263</v>
          </cell>
          <cell r="Y85" t="str">
            <v>Cas3</v>
          </cell>
        </row>
        <row r="86">
          <cell r="D86" t="str">
            <v>Decor</v>
          </cell>
          <cell r="M86">
            <v>44272</v>
          </cell>
          <cell r="Y86" t="str">
            <v>Cas2</v>
          </cell>
        </row>
        <row r="87">
          <cell r="D87" t="str">
            <v>Aucun</v>
          </cell>
          <cell r="M87">
            <v>44259</v>
          </cell>
          <cell r="Y87" t="str">
            <v>Cas3</v>
          </cell>
        </row>
        <row r="88">
          <cell r="D88" t="str">
            <v>Aucun</v>
          </cell>
          <cell r="M88">
            <v>44273</v>
          </cell>
          <cell r="Y88" t="str">
            <v>Cas1</v>
          </cell>
        </row>
        <row r="89">
          <cell r="D89" t="str">
            <v>Standard</v>
          </cell>
          <cell r="M89">
            <v>44256</v>
          </cell>
          <cell r="Y89" t="str">
            <v>Cas1</v>
          </cell>
        </row>
        <row r="90">
          <cell r="D90" t="str">
            <v>Standard</v>
          </cell>
          <cell r="M90">
            <v>44263</v>
          </cell>
          <cell r="Y90" t="str">
            <v>Cas4</v>
          </cell>
        </row>
        <row r="91">
          <cell r="D91" t="str">
            <v>Standard</v>
          </cell>
          <cell r="M91">
            <v>44256</v>
          </cell>
          <cell r="Y91" t="str">
            <v>Cas1</v>
          </cell>
        </row>
        <row r="92">
          <cell r="D92" t="str">
            <v>Standard</v>
          </cell>
          <cell r="M92">
            <v>44256</v>
          </cell>
          <cell r="Y92" t="str">
            <v>Cas1</v>
          </cell>
        </row>
        <row r="93">
          <cell r="D93" t="str">
            <v>Standard</v>
          </cell>
          <cell r="M93">
            <v>44256</v>
          </cell>
          <cell r="Y93" t="str">
            <v>Cas1</v>
          </cell>
        </row>
        <row r="94">
          <cell r="D94" t="str">
            <v>Standard</v>
          </cell>
          <cell r="M94">
            <v>44263</v>
          </cell>
          <cell r="Y94" t="str">
            <v>Cas1</v>
          </cell>
        </row>
        <row r="95">
          <cell r="D95" t="str">
            <v>Standard</v>
          </cell>
          <cell r="M95">
            <v>44256</v>
          </cell>
          <cell r="Y95" t="str">
            <v>Cas1</v>
          </cell>
        </row>
        <row r="96">
          <cell r="D96" t="str">
            <v>Aucun</v>
          </cell>
          <cell r="M96">
            <v>44263</v>
          </cell>
          <cell r="Y96" t="str">
            <v>Cas1</v>
          </cell>
        </row>
        <row r="97">
          <cell r="D97" t="str">
            <v>Standard</v>
          </cell>
          <cell r="M97">
            <v>44266</v>
          </cell>
          <cell r="Y97" t="str">
            <v>Cas1</v>
          </cell>
        </row>
        <row r="98">
          <cell r="D98" t="str">
            <v>Standard</v>
          </cell>
          <cell r="M98">
            <v>44263</v>
          </cell>
          <cell r="Y98" t="str">
            <v>Cas1</v>
          </cell>
        </row>
        <row r="99">
          <cell r="D99" t="str">
            <v>Decor</v>
          </cell>
          <cell r="M99">
            <v>44256</v>
          </cell>
          <cell r="Y99" t="str">
            <v>Cas1</v>
          </cell>
        </row>
        <row r="100">
          <cell r="D100" t="str">
            <v>Standard</v>
          </cell>
          <cell r="M100">
            <v>44277</v>
          </cell>
          <cell r="Y100" t="str">
            <v>Cas2</v>
          </cell>
        </row>
        <row r="101">
          <cell r="D101" t="str">
            <v>Standard</v>
          </cell>
          <cell r="M101">
            <v>44259</v>
          </cell>
          <cell r="Y101" t="str">
            <v>Cas3</v>
          </cell>
        </row>
        <row r="102">
          <cell r="D102" t="str">
            <v>Standard</v>
          </cell>
          <cell r="M102">
            <v>44263</v>
          </cell>
          <cell r="Y102" t="str">
            <v>Cas3</v>
          </cell>
        </row>
        <row r="103">
          <cell r="D103" t="str">
            <v>Standard</v>
          </cell>
          <cell r="M103">
            <v>44265</v>
          </cell>
          <cell r="Y103" t="str">
            <v>Cas2</v>
          </cell>
        </row>
        <row r="104">
          <cell r="D104" t="str">
            <v>Aucun</v>
          </cell>
          <cell r="M104">
            <v>44263</v>
          </cell>
          <cell r="Y104" t="str">
            <v>Cas4</v>
          </cell>
        </row>
        <row r="105">
          <cell r="D105" t="str">
            <v>Standard</v>
          </cell>
          <cell r="M105">
            <v>44259</v>
          </cell>
          <cell r="Y105" t="str">
            <v>Cas3_Semi_Fixe</v>
          </cell>
        </row>
        <row r="106">
          <cell r="D106" t="str">
            <v>Standard</v>
          </cell>
          <cell r="M106">
            <v>44259</v>
          </cell>
          <cell r="Y106" t="str">
            <v>Cas3_Semi_Fixe</v>
          </cell>
        </row>
        <row r="107">
          <cell r="D107" t="str">
            <v>Standard</v>
          </cell>
          <cell r="M107">
            <v>44270</v>
          </cell>
          <cell r="Y107" t="str">
            <v>Cas3_Semi_Fixe</v>
          </cell>
        </row>
        <row r="108">
          <cell r="D108" t="str">
            <v>Standard</v>
          </cell>
          <cell r="M108">
            <v>44270</v>
          </cell>
          <cell r="Y108" t="str">
            <v>Cas3_Semi_Fixe</v>
          </cell>
        </row>
        <row r="109">
          <cell r="D109" t="str">
            <v>Aucun</v>
          </cell>
          <cell r="M109">
            <v>44259</v>
          </cell>
          <cell r="Y109" t="str">
            <v>Cas2</v>
          </cell>
        </row>
        <row r="110">
          <cell r="D110" t="str">
            <v>Decor</v>
          </cell>
          <cell r="M110">
            <v>44270</v>
          </cell>
          <cell r="Y110" t="str">
            <v>Cas2</v>
          </cell>
        </row>
        <row r="111">
          <cell r="D111" t="str">
            <v>Standard</v>
          </cell>
          <cell r="M111">
            <v>44259</v>
          </cell>
          <cell r="Y111" t="str">
            <v>Cas1</v>
          </cell>
        </row>
        <row r="112">
          <cell r="D112" t="str">
            <v>Standard</v>
          </cell>
          <cell r="M112">
            <v>44256</v>
          </cell>
          <cell r="Y112" t="str">
            <v>Cas1</v>
          </cell>
        </row>
        <row r="113">
          <cell r="D113" t="str">
            <v>Standard</v>
          </cell>
          <cell r="M113">
            <v>44256</v>
          </cell>
          <cell r="Y113" t="str">
            <v>Cas1</v>
          </cell>
        </row>
        <row r="114">
          <cell r="D114" t="str">
            <v>Standard</v>
          </cell>
          <cell r="M114">
            <v>44263</v>
          </cell>
          <cell r="Y114" t="str">
            <v>Cas1</v>
          </cell>
        </row>
        <row r="115">
          <cell r="D115" t="str">
            <v>Aucun</v>
          </cell>
          <cell r="M115">
            <v>44263</v>
          </cell>
          <cell r="Y115" t="str">
            <v>Cas1</v>
          </cell>
        </row>
        <row r="116">
          <cell r="D116" t="str">
            <v>Decor</v>
          </cell>
          <cell r="M116">
            <v>44266</v>
          </cell>
          <cell r="Y116" t="str">
            <v>Cas1</v>
          </cell>
        </row>
        <row r="117">
          <cell r="D117" t="str">
            <v>Aucun</v>
          </cell>
          <cell r="M117">
            <v>44256</v>
          </cell>
          <cell r="Y117" t="str">
            <v>Ouvrant</v>
          </cell>
        </row>
        <row r="118">
          <cell r="D118" t="str">
            <v>Standard</v>
          </cell>
          <cell r="M118">
            <v>44265</v>
          </cell>
          <cell r="Y118" t="str">
            <v>Cas2</v>
          </cell>
        </row>
        <row r="119">
          <cell r="D119" t="str">
            <v>Standard</v>
          </cell>
          <cell r="M119">
            <v>44277</v>
          </cell>
          <cell r="Y119" t="str">
            <v>Cas2</v>
          </cell>
        </row>
        <row r="120">
          <cell r="D120" t="str">
            <v>Standard</v>
          </cell>
          <cell r="M120">
            <v>44266</v>
          </cell>
          <cell r="Y120" t="str">
            <v>Cas2</v>
          </cell>
        </row>
        <row r="121">
          <cell r="D121" t="str">
            <v>Decor</v>
          </cell>
          <cell r="M121">
            <v>44273</v>
          </cell>
          <cell r="Y121" t="str">
            <v>Cas2</v>
          </cell>
        </row>
        <row r="122">
          <cell r="D122" t="str">
            <v>Aucun</v>
          </cell>
          <cell r="M122">
            <v>44266</v>
          </cell>
          <cell r="Y122" t="str">
            <v>Cas3</v>
          </cell>
        </row>
        <row r="123">
          <cell r="D123" t="str">
            <v>Decor</v>
          </cell>
          <cell r="M123">
            <v>44270</v>
          </cell>
          <cell r="Y123" t="str">
            <v>Cas2</v>
          </cell>
        </row>
        <row r="124">
          <cell r="D124" t="str">
            <v>Standard</v>
          </cell>
          <cell r="M124">
            <v>44256</v>
          </cell>
          <cell r="Y124" t="str">
            <v>Cas1</v>
          </cell>
        </row>
        <row r="125">
          <cell r="D125" t="str">
            <v>Standard</v>
          </cell>
          <cell r="M125">
            <v>44259</v>
          </cell>
          <cell r="Y125" t="str">
            <v>Cas1</v>
          </cell>
        </row>
        <row r="126">
          <cell r="D126" t="str">
            <v>Standard</v>
          </cell>
          <cell r="M126">
            <v>44258</v>
          </cell>
          <cell r="Y126" t="str">
            <v>Cas1</v>
          </cell>
        </row>
        <row r="127">
          <cell r="D127" t="str">
            <v>Standard</v>
          </cell>
          <cell r="M127">
            <v>44256</v>
          </cell>
          <cell r="Y127" t="str">
            <v>Cas1</v>
          </cell>
        </row>
        <row r="128">
          <cell r="D128" t="str">
            <v>Standard</v>
          </cell>
          <cell r="M128">
            <v>44260</v>
          </cell>
          <cell r="Y128" t="str">
            <v>Cas7</v>
          </cell>
        </row>
        <row r="129">
          <cell r="D129" t="str">
            <v>Standard</v>
          </cell>
          <cell r="M129">
            <v>44260</v>
          </cell>
          <cell r="Y129" t="str">
            <v>Cas7</v>
          </cell>
        </row>
        <row r="130">
          <cell r="D130" t="str">
            <v>Standard</v>
          </cell>
          <cell r="M130">
            <v>44256</v>
          </cell>
          <cell r="Y130" t="str">
            <v>Cas1</v>
          </cell>
        </row>
        <row r="131">
          <cell r="D131" t="str">
            <v>Aucun</v>
          </cell>
          <cell r="M131">
            <v>44266</v>
          </cell>
          <cell r="Y131" t="str">
            <v>Cas4</v>
          </cell>
        </row>
        <row r="132">
          <cell r="D132" t="str">
            <v>Standard</v>
          </cell>
          <cell r="M132">
            <v>44256</v>
          </cell>
          <cell r="Y132" t="str">
            <v>Cas1</v>
          </cell>
        </row>
        <row r="133">
          <cell r="D133" t="str">
            <v>Aucun</v>
          </cell>
          <cell r="M133">
            <v>44258</v>
          </cell>
          <cell r="Y133" t="str">
            <v>Cas3</v>
          </cell>
        </row>
        <row r="134">
          <cell r="D134" t="str">
            <v>Standard</v>
          </cell>
          <cell r="M134">
            <v>44256</v>
          </cell>
          <cell r="Y134" t="str">
            <v>Cas1</v>
          </cell>
        </row>
        <row r="135">
          <cell r="D135" t="str">
            <v>Decor</v>
          </cell>
          <cell r="M135">
            <v>44270</v>
          </cell>
          <cell r="Y135" t="str">
            <v>Cas1</v>
          </cell>
        </row>
        <row r="136">
          <cell r="D136" t="str">
            <v>Standard</v>
          </cell>
          <cell r="M136">
            <v>44256</v>
          </cell>
          <cell r="Y136" t="str">
            <v>Cas1</v>
          </cell>
        </row>
        <row r="137">
          <cell r="D137" t="str">
            <v>Standard</v>
          </cell>
          <cell r="M137">
            <v>44263</v>
          </cell>
          <cell r="Y137" t="str">
            <v>Cas1</v>
          </cell>
        </row>
        <row r="138">
          <cell r="D138" t="str">
            <v>Aucun</v>
          </cell>
          <cell r="M138">
            <v>44263</v>
          </cell>
          <cell r="Y138" t="str">
            <v>Cas3</v>
          </cell>
        </row>
        <row r="139">
          <cell r="D139" t="str">
            <v>Standard</v>
          </cell>
          <cell r="M139">
            <v>44259</v>
          </cell>
          <cell r="Y139" t="str">
            <v>Cas2</v>
          </cell>
        </row>
        <row r="140">
          <cell r="D140" t="str">
            <v>Standard</v>
          </cell>
          <cell r="M140">
            <v>44258</v>
          </cell>
          <cell r="Y140" t="str">
            <v>Cas2</v>
          </cell>
        </row>
        <row r="141">
          <cell r="D141" t="str">
            <v>Aucun</v>
          </cell>
          <cell r="M141">
            <v>44258</v>
          </cell>
          <cell r="Y141" t="str">
            <v>Cas1</v>
          </cell>
        </row>
        <row r="142">
          <cell r="D142" t="str">
            <v>Decor</v>
          </cell>
          <cell r="M142">
            <v>44277</v>
          </cell>
          <cell r="Y142" t="str">
            <v>Cas1</v>
          </cell>
        </row>
        <row r="143">
          <cell r="D143" t="str">
            <v>Aucun</v>
          </cell>
          <cell r="M143">
            <v>44270</v>
          </cell>
          <cell r="Y143" t="str">
            <v>Cas3</v>
          </cell>
        </row>
        <row r="144">
          <cell r="D144" t="str">
            <v>Aucun</v>
          </cell>
          <cell r="M144">
            <v>44259</v>
          </cell>
          <cell r="Y144" t="str">
            <v>Cas1</v>
          </cell>
        </row>
        <row r="145">
          <cell r="D145" t="str">
            <v>Aucun</v>
          </cell>
          <cell r="M145">
            <v>44270</v>
          </cell>
          <cell r="Y145" t="str">
            <v>Cas3</v>
          </cell>
        </row>
        <row r="146">
          <cell r="D146" t="str">
            <v>Standard</v>
          </cell>
          <cell r="M146">
            <v>44264</v>
          </cell>
          <cell r="Y146" t="str">
            <v>Cas1</v>
          </cell>
        </row>
        <row r="147">
          <cell r="D147" t="str">
            <v>Aucun</v>
          </cell>
          <cell r="M147">
            <v>44259</v>
          </cell>
          <cell r="Y147" t="str">
            <v>Cas1</v>
          </cell>
        </row>
        <row r="148">
          <cell r="D148" t="str">
            <v>Aucun</v>
          </cell>
          <cell r="M148">
            <v>44259</v>
          </cell>
          <cell r="Y148" t="str">
            <v>Cas1</v>
          </cell>
        </row>
        <row r="149">
          <cell r="D149" t="str">
            <v>Standard</v>
          </cell>
          <cell r="M149">
            <v>44263</v>
          </cell>
          <cell r="Y149" t="str">
            <v>Cas1</v>
          </cell>
        </row>
        <row r="150">
          <cell r="D150" t="str">
            <v>Decor</v>
          </cell>
          <cell r="M150">
            <v>44270</v>
          </cell>
          <cell r="Y150" t="str">
            <v>Cas1</v>
          </cell>
        </row>
        <row r="151">
          <cell r="D151" t="str">
            <v>Standard</v>
          </cell>
          <cell r="M151">
            <v>44270</v>
          </cell>
          <cell r="Y151" t="str">
            <v>Cas1</v>
          </cell>
        </row>
        <row r="152">
          <cell r="D152" t="str">
            <v>Standard</v>
          </cell>
          <cell r="M152">
            <v>44258</v>
          </cell>
          <cell r="Y152" t="str">
            <v>Cas1</v>
          </cell>
        </row>
        <row r="153">
          <cell r="D153" t="str">
            <v>Standard</v>
          </cell>
          <cell r="M153">
            <v>44277</v>
          </cell>
          <cell r="Y153" t="str">
            <v>Cas1</v>
          </cell>
        </row>
        <row r="154">
          <cell r="D154" t="str">
            <v>Standard</v>
          </cell>
          <cell r="M154">
            <v>44277</v>
          </cell>
          <cell r="Y154" t="str">
            <v>Cas1</v>
          </cell>
        </row>
        <row r="155">
          <cell r="D155" t="str">
            <v>Standard</v>
          </cell>
          <cell r="M155">
            <v>44270</v>
          </cell>
          <cell r="Y155" t="str">
            <v>Cas1</v>
          </cell>
        </row>
        <row r="156">
          <cell r="D156" t="str">
            <v>Aucun</v>
          </cell>
          <cell r="M156">
            <v>44270</v>
          </cell>
          <cell r="Y156" t="str">
            <v>Cas1</v>
          </cell>
        </row>
        <row r="157">
          <cell r="D157" t="str">
            <v>Aucun</v>
          </cell>
          <cell r="M157">
            <v>44259</v>
          </cell>
          <cell r="Y157" t="str">
            <v>Cas1</v>
          </cell>
        </row>
        <row r="158">
          <cell r="D158" t="str">
            <v>Decor</v>
          </cell>
          <cell r="M158">
            <v>44266</v>
          </cell>
          <cell r="Y158" t="str">
            <v>Cas1</v>
          </cell>
        </row>
        <row r="159">
          <cell r="D159" t="str">
            <v>Aucun</v>
          </cell>
          <cell r="M159">
            <v>44273</v>
          </cell>
          <cell r="Y159" t="str">
            <v>Cas3</v>
          </cell>
        </row>
        <row r="160">
          <cell r="D160" t="str">
            <v>Aucun</v>
          </cell>
          <cell r="M160">
            <v>44263</v>
          </cell>
          <cell r="Y160" t="str">
            <v>Cas1</v>
          </cell>
        </row>
        <row r="161">
          <cell r="D161" t="str">
            <v>Aucun</v>
          </cell>
          <cell r="M161">
            <v>44256</v>
          </cell>
          <cell r="Y161" t="str">
            <v>Cas1</v>
          </cell>
        </row>
        <row r="162">
          <cell r="D162" t="str">
            <v>Aucun</v>
          </cell>
          <cell r="M162">
            <v>44256</v>
          </cell>
          <cell r="Y162" t="str">
            <v>Cas1</v>
          </cell>
        </row>
        <row r="163">
          <cell r="D163" t="str">
            <v>Standard</v>
          </cell>
          <cell r="M163">
            <v>44266</v>
          </cell>
          <cell r="Y163" t="str">
            <v>Cas3</v>
          </cell>
        </row>
        <row r="164">
          <cell r="D164" t="str">
            <v>Aucun</v>
          </cell>
          <cell r="M164">
            <v>44256</v>
          </cell>
          <cell r="Y164" t="str">
            <v>Cas1</v>
          </cell>
        </row>
        <row r="165">
          <cell r="D165" t="str">
            <v>Aucun</v>
          </cell>
          <cell r="M165">
            <v>44271</v>
          </cell>
          <cell r="Y165" t="str">
            <v>Cas2</v>
          </cell>
        </row>
        <row r="166">
          <cell r="D166" t="str">
            <v>Standard</v>
          </cell>
          <cell r="M166">
            <v>44265</v>
          </cell>
          <cell r="Y166" t="str">
            <v>Cas1</v>
          </cell>
        </row>
        <row r="167">
          <cell r="D167" t="str">
            <v>Decor</v>
          </cell>
          <cell r="M167">
            <v>44258</v>
          </cell>
          <cell r="Y167" t="str">
            <v>Cas1</v>
          </cell>
        </row>
        <row r="168">
          <cell r="D168" t="str">
            <v>Standard</v>
          </cell>
          <cell r="M168">
            <v>44259</v>
          </cell>
          <cell r="Y168" t="str">
            <v>Cas1</v>
          </cell>
        </row>
        <row r="169">
          <cell r="D169" t="str">
            <v>Standard</v>
          </cell>
          <cell r="M169">
            <v>44256</v>
          </cell>
          <cell r="Y169" t="str">
            <v>Cas1</v>
          </cell>
        </row>
        <row r="170">
          <cell r="D170" t="str">
            <v>Aucun</v>
          </cell>
          <cell r="M170">
            <v>44257</v>
          </cell>
          <cell r="Y170" t="str">
            <v>Cas1</v>
          </cell>
        </row>
        <row r="171">
          <cell r="D171" t="str">
            <v>Standard</v>
          </cell>
          <cell r="M171">
            <v>44259</v>
          </cell>
          <cell r="Y171" t="str">
            <v>Cas1</v>
          </cell>
        </row>
        <row r="172">
          <cell r="D172" t="str">
            <v>Aucun</v>
          </cell>
          <cell r="M172">
            <v>44266</v>
          </cell>
          <cell r="Y172" t="str">
            <v>Cas3_Semi_Fixe</v>
          </cell>
        </row>
        <row r="173">
          <cell r="D173" t="str">
            <v>Aucun</v>
          </cell>
          <cell r="M173">
            <v>44266</v>
          </cell>
          <cell r="Y173" t="str">
            <v>Cas3_Semi_Fixe</v>
          </cell>
        </row>
        <row r="174">
          <cell r="D174" t="str">
            <v>Standard</v>
          </cell>
          <cell r="M174">
            <v>44265</v>
          </cell>
          <cell r="Y174" t="str">
            <v>Cas1</v>
          </cell>
        </row>
        <row r="175">
          <cell r="D175" t="str">
            <v>Standard</v>
          </cell>
          <cell r="M175">
            <v>44263</v>
          </cell>
          <cell r="Y175" t="str">
            <v>Cas1</v>
          </cell>
        </row>
        <row r="176">
          <cell r="D176" t="str">
            <v>Aucun</v>
          </cell>
          <cell r="M176">
            <v>44263</v>
          </cell>
          <cell r="Y176" t="str">
            <v>Cas1</v>
          </cell>
        </row>
        <row r="177">
          <cell r="D177" t="str">
            <v>Aucun</v>
          </cell>
          <cell r="M177">
            <v>44263</v>
          </cell>
          <cell r="Y177" t="str">
            <v>Cas1</v>
          </cell>
        </row>
        <row r="178">
          <cell r="D178" t="str">
            <v>Standard</v>
          </cell>
          <cell r="M178">
            <v>44256</v>
          </cell>
          <cell r="Y178" t="str">
            <v>Cas1</v>
          </cell>
        </row>
        <row r="179">
          <cell r="D179" t="str">
            <v>Standard</v>
          </cell>
          <cell r="M179">
            <v>44272</v>
          </cell>
          <cell r="Y179" t="str">
            <v>Cas3</v>
          </cell>
        </row>
        <row r="180">
          <cell r="D180" t="str">
            <v>Standard</v>
          </cell>
          <cell r="M180">
            <v>44264</v>
          </cell>
          <cell r="Y180" t="str">
            <v>Cas1</v>
          </cell>
        </row>
        <row r="181">
          <cell r="D181" t="str">
            <v>Standard</v>
          </cell>
          <cell r="M181">
            <v>44265</v>
          </cell>
          <cell r="Y181" t="str">
            <v>Cas1</v>
          </cell>
        </row>
        <row r="182">
          <cell r="D182" t="str">
            <v>Standard</v>
          </cell>
          <cell r="M182">
            <v>44257</v>
          </cell>
          <cell r="Y182" t="str">
            <v>Cas1</v>
          </cell>
        </row>
        <row r="183">
          <cell r="D183" t="str">
            <v>Standard</v>
          </cell>
          <cell r="M183">
            <v>44265</v>
          </cell>
          <cell r="Y183" t="str">
            <v>Cas1</v>
          </cell>
        </row>
        <row r="184">
          <cell r="D184" t="str">
            <v>Standard</v>
          </cell>
          <cell r="M184">
            <v>44265</v>
          </cell>
          <cell r="Y184" t="str">
            <v>Cas2</v>
          </cell>
        </row>
        <row r="185">
          <cell r="D185" t="str">
            <v>Aucun</v>
          </cell>
          <cell r="M185">
            <v>44284</v>
          </cell>
          <cell r="Y185" t="str">
            <v>Cas3</v>
          </cell>
        </row>
        <row r="186">
          <cell r="D186" t="str">
            <v>Decor</v>
          </cell>
          <cell r="M186">
            <v>44259</v>
          </cell>
          <cell r="Y186" t="str">
            <v>Cas1</v>
          </cell>
        </row>
        <row r="187">
          <cell r="D187" t="str">
            <v>Standard</v>
          </cell>
          <cell r="M187">
            <v>44277</v>
          </cell>
          <cell r="Y187" t="str">
            <v>Cas1</v>
          </cell>
        </row>
        <row r="188">
          <cell r="D188" t="str">
            <v>Decor</v>
          </cell>
          <cell r="M188">
            <v>44277</v>
          </cell>
          <cell r="Y188" t="str">
            <v>Cas1</v>
          </cell>
        </row>
        <row r="189">
          <cell r="D189" t="str">
            <v>Standard</v>
          </cell>
          <cell r="M189">
            <v>44263</v>
          </cell>
          <cell r="Y189" t="str">
            <v>Cas3_Semi_Fixe</v>
          </cell>
        </row>
        <row r="190">
          <cell r="D190" t="str">
            <v>Standard</v>
          </cell>
          <cell r="M190">
            <v>44263</v>
          </cell>
          <cell r="Y190" t="str">
            <v>Cas3_Semi_Fixe</v>
          </cell>
        </row>
        <row r="191">
          <cell r="D191" t="str">
            <v>Standard</v>
          </cell>
          <cell r="M191">
            <v>44266</v>
          </cell>
          <cell r="Y191" t="str">
            <v>Cas3</v>
          </cell>
        </row>
        <row r="192">
          <cell r="D192" t="str">
            <v>Standard</v>
          </cell>
          <cell r="M192">
            <v>44264</v>
          </cell>
          <cell r="Y192" t="str">
            <v>Cas1</v>
          </cell>
        </row>
        <row r="193">
          <cell r="D193" t="str">
            <v>Standard</v>
          </cell>
          <cell r="M193">
            <v>44266</v>
          </cell>
          <cell r="Y193" t="str">
            <v>Cas3</v>
          </cell>
        </row>
        <row r="194">
          <cell r="D194" t="str">
            <v>Aucun</v>
          </cell>
          <cell r="M194">
            <v>44265</v>
          </cell>
          <cell r="Y194" t="str">
            <v>Cas2</v>
          </cell>
        </row>
        <row r="195">
          <cell r="D195" t="str">
            <v>Aucun</v>
          </cell>
          <cell r="M195">
            <v>44265</v>
          </cell>
          <cell r="Y195" t="str">
            <v>Cas2</v>
          </cell>
        </row>
        <row r="196">
          <cell r="D196" t="str">
            <v>Aucun</v>
          </cell>
          <cell r="M196">
            <v>44284</v>
          </cell>
          <cell r="Y196" t="str">
            <v>Cas3</v>
          </cell>
        </row>
        <row r="197">
          <cell r="D197" t="str">
            <v>Standard</v>
          </cell>
          <cell r="M197">
            <v>44270</v>
          </cell>
          <cell r="Y197" t="str">
            <v>Cas2</v>
          </cell>
        </row>
        <row r="198">
          <cell r="D198" t="str">
            <v>Standard</v>
          </cell>
          <cell r="M198">
            <v>44279</v>
          </cell>
          <cell r="Y198" t="str">
            <v>Cas1</v>
          </cell>
        </row>
        <row r="199">
          <cell r="D199" t="str">
            <v>Standard</v>
          </cell>
          <cell r="M199">
            <v>44263</v>
          </cell>
          <cell r="Y199" t="str">
            <v>Cas1</v>
          </cell>
        </row>
        <row r="200">
          <cell r="D200" t="str">
            <v>Standard</v>
          </cell>
          <cell r="M200">
            <v>44286</v>
          </cell>
          <cell r="Y200" t="str">
            <v>Cas1</v>
          </cell>
        </row>
        <row r="201">
          <cell r="D201" t="str">
            <v>Standard</v>
          </cell>
          <cell r="M201">
            <v>44259</v>
          </cell>
          <cell r="Y201" t="str">
            <v>Cas2</v>
          </cell>
        </row>
        <row r="202">
          <cell r="D202" t="str">
            <v>Standard</v>
          </cell>
          <cell r="M202">
            <v>44270</v>
          </cell>
          <cell r="Y202" t="str">
            <v>Cas2</v>
          </cell>
        </row>
        <row r="203">
          <cell r="D203" t="str">
            <v>Aucun</v>
          </cell>
          <cell r="M203">
            <v>44256</v>
          </cell>
          <cell r="Y203" t="str">
            <v>Cas1</v>
          </cell>
        </row>
        <row r="204">
          <cell r="D204" t="str">
            <v>Standard</v>
          </cell>
          <cell r="M204">
            <v>44258</v>
          </cell>
          <cell r="Y204" t="str">
            <v>Cas1</v>
          </cell>
        </row>
        <row r="205">
          <cell r="D205" t="str">
            <v>Standard</v>
          </cell>
          <cell r="M205">
            <v>44258</v>
          </cell>
          <cell r="Y205" t="str">
            <v>Cas1</v>
          </cell>
        </row>
        <row r="206">
          <cell r="D206" t="str">
            <v>Aucun</v>
          </cell>
          <cell r="M206">
            <v>44270</v>
          </cell>
          <cell r="Y206" t="str">
            <v>Cas3</v>
          </cell>
        </row>
        <row r="207">
          <cell r="D207" t="str">
            <v>Aucun</v>
          </cell>
          <cell r="M207">
            <v>44270</v>
          </cell>
          <cell r="Y207" t="str">
            <v>Cas3_Semi_Fixe</v>
          </cell>
        </row>
        <row r="208">
          <cell r="D208" t="str">
            <v>Aucun</v>
          </cell>
          <cell r="M208">
            <v>44270</v>
          </cell>
          <cell r="Y208" t="str">
            <v>Cas3_Semi_Fixe</v>
          </cell>
        </row>
        <row r="209">
          <cell r="D209" t="str">
            <v>Decor</v>
          </cell>
          <cell r="M209">
            <v>44270</v>
          </cell>
          <cell r="Y209" t="str">
            <v>Cas1</v>
          </cell>
        </row>
        <row r="210">
          <cell r="D210" t="str">
            <v>Aucun</v>
          </cell>
          <cell r="M210">
            <v>44259</v>
          </cell>
          <cell r="Y210" t="str">
            <v>Cas1</v>
          </cell>
        </row>
        <row r="211">
          <cell r="D211" t="str">
            <v>Standard</v>
          </cell>
          <cell r="M211">
            <v>44263</v>
          </cell>
          <cell r="Y211" t="str">
            <v>Cas1</v>
          </cell>
        </row>
        <row r="212">
          <cell r="D212" t="str">
            <v>Decor</v>
          </cell>
          <cell r="M212">
            <v>44266</v>
          </cell>
          <cell r="Y212" t="str">
            <v>Cas1</v>
          </cell>
        </row>
        <row r="213">
          <cell r="D213" t="str">
            <v>Standard</v>
          </cell>
          <cell r="M213">
            <v>44263</v>
          </cell>
          <cell r="Y213" t="str">
            <v>Cas1</v>
          </cell>
        </row>
        <row r="214">
          <cell r="D214" t="str">
            <v>Standard</v>
          </cell>
          <cell r="M214">
            <v>44270</v>
          </cell>
          <cell r="Y214" t="str">
            <v>Cas3</v>
          </cell>
        </row>
        <row r="215">
          <cell r="D215" t="str">
            <v>Standard</v>
          </cell>
          <cell r="M215">
            <v>44256</v>
          </cell>
          <cell r="Y215" t="str">
            <v>Cas1</v>
          </cell>
        </row>
        <row r="216">
          <cell r="D216" t="str">
            <v>Standard</v>
          </cell>
          <cell r="M216">
            <v>44272</v>
          </cell>
          <cell r="Y216" t="str">
            <v>Cas1</v>
          </cell>
        </row>
        <row r="217">
          <cell r="D217" t="str">
            <v>Standard</v>
          </cell>
          <cell r="M217">
            <v>44258</v>
          </cell>
          <cell r="Y217" t="str">
            <v>Cas1</v>
          </cell>
        </row>
        <row r="218">
          <cell r="D218" t="str">
            <v>Standard</v>
          </cell>
          <cell r="M218">
            <v>44272</v>
          </cell>
          <cell r="Y218" t="str">
            <v>Cas3</v>
          </cell>
        </row>
        <row r="219">
          <cell r="D219" t="str">
            <v>Decor</v>
          </cell>
          <cell r="M219">
            <v>44272</v>
          </cell>
          <cell r="Y219" t="str">
            <v>Cas1</v>
          </cell>
        </row>
        <row r="220">
          <cell r="D220" t="str">
            <v>Standard</v>
          </cell>
          <cell r="M220">
            <v>44263</v>
          </cell>
          <cell r="Y220" t="str">
            <v>Cas1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6F158D-B474-40A0-A425-709ECD0A5877}" name="Tableau1" displayName="Tableau1" ref="A1:B3" totalsRowShown="0" tableBorderDxfId="1">
  <autoFilter ref="A1:B3" xr:uid="{79FBF787-7A8F-42FF-BA7F-68BA7784F34D}"/>
  <tableColumns count="2">
    <tableColumn id="1" xr3:uid="{BD670D09-2120-42CC-879B-F2B89D8F8512}" name="Ouvrant"/>
    <tableColumn id="2" xr3:uid="{96A9A797-0828-4E2D-90F6-2BFE1A518DB7}" name="No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85"/>
  <sheetViews>
    <sheetView zoomScale="90" zoomScaleNormal="90" workbookViewId="0">
      <selection sqref="A1:H1048576"/>
    </sheetView>
  </sheetViews>
  <sheetFormatPr baseColWidth="10" defaultColWidth="9.140625" defaultRowHeight="15" x14ac:dyDescent="0.25"/>
  <cols>
    <col min="1" max="1" width="32.85546875" bestFit="1" customWidth="1"/>
    <col min="2" max="2" width="33" bestFit="1" customWidth="1"/>
    <col min="3" max="3" width="26.42578125" bestFit="1" customWidth="1"/>
    <col min="4" max="8" width="6.28515625" customWidth="1"/>
    <col min="9" max="9" width="4.7109375" customWidth="1"/>
    <col min="10" max="10" width="13.85546875" customWidth="1"/>
    <col min="11" max="11" width="14.5703125" customWidth="1"/>
    <col min="12" max="13" width="6.28515625" customWidth="1"/>
    <col min="14" max="14" width="11.5703125" customWidth="1"/>
    <col min="15" max="15" width="21.85546875" bestFit="1" customWidth="1"/>
    <col min="17" max="21" width="10.7109375" bestFit="1" customWidth="1"/>
  </cols>
  <sheetData>
    <row r="1" spans="1:15" x14ac:dyDescent="0.25">
      <c r="A1" t="s">
        <v>17</v>
      </c>
      <c r="B1" t="s">
        <v>18</v>
      </c>
      <c r="C1" s="20"/>
      <c r="D1" s="19"/>
      <c r="E1" s="19"/>
      <c r="F1" s="19"/>
      <c r="G1" s="19"/>
      <c r="H1" s="9"/>
      <c r="J1" s="30" t="s">
        <v>0</v>
      </c>
      <c r="K1" s="30"/>
      <c r="N1" s="16"/>
      <c r="O1" s="15" t="str" cm="1">
        <f t="array" ref="O1">nomFeuille()</f>
        <v>Enregistrement valeurs</v>
      </c>
    </row>
    <row r="2" spans="1:15" x14ac:dyDescent="0.25">
      <c r="A2" s="26" t="s">
        <v>20</v>
      </c>
      <c r="B2" s="8">
        <f>COUNTIFS([1]GFDGLLLI._GFD_GLL!$Y:$Y,"*OUVRANT*",[1]GFDGLLLI._GFD_GLL!$D:$D,"Aucun",[1]GFDGLLLI._GFD_GLL!$M:$M,"&gt;=01/03/2021",[1]GFDGLLLI._GFD_GLL!$M:$M,"&lt;=05/03/2021")</f>
        <v>1</v>
      </c>
      <c r="C2" s="23"/>
      <c r="D2" s="18"/>
      <c r="E2" s="18"/>
      <c r="F2" s="18"/>
      <c r="G2" s="18"/>
      <c r="H2" s="11"/>
      <c r="J2" s="3">
        <v>44256</v>
      </c>
      <c r="K2" s="3">
        <v>44262</v>
      </c>
      <c r="N2" s="15"/>
      <c r="O2" s="17"/>
    </row>
    <row r="3" spans="1:15" x14ac:dyDescent="0.25">
      <c r="A3" s="22" t="s">
        <v>19</v>
      </c>
      <c r="B3" s="8">
        <f>SUM(A70,B70)</f>
        <v>0</v>
      </c>
      <c r="C3" s="12"/>
      <c r="D3" s="13"/>
      <c r="E3" s="14"/>
      <c r="F3" s="14"/>
      <c r="G3" s="14"/>
      <c r="H3" s="14"/>
      <c r="J3" s="29" t="s">
        <v>1</v>
      </c>
      <c r="K3" s="29"/>
      <c r="N3" s="16"/>
      <c r="O3" s="15"/>
    </row>
    <row r="4" spans="1:15" x14ac:dyDescent="0.25">
      <c r="C4" s="14"/>
      <c r="D4" s="12"/>
      <c r="E4" s="14"/>
      <c r="F4" s="14"/>
      <c r="G4" s="14"/>
      <c r="H4" s="14"/>
      <c r="J4" s="3">
        <f>K2+1</f>
        <v>44263</v>
      </c>
      <c r="K4" s="3">
        <f>J4+6</f>
        <v>44269</v>
      </c>
      <c r="N4" s="15"/>
      <c r="O4" s="17"/>
    </row>
    <row r="5" spans="1:15" x14ac:dyDescent="0.25">
      <c r="D5" s="14"/>
      <c r="E5" s="14"/>
      <c r="F5" s="14"/>
      <c r="G5" s="14"/>
      <c r="H5" s="14"/>
      <c r="N5" s="16"/>
      <c r="O5" s="15"/>
    </row>
    <row r="6" spans="1:15" x14ac:dyDescent="0.25">
      <c r="D6" s="18"/>
      <c r="E6" s="18"/>
      <c r="F6" s="18"/>
      <c r="G6" s="18"/>
      <c r="H6" s="14"/>
      <c r="N6" s="16"/>
      <c r="O6" s="21"/>
    </row>
    <row r="7" spans="1:15" x14ac:dyDescent="0.25">
      <c r="A7" s="6" t="s">
        <v>2</v>
      </c>
      <c r="B7" s="25">
        <f>J2</f>
        <v>44256</v>
      </c>
      <c r="D7" s="18"/>
      <c r="E7" s="18"/>
      <c r="F7" s="18"/>
      <c r="G7" s="18"/>
      <c r="H7" s="10"/>
      <c r="N7" s="15"/>
      <c r="O7" s="17"/>
    </row>
    <row r="8" spans="1:15" x14ac:dyDescent="0.25">
      <c r="A8" s="4" t="s">
        <v>7</v>
      </c>
      <c r="B8" s="4" t="s">
        <v>8</v>
      </c>
      <c r="C8" s="4" t="s">
        <v>14</v>
      </c>
      <c r="D8" s="14"/>
      <c r="E8" s="14"/>
      <c r="F8" s="14"/>
      <c r="G8" s="14"/>
      <c r="H8" s="14"/>
      <c r="J8" s="3"/>
      <c r="K8" s="3"/>
      <c r="N8" s="15"/>
      <c r="O8" s="17"/>
    </row>
    <row r="9" spans="1:15" x14ac:dyDescent="0.25">
      <c r="A9" s="5">
        <f>COUNTIFS([1]GFDGLLLI._GFD_GLL!$Y:$Y,"*Ouvrant*",[1]GFDGLLLI._GFD_GLL!$D:$D,"Aucun",[1]GFDGLLLI._GFD_GLL!$M:$M,TEXT(B7,"jj/mm/aaa"))</f>
        <v>1</v>
      </c>
      <c r="B9" s="8">
        <f>SUM(A73,B73)</f>
        <v>0</v>
      </c>
      <c r="C9" s="8">
        <f>SUM(A9:B9)</f>
        <v>1</v>
      </c>
      <c r="D9" s="14"/>
      <c r="E9" s="14"/>
      <c r="F9" s="14"/>
      <c r="G9" s="14"/>
      <c r="H9" s="14"/>
      <c r="N9" s="16"/>
      <c r="O9" s="15"/>
    </row>
    <row r="10" spans="1:15" x14ac:dyDescent="0.25">
      <c r="B10" s="2"/>
      <c r="C10" s="24"/>
      <c r="D10" s="18"/>
      <c r="E10" s="18"/>
      <c r="F10" s="18"/>
      <c r="G10" s="18"/>
      <c r="H10" s="14"/>
      <c r="N10" s="15"/>
      <c r="O10" s="17"/>
    </row>
    <row r="11" spans="1:15" x14ac:dyDescent="0.25">
      <c r="A11" s="7" t="s">
        <v>3</v>
      </c>
      <c r="B11" s="25">
        <f>B7+1</f>
        <v>44257</v>
      </c>
      <c r="C11" s="24"/>
      <c r="D11" s="18"/>
      <c r="E11" s="18"/>
      <c r="F11" s="18"/>
      <c r="G11" s="18"/>
      <c r="H11" s="10"/>
      <c r="N11" s="16"/>
      <c r="O11" s="15"/>
    </row>
    <row r="12" spans="1:15" x14ac:dyDescent="0.25">
      <c r="A12" s="4" t="s">
        <v>7</v>
      </c>
      <c r="B12" s="4" t="s">
        <v>8</v>
      </c>
      <c r="C12" s="4" t="s">
        <v>14</v>
      </c>
      <c r="D12" s="14"/>
      <c r="E12" s="14"/>
      <c r="F12" s="14"/>
      <c r="G12" s="14"/>
      <c r="H12" s="14"/>
      <c r="K12" s="1"/>
      <c r="N12" s="15"/>
      <c r="O12" s="17"/>
    </row>
    <row r="13" spans="1:15" x14ac:dyDescent="0.25">
      <c r="A13" s="5">
        <f>COUNTIFS([1]GFDGLLLI._GFD_GLL!$Y:$Y,"*Ouvrant*",[1]GFDGLLLI._GFD_GLL!$D:$D,"Aucun",[1]GFDGLLLI._GFD_GLL!$M:$M,TEXT(B11,"jj/mm/aaa"))</f>
        <v>0</v>
      </c>
      <c r="B13" s="8">
        <f>SUM(A76,B76)</f>
        <v>0</v>
      </c>
      <c r="C13" s="8">
        <f>SUM(A13:B13)</f>
        <v>0</v>
      </c>
      <c r="D13" s="14"/>
      <c r="E13" s="14"/>
      <c r="F13" s="14"/>
      <c r="G13" s="14"/>
      <c r="H13" s="14"/>
    </row>
    <row r="14" spans="1:15" x14ac:dyDescent="0.25">
      <c r="B14" s="2"/>
      <c r="C14" s="24"/>
      <c r="D14" s="18"/>
      <c r="E14" s="18"/>
      <c r="F14" s="18"/>
      <c r="G14" s="18"/>
      <c r="H14" s="14"/>
    </row>
    <row r="15" spans="1:15" x14ac:dyDescent="0.25">
      <c r="A15" s="7" t="s">
        <v>4</v>
      </c>
      <c r="B15" s="25">
        <f>B11+1</f>
        <v>44258</v>
      </c>
      <c r="C15" s="24"/>
      <c r="D15" s="18"/>
      <c r="E15" s="18"/>
      <c r="F15" s="18"/>
      <c r="G15" s="18"/>
      <c r="H15" s="10"/>
    </row>
    <row r="16" spans="1:15" x14ac:dyDescent="0.25">
      <c r="A16" s="4" t="s">
        <v>7</v>
      </c>
      <c r="B16" s="4" t="s">
        <v>8</v>
      </c>
      <c r="C16" s="4" t="s">
        <v>14</v>
      </c>
      <c r="D16" s="14"/>
      <c r="E16" s="14"/>
      <c r="F16" s="14"/>
      <c r="G16" s="14"/>
      <c r="H16" s="14"/>
    </row>
    <row r="17" spans="1:8" x14ac:dyDescent="0.25">
      <c r="A17" s="5">
        <f>COUNTIFS([1]GFDGLLLI._GFD_GLL!$Y:$Y,"*Ouvrant*",[1]GFDGLLLI._GFD_GLL!$D:$D,"Aucun",[1]GFDGLLLI._GFD_GLL!$M:$M,TEXT(B15,"jj/mm/aaa"))</f>
        <v>0</v>
      </c>
      <c r="B17" s="8">
        <f>SUM(A79,B79)</f>
        <v>0</v>
      </c>
      <c r="C17" s="8">
        <f>SUM(A17:B17)</f>
        <v>0</v>
      </c>
      <c r="D17" s="14"/>
      <c r="E17" s="14"/>
      <c r="F17" s="14"/>
      <c r="G17" s="14"/>
      <c r="H17" s="14"/>
    </row>
    <row r="18" spans="1:8" x14ac:dyDescent="0.25">
      <c r="B18" s="2"/>
      <c r="C18" s="24"/>
      <c r="D18" s="18"/>
      <c r="E18" s="18"/>
      <c r="F18" s="18"/>
      <c r="G18" s="18"/>
      <c r="H18" s="14"/>
    </row>
    <row r="19" spans="1:8" x14ac:dyDescent="0.25">
      <c r="A19" s="7" t="s">
        <v>5</v>
      </c>
      <c r="B19" s="25">
        <f>B15+1</f>
        <v>44259</v>
      </c>
      <c r="C19" s="24"/>
      <c r="D19" s="18"/>
      <c r="E19" s="18"/>
      <c r="F19" s="18"/>
      <c r="G19" s="18"/>
      <c r="H19" s="10"/>
    </row>
    <row r="20" spans="1:8" x14ac:dyDescent="0.25">
      <c r="A20" s="4" t="s">
        <v>7</v>
      </c>
      <c r="B20" s="4" t="s">
        <v>8</v>
      </c>
      <c r="C20" s="4" t="s">
        <v>14</v>
      </c>
      <c r="D20" s="14"/>
      <c r="E20" s="14"/>
      <c r="F20" s="14"/>
      <c r="G20" s="14"/>
      <c r="H20" s="14"/>
    </row>
    <row r="21" spans="1:8" x14ac:dyDescent="0.25">
      <c r="A21" s="5">
        <f>COUNTIFS([1]GFDGLLLI._GFD_GLL!$Y:$Y,"*Ouvrant*",[1]GFDGLLLI._GFD_GLL!$D:$D,"Aucun",[1]GFDGLLLI._GFD_GLL!$M:$M,TEXT(B19,"jj/mm/aaa"))</f>
        <v>0</v>
      </c>
      <c r="B21" s="8">
        <f>SUM(A82:B82)</f>
        <v>0</v>
      </c>
      <c r="C21" s="8">
        <f>SUM(A21:B21)</f>
        <v>0</v>
      </c>
      <c r="D21" s="14"/>
      <c r="E21" s="14"/>
      <c r="F21" s="14"/>
      <c r="G21" s="14"/>
      <c r="H21" s="14"/>
    </row>
    <row r="22" spans="1:8" x14ac:dyDescent="0.25">
      <c r="B22" s="2"/>
      <c r="C22" s="24"/>
      <c r="D22" s="18"/>
      <c r="E22" s="18"/>
      <c r="F22" s="18"/>
      <c r="G22" s="18"/>
      <c r="H22" s="14"/>
    </row>
    <row r="23" spans="1:8" x14ac:dyDescent="0.25">
      <c r="A23" s="7" t="s">
        <v>6</v>
      </c>
      <c r="B23" s="25">
        <f>B19+1</f>
        <v>44260</v>
      </c>
      <c r="C23" s="24"/>
      <c r="D23" s="18"/>
      <c r="E23" s="18"/>
      <c r="F23" s="18"/>
      <c r="G23" s="18"/>
      <c r="H23" s="10"/>
    </row>
    <row r="24" spans="1:8" x14ac:dyDescent="0.25">
      <c r="A24" s="4" t="s">
        <v>7</v>
      </c>
      <c r="B24" s="4" t="s">
        <v>8</v>
      </c>
      <c r="C24" s="4" t="s">
        <v>14</v>
      </c>
    </row>
    <row r="25" spans="1:8" x14ac:dyDescent="0.25">
      <c r="A25" s="5">
        <f>COUNTIFS([1]GFDGLLLI._GFD_GLL!$Y:$Y,"*Ouvrant*",[1]GFDGLLLI._GFD_GLL!$D:$D,"Aucun",[1]GFDGLLLI._GFD_GLL!$M:$M,TEXT(B23,"jj/mm/aaa"))</f>
        <v>0</v>
      </c>
      <c r="B25" s="8">
        <f>SUM(A85:B85)</f>
        <v>0</v>
      </c>
      <c r="C25" s="8">
        <f>SUM(A25:B25)</f>
        <v>0</v>
      </c>
    </row>
    <row r="28" spans="1:8" x14ac:dyDescent="0.25">
      <c r="A28" s="16"/>
      <c r="B28" s="16"/>
      <c r="C28" s="16"/>
    </row>
    <row r="29" spans="1:8" x14ac:dyDescent="0.25">
      <c r="A29" s="15"/>
      <c r="B29" s="15"/>
      <c r="C29" s="15"/>
    </row>
    <row r="69" spans="1:2" x14ac:dyDescent="0.25">
      <c r="A69" t="s">
        <v>15</v>
      </c>
      <c r="B69" t="s">
        <v>16</v>
      </c>
    </row>
    <row r="70" spans="1:2" x14ac:dyDescent="0.25">
      <c r="A70">
        <f>COUNTIFS([1]GFDGLLLI._GFD_GLL!$Y:$Y,"*OUVRANT*",[1]GFDGLLLI._GFD_GLL!$D:$D,"Standard",[1]GFDGLLLI._GFD_GLL!$M:$M,"&gt;=01/03/2021",[1]GFDGLLLI._GFD_GLL!$M:$M,"&lt;=05/03/2021")</f>
        <v>0</v>
      </c>
      <c r="B70">
        <f>COUNTIFS([1]GFDGLLLI._GFD_GLL!$Y:$Y,"*OUVRANT*",[1]GFDGLLLI._GFD_GLL!$D:$D,"Decor",[1]GFDGLLLI._GFD_GLL!$M:$M,"&gt;=01/03/2021",[1]GFDGLLLI._GFD_GLL!$M:$M,"&lt;=05/03/2021")</f>
        <v>0</v>
      </c>
    </row>
    <row r="72" spans="1:2" x14ac:dyDescent="0.25">
      <c r="A72" t="s">
        <v>9</v>
      </c>
    </row>
    <row r="73" spans="1:2" x14ac:dyDescent="0.25">
      <c r="A73">
        <f>COUNTIFS([1]GFDGLLLI._GFD_GLL!$Y:$Y,"*Ouvrant*",[1]GFDGLLLI._GFD_GLL!$D:$D,"Standard",[1]GFDGLLLI._GFD_GLL!$M:$M,TEXT(B7,"jj/mm/aaa"))</f>
        <v>0</v>
      </c>
      <c r="B73">
        <f>COUNTIFS([1]GFDGLLLI._GFD_GLL!$Y:$Y,"*Ouvrant*",[1]GFDGLLLI._GFD_GLL!$D:$D,"Decor",[1]GFDGLLLI._GFD_GLL!$M:$M,TEXT(B7,"jj/mm/aaa"))</f>
        <v>0</v>
      </c>
    </row>
    <row r="75" spans="1:2" x14ac:dyDescent="0.25">
      <c r="A75" t="s">
        <v>10</v>
      </c>
    </row>
    <row r="76" spans="1:2" x14ac:dyDescent="0.25">
      <c r="A76">
        <f>COUNTIFS([1]GFDGLLLI._GFD_GLL!$Y:$Y,"*Ouvrant*",[1]GFDGLLLI._GFD_GLL!$D:$D,"Standard",[1]GFDGLLLI._GFD_GLL!$M:$M,TEXT(B11,"jj/mm/aaa"))</f>
        <v>0</v>
      </c>
      <c r="B76">
        <f>COUNTIFS([1]GFDGLLLI._GFD_GLL!$Y:$Y,"*Ouvrant*",[1]GFDGLLLI._GFD_GLL!$D:$D,"Decor",[1]GFDGLLLI._GFD_GLL!$M:$M,TEXT(B11,"jj/mm/aaa"))</f>
        <v>0</v>
      </c>
    </row>
    <row r="78" spans="1:2" x14ac:dyDescent="0.25">
      <c r="A78" t="s">
        <v>11</v>
      </c>
    </row>
    <row r="79" spans="1:2" x14ac:dyDescent="0.25">
      <c r="A79">
        <f>COUNTIFS([1]GFDGLLLI._GFD_GLL!$Y:$Y,"*Ouvrant*",[1]GFDGLLLI._GFD_GLL!$D:$D,"Standard",[1]GFDGLLLI._GFD_GLL!$M:$M,TEXT(B15,"jj/mm/aaa"))</f>
        <v>0</v>
      </c>
      <c r="B79">
        <f>COUNTIFS([1]GFDGLLLI._GFD_GLL!$Y:$Y,"*Ouvrant*",[1]GFDGLLLI._GFD_GLL!$D:$D,"Decor",[1]GFDGLLLI._GFD_GLL!$M:$M,TEXT(B15,"jj/mm/aaa"))</f>
        <v>0</v>
      </c>
    </row>
    <row r="81" spans="1:2" x14ac:dyDescent="0.25">
      <c r="A81" t="s">
        <v>12</v>
      </c>
    </row>
    <row r="82" spans="1:2" x14ac:dyDescent="0.25">
      <c r="A82">
        <f>COUNTIFS([1]GFDGLLLI._GFD_GLL!$Y:$Y,"*Ouvrant*",[1]GFDGLLLI._GFD_GLL!$D:$D,"Standard",[1]GFDGLLLI._GFD_GLL!$M:$M,TEXT(B19,"jj/mm/aaa"))</f>
        <v>0</v>
      </c>
      <c r="B82">
        <f>COUNTIFS([1]GFDGLLLI._GFD_GLL!$Y:$Y,"*Ouvrant*",[1]GFDGLLLI._GFD_GLL!$D:$D,"Decor",[1]GFDGLLLI._GFD_GLL!$M:$M,TEXT(B19,"jj/mm/aaa"))</f>
        <v>0</v>
      </c>
    </row>
    <row r="84" spans="1:2" x14ac:dyDescent="0.25">
      <c r="A84" t="s">
        <v>13</v>
      </c>
    </row>
    <row r="85" spans="1:2" x14ac:dyDescent="0.25">
      <c r="A85">
        <f>COUNTIFS([1]GFDGLLLI._GFD_GLL!$Y:$Y,"*Ouvrant*",[1]GFDGLLLI._GFD_GLL!$D:$D,"Standard",[1]GFDGLLLI._GFD_GLL!$M:$M,TEXT(B23,"jj/mm/aaa"))</f>
        <v>0</v>
      </c>
      <c r="B85">
        <f>COUNTIFS([1]GFDGLLLI._GFD_GLL!$Y:$Y,"*Ouvrant*",[1]GFDGLLLI._GFD_GLL!$D:$D,"Decor",[1]GFDGLLLI._GFD_GLL!$M:$M,TEXT(B23,"jj/mm/aaa"))</f>
        <v>0</v>
      </c>
    </row>
  </sheetData>
  <mergeCells count="2">
    <mergeCell ref="J3:K3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nulchangeperiode">
                <anchor moveWithCells="1" sizeWithCells="1">
                  <from>
                    <xdr:col>9</xdr:col>
                    <xdr:colOff>123825</xdr:colOff>
                    <xdr:row>6</xdr:row>
                    <xdr:rowOff>66675</xdr:rowOff>
                  </from>
                  <to>
                    <xdr:col>10</xdr:col>
                    <xdr:colOff>1057275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SauveTableau">
                <anchor moveWithCells="1" sizeWithCells="1">
                  <from>
                    <xdr:col>2</xdr:col>
                    <xdr:colOff>428625</xdr:colOff>
                    <xdr:row>1</xdr:row>
                    <xdr:rowOff>0</xdr:rowOff>
                  </from>
                  <to>
                    <xdr:col>3</xdr:col>
                    <xdr:colOff>304800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1B44-DA9C-41DD-AB2B-C2B8694D6761}">
  <sheetPr codeName="Feuil1"/>
  <dimension ref="A1:H6"/>
  <sheetViews>
    <sheetView tabSelected="1" workbookViewId="0">
      <selection activeCell="F3" sqref="F3:H3"/>
    </sheetView>
  </sheetViews>
  <sheetFormatPr baseColWidth="10" defaultRowHeight="15" x14ac:dyDescent="0.25"/>
  <cols>
    <col min="1" max="1" width="18.28515625" style="40" bestFit="1" customWidth="1"/>
    <col min="2" max="2" width="15.7109375" style="40" bestFit="1" customWidth="1"/>
    <col min="3" max="3" width="24.140625" bestFit="1" customWidth="1"/>
    <col min="4" max="4" width="24.42578125" bestFit="1" customWidth="1"/>
    <col min="6" max="6" width="13.42578125" style="28" bestFit="1" customWidth="1"/>
    <col min="7" max="7" width="19.5703125" bestFit="1" customWidth="1"/>
    <col min="8" max="8" width="19.85546875" bestFit="1" customWidth="1"/>
  </cols>
  <sheetData>
    <row r="1" spans="1:8" x14ac:dyDescent="0.25">
      <c r="A1" s="37" t="s">
        <v>21</v>
      </c>
      <c r="B1" s="41" t="s">
        <v>22</v>
      </c>
      <c r="C1" s="31" t="s">
        <v>23</v>
      </c>
      <c r="D1" s="32" t="s">
        <v>24</v>
      </c>
      <c r="F1" s="27" t="s">
        <v>25</v>
      </c>
      <c r="G1" s="2" t="s">
        <v>23</v>
      </c>
      <c r="H1" s="2" t="s">
        <v>24</v>
      </c>
    </row>
    <row r="2" spans="1:8" x14ac:dyDescent="0.25">
      <c r="A2" s="38">
        <v>44228</v>
      </c>
      <c r="B2" s="42">
        <v>44234</v>
      </c>
      <c r="C2" s="33">
        <v>25</v>
      </c>
      <c r="D2" s="34">
        <v>71</v>
      </c>
      <c r="F2" s="28">
        <v>44249</v>
      </c>
      <c r="G2">
        <v>70</v>
      </c>
      <c r="H2">
        <v>179</v>
      </c>
    </row>
    <row r="3" spans="1:8" x14ac:dyDescent="0.25">
      <c r="A3" s="39">
        <v>44235</v>
      </c>
      <c r="B3" s="43">
        <v>44241</v>
      </c>
      <c r="C3" s="35">
        <v>29</v>
      </c>
      <c r="D3" s="36">
        <v>61</v>
      </c>
    </row>
    <row r="4" spans="1:8" x14ac:dyDescent="0.25">
      <c r="A4" s="38">
        <v>44242</v>
      </c>
      <c r="B4" s="42">
        <v>44248</v>
      </c>
      <c r="C4" s="33">
        <v>14</v>
      </c>
      <c r="D4" s="34">
        <v>37</v>
      </c>
    </row>
    <row r="5" spans="1:8" x14ac:dyDescent="0.25">
      <c r="A5" s="39">
        <v>44249</v>
      </c>
      <c r="B5" s="43">
        <v>44255</v>
      </c>
      <c r="C5" s="35">
        <v>2</v>
      </c>
      <c r="D5" s="36">
        <v>10</v>
      </c>
    </row>
    <row r="6" spans="1:8" x14ac:dyDescent="0.25">
      <c r="A6" s="40">
        <v>44256</v>
      </c>
      <c r="B6" s="40">
        <v>44262</v>
      </c>
      <c r="C6" s="2">
        <v>1</v>
      </c>
      <c r="D6" s="2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ommeMois">
                <anchor moveWithCells="1" sizeWithCells="1">
                  <from>
                    <xdr:col>9</xdr:col>
                    <xdr:colOff>114300</xdr:colOff>
                    <xdr:row>1</xdr:row>
                    <xdr:rowOff>114300</xdr:rowOff>
                  </from>
                  <to>
                    <xdr:col>11</xdr:col>
                    <xdr:colOff>476250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6FDEC-8D6A-4362-8ED4-8A95421B1FDC}">
  <sheetPr codeName="Feuil2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Ouvrant</vt:lpstr>
      <vt:lpstr>Enregistrement valeurs</vt:lpstr>
      <vt:lpstr>Feuille mémorisation graphique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2021-01-21T10:55:26Z</dcterms:modified>
</cp:coreProperties>
</file>