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4D84B50-F93D-4FC7-81B9-AA1E48A1F647}" xr6:coauthVersionLast="47" xr6:coauthVersionMax="47" xr10:uidLastSave="{00000000-0000-0000-0000-000000000000}"/>
  <bookViews>
    <workbookView xWindow="-120" yWindow="-120" windowWidth="20730" windowHeight="11160" xr2:uid="{DF1D35BA-EA32-4FAA-86C6-FC80E9F5B65B}"/>
  </bookViews>
  <sheets>
    <sheet name="Résultats" sheetId="3" r:id="rId1"/>
    <sheet name="PCT 2022" sheetId="1" r:id="rId2"/>
    <sheet name="REF" sheetId="5" r:id="rId3"/>
  </sheets>
  <externalReferences>
    <externalReference r:id="rId4"/>
  </externalReferences>
  <definedNames>
    <definedName name="_xlnm._FilterDatabase" localSheetId="1" hidden="1">'PCT 2022'!$A$4:$K$27</definedName>
    <definedName name="All_Time">'[1]Bet Log'!$AO:$AO</definedName>
    <definedName name="bl_bet_type">'[1]Bet Log'!$D:$D</definedName>
    <definedName name="bl_league">'[1]Bet Log'!$C:$C</definedName>
    <definedName name="bl_result">'[1]Bet Log'!$H:$H</definedName>
    <definedName name="CLV">'[1]Bet Log'!$AA:$AA</definedName>
    <definedName name="Last_30_Days">'[1]Bet Log'!$AN:$AN</definedName>
    <definedName name="Last_7_Days">'[1]Bet Log'!$AM:$AM</definedName>
    <definedName name="League">[1]REF!$B$2:INDEX([1]REF!$B:$B,COUNTA([1]REF!$B:$B))</definedName>
    <definedName name="Profit">'[1]Bet Log'!$AB:$AB</definedName>
    <definedName name="Risk">'[1]Bet Log'!$F:$F</definedName>
    <definedName name="Sportsbook">[1]REF!$P$2:INDEX([1]REF!$P:$P,COUNTA([1]REF!$P:$P))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3" l="1"/>
  <c r="B4" i="3"/>
  <c r="I9" i="3"/>
  <c r="H9" i="3"/>
  <c r="J9" i="3" s="1"/>
  <c r="F9" i="3"/>
  <c r="E9" i="3"/>
  <c r="D9" i="3"/>
  <c r="C9" i="3"/>
  <c r="L2" i="1"/>
  <c r="G2" i="1"/>
  <c r="B9" i="3" l="1"/>
  <c r="G9" i="3" s="1"/>
  <c r="G8" i="3"/>
  <c r="G7" i="3"/>
  <c r="G6" i="3"/>
  <c r="G5" i="3"/>
  <c r="J8" i="3" l="1"/>
  <c r="J7" i="3"/>
  <c r="J6" i="3"/>
  <c r="J5" i="3"/>
  <c r="J4" i="3"/>
  <c r="H2" i="1"/>
  <c r="K2" i="1" l="1"/>
  <c r="I2" i="1"/>
  <c r="J2" i="1" l="1"/>
</calcChain>
</file>

<file path=xl/sharedStrings.xml><?xml version="1.0" encoding="utf-8"?>
<sst xmlns="http://schemas.openxmlformats.org/spreadsheetml/2006/main" count="223" uniqueCount="91">
  <si>
    <t>Cote moyenne</t>
  </si>
  <si>
    <t>ROI</t>
  </si>
  <si>
    <t>Profit</t>
  </si>
  <si>
    <t xml:space="preserve">P gagnés </t>
  </si>
  <si>
    <t>P perdus</t>
  </si>
  <si>
    <t xml:space="preserve">% réussite </t>
  </si>
  <si>
    <t>#DIV/0 !</t>
  </si>
  <si>
    <t>Sport</t>
  </si>
  <si>
    <t>Type de pari</t>
  </si>
  <si>
    <t xml:space="preserve">Date </t>
  </si>
  <si>
    <t>Intitulé</t>
  </si>
  <si>
    <t xml:space="preserve">Mise </t>
  </si>
  <si>
    <t>Cotes</t>
  </si>
  <si>
    <t>Résultat</t>
  </si>
  <si>
    <t>Football</t>
  </si>
  <si>
    <t>Rugby</t>
  </si>
  <si>
    <t>Closing odds</t>
  </si>
  <si>
    <t>Points stars</t>
  </si>
  <si>
    <t>1x2</t>
  </si>
  <si>
    <t>Orbit</t>
  </si>
  <si>
    <t>Munster V - Exeter</t>
  </si>
  <si>
    <t>Ulster - Toulouse V</t>
  </si>
  <si>
    <t>DNB</t>
  </si>
  <si>
    <t>Nantes - Angers</t>
  </si>
  <si>
    <t>PSG V - OM</t>
  </si>
  <si>
    <t>Pinnacle</t>
  </si>
  <si>
    <t>AH</t>
  </si>
  <si>
    <t>Bayonne -12,5 - Vannes</t>
  </si>
  <si>
    <t>PS</t>
  </si>
  <si>
    <t>Béziers V - Bourg</t>
  </si>
  <si>
    <t>PSG V - Lens</t>
  </si>
  <si>
    <t>Reds  - Chiefs</t>
  </si>
  <si>
    <t>Parlay</t>
  </si>
  <si>
    <t>Lyon + Toulouse</t>
  </si>
  <si>
    <t>Mise unitaire</t>
  </si>
  <si>
    <t>M City - Brighton</t>
  </si>
  <si>
    <t>Liverpool - Man United</t>
  </si>
  <si>
    <t>Suivi 2022</t>
  </si>
  <si>
    <t>UBB - Toulon</t>
  </si>
  <si>
    <t>Marseille - Feyenoord</t>
  </si>
  <si>
    <t>Rouen - ASBH +18</t>
  </si>
  <si>
    <t>Rugby/Foot</t>
  </si>
  <si>
    <t>R92-Toulon-PSG</t>
  </si>
  <si>
    <t>Basket</t>
  </si>
  <si>
    <t>Phoenix V - Dallas</t>
  </si>
  <si>
    <t>ASBH - Carcassonne V</t>
  </si>
  <si>
    <t>Brumbies - Crusaders V</t>
  </si>
  <si>
    <t>Leinster V - ST</t>
  </si>
  <si>
    <t>Boston V - Milwaukee</t>
  </si>
  <si>
    <t>Turnover</t>
  </si>
  <si>
    <t>Capital</t>
  </si>
  <si>
    <t>% BR</t>
  </si>
  <si>
    <t>Site</t>
  </si>
  <si>
    <t xml:space="preserve">Nevers V - Carcasonne </t>
  </si>
  <si>
    <t>Parlay 7F</t>
  </si>
  <si>
    <t>Ligue</t>
  </si>
  <si>
    <t>CLV</t>
  </si>
  <si>
    <t>Total</t>
  </si>
  <si>
    <t>O/U</t>
  </si>
  <si>
    <t>Période</t>
  </si>
  <si>
    <t>En attente</t>
  </si>
  <si>
    <t>Gagné</t>
  </si>
  <si>
    <t>Perdu</t>
  </si>
  <si>
    <t xml:space="preserve">Total </t>
  </si>
  <si>
    <t>Ligue 1</t>
  </si>
  <si>
    <t>Premier League</t>
  </si>
  <si>
    <t>Pro D2</t>
  </si>
  <si>
    <t>Super Rugby</t>
  </si>
  <si>
    <t>Top 14</t>
  </si>
  <si>
    <t>NBA</t>
  </si>
  <si>
    <t>Premiership</t>
  </si>
  <si>
    <t>Hcup</t>
  </si>
  <si>
    <t>Ligue Europa</t>
  </si>
  <si>
    <t>Remboursé</t>
  </si>
  <si>
    <t>LeagueId</t>
  </si>
  <si>
    <t>7 derniers jours</t>
  </si>
  <si>
    <t>30 derniers jours</t>
  </si>
  <si>
    <t>Bookmakers</t>
  </si>
  <si>
    <t xml:space="preserve">Pokerstars </t>
  </si>
  <si>
    <t>Winamax</t>
  </si>
  <si>
    <t>Unibet</t>
  </si>
  <si>
    <t>Parions sport</t>
  </si>
  <si>
    <t xml:space="preserve">Bet Clic </t>
  </si>
  <si>
    <t xml:space="preserve">Action </t>
  </si>
  <si>
    <t>Dépôt</t>
  </si>
  <si>
    <t>Retrait</t>
  </si>
  <si>
    <t>Formule?</t>
  </si>
  <si>
    <t>% victoire</t>
  </si>
  <si>
    <t>Formule ?</t>
  </si>
  <si>
    <t xml:space="preserve">Formule? </t>
  </si>
  <si>
    <t>Turnover = mise total engagé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</si>
</sst>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&quot; €&quot;;[Red]\-#,##0&quot; €&quot;"/>
    <numFmt numFmtId="165" formatCode="0\ %"/>
    <numFmt numFmtId="166" formatCode="#,##0.00&quot; €&quot;;[Red]\-#,##0.00&quot; €&quot;"/>
    <numFmt numFmtId="167" formatCode="#,##0.00_ ;[Red]\-#,##0.00\ "/>
    <numFmt numFmtId="168" formatCode="0.0%"/>
    <numFmt numFmtId="169" formatCode="&quot;$&quot;#,##0.00_);[Red]\(&quot;$&quot;#,##0.00\)"/>
    <numFmt numFmtId="173" formatCode="#,##0.00\ &quot;€&quot;"/>
  </numFmts>
  <fonts count="24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u/>
      <sz val="13.5"/>
      <color rgb="FF000000"/>
      <name val="Calibri"/>
      <family val="2"/>
      <charset val="1"/>
    </font>
    <font>
      <b/>
      <sz val="13.5"/>
      <color rgb="FF000000"/>
      <name val="Garamond"/>
      <family val="1"/>
      <charset val="1"/>
    </font>
    <font>
      <sz val="12"/>
      <color rgb="FF000000"/>
      <name val="Verdana"/>
      <family val="2"/>
      <charset val="1"/>
    </font>
    <font>
      <b/>
      <sz val="10"/>
      <color rgb="FF000000"/>
      <name val="Calibri"/>
      <family val="2"/>
    </font>
    <font>
      <sz val="12"/>
      <color rgb="FF000000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  <charset val="1"/>
    </font>
    <font>
      <b/>
      <u/>
      <sz val="13.5"/>
      <name val="Calibri"/>
      <family val="2"/>
      <charset val="1"/>
    </font>
    <font>
      <b/>
      <u/>
      <sz val="13"/>
      <color rgb="FF000000"/>
      <name val="Calibri"/>
      <family val="2"/>
    </font>
    <font>
      <sz val="8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3.5"/>
      <color rgb="FF000000"/>
      <name val="Garamond"/>
      <family val="1"/>
    </font>
    <font>
      <b/>
      <sz val="13"/>
      <color rgb="FF000000"/>
      <name val="Garamond"/>
      <family val="1"/>
    </font>
    <font>
      <b/>
      <u/>
      <sz val="13.5"/>
      <color theme="1"/>
      <name val="Calibri"/>
      <family val="2"/>
      <charset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rgb="FF00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8CBA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0"/>
        <bgColor rgb="FFC55A11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thin">
        <color indexed="64"/>
      </top>
      <bottom style="medium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Border="0" applyProtection="0"/>
  </cellStyleXfs>
  <cellXfs count="154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4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/>
    <xf numFmtId="0" fontId="4" fillId="0" borderId="11" xfId="0" applyFont="1" applyBorder="1" applyAlignment="1">
      <alignment horizontal="left" vertical="top" wrapText="1"/>
    </xf>
    <xf numFmtId="0" fontId="0" fillId="0" borderId="11" xfId="0" applyBorder="1"/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/>
    </xf>
    <xf numFmtId="14" fontId="12" fillId="8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14" fontId="13" fillId="9" borderId="1" xfId="0" applyNumberFormat="1" applyFont="1" applyFill="1" applyBorder="1" applyAlignment="1">
      <alignment horizontal="center" vertical="center"/>
    </xf>
    <xf numFmtId="14" fontId="13" fillId="9" borderId="1" xfId="0" applyNumberFormat="1" applyFont="1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/>
    </xf>
    <xf numFmtId="14" fontId="13" fillId="8" borderId="1" xfId="0" applyNumberFormat="1" applyFont="1" applyFill="1" applyBorder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14" fontId="13" fillId="6" borderId="1" xfId="0" applyNumberFormat="1" applyFont="1" applyFill="1" applyBorder="1" applyAlignment="1">
      <alignment horizontal="center" vertical="center"/>
    </xf>
    <xf numFmtId="14" fontId="15" fillId="7" borderId="1" xfId="0" applyNumberFormat="1" applyFont="1" applyFill="1" applyBorder="1" applyAlignment="1">
      <alignment horizontal="center" vertical="center"/>
    </xf>
    <xf numFmtId="14" fontId="13" fillId="7" borderId="1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9" fontId="13" fillId="4" borderId="11" xfId="0" applyNumberFormat="1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4" borderId="0" xfId="0" applyFill="1" applyBorder="1"/>
    <xf numFmtId="0" fontId="1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9" fontId="13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3" fillId="7" borderId="18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14" fontId="13" fillId="10" borderId="1" xfId="0" applyNumberFormat="1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16" fillId="8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8" borderId="17" xfId="0" applyNumberForma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2" fillId="12" borderId="16" xfId="0" applyFont="1" applyFill="1" applyBorder="1" applyAlignment="1">
      <alignment horizontal="center" vertical="center" wrapText="1"/>
    </xf>
    <xf numFmtId="0" fontId="9" fillId="12" borderId="16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1" fillId="10" borderId="26" xfId="0" applyFont="1" applyFill="1" applyBorder="1" applyAlignment="1">
      <alignment horizontal="center"/>
    </xf>
    <xf numFmtId="0" fontId="21" fillId="10" borderId="27" xfId="0" applyFont="1" applyFill="1" applyBorder="1" applyAlignment="1">
      <alignment horizontal="center"/>
    </xf>
    <xf numFmtId="0" fontId="21" fillId="10" borderId="28" xfId="0" applyFont="1" applyFill="1" applyBorder="1" applyAlignment="1">
      <alignment horizontal="center"/>
    </xf>
    <xf numFmtId="0" fontId="21" fillId="10" borderId="29" xfId="0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168" fontId="0" fillId="0" borderId="31" xfId="0" applyNumberFormat="1" applyBorder="1"/>
    <xf numFmtId="169" fontId="0" fillId="0" borderId="31" xfId="0" applyNumberFormat="1" applyBorder="1"/>
    <xf numFmtId="168" fontId="0" fillId="0" borderId="32" xfId="0" applyNumberFormat="1" applyBorder="1"/>
    <xf numFmtId="168" fontId="0" fillId="0" borderId="33" xfId="0" applyNumberFormat="1" applyBorder="1"/>
    <xf numFmtId="0" fontId="0" fillId="0" borderId="34" xfId="0" applyBorder="1"/>
    <xf numFmtId="0" fontId="0" fillId="0" borderId="35" xfId="0" applyBorder="1"/>
    <xf numFmtId="168" fontId="0" fillId="0" borderId="35" xfId="0" applyNumberFormat="1" applyBorder="1"/>
    <xf numFmtId="169" fontId="0" fillId="0" borderId="35" xfId="0" applyNumberFormat="1" applyBorder="1"/>
    <xf numFmtId="168" fontId="0" fillId="0" borderId="36" xfId="0" applyNumberFormat="1" applyBorder="1"/>
    <xf numFmtId="168" fontId="0" fillId="0" borderId="37" xfId="0" applyNumberFormat="1" applyBorder="1"/>
    <xf numFmtId="0" fontId="0" fillId="0" borderId="38" xfId="0" applyBorder="1"/>
    <xf numFmtId="168" fontId="0" fillId="0" borderId="38" xfId="0" applyNumberFormat="1" applyBorder="1"/>
    <xf numFmtId="169" fontId="0" fillId="0" borderId="38" xfId="0" applyNumberFormat="1" applyBorder="1"/>
    <xf numFmtId="168" fontId="0" fillId="0" borderId="39" xfId="0" applyNumberFormat="1" applyBorder="1"/>
    <xf numFmtId="0" fontId="22" fillId="13" borderId="40" xfId="0" applyFont="1" applyFill="1" applyBorder="1"/>
    <xf numFmtId="0" fontId="22" fillId="13" borderId="41" xfId="0" applyFont="1" applyFill="1" applyBorder="1"/>
    <xf numFmtId="168" fontId="22" fillId="13" borderId="41" xfId="0" applyNumberFormat="1" applyFont="1" applyFill="1" applyBorder="1"/>
    <xf numFmtId="168" fontId="22" fillId="13" borderId="42" xfId="0" applyNumberFormat="1" applyFont="1" applyFill="1" applyBorder="1"/>
    <xf numFmtId="168" fontId="22" fillId="13" borderId="43" xfId="0" applyNumberFormat="1" applyFont="1" applyFill="1" applyBorder="1"/>
    <xf numFmtId="0" fontId="0" fillId="14" borderId="16" xfId="0" applyFill="1" applyBorder="1" applyAlignment="1" applyProtection="1">
      <alignment horizontal="center"/>
      <protection locked="0"/>
    </xf>
    <xf numFmtId="0" fontId="0" fillId="15" borderId="0" xfId="0" applyFill="1" applyBorder="1" applyAlignment="1" applyProtection="1">
      <alignment horizontal="center"/>
      <protection locked="0"/>
    </xf>
    <xf numFmtId="0" fontId="0" fillId="15" borderId="0" xfId="0" applyFill="1" applyBorder="1" applyAlignment="1">
      <alignment horizontal="center"/>
    </xf>
    <xf numFmtId="0" fontId="23" fillId="15" borderId="0" xfId="0" applyFont="1" applyFill="1" applyBorder="1" applyAlignment="1">
      <alignment horizontal="center"/>
    </xf>
    <xf numFmtId="0" fontId="0" fillId="15" borderId="0" xfId="0" applyFill="1"/>
    <xf numFmtId="0" fontId="0" fillId="16" borderId="0" xfId="0" applyFill="1" applyProtection="1">
      <protection locked="0"/>
    </xf>
    <xf numFmtId="0" fontId="0" fillId="16" borderId="0" xfId="0" applyFill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3" borderId="22" xfId="0" applyNumberFormat="1" applyFont="1" applyFill="1" applyBorder="1" applyAlignment="1">
      <alignment horizontal="center" vertical="center" wrapText="1"/>
    </xf>
    <xf numFmtId="164" fontId="3" fillId="3" borderId="23" xfId="0" applyNumberFormat="1" applyFont="1" applyFill="1" applyBorder="1" applyAlignment="1">
      <alignment horizontal="center" vertical="center" wrapText="1"/>
    </xf>
    <xf numFmtId="2" fontId="3" fillId="3" borderId="22" xfId="0" applyNumberFormat="1" applyFont="1" applyFill="1" applyBorder="1" applyAlignment="1">
      <alignment horizontal="center" vertical="center" wrapText="1"/>
    </xf>
    <xf numFmtId="2" fontId="3" fillId="3" borderId="23" xfId="0" applyNumberFormat="1" applyFont="1" applyFill="1" applyBorder="1" applyAlignment="1">
      <alignment horizontal="center" vertical="center" wrapText="1"/>
    </xf>
    <xf numFmtId="165" fontId="3" fillId="3" borderId="22" xfId="1" applyFont="1" applyFill="1" applyBorder="1" applyAlignment="1" applyProtection="1">
      <alignment horizontal="center" vertical="center" wrapText="1"/>
    </xf>
    <xf numFmtId="165" fontId="3" fillId="3" borderId="23" xfId="1" applyFont="1" applyFill="1" applyBorder="1" applyAlignment="1" applyProtection="1">
      <alignment horizontal="center" vertical="center" wrapText="1"/>
    </xf>
    <xf numFmtId="166" fontId="3" fillId="3" borderId="22" xfId="0" applyNumberFormat="1" applyFont="1" applyFill="1" applyBorder="1" applyAlignment="1">
      <alignment horizontal="center" vertical="center" wrapText="1"/>
    </xf>
    <xf numFmtId="166" fontId="3" fillId="3" borderId="23" xfId="0" applyNumberFormat="1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167" fontId="18" fillId="0" borderId="14" xfId="0" applyNumberFormat="1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173" fontId="22" fillId="13" borderId="41" xfId="0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4B97EB"/>
      <color rgb="FFE8EEFC"/>
      <color rgb="FF3399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S/SportsbookScout%20Bet%20Tracker%20v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Bet Log"/>
      <sheetName val="Bankroll Log"/>
      <sheetName val="Summary"/>
      <sheetName val="Bankroll_Trended"/>
      <sheetName val="League_Trended"/>
      <sheetName val="Team_Comp"/>
      <sheetName val="Team_Comp_Trended"/>
      <sheetName val="Odds_Performance"/>
      <sheetName val="REF"/>
      <sheetName val="REF Dates"/>
      <sheetName val="Extra1"/>
      <sheetName val="Extra2"/>
      <sheetName val="Extra3"/>
    </sheetNames>
    <sheetDataSet>
      <sheetData sheetId="0"/>
      <sheetData sheetId="1">
        <row r="1">
          <cell r="C1" t="str">
            <v>League</v>
          </cell>
          <cell r="D1" t="str">
            <v>Bet Type</v>
          </cell>
          <cell r="F1" t="str">
            <v>Bet Amount</v>
          </cell>
          <cell r="H1" t="str">
            <v>Result</v>
          </cell>
          <cell r="AA1" t="str">
            <v>CLV</v>
          </cell>
          <cell r="AB1" t="str">
            <v>Profit/Loss</v>
          </cell>
          <cell r="AM1" t="str">
            <v>Last 7 Days</v>
          </cell>
          <cell r="AN1" t="str">
            <v>Last 30 Days</v>
          </cell>
          <cell r="AO1" t="str">
            <v>AllTime</v>
          </cell>
        </row>
        <row r="2">
          <cell r="C2" t="str">
            <v>MLB</v>
          </cell>
          <cell r="D2" t="str">
            <v>Moneyline</v>
          </cell>
          <cell r="F2">
            <v>10</v>
          </cell>
          <cell r="H2" t="str">
            <v>Win</v>
          </cell>
          <cell r="AA2">
            <v>4.5454545454545449E-2</v>
          </cell>
          <cell r="AB2">
            <v>13</v>
          </cell>
          <cell r="AM2">
            <v>0</v>
          </cell>
          <cell r="AN2">
            <v>0</v>
          </cell>
          <cell r="AO2">
            <v>1</v>
          </cell>
        </row>
        <row r="3">
          <cell r="C3" t="str">
            <v>MLB</v>
          </cell>
          <cell r="D3" t="str">
            <v>Moneyline</v>
          </cell>
          <cell r="F3">
            <v>20</v>
          </cell>
          <cell r="H3" t="str">
            <v>Loss</v>
          </cell>
          <cell r="AA3">
            <v>1.4347202295552379E-2</v>
          </cell>
          <cell r="AB3">
            <v>-20</v>
          </cell>
          <cell r="AM3">
            <v>0</v>
          </cell>
          <cell r="AN3">
            <v>0</v>
          </cell>
          <cell r="AO3">
            <v>1</v>
          </cell>
        </row>
        <row r="4">
          <cell r="C4" t="str">
            <v>MLB</v>
          </cell>
          <cell r="D4" t="str">
            <v>Total</v>
          </cell>
          <cell r="F4">
            <v>10</v>
          </cell>
          <cell r="H4" t="str">
            <v>Win</v>
          </cell>
          <cell r="AA4">
            <v>0</v>
          </cell>
          <cell r="AB4">
            <v>9.0909090909090899</v>
          </cell>
          <cell r="AM4">
            <v>0</v>
          </cell>
          <cell r="AN4">
            <v>0</v>
          </cell>
          <cell r="AO4">
            <v>1</v>
          </cell>
        </row>
        <row r="5">
          <cell r="C5" t="str">
            <v>NBA</v>
          </cell>
          <cell r="D5" t="str">
            <v>Spread</v>
          </cell>
          <cell r="F5">
            <v>5.53</v>
          </cell>
          <cell r="H5" t="str">
            <v>Win</v>
          </cell>
          <cell r="AA5">
            <v>-3.7037037037037146E-2</v>
          </cell>
          <cell r="AB5">
            <v>8.847999999999999</v>
          </cell>
          <cell r="AM5">
            <v>0</v>
          </cell>
          <cell r="AN5">
            <v>0</v>
          </cell>
          <cell r="AO5">
            <v>1</v>
          </cell>
        </row>
        <row r="6">
          <cell r="C6" t="str">
            <v>NFL</v>
          </cell>
          <cell r="D6" t="str">
            <v>Moneyline</v>
          </cell>
          <cell r="F6">
            <v>14</v>
          </cell>
          <cell r="H6" t="str">
            <v>Loss</v>
          </cell>
          <cell r="AA6">
            <v>3.4702139965297352E-3</v>
          </cell>
          <cell r="AB6">
            <v>-14</v>
          </cell>
          <cell r="AM6">
            <v>0</v>
          </cell>
          <cell r="AN6">
            <v>0</v>
          </cell>
          <cell r="AO6">
            <v>1</v>
          </cell>
        </row>
        <row r="7">
          <cell r="C7" t="str">
            <v>NBA</v>
          </cell>
          <cell r="D7" t="str">
            <v>Spread</v>
          </cell>
          <cell r="F7">
            <v>9</v>
          </cell>
          <cell r="H7" t="str">
            <v>Win</v>
          </cell>
          <cell r="AA7">
            <v>-3.7037037037037146E-2</v>
          </cell>
          <cell r="AB7">
            <v>14.399999999999999</v>
          </cell>
          <cell r="AM7">
            <v>0</v>
          </cell>
          <cell r="AN7">
            <v>0</v>
          </cell>
          <cell r="AO7">
            <v>1</v>
          </cell>
        </row>
        <row r="8">
          <cell r="C8" t="str">
            <v>NFL</v>
          </cell>
          <cell r="D8" t="str">
            <v>Moneyline</v>
          </cell>
          <cell r="F8">
            <v>16</v>
          </cell>
          <cell r="H8" t="str">
            <v>Loss</v>
          </cell>
          <cell r="AA8">
            <v>3.4702139965297352E-3</v>
          </cell>
          <cell r="AB8">
            <v>-16</v>
          </cell>
          <cell r="AM8">
            <v>0</v>
          </cell>
          <cell r="AN8">
            <v>0</v>
          </cell>
          <cell r="AO8">
            <v>1</v>
          </cell>
        </row>
        <row r="9">
          <cell r="C9" t="str">
            <v>NBA</v>
          </cell>
          <cell r="D9" t="str">
            <v>Spread</v>
          </cell>
          <cell r="F9">
            <v>3</v>
          </cell>
          <cell r="H9" t="str">
            <v>Win</v>
          </cell>
          <cell r="AA9">
            <v>-3.7037037037037146E-2</v>
          </cell>
          <cell r="AB9">
            <v>4.8</v>
          </cell>
          <cell r="AM9">
            <v>0</v>
          </cell>
          <cell r="AN9">
            <v>0</v>
          </cell>
          <cell r="AO9">
            <v>1</v>
          </cell>
        </row>
        <row r="10">
          <cell r="C10" t="str">
            <v>NBA</v>
          </cell>
          <cell r="D10" t="str">
            <v>Spread</v>
          </cell>
          <cell r="F10">
            <v>13</v>
          </cell>
          <cell r="H10" t="str">
            <v>Win</v>
          </cell>
          <cell r="AA10">
            <v>-3.7037037037037146E-2</v>
          </cell>
          <cell r="AB10">
            <v>20.799999999999997</v>
          </cell>
          <cell r="AM10">
            <v>0</v>
          </cell>
          <cell r="AN10">
            <v>0</v>
          </cell>
          <cell r="AO10">
            <v>1</v>
          </cell>
        </row>
        <row r="11">
          <cell r="C11" t="str">
            <v>NFL</v>
          </cell>
          <cell r="D11" t="str">
            <v>Moneyline</v>
          </cell>
          <cell r="F11">
            <v>25</v>
          </cell>
          <cell r="H11" t="str">
            <v>Loss</v>
          </cell>
          <cell r="AA11">
            <v>3.4702139965297352E-3</v>
          </cell>
          <cell r="AB11">
            <v>-25</v>
          </cell>
          <cell r="AM11">
            <v>0</v>
          </cell>
          <cell r="AN11">
            <v>0</v>
          </cell>
          <cell r="AO11">
            <v>1</v>
          </cell>
        </row>
        <row r="12">
          <cell r="C12" t="str">
            <v>NBA</v>
          </cell>
          <cell r="D12" t="str">
            <v>Spread</v>
          </cell>
          <cell r="F12">
            <v>33</v>
          </cell>
          <cell r="H12" t="str">
            <v>Win</v>
          </cell>
          <cell r="AA12">
            <v>-3.7037037037037146E-2</v>
          </cell>
          <cell r="AB12">
            <v>52.800000000000011</v>
          </cell>
          <cell r="AM12">
            <v>0</v>
          </cell>
          <cell r="AN12">
            <v>0</v>
          </cell>
          <cell r="AO12">
            <v>1</v>
          </cell>
        </row>
        <row r="13">
          <cell r="C13" t="str">
            <v>NBA</v>
          </cell>
          <cell r="D13" t="str">
            <v>Spread</v>
          </cell>
          <cell r="F13">
            <v>6</v>
          </cell>
          <cell r="H13" t="str">
            <v>Win</v>
          </cell>
          <cell r="AA13">
            <v>-3.7037037037037146E-2</v>
          </cell>
          <cell r="AB13">
            <v>9.6</v>
          </cell>
          <cell r="AM13">
            <v>0</v>
          </cell>
          <cell r="AN13">
            <v>0</v>
          </cell>
          <cell r="AO13">
            <v>1</v>
          </cell>
        </row>
        <row r="14">
          <cell r="C14" t="str">
            <v>NFL</v>
          </cell>
          <cell r="D14" t="str">
            <v>Moneyline</v>
          </cell>
          <cell r="F14">
            <v>9.5</v>
          </cell>
          <cell r="H14" t="str">
            <v>Loss</v>
          </cell>
          <cell r="AA14">
            <v>3.4702139965297352E-3</v>
          </cell>
          <cell r="AB14">
            <v>-9.5</v>
          </cell>
          <cell r="AM14">
            <v>0</v>
          </cell>
          <cell r="AN14">
            <v>0</v>
          </cell>
          <cell r="AO14">
            <v>1</v>
          </cell>
        </row>
        <row r="15">
          <cell r="C15" t="str">
            <v>NBA</v>
          </cell>
          <cell r="D15" t="str">
            <v>Spread</v>
          </cell>
          <cell r="F15">
            <v>20.11</v>
          </cell>
          <cell r="H15" t="str">
            <v>Win</v>
          </cell>
          <cell r="AA15">
            <v>-3.7037037037037146E-2</v>
          </cell>
          <cell r="AB15">
            <v>32.176000000000002</v>
          </cell>
          <cell r="AM15">
            <v>0</v>
          </cell>
          <cell r="AN15">
            <v>0</v>
          </cell>
          <cell r="AO15">
            <v>1</v>
          </cell>
        </row>
        <row r="16">
          <cell r="C16" t="str">
            <v>NFL</v>
          </cell>
          <cell r="D16" t="str">
            <v>Moneyline</v>
          </cell>
          <cell r="F16">
            <v>3.21</v>
          </cell>
          <cell r="H16" t="str">
            <v>Loss</v>
          </cell>
          <cell r="AA16">
            <v>3.4702139965297352E-3</v>
          </cell>
          <cell r="AB16">
            <v>-3.21</v>
          </cell>
          <cell r="AM16">
            <v>0</v>
          </cell>
          <cell r="AN16">
            <v>1</v>
          </cell>
          <cell r="AO16">
            <v>1</v>
          </cell>
        </row>
        <row r="17">
          <cell r="C17" t="str">
            <v>NHL</v>
          </cell>
          <cell r="D17" t="str">
            <v>Moneyline</v>
          </cell>
          <cell r="F17">
            <v>5</v>
          </cell>
          <cell r="H17" t="str">
            <v>Loss</v>
          </cell>
          <cell r="AA17">
            <v>-6.9767441860465129E-2</v>
          </cell>
          <cell r="AB17">
            <v>-5</v>
          </cell>
          <cell r="AM17">
            <v>0</v>
          </cell>
          <cell r="AN17">
            <v>1</v>
          </cell>
          <cell r="AO17">
            <v>1</v>
          </cell>
        </row>
        <row r="18">
          <cell r="C18" t="str">
            <v>NBA</v>
          </cell>
          <cell r="D18" t="str">
            <v>Moneyline</v>
          </cell>
          <cell r="F18">
            <v>3</v>
          </cell>
          <cell r="H18" t="str">
            <v>Loss</v>
          </cell>
          <cell r="AA18">
            <v>1.8181818181818094E-2</v>
          </cell>
          <cell r="AB18">
            <v>-3</v>
          </cell>
          <cell r="AM18">
            <v>0</v>
          </cell>
          <cell r="AN18">
            <v>1</v>
          </cell>
          <cell r="AO18">
            <v>1</v>
          </cell>
        </row>
        <row r="19">
          <cell r="C19" t="str">
            <v>MLB</v>
          </cell>
          <cell r="D19" t="str">
            <v>Moneyline</v>
          </cell>
          <cell r="F19">
            <v>6.34</v>
          </cell>
          <cell r="H19" t="str">
            <v>Loss</v>
          </cell>
          <cell r="AA19">
            <v>-2.456140350877194E-2</v>
          </cell>
          <cell r="AB19">
            <v>-6.34</v>
          </cell>
          <cell r="AM19">
            <v>0</v>
          </cell>
          <cell r="AN19">
            <v>1</v>
          </cell>
          <cell r="AO19">
            <v>1</v>
          </cell>
        </row>
        <row r="20">
          <cell r="C20" t="str">
            <v>MLB</v>
          </cell>
          <cell r="D20" t="str">
            <v>Moneyline</v>
          </cell>
          <cell r="F20">
            <v>21</v>
          </cell>
          <cell r="H20" t="str">
            <v>Win</v>
          </cell>
          <cell r="AA20">
            <v>1.3636363636363563E-2</v>
          </cell>
          <cell r="AB20">
            <v>25.83</v>
          </cell>
          <cell r="AM20">
            <v>0</v>
          </cell>
          <cell r="AN20">
            <v>1</v>
          </cell>
          <cell r="AO20">
            <v>1</v>
          </cell>
        </row>
        <row r="21">
          <cell r="C21" t="str">
            <v>NFL</v>
          </cell>
          <cell r="D21" t="str">
            <v>Moneyline</v>
          </cell>
          <cell r="F21">
            <v>14</v>
          </cell>
          <cell r="H21" t="str">
            <v>Win</v>
          </cell>
          <cell r="AA21">
            <v>-3.7209302325581527E-2</v>
          </cell>
          <cell r="AB21">
            <v>11.200000000000003</v>
          </cell>
          <cell r="AM21">
            <v>0</v>
          </cell>
          <cell r="AN21">
            <v>1</v>
          </cell>
          <cell r="AO21">
            <v>1</v>
          </cell>
        </row>
        <row r="22">
          <cell r="C22" t="str">
            <v>NBA</v>
          </cell>
          <cell r="D22" t="str">
            <v>Moneyline</v>
          </cell>
          <cell r="F22">
            <v>11</v>
          </cell>
          <cell r="H22" t="str">
            <v>Win</v>
          </cell>
          <cell r="AA22">
            <v>6.9930069930069678E-3</v>
          </cell>
          <cell r="AB22">
            <v>5</v>
          </cell>
          <cell r="AM22">
            <v>0</v>
          </cell>
          <cell r="AN22">
            <v>1</v>
          </cell>
          <cell r="AO22">
            <v>1</v>
          </cell>
        </row>
        <row r="23">
          <cell r="C23" t="str">
            <v>NBA</v>
          </cell>
          <cell r="D23" t="str">
            <v>Spread</v>
          </cell>
          <cell r="F23">
            <v>26</v>
          </cell>
          <cell r="H23" t="str">
            <v>Loss</v>
          </cell>
          <cell r="AA23">
            <v>0</v>
          </cell>
          <cell r="AB23">
            <v>-26</v>
          </cell>
          <cell r="AM23">
            <v>0</v>
          </cell>
          <cell r="AN23">
            <v>1</v>
          </cell>
          <cell r="AO23">
            <v>1</v>
          </cell>
        </row>
        <row r="24">
          <cell r="C24" t="str">
            <v>NBA</v>
          </cell>
          <cell r="D24" t="str">
            <v>Total</v>
          </cell>
          <cell r="F24">
            <v>8</v>
          </cell>
          <cell r="H24" t="str">
            <v>Win</v>
          </cell>
          <cell r="AA24">
            <v>0</v>
          </cell>
          <cell r="AB24">
            <v>7.2727272727272734</v>
          </cell>
          <cell r="AM24">
            <v>0</v>
          </cell>
          <cell r="AN24">
            <v>1</v>
          </cell>
          <cell r="AO24">
            <v>1</v>
          </cell>
        </row>
        <row r="25">
          <cell r="C25" t="str">
            <v>NBA</v>
          </cell>
          <cell r="D25" t="str">
            <v>Moneyline</v>
          </cell>
          <cell r="F25">
            <v>2</v>
          </cell>
          <cell r="H25" t="str">
            <v>Loss</v>
          </cell>
          <cell r="AA25">
            <v>5.6338028169014452E-3</v>
          </cell>
          <cell r="AB25">
            <v>-2</v>
          </cell>
          <cell r="AM25">
            <v>0</v>
          </cell>
          <cell r="AN25">
            <v>1</v>
          </cell>
          <cell r="AO25">
            <v>1</v>
          </cell>
        </row>
        <row r="26">
          <cell r="C26" t="str">
            <v>NBA</v>
          </cell>
          <cell r="D26" t="str">
            <v>Moneyline</v>
          </cell>
          <cell r="F26">
            <v>11</v>
          </cell>
          <cell r="H26" t="str">
            <v>Win</v>
          </cell>
          <cell r="AA26">
            <v>-7.6260199801722207E-3</v>
          </cell>
          <cell r="AB26">
            <v>5.913978494623656</v>
          </cell>
          <cell r="AM26">
            <v>0</v>
          </cell>
          <cell r="AN26">
            <v>1</v>
          </cell>
          <cell r="AO26">
            <v>1</v>
          </cell>
        </row>
        <row r="27">
          <cell r="C27" t="str">
            <v>MLB</v>
          </cell>
          <cell r="D27" t="str">
            <v>Moneyline</v>
          </cell>
          <cell r="F27">
            <v>10.5</v>
          </cell>
          <cell r="H27" t="str">
            <v>Win</v>
          </cell>
          <cell r="AA27">
            <v>5.5690915419422463E-3</v>
          </cell>
          <cell r="AB27">
            <v>4.7511312217194579</v>
          </cell>
          <cell r="AM27">
            <v>0</v>
          </cell>
          <cell r="AN27">
            <v>1</v>
          </cell>
          <cell r="AO27">
            <v>1</v>
          </cell>
        </row>
        <row r="28">
          <cell r="C28" t="str">
            <v>NBA</v>
          </cell>
          <cell r="D28" t="str">
            <v>Moneyline</v>
          </cell>
          <cell r="F28">
            <v>3</v>
          </cell>
          <cell r="H28" t="str">
            <v>Loss</v>
          </cell>
          <cell r="AA28">
            <v>2.1037868162692711E-2</v>
          </cell>
          <cell r="AB28">
            <v>-3</v>
          </cell>
          <cell r="AM28">
            <v>0</v>
          </cell>
          <cell r="AN28">
            <v>1</v>
          </cell>
          <cell r="AO28">
            <v>1</v>
          </cell>
        </row>
        <row r="29">
          <cell r="C29" t="str">
            <v>NHL</v>
          </cell>
          <cell r="D29" t="str">
            <v>Moneyline</v>
          </cell>
          <cell r="F29">
            <v>18</v>
          </cell>
          <cell r="H29" t="str">
            <v>Win</v>
          </cell>
          <cell r="AA29">
            <v>1.4311270125223562E-2</v>
          </cell>
          <cell r="AB29">
            <v>8.3720930232558146</v>
          </cell>
          <cell r="AM29">
            <v>0</v>
          </cell>
          <cell r="AN29">
            <v>1</v>
          </cell>
          <cell r="AO29">
            <v>1</v>
          </cell>
        </row>
        <row r="30">
          <cell r="C30" t="str">
            <v>Tennis</v>
          </cell>
          <cell r="D30" t="str">
            <v>Moneyline</v>
          </cell>
          <cell r="F30">
            <v>3</v>
          </cell>
          <cell r="H30" t="str">
            <v>Win</v>
          </cell>
          <cell r="AA30">
            <v>1.3793103448275839E-2</v>
          </cell>
          <cell r="AB30">
            <v>2.068965517241379</v>
          </cell>
          <cell r="AM30">
            <v>0</v>
          </cell>
          <cell r="AN30">
            <v>1</v>
          </cell>
          <cell r="AO30">
            <v>1</v>
          </cell>
        </row>
        <row r="31">
          <cell r="C31" t="str">
            <v>Golf</v>
          </cell>
          <cell r="D31" t="str">
            <v>Moneyline</v>
          </cell>
          <cell r="F31">
            <v>13</v>
          </cell>
          <cell r="H31" t="str">
            <v>Win</v>
          </cell>
          <cell r="AA31">
            <v>0</v>
          </cell>
          <cell r="AB31">
            <v>5.9090909090909101</v>
          </cell>
          <cell r="AM31">
            <v>0</v>
          </cell>
          <cell r="AN31">
            <v>1</v>
          </cell>
          <cell r="AO31">
            <v>1</v>
          </cell>
        </row>
        <row r="32">
          <cell r="C32" t="str">
            <v>NBA</v>
          </cell>
          <cell r="D32" t="str">
            <v>Moneyline</v>
          </cell>
          <cell r="F32">
            <v>11</v>
          </cell>
          <cell r="H32" t="str">
            <v>Loss</v>
          </cell>
          <cell r="AA32">
            <v>0</v>
          </cell>
          <cell r="AB32">
            <v>-11</v>
          </cell>
          <cell r="AM32">
            <v>0</v>
          </cell>
          <cell r="AN32">
            <v>1</v>
          </cell>
          <cell r="AO32">
            <v>1</v>
          </cell>
        </row>
        <row r="33">
          <cell r="C33" t="str">
            <v>NHL</v>
          </cell>
          <cell r="D33" t="str">
            <v>Moneyline</v>
          </cell>
          <cell r="F33">
            <v>20</v>
          </cell>
          <cell r="H33" t="str">
            <v>Win</v>
          </cell>
          <cell r="AA33">
            <v>2.5641025641025737E-2</v>
          </cell>
          <cell r="AB33">
            <v>13.333333333333329</v>
          </cell>
          <cell r="AM33">
            <v>0</v>
          </cell>
          <cell r="AN33">
            <v>1</v>
          </cell>
          <cell r="AO33">
            <v>1</v>
          </cell>
        </row>
        <row r="34">
          <cell r="C34" t="str">
            <v>NHL</v>
          </cell>
          <cell r="D34" t="str">
            <v>Moneyline</v>
          </cell>
          <cell r="F34">
            <v>5</v>
          </cell>
          <cell r="H34" t="str">
            <v>Loss</v>
          </cell>
          <cell r="AA34">
            <v>-1.9999999999999966E-2</v>
          </cell>
          <cell r="AB34">
            <v>-5</v>
          </cell>
          <cell r="AM34">
            <v>0</v>
          </cell>
          <cell r="AN34">
            <v>1</v>
          </cell>
          <cell r="AO34">
            <v>1</v>
          </cell>
        </row>
        <row r="35">
          <cell r="C35" t="str">
            <v>NHL</v>
          </cell>
          <cell r="D35" t="str">
            <v>Moneyline</v>
          </cell>
          <cell r="F35">
            <v>5</v>
          </cell>
          <cell r="H35" t="str">
            <v>Loss</v>
          </cell>
          <cell r="AA35">
            <v>-1.9999999999999966E-2</v>
          </cell>
          <cell r="AB35">
            <v>-5</v>
          </cell>
          <cell r="AM35">
            <v>0</v>
          </cell>
          <cell r="AN35">
            <v>1</v>
          </cell>
          <cell r="AO35">
            <v>1</v>
          </cell>
        </row>
        <row r="36">
          <cell r="C36" t="str">
            <v>NFL</v>
          </cell>
          <cell r="D36" t="str">
            <v>Moneyline</v>
          </cell>
          <cell r="F36">
            <v>10</v>
          </cell>
          <cell r="H36" t="str">
            <v>Win</v>
          </cell>
          <cell r="AA36">
            <v>3.1250000000000056E-2</v>
          </cell>
          <cell r="AB36">
            <v>5</v>
          </cell>
          <cell r="AM36">
            <v>0</v>
          </cell>
          <cell r="AN36">
            <v>1</v>
          </cell>
          <cell r="AO36">
            <v>1</v>
          </cell>
        </row>
        <row r="37">
          <cell r="C37" t="str">
            <v>NBA</v>
          </cell>
          <cell r="D37" t="str">
            <v>Spread</v>
          </cell>
          <cell r="F37">
            <v>12</v>
          </cell>
          <cell r="H37" t="str">
            <v>Win</v>
          </cell>
          <cell r="AA37">
            <v>0</v>
          </cell>
          <cell r="AB37">
            <v>10.909090909090907</v>
          </cell>
          <cell r="AM37">
            <v>0</v>
          </cell>
          <cell r="AN37">
            <v>1</v>
          </cell>
          <cell r="AO37">
            <v>1</v>
          </cell>
        </row>
        <row r="38">
          <cell r="C38" t="str">
            <v>MLB</v>
          </cell>
          <cell r="D38" t="str">
            <v>Moneyline</v>
          </cell>
          <cell r="F38">
            <v>10</v>
          </cell>
          <cell r="H38" t="str">
            <v>Win</v>
          </cell>
          <cell r="AA38">
            <v>0</v>
          </cell>
          <cell r="AB38">
            <v>9.0909090909090899</v>
          </cell>
          <cell r="AM38">
            <v>0</v>
          </cell>
          <cell r="AN38">
            <v>1</v>
          </cell>
          <cell r="AO38">
            <v>1</v>
          </cell>
        </row>
        <row r="39">
          <cell r="C39" t="str">
            <v>NBA</v>
          </cell>
          <cell r="D39" t="str">
            <v>Moneyline</v>
          </cell>
          <cell r="F39">
            <v>5</v>
          </cell>
          <cell r="H39" t="str">
            <v>Loss</v>
          </cell>
          <cell r="AA39">
            <v>1.5873015873015817E-2</v>
          </cell>
          <cell r="AB39">
            <v>-5</v>
          </cell>
          <cell r="AM39">
            <v>1</v>
          </cell>
          <cell r="AN39">
            <v>1</v>
          </cell>
          <cell r="AO39">
            <v>1</v>
          </cell>
        </row>
        <row r="40">
          <cell r="C40" t="str">
            <v>MLB</v>
          </cell>
          <cell r="D40" t="str">
            <v>Moneyline</v>
          </cell>
          <cell r="F40">
            <v>3</v>
          </cell>
          <cell r="H40" t="str">
            <v>Win</v>
          </cell>
          <cell r="AA40">
            <v>0</v>
          </cell>
          <cell r="AB40">
            <v>2.5</v>
          </cell>
          <cell r="AM40">
            <v>1</v>
          </cell>
          <cell r="AN40">
            <v>1</v>
          </cell>
          <cell r="AO40">
            <v>1</v>
          </cell>
        </row>
        <row r="41">
          <cell r="C41" t="str">
            <v>NBA</v>
          </cell>
          <cell r="D41" t="str">
            <v>Future</v>
          </cell>
          <cell r="F41">
            <v>10</v>
          </cell>
          <cell r="H41" t="str">
            <v>Pending</v>
          </cell>
          <cell r="AA41" t="str">
            <v/>
          </cell>
          <cell r="AB41" t="str">
            <v/>
          </cell>
          <cell r="AM41">
            <v>1</v>
          </cell>
          <cell r="AN41">
            <v>1</v>
          </cell>
          <cell r="AO41">
            <v>1</v>
          </cell>
        </row>
        <row r="42">
          <cell r="C42" t="str">
            <v>MLB</v>
          </cell>
          <cell r="D42" t="str">
            <v>Future</v>
          </cell>
          <cell r="F42">
            <v>5</v>
          </cell>
          <cell r="H42" t="str">
            <v>Pending</v>
          </cell>
          <cell r="AA42" t="str">
            <v/>
          </cell>
          <cell r="AB42" t="str">
            <v/>
          </cell>
          <cell r="AM42">
            <v>1</v>
          </cell>
          <cell r="AN42">
            <v>1</v>
          </cell>
          <cell r="AO42">
            <v>1</v>
          </cell>
        </row>
        <row r="43">
          <cell r="C43" t="str">
            <v>NFL</v>
          </cell>
          <cell r="D43" t="str">
            <v>Future</v>
          </cell>
          <cell r="F43">
            <v>20</v>
          </cell>
          <cell r="H43" t="str">
            <v>Pending</v>
          </cell>
          <cell r="AA43" t="str">
            <v/>
          </cell>
          <cell r="AB43" t="str">
            <v/>
          </cell>
          <cell r="AM43">
            <v>1</v>
          </cell>
          <cell r="AN43">
            <v>1</v>
          </cell>
          <cell r="AO43">
            <v>1</v>
          </cell>
        </row>
        <row r="44">
          <cell r="C44" t="str">
            <v>NBA</v>
          </cell>
          <cell r="D44" t="str">
            <v>Prop</v>
          </cell>
          <cell r="F44">
            <v>2</v>
          </cell>
          <cell r="H44" t="str">
            <v>Win</v>
          </cell>
          <cell r="AA44" t="str">
            <v/>
          </cell>
          <cell r="AB44">
            <v>4</v>
          </cell>
          <cell r="AM44">
            <v>1</v>
          </cell>
          <cell r="AN44">
            <v>1</v>
          </cell>
          <cell r="AO44">
            <v>1</v>
          </cell>
        </row>
        <row r="45">
          <cell r="C45" t="str">
            <v>NHL</v>
          </cell>
          <cell r="D45" t="str">
            <v>Moneyline</v>
          </cell>
          <cell r="F45">
            <v>9</v>
          </cell>
          <cell r="H45" t="str">
            <v>Loss</v>
          </cell>
          <cell r="AA45" t="str">
            <v/>
          </cell>
          <cell r="AB45">
            <v>-9</v>
          </cell>
          <cell r="AM45">
            <v>1</v>
          </cell>
          <cell r="AN45">
            <v>1</v>
          </cell>
          <cell r="AO45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League</v>
          </cell>
          <cell r="P1" t="str">
            <v>Sportsbook</v>
          </cell>
        </row>
        <row r="2">
          <cell r="B2" t="str">
            <v>*</v>
          </cell>
          <cell r="P2" t="str">
            <v>FanDuel</v>
          </cell>
        </row>
        <row r="3">
          <cell r="B3" t="str">
            <v>MLB</v>
          </cell>
          <cell r="P3" t="str">
            <v>DraftKings</v>
          </cell>
        </row>
        <row r="4">
          <cell r="B4" t="str">
            <v>NBA</v>
          </cell>
          <cell r="P4" t="str">
            <v>PointsBet</v>
          </cell>
        </row>
        <row r="5">
          <cell r="B5" t="str">
            <v>NHL</v>
          </cell>
          <cell r="P5" t="str">
            <v>SugarHouse</v>
          </cell>
        </row>
        <row r="6">
          <cell r="B6" t="str">
            <v>NFL</v>
          </cell>
          <cell r="P6" t="str">
            <v>William Hill</v>
          </cell>
        </row>
        <row r="7">
          <cell r="B7" t="str">
            <v>NCAAF</v>
          </cell>
          <cell r="P7" t="str">
            <v>Test</v>
          </cell>
        </row>
        <row r="8">
          <cell r="B8" t="str">
            <v>NCAAM</v>
          </cell>
        </row>
        <row r="9">
          <cell r="B9" t="str">
            <v>NCAAW</v>
          </cell>
        </row>
        <row r="10">
          <cell r="B10" t="str">
            <v>Soccer</v>
          </cell>
        </row>
        <row r="11">
          <cell r="B11" t="str">
            <v>Tennis</v>
          </cell>
        </row>
        <row r="12">
          <cell r="B12" t="str">
            <v>MMA</v>
          </cell>
        </row>
        <row r="13">
          <cell r="B13" t="str">
            <v>UFC</v>
          </cell>
        </row>
        <row r="14">
          <cell r="B14" t="str">
            <v>Golf</v>
          </cell>
        </row>
        <row r="15">
          <cell r="B15" t="str">
            <v>Boxing</v>
          </cell>
        </row>
      </sheetData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62A3-8A5C-4135-B329-F56891840ACC}">
  <dimension ref="A1:K13"/>
  <sheetViews>
    <sheetView tabSelected="1" workbookViewId="0">
      <selection activeCell="D18" sqref="D18"/>
    </sheetView>
  </sheetViews>
  <sheetFormatPr baseColWidth="10" defaultRowHeight="15" x14ac:dyDescent="0.25"/>
  <sheetData>
    <row r="1" spans="1:11" ht="15.75" thickBot="1" x14ac:dyDescent="0.3">
      <c r="A1" t="s">
        <v>55</v>
      </c>
      <c r="B1" s="118" t="s">
        <v>71</v>
      </c>
      <c r="D1" t="s">
        <v>59</v>
      </c>
      <c r="E1" s="118" t="s">
        <v>75</v>
      </c>
    </row>
    <row r="3" spans="1:11" ht="15.75" thickBot="1" x14ac:dyDescent="0.3">
      <c r="A3" s="93" t="s">
        <v>8</v>
      </c>
      <c r="B3" s="94" t="s">
        <v>63</v>
      </c>
      <c r="C3" s="94" t="s">
        <v>61</v>
      </c>
      <c r="D3" s="94" t="s">
        <v>62</v>
      </c>
      <c r="E3" s="94" t="s">
        <v>73</v>
      </c>
      <c r="F3" s="94" t="s">
        <v>60</v>
      </c>
      <c r="G3" s="94" t="s">
        <v>87</v>
      </c>
      <c r="H3" s="94" t="s">
        <v>49</v>
      </c>
      <c r="I3" s="94" t="s">
        <v>2</v>
      </c>
      <c r="J3" s="95" t="s">
        <v>1</v>
      </c>
      <c r="K3" s="96" t="s">
        <v>56</v>
      </c>
    </row>
    <row r="4" spans="1:11" x14ac:dyDescent="0.25">
      <c r="A4" s="97" t="s">
        <v>18</v>
      </c>
      <c r="B4" s="98">
        <f>SUM(C4:F4)</f>
        <v>0</v>
      </c>
      <c r="C4" s="98" t="s">
        <v>86</v>
      </c>
      <c r="D4" s="98" t="s">
        <v>86</v>
      </c>
      <c r="E4" s="98">
        <v>0</v>
      </c>
      <c r="F4" s="98">
        <v>0</v>
      </c>
      <c r="G4" s="99" t="str">
        <f>IFERROR(C4/(B4-F4),"")</f>
        <v/>
      </c>
      <c r="H4" s="100" t="s">
        <v>88</v>
      </c>
      <c r="I4" s="100" t="s">
        <v>89</v>
      </c>
      <c r="J4" s="101" t="str">
        <f>IFERROR(I4/H4,"")</f>
        <v/>
      </c>
      <c r="K4" s="102"/>
    </row>
    <row r="5" spans="1:11" x14ac:dyDescent="0.25">
      <c r="A5" s="103" t="s">
        <v>58</v>
      </c>
      <c r="B5" s="104">
        <v>0</v>
      </c>
      <c r="C5" s="104">
        <v>0</v>
      </c>
      <c r="D5" s="104">
        <v>0</v>
      </c>
      <c r="E5" s="104">
        <v>0</v>
      </c>
      <c r="F5" s="104">
        <v>0</v>
      </c>
      <c r="G5" s="105" t="str">
        <f t="shared" ref="G5:G7" si="0">IFERROR(C5/(B5-F5),"")</f>
        <v/>
      </c>
      <c r="H5" s="106"/>
      <c r="I5" s="106"/>
      <c r="J5" s="107" t="str">
        <f t="shared" ref="J5:J9" si="1">IFERROR(I5/H5,"")</f>
        <v/>
      </c>
      <c r="K5" s="108"/>
    </row>
    <row r="6" spans="1:11" x14ac:dyDescent="0.25">
      <c r="A6" s="103" t="s">
        <v>26</v>
      </c>
      <c r="B6" s="104">
        <v>0</v>
      </c>
      <c r="C6" s="104">
        <v>0</v>
      </c>
      <c r="D6" s="104">
        <v>0</v>
      </c>
      <c r="E6" s="104">
        <v>0</v>
      </c>
      <c r="F6" s="104">
        <v>0</v>
      </c>
      <c r="G6" s="105" t="str">
        <f t="shared" si="0"/>
        <v/>
      </c>
      <c r="H6" s="106"/>
      <c r="I6" s="106"/>
      <c r="J6" s="107" t="str">
        <f t="shared" si="1"/>
        <v/>
      </c>
      <c r="K6" s="108"/>
    </row>
    <row r="7" spans="1:11" x14ac:dyDescent="0.25">
      <c r="A7" s="51" t="s">
        <v>22</v>
      </c>
      <c r="B7" s="104"/>
      <c r="C7" s="104">
        <v>0</v>
      </c>
      <c r="D7" s="104"/>
      <c r="E7" s="104"/>
      <c r="F7" s="104"/>
      <c r="G7" s="105" t="str">
        <f t="shared" si="0"/>
        <v/>
      </c>
      <c r="H7" s="106"/>
      <c r="I7" s="106"/>
      <c r="J7" s="105" t="str">
        <f t="shared" si="1"/>
        <v/>
      </c>
      <c r="K7" s="108"/>
    </row>
    <row r="8" spans="1:11" ht="15.75" thickBot="1" x14ac:dyDescent="0.3">
      <c r="A8" s="103" t="s">
        <v>32</v>
      </c>
      <c r="B8" s="109"/>
      <c r="C8" s="109"/>
      <c r="D8" s="109"/>
      <c r="E8" s="109"/>
      <c r="F8" s="109"/>
      <c r="G8" s="110" t="str">
        <f>IFERROR(C8/(B8-F8),"")</f>
        <v/>
      </c>
      <c r="H8" s="111"/>
      <c r="I8" s="111"/>
      <c r="J8" s="110" t="str">
        <f t="shared" si="1"/>
        <v/>
      </c>
      <c r="K8" s="112"/>
    </row>
    <row r="9" spans="1:11" ht="15.75" thickTop="1" x14ac:dyDescent="0.25">
      <c r="A9" s="113" t="s">
        <v>57</v>
      </c>
      <c r="B9" s="114">
        <f t="shared" ref="B9" si="2">SUM(C9:F9)</f>
        <v>0</v>
      </c>
      <c r="C9" s="114">
        <f>SUM(C4:C8)</f>
        <v>0</v>
      </c>
      <c r="D9" s="114">
        <f>SUM(D4:D8)</f>
        <v>0</v>
      </c>
      <c r="E9" s="114">
        <f>SUM(E4:E8)</f>
        <v>0</v>
      </c>
      <c r="F9" s="114">
        <f>SUM(F4:F8)</f>
        <v>0</v>
      </c>
      <c r="G9" s="115" t="str">
        <f t="shared" ref="G9" si="3">IFERROR(C9/(B9-F9),"")</f>
        <v/>
      </c>
      <c r="H9" s="153">
        <f>SUM(H4:H8)</f>
        <v>0</v>
      </c>
      <c r="I9" s="153">
        <f>SUM(I4:I8)</f>
        <v>0</v>
      </c>
      <c r="J9" s="116" t="str">
        <f>IFERROR(I9/H9,"")</f>
        <v/>
      </c>
      <c r="K9" s="117"/>
    </row>
    <row r="13" spans="1:11" x14ac:dyDescent="0.25">
      <c r="A13" t="s">
        <v>90</v>
      </c>
    </row>
  </sheetData>
  <protectedRanges>
    <protectedRange sqref="B1" name="League1_3"/>
    <protectedRange sqref="E1" name="TimeFrame1_1"/>
  </protectedRanges>
  <dataConsolidate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85602B6-D1AB-494A-BE1A-865B0EE28B53}">
          <x14:formula1>
            <xm:f>REF!$B$2:$B$13</xm:f>
          </x14:formula1>
          <xm:sqref>B1</xm:sqref>
        </x14:dataValidation>
        <x14:dataValidation type="list" allowBlank="1" showInputMessage="1" showErrorMessage="1" xr:uid="{241E63F6-C189-48C2-A4FF-F379F6BD51DF}">
          <x14:formula1>
            <xm:f>REF!$D$2:$D$4</xm:f>
          </x14:formula1>
          <xm:sqref>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F9BB-6F36-4047-A8AA-7C2E0DE6E8CE}">
  <dimension ref="A1:R912"/>
  <sheetViews>
    <sheetView topLeftCell="A4" zoomScaleNormal="100" workbookViewId="0">
      <selection activeCell="L7" sqref="L7"/>
    </sheetView>
  </sheetViews>
  <sheetFormatPr baseColWidth="10" defaultColWidth="10.7109375" defaultRowHeight="15" x14ac:dyDescent="0.25"/>
  <cols>
    <col min="2" max="3" width="14.7109375" customWidth="1"/>
    <col min="4" max="4" width="14.7109375" style="44" customWidth="1"/>
    <col min="5" max="5" width="22.28515625" customWidth="1"/>
    <col min="6" max="6" width="14.7109375" customWidth="1"/>
    <col min="7" max="7" width="10.7109375" customWidth="1"/>
  </cols>
  <sheetData>
    <row r="1" spans="1:18" ht="36" customHeight="1" thickBot="1" x14ac:dyDescent="0.3">
      <c r="A1" s="142" t="s">
        <v>37</v>
      </c>
      <c r="B1" s="143"/>
      <c r="C1" s="143"/>
      <c r="D1" s="143"/>
      <c r="E1" s="143"/>
      <c r="F1" s="144"/>
      <c r="G1" s="75" t="s">
        <v>50</v>
      </c>
      <c r="H1" s="78" t="s">
        <v>49</v>
      </c>
      <c r="I1" s="77" t="s">
        <v>0</v>
      </c>
      <c r="J1" s="77" t="s">
        <v>1</v>
      </c>
      <c r="K1" s="77" t="s">
        <v>2</v>
      </c>
      <c r="L1" s="76" t="s">
        <v>34</v>
      </c>
      <c r="M1" s="82" t="s">
        <v>51</v>
      </c>
      <c r="N1" s="79" t="s">
        <v>3</v>
      </c>
      <c r="O1" s="79" t="s">
        <v>4</v>
      </c>
      <c r="P1" s="1" t="s">
        <v>5</v>
      </c>
    </row>
    <row r="2" spans="1:18" ht="15" customHeight="1" x14ac:dyDescent="0.25">
      <c r="A2" s="145"/>
      <c r="B2" s="146"/>
      <c r="C2" s="146"/>
      <c r="D2" s="146"/>
      <c r="E2" s="146"/>
      <c r="F2" s="147"/>
      <c r="G2" s="138">
        <f>5000+K2</f>
        <v>5086.67</v>
      </c>
      <c r="H2" s="128">
        <f>SUM($H$5:$H$10000)</f>
        <v>470</v>
      </c>
      <c r="I2" s="130">
        <f>AVERAGE(I5:I98)</f>
        <v>1.5667391304347831</v>
      </c>
      <c r="J2" s="132">
        <f>K2/H2</f>
        <v>0.18440425531914895</v>
      </c>
      <c r="K2" s="134">
        <f>SUM(J5:J10000)</f>
        <v>86.67</v>
      </c>
      <c r="L2" s="136">
        <f>20</f>
        <v>20</v>
      </c>
      <c r="M2" s="140">
        <v>1.5</v>
      </c>
      <c r="N2" s="151"/>
      <c r="O2" s="151"/>
      <c r="P2" s="127" t="s">
        <v>6</v>
      </c>
    </row>
    <row r="3" spans="1:18" ht="15" customHeight="1" thickBot="1" x14ac:dyDescent="0.3">
      <c r="A3" s="148"/>
      <c r="B3" s="149"/>
      <c r="C3" s="149"/>
      <c r="D3" s="149"/>
      <c r="E3" s="149"/>
      <c r="F3" s="150"/>
      <c r="G3" s="139"/>
      <c r="H3" s="129"/>
      <c r="I3" s="131"/>
      <c r="J3" s="133"/>
      <c r="K3" s="135"/>
      <c r="L3" s="137"/>
      <c r="M3" s="141"/>
      <c r="N3" s="152"/>
      <c r="O3" s="152"/>
      <c r="P3" s="127"/>
    </row>
    <row r="4" spans="1:18" ht="32.1" customHeight="1" thickBot="1" x14ac:dyDescent="0.3">
      <c r="A4" s="83" t="s">
        <v>9</v>
      </c>
      <c r="B4" s="86" t="s">
        <v>52</v>
      </c>
      <c r="C4" s="83" t="s">
        <v>7</v>
      </c>
      <c r="D4" s="83" t="s">
        <v>8</v>
      </c>
      <c r="E4" s="84" t="s">
        <v>10</v>
      </c>
      <c r="F4" s="90" t="s">
        <v>55</v>
      </c>
      <c r="G4" s="73" t="s">
        <v>13</v>
      </c>
      <c r="H4" s="72" t="s">
        <v>11</v>
      </c>
      <c r="I4" s="73" t="s">
        <v>12</v>
      </c>
      <c r="J4" s="74" t="s">
        <v>2</v>
      </c>
      <c r="K4" s="85" t="s">
        <v>17</v>
      </c>
      <c r="L4" s="87"/>
      <c r="M4" s="81"/>
      <c r="N4" s="81"/>
      <c r="O4" s="80"/>
      <c r="P4" s="6"/>
      <c r="Q4" s="6"/>
      <c r="R4" s="6" t="s">
        <v>16</v>
      </c>
    </row>
    <row r="5" spans="1:18" x14ac:dyDescent="0.25">
      <c r="A5" s="67">
        <v>44667</v>
      </c>
      <c r="B5" s="68" t="s">
        <v>19</v>
      </c>
      <c r="C5" s="68" t="s">
        <v>15</v>
      </c>
      <c r="D5" s="68" t="s">
        <v>18</v>
      </c>
      <c r="E5" s="68" t="s">
        <v>20</v>
      </c>
      <c r="F5" s="91" t="s">
        <v>70</v>
      </c>
      <c r="G5" s="69" t="s">
        <v>61</v>
      </c>
      <c r="H5" s="71">
        <v>20</v>
      </c>
      <c r="I5" s="71">
        <v>1.42</v>
      </c>
      <c r="J5" s="71">
        <v>8.44</v>
      </c>
      <c r="K5" s="71"/>
      <c r="L5" s="71"/>
      <c r="M5" s="71"/>
      <c r="N5" s="7"/>
      <c r="O5" s="7"/>
      <c r="P5" s="9"/>
      <c r="Q5" s="8"/>
      <c r="R5" s="8"/>
    </row>
    <row r="6" spans="1:18" x14ac:dyDescent="0.25">
      <c r="A6" s="14">
        <v>44667</v>
      </c>
      <c r="B6" s="13" t="s">
        <v>19</v>
      </c>
      <c r="C6" s="13" t="s">
        <v>15</v>
      </c>
      <c r="D6" s="13" t="s">
        <v>18</v>
      </c>
      <c r="E6" s="13" t="s">
        <v>21</v>
      </c>
      <c r="F6" s="92" t="s">
        <v>71</v>
      </c>
      <c r="G6" s="69" t="s">
        <v>61</v>
      </c>
      <c r="H6" s="12">
        <v>20</v>
      </c>
      <c r="I6" s="12">
        <v>1.78</v>
      </c>
      <c r="J6" s="12">
        <v>15.6</v>
      </c>
      <c r="K6" s="12"/>
      <c r="L6" s="12"/>
      <c r="M6" s="12"/>
      <c r="N6" s="7"/>
      <c r="O6" s="7"/>
      <c r="P6" s="9"/>
      <c r="Q6" s="8"/>
      <c r="R6" s="8"/>
    </row>
    <row r="7" spans="1:18" x14ac:dyDescent="0.25">
      <c r="A7" s="14">
        <v>44668</v>
      </c>
      <c r="B7" s="13" t="s">
        <v>19</v>
      </c>
      <c r="C7" s="13" t="s">
        <v>14</v>
      </c>
      <c r="D7" s="13" t="s">
        <v>22</v>
      </c>
      <c r="E7" s="13" t="s">
        <v>23</v>
      </c>
      <c r="F7" s="92" t="s">
        <v>64</v>
      </c>
      <c r="G7" s="69" t="s">
        <v>61</v>
      </c>
      <c r="H7" s="12">
        <v>20</v>
      </c>
      <c r="I7" s="12">
        <v>1.78</v>
      </c>
      <c r="J7" s="12">
        <v>15.6</v>
      </c>
      <c r="K7" s="12"/>
      <c r="L7" s="12"/>
      <c r="M7" s="12"/>
      <c r="N7" s="8"/>
      <c r="O7" s="8"/>
      <c r="P7" s="10"/>
      <c r="Q7" s="8"/>
      <c r="R7" s="8"/>
    </row>
    <row r="8" spans="1:18" x14ac:dyDescent="0.25">
      <c r="A8" s="14">
        <v>44668</v>
      </c>
      <c r="B8" s="13" t="s">
        <v>19</v>
      </c>
      <c r="C8" s="13" t="s">
        <v>14</v>
      </c>
      <c r="D8" s="13" t="s">
        <v>18</v>
      </c>
      <c r="E8" s="13" t="s">
        <v>24</v>
      </c>
      <c r="F8" s="92" t="s">
        <v>64</v>
      </c>
      <c r="G8" s="69" t="s">
        <v>61</v>
      </c>
      <c r="H8" s="12">
        <v>20</v>
      </c>
      <c r="I8" s="12">
        <v>1.43</v>
      </c>
      <c r="J8" s="12">
        <v>8.6</v>
      </c>
      <c r="K8" s="12"/>
      <c r="L8" s="12"/>
      <c r="M8" s="12"/>
      <c r="N8" s="8"/>
      <c r="O8" s="8"/>
      <c r="P8" s="10"/>
      <c r="Q8" s="8"/>
      <c r="R8" s="8"/>
    </row>
    <row r="9" spans="1:18" x14ac:dyDescent="0.25">
      <c r="A9" s="14">
        <v>44670</v>
      </c>
      <c r="B9" s="13" t="s">
        <v>25</v>
      </c>
      <c r="C9" s="13" t="s">
        <v>14</v>
      </c>
      <c r="D9" s="13" t="s">
        <v>18</v>
      </c>
      <c r="E9" s="13" t="s">
        <v>36</v>
      </c>
      <c r="F9" s="92" t="s">
        <v>65</v>
      </c>
      <c r="G9" s="69" t="s">
        <v>61</v>
      </c>
      <c r="H9" s="12">
        <v>20</v>
      </c>
      <c r="I9" s="12">
        <v>1.355</v>
      </c>
      <c r="J9" s="12">
        <v>7.1</v>
      </c>
      <c r="K9" s="12"/>
      <c r="L9" s="12"/>
      <c r="M9" s="12"/>
      <c r="N9" s="8"/>
      <c r="O9" s="8"/>
      <c r="P9" s="10"/>
      <c r="Q9" s="8"/>
      <c r="R9" s="8"/>
    </row>
    <row r="10" spans="1:18" ht="15.75" x14ac:dyDescent="0.25">
      <c r="A10" s="17">
        <v>44671</v>
      </c>
      <c r="B10" s="16" t="s">
        <v>19</v>
      </c>
      <c r="C10" s="16" t="s">
        <v>14</v>
      </c>
      <c r="D10" s="16" t="s">
        <v>18</v>
      </c>
      <c r="E10" s="16" t="s">
        <v>35</v>
      </c>
      <c r="F10" s="92" t="s">
        <v>65</v>
      </c>
      <c r="G10" s="69" t="s">
        <v>61</v>
      </c>
      <c r="H10" s="15">
        <v>20</v>
      </c>
      <c r="I10" s="15">
        <v>1.24</v>
      </c>
      <c r="J10" s="15">
        <v>4.8</v>
      </c>
      <c r="K10" s="5"/>
      <c r="L10" s="12"/>
      <c r="M10" s="12"/>
      <c r="N10" s="8"/>
      <c r="O10" s="8"/>
      <c r="P10" s="10"/>
      <c r="Q10" s="8"/>
      <c r="R10" s="8"/>
    </row>
    <row r="11" spans="1:18" ht="15.75" x14ac:dyDescent="0.25">
      <c r="A11" s="23">
        <v>44672</v>
      </c>
      <c r="B11" s="22" t="s">
        <v>25</v>
      </c>
      <c r="C11" s="22" t="s">
        <v>15</v>
      </c>
      <c r="D11" s="22" t="s">
        <v>26</v>
      </c>
      <c r="E11" s="22" t="s">
        <v>27</v>
      </c>
      <c r="F11" s="15" t="s">
        <v>66</v>
      </c>
      <c r="G11" s="53" t="s">
        <v>62</v>
      </c>
      <c r="H11" s="15">
        <v>20</v>
      </c>
      <c r="I11" s="15">
        <v>1.4</v>
      </c>
      <c r="J11" s="15">
        <v>-20</v>
      </c>
      <c r="K11" s="5"/>
      <c r="L11" s="12"/>
      <c r="M11" s="12"/>
      <c r="N11" s="8"/>
      <c r="O11" s="8"/>
      <c r="P11" s="10"/>
      <c r="Q11" s="8"/>
      <c r="R11" s="8"/>
    </row>
    <row r="12" spans="1:18" ht="15.75" x14ac:dyDescent="0.25">
      <c r="A12" s="24">
        <v>44673</v>
      </c>
      <c r="B12" s="25" t="s">
        <v>28</v>
      </c>
      <c r="C12" s="22" t="s">
        <v>15</v>
      </c>
      <c r="D12" s="22" t="s">
        <v>18</v>
      </c>
      <c r="E12" s="25" t="s">
        <v>29</v>
      </c>
      <c r="F12" s="15" t="s">
        <v>66</v>
      </c>
      <c r="G12" s="53" t="s">
        <v>62</v>
      </c>
      <c r="H12" s="15">
        <v>20</v>
      </c>
      <c r="I12" s="15">
        <v>1.1399999999999999</v>
      </c>
      <c r="J12" s="15">
        <v>-20</v>
      </c>
      <c r="K12" s="5"/>
      <c r="L12" s="12"/>
      <c r="M12" s="12"/>
      <c r="N12" s="8"/>
      <c r="O12" s="8"/>
      <c r="P12" s="10"/>
      <c r="Q12" s="8"/>
      <c r="R12" s="8"/>
    </row>
    <row r="13" spans="1:18" ht="15.75" x14ac:dyDescent="0.25">
      <c r="A13" s="23">
        <v>44674</v>
      </c>
      <c r="B13" s="22" t="s">
        <v>19</v>
      </c>
      <c r="C13" s="22" t="s">
        <v>14</v>
      </c>
      <c r="D13" s="22" t="s">
        <v>18</v>
      </c>
      <c r="E13" s="22" t="s">
        <v>30</v>
      </c>
      <c r="F13" s="92" t="s">
        <v>64</v>
      </c>
      <c r="G13" s="53" t="s">
        <v>62</v>
      </c>
      <c r="H13" s="15">
        <v>20</v>
      </c>
      <c r="I13" s="15">
        <v>1.27</v>
      </c>
      <c r="J13" s="15">
        <v>-20</v>
      </c>
      <c r="K13" s="5"/>
      <c r="L13" s="12"/>
      <c r="M13" s="12"/>
      <c r="N13" s="8"/>
      <c r="O13" s="8"/>
      <c r="P13" s="10"/>
      <c r="Q13" s="8"/>
      <c r="R13" s="8"/>
    </row>
    <row r="14" spans="1:18" ht="15.75" x14ac:dyDescent="0.25">
      <c r="A14" s="27">
        <v>44680</v>
      </c>
      <c r="B14" s="26" t="s">
        <v>19</v>
      </c>
      <c r="C14" s="26" t="s">
        <v>15</v>
      </c>
      <c r="D14" s="26" t="s">
        <v>18</v>
      </c>
      <c r="E14" s="26" t="s">
        <v>31</v>
      </c>
      <c r="F14" s="15" t="s">
        <v>67</v>
      </c>
      <c r="G14" s="69" t="s">
        <v>61</v>
      </c>
      <c r="H14" s="15">
        <v>20</v>
      </c>
      <c r="I14" s="15">
        <v>1.55</v>
      </c>
      <c r="J14" s="15">
        <v>11</v>
      </c>
      <c r="K14" s="5"/>
      <c r="L14" s="12"/>
      <c r="M14" s="12"/>
      <c r="N14" s="8"/>
      <c r="O14" s="8"/>
      <c r="P14" s="10"/>
      <c r="Q14" s="8"/>
      <c r="R14" s="8"/>
    </row>
    <row r="15" spans="1:18" ht="15.75" x14ac:dyDescent="0.25">
      <c r="A15" s="27">
        <v>44681</v>
      </c>
      <c r="B15" s="26" t="s">
        <v>25</v>
      </c>
      <c r="C15" s="26" t="s">
        <v>15</v>
      </c>
      <c r="D15" s="26" t="s">
        <v>32</v>
      </c>
      <c r="E15" s="26" t="s">
        <v>33</v>
      </c>
      <c r="F15" s="15" t="s">
        <v>32</v>
      </c>
      <c r="G15" s="69" t="s">
        <v>61</v>
      </c>
      <c r="H15" s="19">
        <v>20</v>
      </c>
      <c r="I15" s="19">
        <v>1.63</v>
      </c>
      <c r="J15" s="19">
        <v>12.6</v>
      </c>
      <c r="K15" s="5"/>
      <c r="L15" s="12"/>
      <c r="M15" s="12"/>
      <c r="N15" s="8"/>
      <c r="O15" s="8"/>
      <c r="P15" s="10"/>
      <c r="Q15" s="8"/>
      <c r="R15" s="8"/>
    </row>
    <row r="16" spans="1:18" ht="15.75" x14ac:dyDescent="0.25">
      <c r="A16" s="23">
        <v>44682</v>
      </c>
      <c r="B16" s="22" t="s">
        <v>28</v>
      </c>
      <c r="C16" s="22" t="s">
        <v>15</v>
      </c>
      <c r="D16" s="22" t="s">
        <v>18</v>
      </c>
      <c r="E16" s="54" t="s">
        <v>38</v>
      </c>
      <c r="F16" s="92" t="s">
        <v>68</v>
      </c>
      <c r="G16" s="53" t="s">
        <v>62</v>
      </c>
      <c r="H16" s="19">
        <v>20</v>
      </c>
      <c r="I16" s="19">
        <v>1.28</v>
      </c>
      <c r="J16" s="19">
        <v>-20</v>
      </c>
      <c r="K16" s="5"/>
      <c r="L16" s="12"/>
      <c r="M16" s="12"/>
      <c r="N16" s="8"/>
      <c r="O16" s="8"/>
      <c r="P16" s="10"/>
      <c r="Q16" s="8"/>
      <c r="R16" s="8"/>
    </row>
    <row r="17" spans="1:18" ht="15.75" x14ac:dyDescent="0.25">
      <c r="A17" s="55">
        <v>44686</v>
      </c>
      <c r="B17" s="56" t="s">
        <v>25</v>
      </c>
      <c r="C17" s="57" t="s">
        <v>14</v>
      </c>
      <c r="D17" s="57" t="s">
        <v>22</v>
      </c>
      <c r="E17" s="58" t="s">
        <v>39</v>
      </c>
      <c r="F17" s="92" t="s">
        <v>72</v>
      </c>
      <c r="G17" s="70" t="s">
        <v>73</v>
      </c>
      <c r="H17" s="19">
        <v>20</v>
      </c>
      <c r="I17" s="19">
        <v>1.58</v>
      </c>
      <c r="J17" s="19">
        <v>0</v>
      </c>
      <c r="K17" s="5"/>
      <c r="L17" s="12"/>
      <c r="M17" s="12"/>
      <c r="N17" s="8"/>
      <c r="O17" s="8"/>
      <c r="P17" s="10"/>
      <c r="Q17" s="8"/>
      <c r="R17" s="8"/>
    </row>
    <row r="18" spans="1:18" ht="15.75" x14ac:dyDescent="0.25">
      <c r="A18" s="27">
        <v>44687</v>
      </c>
      <c r="B18" s="59" t="s">
        <v>25</v>
      </c>
      <c r="C18" s="26" t="s">
        <v>15</v>
      </c>
      <c r="D18" s="26" t="s">
        <v>26</v>
      </c>
      <c r="E18" s="13" t="s">
        <v>40</v>
      </c>
      <c r="F18" s="15" t="s">
        <v>66</v>
      </c>
      <c r="G18" s="69" t="s">
        <v>61</v>
      </c>
      <c r="H18" s="19">
        <v>20</v>
      </c>
      <c r="I18" s="19">
        <v>1.7509999999999999</v>
      </c>
      <c r="J18" s="19">
        <v>15.02</v>
      </c>
      <c r="K18" s="5"/>
      <c r="L18" s="12"/>
      <c r="M18" s="12"/>
      <c r="N18" s="8"/>
      <c r="O18" s="8"/>
      <c r="P18" s="10"/>
      <c r="Q18" s="8"/>
      <c r="R18" s="8"/>
    </row>
    <row r="19" spans="1:18" ht="15.75" x14ac:dyDescent="0.25">
      <c r="A19" s="23">
        <v>44689</v>
      </c>
      <c r="B19" s="60" t="s">
        <v>25</v>
      </c>
      <c r="C19" s="22" t="s">
        <v>41</v>
      </c>
      <c r="D19" s="22" t="s">
        <v>32</v>
      </c>
      <c r="E19" s="54" t="s">
        <v>42</v>
      </c>
      <c r="F19" s="15" t="s">
        <v>32</v>
      </c>
      <c r="G19" s="53" t="s">
        <v>62</v>
      </c>
      <c r="H19" s="19">
        <v>20</v>
      </c>
      <c r="I19" s="19">
        <v>1.79</v>
      </c>
      <c r="J19" s="19">
        <v>-20</v>
      </c>
      <c r="K19" s="5"/>
      <c r="L19" s="12"/>
      <c r="M19" s="12"/>
      <c r="N19" s="8"/>
      <c r="O19" s="8"/>
      <c r="P19" s="10"/>
      <c r="Q19" s="8"/>
      <c r="R19" s="8"/>
    </row>
    <row r="20" spans="1:18" ht="15.75" x14ac:dyDescent="0.25">
      <c r="A20" s="27">
        <v>44691</v>
      </c>
      <c r="B20" s="59" t="s">
        <v>28</v>
      </c>
      <c r="C20" s="26" t="s">
        <v>43</v>
      </c>
      <c r="D20" s="26" t="s">
        <v>18</v>
      </c>
      <c r="E20" s="13" t="s">
        <v>44</v>
      </c>
      <c r="F20" s="92" t="s">
        <v>69</v>
      </c>
      <c r="G20" s="69" t="s">
        <v>61</v>
      </c>
      <c r="H20" s="19">
        <v>20</v>
      </c>
      <c r="I20" s="19">
        <v>1.36</v>
      </c>
      <c r="J20" s="19">
        <v>7.2</v>
      </c>
      <c r="K20" s="5"/>
      <c r="L20" s="12"/>
      <c r="M20" s="12"/>
      <c r="N20" s="8"/>
      <c r="O20" s="8"/>
      <c r="P20" s="10"/>
      <c r="Q20" s="8"/>
      <c r="R20" s="8"/>
    </row>
    <row r="21" spans="1:18" ht="15.75" x14ac:dyDescent="0.25">
      <c r="A21" s="27">
        <v>44693</v>
      </c>
      <c r="B21" s="59" t="s">
        <v>25</v>
      </c>
      <c r="C21" s="26" t="s">
        <v>15</v>
      </c>
      <c r="D21" s="26" t="s">
        <v>18</v>
      </c>
      <c r="E21" s="13" t="s">
        <v>45</v>
      </c>
      <c r="F21" s="15" t="s">
        <v>66</v>
      </c>
      <c r="G21" s="69" t="s">
        <v>61</v>
      </c>
      <c r="H21" s="19">
        <v>20</v>
      </c>
      <c r="I21" s="19">
        <v>1.48</v>
      </c>
      <c r="J21" s="19">
        <v>9.6</v>
      </c>
      <c r="K21" s="5"/>
      <c r="L21" s="12"/>
      <c r="M21" s="12"/>
      <c r="N21" s="8"/>
      <c r="O21" s="8"/>
      <c r="P21" s="10"/>
      <c r="Q21" s="8"/>
      <c r="R21" s="8"/>
    </row>
    <row r="22" spans="1:18" ht="15.75" x14ac:dyDescent="0.25">
      <c r="A22" s="27">
        <v>44694</v>
      </c>
      <c r="B22" s="59" t="s">
        <v>25</v>
      </c>
      <c r="C22" s="26" t="s">
        <v>15</v>
      </c>
      <c r="D22" s="26" t="s">
        <v>18</v>
      </c>
      <c r="E22" s="13" t="s">
        <v>46</v>
      </c>
      <c r="F22" s="15" t="s">
        <v>67</v>
      </c>
      <c r="G22" s="69" t="s">
        <v>61</v>
      </c>
      <c r="H22" s="19">
        <v>20</v>
      </c>
      <c r="I22" s="19">
        <v>1.3169999999999999</v>
      </c>
      <c r="J22" s="19">
        <v>6.34</v>
      </c>
      <c r="K22" s="5"/>
      <c r="L22" s="12"/>
      <c r="M22" s="12"/>
      <c r="N22" s="8"/>
      <c r="O22" s="8"/>
      <c r="P22" s="10"/>
      <c r="Q22" s="8"/>
      <c r="R22" s="8"/>
    </row>
    <row r="23" spans="1:18" ht="15.75" x14ac:dyDescent="0.25">
      <c r="A23" s="27">
        <v>44695</v>
      </c>
      <c r="B23" s="59" t="s">
        <v>25</v>
      </c>
      <c r="C23" s="26" t="s">
        <v>15</v>
      </c>
      <c r="D23" s="26" t="s">
        <v>18</v>
      </c>
      <c r="E23" s="13" t="s">
        <v>47</v>
      </c>
      <c r="F23" s="15" t="s">
        <v>32</v>
      </c>
      <c r="G23" s="69" t="s">
        <v>61</v>
      </c>
      <c r="H23" s="19">
        <v>30</v>
      </c>
      <c r="I23" s="19">
        <v>1.3120000000000001</v>
      </c>
      <c r="J23" s="19">
        <v>9.3699999999999992</v>
      </c>
      <c r="K23" s="5"/>
      <c r="L23" s="12"/>
      <c r="M23" s="12"/>
      <c r="N23" s="8"/>
      <c r="O23" s="8"/>
      <c r="P23" s="10"/>
      <c r="Q23" s="8"/>
      <c r="R23" s="8"/>
    </row>
    <row r="24" spans="1:18" ht="15.75" x14ac:dyDescent="0.25">
      <c r="A24" s="27">
        <v>44696</v>
      </c>
      <c r="B24" s="59" t="s">
        <v>25</v>
      </c>
      <c r="C24" s="26" t="s">
        <v>43</v>
      </c>
      <c r="D24" s="26" t="s">
        <v>18</v>
      </c>
      <c r="E24" s="13" t="s">
        <v>48</v>
      </c>
      <c r="F24" s="92" t="s">
        <v>69</v>
      </c>
      <c r="G24" s="69" t="s">
        <v>61</v>
      </c>
      <c r="H24" s="15">
        <v>20</v>
      </c>
      <c r="I24" s="15">
        <v>1.5</v>
      </c>
      <c r="J24" s="15">
        <v>10</v>
      </c>
      <c r="K24" s="5"/>
      <c r="L24" s="12"/>
      <c r="M24" s="12"/>
      <c r="N24" s="8"/>
      <c r="O24" s="8"/>
      <c r="P24" s="10"/>
      <c r="Q24" s="8"/>
      <c r="R24" s="8"/>
    </row>
    <row r="25" spans="1:18" x14ac:dyDescent="0.25">
      <c r="A25" s="23">
        <v>44697</v>
      </c>
      <c r="B25" s="60" t="s">
        <v>25</v>
      </c>
      <c r="C25" s="22" t="s">
        <v>43</v>
      </c>
      <c r="D25" s="22" t="s">
        <v>18</v>
      </c>
      <c r="E25" s="54" t="s">
        <v>44</v>
      </c>
      <c r="F25" s="92" t="s">
        <v>69</v>
      </c>
      <c r="G25" s="53" t="s">
        <v>62</v>
      </c>
      <c r="H25" s="15">
        <v>20</v>
      </c>
      <c r="I25" s="15">
        <v>1.4</v>
      </c>
      <c r="J25" s="15">
        <v>-20</v>
      </c>
      <c r="K25" s="11"/>
      <c r="L25" s="12"/>
      <c r="M25" s="12"/>
      <c r="N25" s="8"/>
      <c r="O25" s="8"/>
      <c r="P25" s="10"/>
      <c r="Q25" s="8"/>
      <c r="R25" s="8"/>
    </row>
    <row r="26" spans="1:18" x14ac:dyDescent="0.25">
      <c r="A26" s="27">
        <v>44700</v>
      </c>
      <c r="B26" s="59" t="s">
        <v>28</v>
      </c>
      <c r="C26" s="26" t="s">
        <v>15</v>
      </c>
      <c r="D26" s="26" t="s">
        <v>18</v>
      </c>
      <c r="E26" s="89" t="s">
        <v>53</v>
      </c>
      <c r="F26" s="15" t="s">
        <v>66</v>
      </c>
      <c r="G26" s="69" t="s">
        <v>61</v>
      </c>
      <c r="H26" s="15">
        <v>20</v>
      </c>
      <c r="I26" s="15">
        <v>1.36</v>
      </c>
      <c r="J26" s="15">
        <v>7.2</v>
      </c>
      <c r="K26" s="11"/>
      <c r="L26" s="12"/>
      <c r="M26" s="12"/>
      <c r="N26" s="8"/>
      <c r="O26" s="8"/>
      <c r="P26" s="10"/>
      <c r="Q26" s="8"/>
      <c r="R26" s="8"/>
    </row>
    <row r="27" spans="1:18" x14ac:dyDescent="0.25">
      <c r="A27" s="27">
        <v>44702</v>
      </c>
      <c r="B27" s="59" t="s">
        <v>25</v>
      </c>
      <c r="C27" s="26" t="s">
        <v>15</v>
      </c>
      <c r="D27" s="26" t="s">
        <v>18</v>
      </c>
      <c r="E27" s="89" t="s">
        <v>54</v>
      </c>
      <c r="F27" s="4" t="s">
        <v>68</v>
      </c>
      <c r="G27" s="69" t="s">
        <v>61</v>
      </c>
      <c r="H27" s="15">
        <v>20</v>
      </c>
      <c r="I27" s="15">
        <v>3.91</v>
      </c>
      <c r="J27" s="15">
        <v>58.2</v>
      </c>
      <c r="K27" s="11"/>
      <c r="L27" s="12"/>
      <c r="M27" s="12"/>
      <c r="N27" s="8"/>
      <c r="O27" s="8"/>
      <c r="P27" s="10"/>
      <c r="Q27" s="8"/>
      <c r="R27" s="8"/>
    </row>
    <row r="28" spans="1:18" x14ac:dyDescent="0.25">
      <c r="A28" s="28"/>
      <c r="B28" s="61"/>
      <c r="C28" s="15"/>
      <c r="D28" s="53"/>
      <c r="E28" s="4"/>
      <c r="F28" s="4"/>
      <c r="G28" s="8"/>
      <c r="H28" s="15"/>
      <c r="I28" s="15"/>
      <c r="J28" s="15"/>
      <c r="K28" s="11"/>
      <c r="L28" s="12"/>
      <c r="M28" s="12"/>
      <c r="N28" s="8"/>
      <c r="O28" s="8"/>
      <c r="P28" s="10"/>
      <c r="Q28" s="8"/>
      <c r="R28" s="8"/>
    </row>
    <row r="29" spans="1:18" x14ac:dyDescent="0.25">
      <c r="A29" s="28"/>
      <c r="B29" s="61"/>
      <c r="C29" s="15"/>
      <c r="D29" s="53"/>
      <c r="E29" s="4"/>
      <c r="F29" s="4"/>
      <c r="G29" s="8"/>
      <c r="H29" s="15"/>
      <c r="I29" s="15"/>
      <c r="J29" s="15"/>
      <c r="K29" s="11"/>
      <c r="L29" s="12"/>
      <c r="M29" s="12"/>
      <c r="N29" s="8"/>
      <c r="O29" s="8"/>
      <c r="P29" s="10"/>
      <c r="Q29" s="8"/>
      <c r="R29" s="8"/>
    </row>
    <row r="30" spans="1:18" x14ac:dyDescent="0.25">
      <c r="A30" s="28"/>
      <c r="B30" s="61"/>
      <c r="C30" s="15"/>
      <c r="D30" s="53"/>
      <c r="E30" s="4"/>
      <c r="F30" s="4"/>
      <c r="G30" s="8"/>
      <c r="H30" s="15"/>
      <c r="I30" s="15"/>
      <c r="J30" s="15"/>
      <c r="K30" s="11"/>
      <c r="L30" s="12"/>
      <c r="M30" s="12"/>
      <c r="N30" s="8"/>
      <c r="O30" s="8"/>
      <c r="P30" s="10"/>
      <c r="Q30" s="8"/>
      <c r="R30" s="8"/>
    </row>
    <row r="31" spans="1:18" x14ac:dyDescent="0.25">
      <c r="A31" s="28"/>
      <c r="B31" s="61"/>
      <c r="C31" s="15"/>
      <c r="D31" s="53"/>
      <c r="E31" s="4"/>
      <c r="F31" s="4"/>
      <c r="G31" s="8"/>
      <c r="H31" s="15"/>
      <c r="I31" s="15"/>
      <c r="J31" s="15"/>
      <c r="K31" s="11"/>
      <c r="L31" s="12"/>
      <c r="M31" s="12"/>
      <c r="N31" s="8"/>
      <c r="O31" s="8"/>
      <c r="P31" s="10"/>
      <c r="Q31" s="8"/>
      <c r="R31" s="8"/>
    </row>
    <row r="32" spans="1:18" x14ac:dyDescent="0.25">
      <c r="A32" s="28"/>
      <c r="B32" s="61"/>
      <c r="C32" s="15"/>
      <c r="D32" s="53"/>
      <c r="E32" s="4"/>
      <c r="F32" s="4"/>
      <c r="G32" s="8"/>
      <c r="H32" s="15"/>
      <c r="I32" s="15"/>
      <c r="J32" s="15"/>
      <c r="K32" s="11"/>
      <c r="L32" s="12"/>
      <c r="M32" s="12"/>
      <c r="N32" s="8"/>
      <c r="O32" s="8"/>
      <c r="P32" s="10"/>
      <c r="Q32" s="8"/>
      <c r="R32" s="8"/>
    </row>
    <row r="33" spans="1:18" x14ac:dyDescent="0.25">
      <c r="A33" s="28"/>
      <c r="B33" s="61"/>
      <c r="C33" s="15"/>
      <c r="D33" s="53"/>
      <c r="E33" s="4"/>
      <c r="F33" s="4"/>
      <c r="G33" s="8"/>
      <c r="H33" s="15"/>
      <c r="I33" s="15"/>
      <c r="J33" s="15"/>
      <c r="K33" s="11"/>
      <c r="L33" s="12"/>
      <c r="M33" s="12"/>
      <c r="N33" s="8"/>
      <c r="O33" s="8"/>
      <c r="P33" s="8"/>
      <c r="Q33" s="8"/>
      <c r="R33" s="8"/>
    </row>
    <row r="34" spans="1:18" x14ac:dyDescent="0.25">
      <c r="A34" s="28"/>
      <c r="B34" s="61"/>
      <c r="C34" s="15"/>
      <c r="D34" s="53"/>
      <c r="E34" s="4"/>
      <c r="F34" s="4"/>
      <c r="G34" s="8"/>
      <c r="H34" s="15"/>
      <c r="I34" s="15"/>
      <c r="J34" s="15"/>
      <c r="K34" s="11"/>
      <c r="L34" s="12"/>
      <c r="M34" s="12"/>
      <c r="N34" s="8"/>
      <c r="O34" s="8"/>
      <c r="P34" s="8"/>
      <c r="Q34" s="8"/>
      <c r="R34" s="8"/>
    </row>
    <row r="35" spans="1:18" x14ac:dyDescent="0.25">
      <c r="A35" s="28"/>
      <c r="B35" s="61"/>
      <c r="C35" s="15"/>
      <c r="D35" s="53"/>
      <c r="E35" s="4"/>
      <c r="F35" s="4"/>
      <c r="G35" s="8"/>
      <c r="H35" s="15"/>
      <c r="I35" s="15"/>
      <c r="J35" s="15"/>
      <c r="K35" s="11"/>
      <c r="L35" s="12"/>
      <c r="M35" s="12"/>
      <c r="N35" s="8"/>
      <c r="O35" s="8"/>
      <c r="P35" s="8"/>
      <c r="Q35" s="8"/>
      <c r="R35" s="8"/>
    </row>
    <row r="36" spans="1:18" x14ac:dyDescent="0.25">
      <c r="A36" s="28"/>
      <c r="B36" s="61"/>
      <c r="C36" s="15"/>
      <c r="D36" s="53"/>
      <c r="E36" s="4"/>
      <c r="F36" s="4"/>
      <c r="G36" s="8"/>
      <c r="H36" s="15"/>
      <c r="I36" s="15"/>
      <c r="J36" s="15"/>
      <c r="K36" s="11"/>
      <c r="L36" s="12"/>
      <c r="M36" s="12"/>
      <c r="N36" s="8"/>
      <c r="O36" s="8"/>
      <c r="P36" s="8"/>
      <c r="Q36" s="8"/>
      <c r="R36" s="8"/>
    </row>
    <row r="37" spans="1:18" x14ac:dyDescent="0.25">
      <c r="A37" s="28"/>
      <c r="B37" s="61"/>
      <c r="C37" s="15"/>
      <c r="D37" s="53"/>
      <c r="E37" s="4"/>
      <c r="F37" s="4"/>
      <c r="G37" s="8"/>
      <c r="H37" s="15"/>
      <c r="I37" s="15"/>
      <c r="J37" s="15"/>
      <c r="K37" s="11"/>
      <c r="L37" s="12"/>
      <c r="M37" s="12"/>
      <c r="N37" s="8"/>
      <c r="O37" s="8"/>
      <c r="P37" s="8"/>
      <c r="Q37" s="8"/>
      <c r="R37" s="8"/>
    </row>
    <row r="38" spans="1:18" x14ac:dyDescent="0.25">
      <c r="A38" s="28"/>
      <c r="B38" s="61"/>
      <c r="C38" s="15"/>
      <c r="D38" s="53"/>
      <c r="E38" s="4"/>
      <c r="F38" s="4"/>
      <c r="G38" s="8"/>
      <c r="H38" s="15"/>
      <c r="I38" s="15"/>
      <c r="J38" s="15"/>
      <c r="K38" s="11"/>
      <c r="L38" s="12"/>
      <c r="M38" s="12"/>
      <c r="N38" s="8"/>
      <c r="O38" s="8"/>
      <c r="P38" s="8"/>
      <c r="Q38" s="8"/>
      <c r="R38" s="8"/>
    </row>
    <row r="39" spans="1:18" x14ac:dyDescent="0.25">
      <c r="A39" s="28"/>
      <c r="B39" s="61"/>
      <c r="C39" s="15"/>
      <c r="D39" s="53"/>
      <c r="E39" s="4"/>
      <c r="F39" s="4"/>
      <c r="G39" s="8"/>
      <c r="H39" s="15"/>
      <c r="I39" s="15"/>
      <c r="J39" s="15"/>
      <c r="K39" s="11"/>
      <c r="L39" s="12"/>
      <c r="M39" s="12"/>
      <c r="N39" s="8"/>
      <c r="O39" s="8"/>
      <c r="P39" s="8"/>
      <c r="Q39" s="8"/>
      <c r="R39" s="8"/>
    </row>
    <row r="40" spans="1:18" x14ac:dyDescent="0.25">
      <c r="A40" s="28"/>
      <c r="B40" s="61"/>
      <c r="C40" s="15"/>
      <c r="D40" s="53"/>
      <c r="E40" s="4"/>
      <c r="F40" s="4"/>
      <c r="G40" s="8"/>
      <c r="H40" s="15"/>
      <c r="I40" s="15"/>
      <c r="J40" s="15"/>
      <c r="K40" s="11"/>
      <c r="L40" s="12"/>
      <c r="M40" s="12"/>
      <c r="N40" s="8"/>
      <c r="O40" s="8"/>
      <c r="P40" s="8"/>
      <c r="Q40" s="8"/>
      <c r="R40" s="8"/>
    </row>
    <row r="41" spans="1:18" x14ac:dyDescent="0.25">
      <c r="A41" s="28"/>
      <c r="B41" s="61"/>
      <c r="C41" s="15"/>
      <c r="D41" s="53"/>
      <c r="E41" s="4"/>
      <c r="F41" s="4"/>
      <c r="G41" s="8"/>
      <c r="H41" s="15"/>
      <c r="I41" s="15"/>
      <c r="J41" s="15"/>
      <c r="K41" s="11"/>
      <c r="L41" s="8"/>
      <c r="M41" s="8"/>
      <c r="N41" s="8"/>
      <c r="O41" s="8"/>
      <c r="P41" s="8"/>
      <c r="Q41" s="8"/>
      <c r="R41" s="8"/>
    </row>
    <row r="42" spans="1:18" x14ac:dyDescent="0.25">
      <c r="A42" s="28"/>
      <c r="B42" s="61"/>
      <c r="C42" s="15"/>
      <c r="D42" s="53"/>
      <c r="E42" s="4"/>
      <c r="F42" s="4"/>
      <c r="G42" s="8"/>
      <c r="H42" s="15"/>
      <c r="I42" s="15"/>
      <c r="J42" s="15"/>
      <c r="K42" s="11"/>
      <c r="L42" s="8"/>
      <c r="M42" s="8"/>
      <c r="N42" s="8"/>
      <c r="O42" s="8"/>
      <c r="P42" s="8"/>
      <c r="Q42" s="8"/>
      <c r="R42" s="8"/>
    </row>
    <row r="43" spans="1:18" x14ac:dyDescent="0.25">
      <c r="A43" s="28"/>
      <c r="B43" s="61"/>
      <c r="C43" s="15"/>
      <c r="D43" s="53"/>
      <c r="E43" s="4"/>
      <c r="F43" s="4"/>
      <c r="G43" s="8"/>
      <c r="H43" s="15"/>
      <c r="I43" s="15"/>
      <c r="J43" s="15"/>
      <c r="K43" s="11"/>
      <c r="L43" s="8"/>
      <c r="M43" s="8"/>
      <c r="N43" s="8"/>
      <c r="O43" s="8"/>
      <c r="P43" s="8"/>
      <c r="Q43" s="8"/>
      <c r="R43" s="8"/>
    </row>
    <row r="44" spans="1:18" x14ac:dyDescent="0.25">
      <c r="A44" s="28"/>
      <c r="B44" s="61"/>
      <c r="C44" s="15"/>
      <c r="D44" s="53"/>
      <c r="E44" s="4"/>
      <c r="F44" s="4"/>
      <c r="G44" s="8"/>
      <c r="H44" s="15"/>
      <c r="I44" s="15"/>
      <c r="J44" s="15"/>
      <c r="K44" s="11"/>
      <c r="L44" s="8"/>
      <c r="M44" s="8"/>
      <c r="N44" s="8"/>
      <c r="O44" s="8"/>
      <c r="P44" s="8"/>
      <c r="Q44" s="8"/>
      <c r="R44" s="8"/>
    </row>
    <row r="45" spans="1:18" x14ac:dyDescent="0.25">
      <c r="A45" s="28"/>
      <c r="B45" s="61"/>
      <c r="C45" s="15"/>
      <c r="D45" s="53"/>
      <c r="E45" s="4"/>
      <c r="F45" s="4"/>
      <c r="G45" s="8"/>
      <c r="H45" s="15"/>
      <c r="I45" s="15"/>
      <c r="J45" s="15"/>
      <c r="K45" s="11"/>
      <c r="L45" s="8"/>
      <c r="M45" s="8"/>
      <c r="N45" s="8"/>
      <c r="O45" s="8"/>
      <c r="P45" s="8"/>
      <c r="Q45" s="8"/>
      <c r="R45" s="8"/>
    </row>
    <row r="46" spans="1:18" x14ac:dyDescent="0.25">
      <c r="A46" s="28"/>
      <c r="B46" s="61"/>
      <c r="C46" s="15"/>
      <c r="D46" s="53"/>
      <c r="E46" s="4"/>
      <c r="F46" s="4"/>
      <c r="G46" s="8"/>
      <c r="H46" s="15"/>
      <c r="I46" s="15"/>
      <c r="J46" s="15"/>
      <c r="K46" s="11"/>
      <c r="L46" s="8"/>
      <c r="M46" s="8"/>
      <c r="N46" s="8"/>
      <c r="O46" s="8"/>
      <c r="P46" s="8"/>
      <c r="Q46" s="8"/>
      <c r="R46" s="8"/>
    </row>
    <row r="47" spans="1:18" x14ac:dyDescent="0.25">
      <c r="A47" s="28"/>
      <c r="B47" s="61"/>
      <c r="C47" s="15"/>
      <c r="D47" s="53"/>
      <c r="E47" s="4"/>
      <c r="F47" s="4"/>
      <c r="G47" s="8"/>
      <c r="H47" s="15"/>
      <c r="I47" s="15"/>
      <c r="J47" s="15"/>
      <c r="K47" s="11"/>
      <c r="L47" s="8"/>
      <c r="M47" s="8"/>
      <c r="N47" s="8"/>
      <c r="O47" s="8"/>
      <c r="P47" s="8"/>
      <c r="Q47" s="8"/>
      <c r="R47" s="8"/>
    </row>
    <row r="48" spans="1:18" x14ac:dyDescent="0.25">
      <c r="A48" s="28"/>
      <c r="B48" s="61"/>
      <c r="C48" s="15"/>
      <c r="D48" s="53"/>
      <c r="E48" s="4"/>
      <c r="F48" s="4"/>
      <c r="G48" s="8"/>
      <c r="H48" s="15"/>
      <c r="I48" s="15"/>
      <c r="J48" s="15"/>
      <c r="K48" s="11"/>
      <c r="L48" s="8"/>
      <c r="M48" s="8"/>
      <c r="N48" s="8"/>
      <c r="O48" s="8"/>
      <c r="P48" s="8"/>
      <c r="Q48" s="8"/>
      <c r="R48" s="8"/>
    </row>
    <row r="49" spans="1:18" x14ac:dyDescent="0.25">
      <c r="A49" s="28"/>
      <c r="B49" s="61"/>
      <c r="C49" s="15"/>
      <c r="D49" s="53"/>
      <c r="E49" s="4"/>
      <c r="F49" s="4"/>
      <c r="G49" s="8"/>
      <c r="H49" s="15"/>
      <c r="I49" s="15"/>
      <c r="J49" s="15"/>
      <c r="K49" s="11"/>
      <c r="L49" s="8"/>
      <c r="M49" s="8"/>
      <c r="N49" s="8"/>
      <c r="O49" s="8"/>
      <c r="P49" s="8"/>
      <c r="Q49" s="8"/>
      <c r="R49" s="8"/>
    </row>
    <row r="50" spans="1:18" x14ac:dyDescent="0.25">
      <c r="A50" s="28"/>
      <c r="B50" s="61"/>
      <c r="C50" s="15"/>
      <c r="D50" s="53"/>
      <c r="E50" s="4"/>
      <c r="F50" s="4"/>
      <c r="G50" s="8"/>
      <c r="H50" s="15"/>
      <c r="I50" s="15"/>
      <c r="J50" s="15"/>
      <c r="K50" s="11"/>
      <c r="L50" s="8"/>
      <c r="M50" s="8"/>
      <c r="N50" s="8"/>
      <c r="O50" s="8"/>
      <c r="P50" s="8"/>
      <c r="Q50" s="8"/>
      <c r="R50" s="8"/>
    </row>
    <row r="51" spans="1:18" x14ac:dyDescent="0.25">
      <c r="A51" s="28"/>
      <c r="B51" s="61"/>
      <c r="C51" s="15"/>
      <c r="D51" s="53"/>
      <c r="E51" s="4"/>
      <c r="F51" s="4"/>
      <c r="G51" s="8"/>
      <c r="H51" s="15"/>
      <c r="I51" s="15"/>
      <c r="J51" s="15"/>
      <c r="K51" s="11"/>
      <c r="L51" s="8"/>
      <c r="M51" s="8"/>
      <c r="N51" s="8"/>
      <c r="O51" s="8"/>
      <c r="P51" s="8"/>
      <c r="Q51" s="8"/>
      <c r="R51" s="8"/>
    </row>
    <row r="52" spans="1:18" x14ac:dyDescent="0.25">
      <c r="A52" s="28"/>
      <c r="B52" s="61"/>
      <c r="C52" s="15"/>
      <c r="D52" s="53"/>
      <c r="E52" s="4"/>
      <c r="F52" s="4"/>
      <c r="G52" s="8"/>
      <c r="H52" s="15"/>
      <c r="I52" s="15"/>
      <c r="J52" s="15"/>
      <c r="K52" s="11"/>
      <c r="L52" s="8"/>
      <c r="M52" s="8"/>
      <c r="N52" s="8"/>
      <c r="O52" s="8"/>
      <c r="P52" s="8"/>
      <c r="Q52" s="8"/>
      <c r="R52" s="8"/>
    </row>
    <row r="53" spans="1:18" x14ac:dyDescent="0.25">
      <c r="A53" s="28"/>
      <c r="B53" s="61"/>
      <c r="C53" s="15"/>
      <c r="D53" s="53"/>
      <c r="E53" s="4"/>
      <c r="F53" s="4"/>
      <c r="G53" s="8"/>
      <c r="H53" s="15"/>
      <c r="I53" s="15"/>
      <c r="J53" s="15"/>
      <c r="K53" s="11"/>
      <c r="L53" s="8"/>
      <c r="M53" s="8"/>
      <c r="N53" s="8"/>
      <c r="O53" s="8"/>
      <c r="P53" s="8"/>
      <c r="Q53" s="8"/>
      <c r="R53" s="8"/>
    </row>
    <row r="54" spans="1:18" x14ac:dyDescent="0.25">
      <c r="A54" s="28"/>
      <c r="B54" s="61"/>
      <c r="C54" s="15"/>
      <c r="D54" s="53"/>
      <c r="E54" s="4"/>
      <c r="F54" s="4"/>
      <c r="G54" s="8"/>
      <c r="H54" s="15"/>
      <c r="I54" s="15"/>
      <c r="J54" s="15"/>
      <c r="K54" s="11"/>
      <c r="L54" s="8"/>
      <c r="M54" s="8"/>
      <c r="N54" s="8"/>
      <c r="O54" s="8"/>
      <c r="P54" s="8"/>
      <c r="Q54" s="8"/>
      <c r="R54" s="8"/>
    </row>
    <row r="55" spans="1:18" x14ac:dyDescent="0.25">
      <c r="A55" s="28"/>
      <c r="B55" s="61"/>
      <c r="C55" s="15"/>
      <c r="D55" s="53"/>
      <c r="E55" s="4"/>
      <c r="F55" s="4"/>
      <c r="G55" s="8"/>
      <c r="H55" s="15"/>
      <c r="I55" s="15"/>
      <c r="J55" s="15"/>
      <c r="K55" s="11"/>
      <c r="L55" s="8"/>
      <c r="M55" s="8"/>
      <c r="N55" s="8"/>
      <c r="O55" s="8"/>
      <c r="P55" s="8"/>
      <c r="Q55" s="8"/>
      <c r="R55" s="8"/>
    </row>
    <row r="56" spans="1:18" x14ac:dyDescent="0.25">
      <c r="A56" s="28"/>
      <c r="B56" s="61"/>
      <c r="C56" s="15"/>
      <c r="D56" s="53"/>
      <c r="E56" s="4"/>
      <c r="F56" s="4"/>
      <c r="G56" s="8"/>
      <c r="H56" s="15"/>
      <c r="I56" s="15"/>
      <c r="J56" s="15"/>
      <c r="K56" s="11"/>
      <c r="L56" s="8"/>
      <c r="M56" s="8"/>
      <c r="N56" s="8"/>
      <c r="O56" s="8"/>
      <c r="P56" s="8"/>
      <c r="Q56" s="8"/>
      <c r="R56" s="8"/>
    </row>
    <row r="57" spans="1:18" x14ac:dyDescent="0.25">
      <c r="A57" s="28"/>
      <c r="B57" s="61"/>
      <c r="C57" s="15"/>
      <c r="D57" s="53"/>
      <c r="E57" s="4"/>
      <c r="F57" s="4"/>
      <c r="G57" s="8"/>
      <c r="H57" s="15"/>
      <c r="I57" s="15"/>
      <c r="J57" s="15"/>
      <c r="K57" s="11"/>
      <c r="L57" s="8"/>
      <c r="M57" s="8"/>
      <c r="N57" s="8"/>
      <c r="O57" s="8"/>
      <c r="P57" s="8"/>
      <c r="Q57" s="8"/>
      <c r="R57" s="8"/>
    </row>
    <row r="58" spans="1:18" x14ac:dyDescent="0.25">
      <c r="A58" s="28"/>
      <c r="B58" s="61"/>
      <c r="C58" s="15"/>
      <c r="D58" s="53"/>
      <c r="E58" s="4"/>
      <c r="F58" s="4"/>
      <c r="G58" s="8"/>
      <c r="H58" s="15"/>
      <c r="I58" s="15"/>
      <c r="J58" s="15"/>
      <c r="K58" s="11"/>
    </row>
    <row r="59" spans="1:18" x14ac:dyDescent="0.25">
      <c r="A59" s="28"/>
      <c r="B59" s="61"/>
      <c r="C59" s="15"/>
      <c r="D59" s="53"/>
      <c r="E59" s="4"/>
      <c r="F59" s="4"/>
      <c r="G59" s="8"/>
      <c r="H59" s="15"/>
      <c r="I59" s="15"/>
      <c r="J59" s="15"/>
      <c r="K59" s="11"/>
    </row>
    <row r="60" spans="1:18" x14ac:dyDescent="0.25">
      <c r="A60" s="28"/>
      <c r="B60" s="61"/>
      <c r="C60" s="15"/>
      <c r="D60" s="53"/>
      <c r="E60" s="4"/>
      <c r="F60" s="4"/>
      <c r="G60" s="8"/>
      <c r="H60" s="15"/>
      <c r="I60" s="15"/>
      <c r="J60" s="15"/>
      <c r="K60" s="11"/>
    </row>
    <row r="61" spans="1:18" x14ac:dyDescent="0.25">
      <c r="A61" s="28"/>
      <c r="B61" s="61"/>
      <c r="C61" s="15"/>
      <c r="D61" s="53"/>
      <c r="E61" s="4"/>
      <c r="F61" s="4"/>
      <c r="G61" s="8"/>
      <c r="H61" s="15"/>
      <c r="I61" s="15"/>
      <c r="J61" s="15"/>
      <c r="K61" s="11"/>
    </row>
    <row r="62" spans="1:18" x14ac:dyDescent="0.25">
      <c r="A62" s="30"/>
      <c r="B62" s="62"/>
      <c r="C62" s="29"/>
      <c r="D62" s="53"/>
      <c r="E62" s="4"/>
      <c r="F62" s="4"/>
      <c r="G62" s="8"/>
      <c r="H62" s="15"/>
      <c r="I62" s="15"/>
      <c r="J62" s="20"/>
      <c r="K62" s="11"/>
    </row>
    <row r="63" spans="1:18" x14ac:dyDescent="0.25">
      <c r="A63" s="30"/>
      <c r="B63" s="62"/>
      <c r="C63" s="52"/>
      <c r="D63" s="45"/>
      <c r="E63" s="88"/>
      <c r="F63" s="88"/>
      <c r="H63" s="15"/>
      <c r="I63" s="15"/>
      <c r="J63" s="15"/>
      <c r="K63" s="11"/>
    </row>
    <row r="64" spans="1:18" x14ac:dyDescent="0.25">
      <c r="A64" s="28"/>
      <c r="B64" s="61"/>
      <c r="C64" s="34"/>
      <c r="D64" s="45"/>
      <c r="E64" s="88"/>
      <c r="F64" s="88"/>
      <c r="H64" s="15"/>
      <c r="I64" s="15"/>
      <c r="J64" s="15"/>
      <c r="K64" s="11"/>
    </row>
    <row r="65" spans="1:11" x14ac:dyDescent="0.25">
      <c r="A65" s="28"/>
      <c r="B65" s="61"/>
      <c r="C65" s="34"/>
      <c r="D65" s="45"/>
      <c r="E65" s="88"/>
      <c r="F65" s="88"/>
      <c r="H65" s="15"/>
      <c r="I65" s="15"/>
      <c r="J65" s="15"/>
      <c r="K65" s="11"/>
    </row>
    <row r="66" spans="1:11" x14ac:dyDescent="0.25">
      <c r="A66" s="28"/>
      <c r="B66" s="61"/>
      <c r="C66" s="34"/>
      <c r="D66" s="45"/>
      <c r="E66" s="88"/>
      <c r="F66" s="88"/>
      <c r="H66" s="15"/>
      <c r="I66" s="15"/>
      <c r="J66" s="15"/>
      <c r="K66" s="11"/>
    </row>
    <row r="67" spans="1:11" x14ac:dyDescent="0.25">
      <c r="A67" s="31"/>
      <c r="B67" s="63"/>
      <c r="C67" s="37"/>
      <c r="D67" s="46"/>
      <c r="E67" s="88"/>
      <c r="F67" s="88"/>
      <c r="H67" s="15"/>
      <c r="I67" s="15"/>
      <c r="J67" s="15"/>
      <c r="K67" s="11"/>
    </row>
    <row r="68" spans="1:11" x14ac:dyDescent="0.25">
      <c r="A68" s="28"/>
      <c r="B68" s="64"/>
      <c r="C68" s="36"/>
      <c r="D68" s="45"/>
      <c r="E68" s="88"/>
      <c r="F68" s="88"/>
      <c r="H68" s="15"/>
      <c r="I68" s="15"/>
      <c r="J68" s="15"/>
      <c r="K68" s="11"/>
    </row>
    <row r="69" spans="1:11" x14ac:dyDescent="0.25">
      <c r="A69" s="28"/>
      <c r="B69" s="64"/>
      <c r="C69" s="36"/>
      <c r="D69" s="45"/>
      <c r="E69" s="88"/>
      <c r="F69" s="88"/>
      <c r="H69" s="15"/>
      <c r="I69" s="15"/>
      <c r="J69" s="15"/>
      <c r="K69" s="11"/>
    </row>
    <row r="70" spans="1:11" x14ac:dyDescent="0.25">
      <c r="A70" s="30"/>
      <c r="B70" s="62"/>
      <c r="C70" s="35"/>
      <c r="D70" s="45"/>
      <c r="E70" s="88"/>
      <c r="F70" s="88"/>
      <c r="H70" s="15"/>
      <c r="I70" s="15"/>
      <c r="J70" s="20"/>
      <c r="K70" s="11"/>
    </row>
    <row r="71" spans="1:11" x14ac:dyDescent="0.25">
      <c r="A71" s="28"/>
      <c r="B71" s="64"/>
      <c r="C71" s="36"/>
      <c r="D71" s="45"/>
      <c r="E71" s="88"/>
      <c r="F71" s="88"/>
      <c r="H71" s="15"/>
      <c r="I71" s="15"/>
      <c r="J71" s="15"/>
      <c r="K71" s="11"/>
    </row>
    <row r="72" spans="1:11" x14ac:dyDescent="0.25">
      <c r="A72" s="28"/>
      <c r="B72" s="64"/>
      <c r="C72" s="36"/>
      <c r="D72" s="45"/>
      <c r="E72" s="88"/>
      <c r="F72" s="88"/>
      <c r="H72" s="15"/>
      <c r="I72" s="15"/>
      <c r="J72" s="15"/>
      <c r="K72" s="11"/>
    </row>
    <row r="73" spans="1:11" x14ac:dyDescent="0.25">
      <c r="A73" s="28"/>
      <c r="B73" s="64"/>
      <c r="C73" s="36"/>
      <c r="D73" s="45"/>
      <c r="E73" s="88"/>
      <c r="F73" s="88"/>
      <c r="H73" s="15"/>
      <c r="I73" s="15"/>
      <c r="J73" s="15"/>
      <c r="K73" s="11"/>
    </row>
    <row r="74" spans="1:11" x14ac:dyDescent="0.25">
      <c r="A74" s="28"/>
      <c r="B74" s="64"/>
      <c r="C74" s="36"/>
      <c r="D74" s="45"/>
      <c r="E74" s="88"/>
      <c r="F74" s="88"/>
      <c r="H74" s="15"/>
      <c r="I74" s="15"/>
      <c r="J74" s="15"/>
      <c r="K74" s="11"/>
    </row>
    <row r="75" spans="1:11" x14ac:dyDescent="0.25">
      <c r="A75" s="28"/>
      <c r="B75" s="61"/>
      <c r="C75" s="34"/>
      <c r="D75" s="45"/>
      <c r="E75" s="88"/>
      <c r="F75" s="88"/>
      <c r="H75" s="15"/>
      <c r="I75" s="15"/>
      <c r="J75" s="15"/>
      <c r="K75" s="11"/>
    </row>
    <row r="76" spans="1:11" x14ac:dyDescent="0.25">
      <c r="A76" s="32"/>
      <c r="B76" s="64"/>
      <c r="C76" s="36"/>
      <c r="D76" s="45"/>
      <c r="E76" s="88"/>
      <c r="F76" s="88"/>
      <c r="H76" s="15"/>
      <c r="I76" s="15"/>
      <c r="J76" s="15"/>
      <c r="K76" s="11"/>
    </row>
    <row r="77" spans="1:11" x14ac:dyDescent="0.25">
      <c r="A77" s="28"/>
      <c r="B77" s="61"/>
      <c r="C77" s="34"/>
      <c r="D77" s="45"/>
      <c r="E77" s="88"/>
      <c r="F77" s="88"/>
      <c r="H77" s="15"/>
      <c r="I77" s="15"/>
      <c r="J77" s="15"/>
      <c r="K77" s="11"/>
    </row>
    <row r="78" spans="1:11" x14ac:dyDescent="0.25">
      <c r="A78" s="28"/>
      <c r="B78" s="61"/>
      <c r="C78" s="34"/>
      <c r="D78" s="45"/>
      <c r="E78" s="88"/>
      <c r="F78" s="88"/>
      <c r="H78" s="15"/>
      <c r="I78" s="15"/>
      <c r="J78" s="15"/>
      <c r="K78" s="11"/>
    </row>
    <row r="79" spans="1:11" x14ac:dyDescent="0.25">
      <c r="A79" s="28"/>
      <c r="B79" s="61"/>
      <c r="C79" s="34"/>
      <c r="D79" s="45"/>
      <c r="E79" s="88"/>
      <c r="F79" s="88"/>
      <c r="H79" s="15"/>
      <c r="I79" s="15"/>
      <c r="J79" s="15"/>
      <c r="K79" s="11"/>
    </row>
    <row r="80" spans="1:11" x14ac:dyDescent="0.25">
      <c r="A80" s="28"/>
      <c r="B80" s="61"/>
      <c r="C80" s="34"/>
      <c r="D80" s="45"/>
      <c r="E80" s="88"/>
      <c r="F80" s="88"/>
      <c r="H80" s="15"/>
      <c r="I80" s="15"/>
      <c r="J80" s="15"/>
      <c r="K80" s="11"/>
    </row>
    <row r="81" spans="1:11" x14ac:dyDescent="0.25">
      <c r="A81" s="28"/>
      <c r="B81" s="61"/>
      <c r="C81" s="34"/>
      <c r="D81" s="45"/>
      <c r="E81" s="88"/>
      <c r="F81" s="88"/>
      <c r="H81" s="15"/>
      <c r="I81" s="15"/>
      <c r="J81" s="15"/>
      <c r="K81" s="11"/>
    </row>
    <row r="82" spans="1:11" x14ac:dyDescent="0.25">
      <c r="A82" s="28"/>
      <c r="B82" s="61"/>
      <c r="C82" s="34"/>
      <c r="D82" s="45"/>
      <c r="E82" s="88"/>
      <c r="F82" s="88"/>
      <c r="H82" s="15"/>
      <c r="I82" s="15"/>
      <c r="J82" s="15"/>
      <c r="K82" s="11"/>
    </row>
    <row r="83" spans="1:11" x14ac:dyDescent="0.25">
      <c r="A83" s="28"/>
      <c r="B83" s="61"/>
      <c r="C83" s="34"/>
      <c r="D83" s="45"/>
      <c r="E83" s="88"/>
      <c r="F83" s="88"/>
      <c r="H83" s="15"/>
      <c r="I83" s="15"/>
      <c r="J83" s="15"/>
      <c r="K83" s="11"/>
    </row>
    <row r="84" spans="1:11" x14ac:dyDescent="0.25">
      <c r="A84" s="28"/>
      <c r="B84" s="61"/>
      <c r="C84" s="34"/>
      <c r="D84" s="45"/>
      <c r="E84" s="88"/>
      <c r="F84" s="88"/>
      <c r="H84" s="15"/>
      <c r="I84" s="15"/>
      <c r="J84" s="15"/>
      <c r="K84" s="11"/>
    </row>
    <row r="85" spans="1:11" x14ac:dyDescent="0.25">
      <c r="A85" s="28"/>
      <c r="B85" s="61"/>
      <c r="C85" s="34"/>
      <c r="D85" s="45"/>
      <c r="E85" s="88"/>
      <c r="F85" s="88"/>
      <c r="H85" s="15"/>
      <c r="I85" s="15"/>
      <c r="J85" s="15"/>
      <c r="K85" s="11"/>
    </row>
    <row r="86" spans="1:11" x14ac:dyDescent="0.25">
      <c r="A86" s="28"/>
      <c r="B86" s="64"/>
      <c r="C86" s="36"/>
      <c r="D86" s="45"/>
      <c r="E86" s="88"/>
      <c r="F86" s="88"/>
      <c r="H86" s="15"/>
      <c r="I86" s="15"/>
      <c r="J86" s="21"/>
      <c r="K86" s="11"/>
    </row>
    <row r="87" spans="1:11" x14ac:dyDescent="0.25">
      <c r="A87" s="28"/>
      <c r="B87" s="61"/>
      <c r="C87" s="34"/>
      <c r="D87" s="45"/>
      <c r="E87" s="88"/>
      <c r="F87" s="88"/>
      <c r="H87" s="15"/>
      <c r="I87" s="15"/>
      <c r="J87" s="15"/>
      <c r="K87" s="11"/>
    </row>
    <row r="88" spans="1:11" x14ac:dyDescent="0.25">
      <c r="A88" s="28"/>
      <c r="B88" s="61"/>
      <c r="C88" s="34"/>
      <c r="D88" s="45"/>
      <c r="E88" s="88"/>
      <c r="F88" s="88"/>
      <c r="H88" s="15"/>
      <c r="I88" s="15"/>
      <c r="J88" s="15"/>
      <c r="K88" s="11"/>
    </row>
    <row r="89" spans="1:11" x14ac:dyDescent="0.25">
      <c r="A89" s="15"/>
      <c r="B89" s="61"/>
      <c r="C89" s="34"/>
      <c r="D89" s="45"/>
      <c r="E89" s="88"/>
      <c r="F89" s="88"/>
      <c r="H89" s="15"/>
      <c r="I89" s="15"/>
      <c r="J89" s="15"/>
      <c r="K89" s="11"/>
    </row>
    <row r="90" spans="1:11" x14ac:dyDescent="0.25">
      <c r="A90" s="28"/>
      <c r="B90" s="61"/>
      <c r="C90" s="34"/>
      <c r="D90" s="45"/>
      <c r="E90" s="88"/>
      <c r="F90" s="88"/>
      <c r="H90" s="15"/>
      <c r="I90" s="15"/>
      <c r="J90" s="15"/>
      <c r="K90" s="11"/>
    </row>
    <row r="91" spans="1:11" x14ac:dyDescent="0.25">
      <c r="A91" s="33"/>
      <c r="B91" s="65"/>
      <c r="C91" s="38"/>
      <c r="D91" s="46"/>
      <c r="E91" s="88"/>
      <c r="F91" s="88"/>
      <c r="H91" s="15"/>
      <c r="I91" s="15"/>
      <c r="J91" s="15"/>
      <c r="K91" s="11"/>
    </row>
    <row r="92" spans="1:11" x14ac:dyDescent="0.25">
      <c r="A92" s="33"/>
      <c r="B92" s="61"/>
      <c r="C92" s="34"/>
      <c r="D92" s="45"/>
      <c r="E92" s="88"/>
      <c r="F92" s="88"/>
      <c r="H92" s="15"/>
      <c r="I92" s="15"/>
      <c r="J92" s="15"/>
      <c r="K92" s="11"/>
    </row>
    <row r="93" spans="1:11" x14ac:dyDescent="0.25">
      <c r="A93" s="28"/>
      <c r="B93" s="61"/>
      <c r="C93" s="34"/>
      <c r="D93" s="45"/>
      <c r="E93" s="88"/>
      <c r="F93" s="88"/>
      <c r="H93" s="15"/>
      <c r="I93" s="15"/>
      <c r="J93" s="15"/>
      <c r="K93" s="11"/>
    </row>
    <row r="94" spans="1:11" x14ac:dyDescent="0.25">
      <c r="A94" s="28"/>
      <c r="B94" s="61"/>
      <c r="C94" s="34"/>
      <c r="D94" s="45"/>
      <c r="E94" s="88"/>
      <c r="F94" s="88"/>
      <c r="H94" s="15"/>
      <c r="I94" s="15"/>
      <c r="J94" s="15"/>
      <c r="K94" s="11"/>
    </row>
    <row r="95" spans="1:11" x14ac:dyDescent="0.25">
      <c r="A95" s="30"/>
      <c r="B95" s="62"/>
      <c r="C95" s="36"/>
      <c r="D95" s="45"/>
      <c r="E95" s="88"/>
      <c r="F95" s="88"/>
      <c r="H95" s="15"/>
      <c r="I95" s="15"/>
      <c r="J95" s="15"/>
      <c r="K95" s="11"/>
    </row>
    <row r="96" spans="1:11" x14ac:dyDescent="0.25">
      <c r="A96" s="28"/>
      <c r="B96" s="61"/>
      <c r="C96" s="34"/>
      <c r="D96" s="45"/>
      <c r="H96" s="15"/>
      <c r="I96" s="15"/>
      <c r="J96" s="15"/>
      <c r="K96" s="11"/>
    </row>
    <row r="97" spans="1:11" x14ac:dyDescent="0.25">
      <c r="A97" s="28"/>
      <c r="B97" s="61"/>
      <c r="C97" s="34"/>
      <c r="D97" s="45"/>
      <c r="H97" s="15"/>
      <c r="I97" s="15"/>
      <c r="J97" s="15"/>
      <c r="K97" s="11"/>
    </row>
    <row r="98" spans="1:11" x14ac:dyDescent="0.25">
      <c r="A98" s="28"/>
      <c r="B98" s="61"/>
      <c r="C98" s="39"/>
      <c r="D98" s="47"/>
      <c r="H98" s="15"/>
      <c r="I98" s="15"/>
      <c r="J98" s="15"/>
      <c r="K98" s="11"/>
    </row>
    <row r="99" spans="1:11" x14ac:dyDescent="0.25">
      <c r="A99" s="28"/>
      <c r="B99" s="64"/>
      <c r="C99" s="36"/>
      <c r="D99" s="45"/>
      <c r="H99" s="15"/>
      <c r="I99" s="15"/>
      <c r="J99" s="15"/>
      <c r="K99" s="11"/>
    </row>
    <row r="100" spans="1:11" x14ac:dyDescent="0.25">
      <c r="A100" s="28"/>
      <c r="B100" s="61"/>
      <c r="C100" s="34"/>
      <c r="D100" s="45"/>
      <c r="H100" s="15"/>
      <c r="I100" s="15"/>
      <c r="J100" s="15"/>
      <c r="K100" s="11"/>
    </row>
    <row r="101" spans="1:11" x14ac:dyDescent="0.25">
      <c r="A101" s="28"/>
      <c r="B101" s="61"/>
      <c r="C101" s="34"/>
      <c r="D101" s="45"/>
      <c r="H101" s="15"/>
      <c r="I101" s="15"/>
      <c r="J101" s="15"/>
      <c r="K101" s="11"/>
    </row>
    <row r="102" spans="1:11" x14ac:dyDescent="0.25">
      <c r="A102" s="28"/>
      <c r="B102" s="64"/>
      <c r="C102" s="36"/>
      <c r="D102" s="45"/>
      <c r="H102" s="15"/>
      <c r="I102" s="15"/>
      <c r="J102" s="15"/>
      <c r="K102" s="11"/>
    </row>
    <row r="103" spans="1:11" x14ac:dyDescent="0.25">
      <c r="A103" s="28"/>
      <c r="B103" s="64"/>
      <c r="C103" s="36"/>
      <c r="D103" s="45"/>
      <c r="H103" s="15"/>
      <c r="I103" s="15"/>
      <c r="J103" s="15"/>
      <c r="K103" s="11"/>
    </row>
    <row r="104" spans="1:11" x14ac:dyDescent="0.25">
      <c r="A104" s="28"/>
      <c r="B104" s="61"/>
      <c r="C104" s="34"/>
      <c r="D104" s="45"/>
      <c r="H104" s="15"/>
      <c r="I104" s="15"/>
      <c r="J104" s="15"/>
      <c r="K104" s="11"/>
    </row>
    <row r="105" spans="1:11" x14ac:dyDescent="0.25">
      <c r="A105" s="28"/>
      <c r="B105" s="61"/>
      <c r="C105" s="34"/>
      <c r="D105" s="45"/>
      <c r="H105" s="15"/>
      <c r="I105" s="15"/>
      <c r="J105" s="15"/>
      <c r="K105" s="11"/>
    </row>
    <row r="106" spans="1:11" x14ac:dyDescent="0.25">
      <c r="A106" s="28"/>
      <c r="B106" s="61"/>
      <c r="C106" s="34"/>
      <c r="D106" s="45"/>
      <c r="H106" s="15"/>
      <c r="I106" s="15"/>
      <c r="J106" s="15"/>
      <c r="K106" s="11"/>
    </row>
    <row r="107" spans="1:11" x14ac:dyDescent="0.25">
      <c r="A107" s="28"/>
      <c r="B107" s="64"/>
      <c r="C107" s="36"/>
      <c r="D107" s="45"/>
      <c r="H107" s="15"/>
      <c r="I107" s="15"/>
      <c r="J107" s="15"/>
      <c r="K107" s="11"/>
    </row>
    <row r="108" spans="1:11" x14ac:dyDescent="0.25">
      <c r="A108" s="28"/>
      <c r="B108" s="64"/>
      <c r="C108" s="36"/>
      <c r="D108" s="45"/>
      <c r="H108" s="15"/>
      <c r="I108" s="15"/>
      <c r="J108" s="15"/>
      <c r="K108" s="11"/>
    </row>
    <row r="109" spans="1:11" x14ac:dyDescent="0.25">
      <c r="A109" s="19"/>
      <c r="B109" s="66" t="s">
        <v>14</v>
      </c>
      <c r="C109" s="40"/>
      <c r="D109" s="45"/>
      <c r="H109" s="19"/>
      <c r="I109" s="19"/>
      <c r="J109" s="19"/>
      <c r="K109" s="2"/>
    </row>
    <row r="110" spans="1:11" x14ac:dyDescent="0.25">
      <c r="A110" s="19"/>
      <c r="B110" s="66"/>
      <c r="C110" s="40"/>
      <c r="D110" s="45"/>
      <c r="H110" s="19"/>
      <c r="I110" s="19"/>
      <c r="J110" s="19"/>
      <c r="K110" s="2"/>
    </row>
    <row r="111" spans="1:11" x14ac:dyDescent="0.25">
      <c r="A111" s="19"/>
      <c r="B111" s="66"/>
      <c r="C111" s="40"/>
      <c r="D111" s="45"/>
      <c r="H111" s="19"/>
      <c r="I111" s="19"/>
      <c r="J111" s="19"/>
      <c r="K111" s="2"/>
    </row>
    <row r="112" spans="1:11" x14ac:dyDescent="0.25">
      <c r="A112" s="19"/>
      <c r="B112" s="66"/>
      <c r="C112" s="40"/>
      <c r="D112" s="45"/>
      <c r="H112" s="19"/>
      <c r="I112" s="19"/>
      <c r="J112" s="19"/>
      <c r="K112" s="2"/>
    </row>
    <row r="113" spans="1:11" x14ac:dyDescent="0.25">
      <c r="A113" s="19"/>
      <c r="B113" s="66"/>
      <c r="C113" s="40"/>
      <c r="D113" s="45"/>
      <c r="H113" s="19"/>
      <c r="I113" s="19"/>
      <c r="J113" s="19"/>
      <c r="K113" s="2"/>
    </row>
    <row r="114" spans="1:11" x14ac:dyDescent="0.25">
      <c r="A114" s="19"/>
      <c r="B114" s="66"/>
      <c r="C114" s="40"/>
      <c r="D114" s="45"/>
      <c r="H114" s="19"/>
      <c r="I114" s="19"/>
      <c r="J114" s="19"/>
      <c r="K114" s="2"/>
    </row>
    <row r="115" spans="1:11" x14ac:dyDescent="0.25">
      <c r="A115" s="19"/>
      <c r="B115" s="66"/>
      <c r="C115" s="40"/>
      <c r="D115" s="45"/>
      <c r="H115" s="19"/>
      <c r="I115" s="19"/>
      <c r="J115" s="19"/>
      <c r="K115" s="2"/>
    </row>
    <row r="116" spans="1:11" x14ac:dyDescent="0.25">
      <c r="A116" s="19"/>
      <c r="B116" s="66"/>
      <c r="C116" s="40"/>
      <c r="D116" s="45"/>
      <c r="H116" s="19"/>
      <c r="I116" s="19"/>
      <c r="J116" s="19"/>
      <c r="K116" s="2"/>
    </row>
    <row r="117" spans="1:11" x14ac:dyDescent="0.25">
      <c r="A117" s="19"/>
      <c r="B117" s="66"/>
      <c r="C117" s="40"/>
      <c r="D117" s="45"/>
      <c r="H117" s="19"/>
      <c r="I117" s="19"/>
      <c r="J117" s="19"/>
      <c r="K117" s="2"/>
    </row>
    <row r="118" spans="1:11" x14ac:dyDescent="0.25">
      <c r="A118" s="19"/>
      <c r="B118" s="66"/>
      <c r="C118" s="40"/>
      <c r="D118" s="45"/>
      <c r="H118" s="19"/>
      <c r="I118" s="19"/>
      <c r="J118" s="19"/>
      <c r="K118" s="2"/>
    </row>
    <row r="119" spans="1:11" x14ac:dyDescent="0.25">
      <c r="A119" s="19"/>
      <c r="B119" s="66"/>
      <c r="C119" s="40"/>
      <c r="D119" s="45"/>
      <c r="H119" s="19"/>
      <c r="I119" s="19"/>
      <c r="J119" s="19"/>
      <c r="K119" s="2"/>
    </row>
    <row r="120" spans="1:11" x14ac:dyDescent="0.25">
      <c r="A120" s="19"/>
      <c r="B120" s="66"/>
      <c r="C120" s="40"/>
      <c r="D120" s="45"/>
      <c r="H120" s="19"/>
      <c r="I120" s="19"/>
      <c r="J120" s="19"/>
      <c r="K120" s="2"/>
    </row>
    <row r="121" spans="1:11" x14ac:dyDescent="0.25">
      <c r="A121" s="19"/>
      <c r="B121" s="66"/>
      <c r="C121" s="40"/>
      <c r="D121" s="45"/>
      <c r="H121" s="19"/>
      <c r="I121" s="19"/>
      <c r="J121" s="19"/>
      <c r="K121" s="2"/>
    </row>
    <row r="122" spans="1:11" x14ac:dyDescent="0.25">
      <c r="A122" s="19"/>
      <c r="B122" s="66"/>
      <c r="C122" s="40"/>
      <c r="D122" s="45"/>
      <c r="H122" s="19"/>
      <c r="I122" s="19"/>
      <c r="J122" s="19"/>
      <c r="K122" s="2"/>
    </row>
    <row r="123" spans="1:11" x14ac:dyDescent="0.25">
      <c r="A123" s="19"/>
      <c r="B123" s="66"/>
      <c r="C123" s="40"/>
      <c r="D123" s="45"/>
      <c r="H123" s="19"/>
      <c r="I123" s="19"/>
      <c r="J123" s="19"/>
      <c r="K123" s="2"/>
    </row>
    <row r="124" spans="1:11" x14ac:dyDescent="0.25">
      <c r="A124" s="19"/>
      <c r="B124" s="66"/>
      <c r="C124" s="40"/>
      <c r="D124" s="45"/>
      <c r="H124" s="19"/>
      <c r="I124" s="19"/>
      <c r="J124" s="19"/>
      <c r="K124" s="2"/>
    </row>
    <row r="125" spans="1:11" x14ac:dyDescent="0.25">
      <c r="A125" s="19"/>
      <c r="B125" s="66"/>
      <c r="C125" s="40"/>
      <c r="D125" s="45"/>
      <c r="H125" s="19"/>
      <c r="I125" s="19"/>
      <c r="J125" s="19"/>
      <c r="K125" s="2"/>
    </row>
    <row r="126" spans="1:11" x14ac:dyDescent="0.25">
      <c r="A126" s="19"/>
      <c r="B126" s="66"/>
      <c r="C126" s="40"/>
      <c r="D126" s="45"/>
      <c r="H126" s="19"/>
      <c r="I126" s="19"/>
      <c r="J126" s="19"/>
      <c r="K126" s="2"/>
    </row>
    <row r="127" spans="1:11" x14ac:dyDescent="0.25">
      <c r="A127" s="19"/>
      <c r="B127" s="66"/>
      <c r="C127" s="40"/>
      <c r="D127" s="45"/>
      <c r="H127" s="19"/>
      <c r="I127" s="19"/>
      <c r="J127" s="19"/>
      <c r="K127" s="2"/>
    </row>
    <row r="128" spans="1:11" x14ac:dyDescent="0.25">
      <c r="A128" s="19"/>
      <c r="B128" s="66"/>
      <c r="C128" s="40"/>
      <c r="D128" s="45"/>
      <c r="H128" s="19"/>
      <c r="I128" s="19"/>
      <c r="J128" s="19"/>
      <c r="K128" s="2"/>
    </row>
    <row r="129" spans="1:11" x14ac:dyDescent="0.25">
      <c r="A129" s="19"/>
      <c r="B129" s="66"/>
      <c r="C129" s="40"/>
      <c r="D129" s="45"/>
      <c r="H129" s="19"/>
      <c r="I129" s="19"/>
      <c r="J129" s="19"/>
      <c r="K129" s="2"/>
    </row>
    <row r="130" spans="1:11" x14ac:dyDescent="0.25">
      <c r="A130" s="19"/>
      <c r="B130" s="66"/>
      <c r="C130" s="40"/>
      <c r="D130" s="45"/>
      <c r="H130" s="19"/>
      <c r="I130" s="19"/>
      <c r="J130" s="19"/>
      <c r="K130" s="2"/>
    </row>
    <row r="131" spans="1:11" x14ac:dyDescent="0.25">
      <c r="A131" s="19"/>
      <c r="B131" s="66"/>
      <c r="C131" s="40"/>
      <c r="D131" s="45"/>
      <c r="H131" s="19"/>
      <c r="I131" s="19"/>
      <c r="J131" s="19"/>
      <c r="K131" s="2"/>
    </row>
    <row r="132" spans="1:11" x14ac:dyDescent="0.25">
      <c r="A132" s="19"/>
      <c r="B132" s="66"/>
      <c r="C132" s="40"/>
      <c r="D132" s="45"/>
      <c r="H132" s="19"/>
      <c r="I132" s="19"/>
      <c r="J132" s="19"/>
      <c r="K132" s="2"/>
    </row>
    <row r="133" spans="1:11" x14ac:dyDescent="0.25">
      <c r="A133" s="19"/>
      <c r="B133" s="66"/>
      <c r="C133" s="40"/>
      <c r="D133" s="45"/>
      <c r="H133" s="19"/>
      <c r="I133" s="19"/>
      <c r="J133" s="19"/>
      <c r="K133" s="2"/>
    </row>
    <row r="134" spans="1:11" x14ac:dyDescent="0.25">
      <c r="A134" s="19"/>
      <c r="B134" s="66"/>
      <c r="C134" s="40"/>
      <c r="D134" s="45"/>
      <c r="H134" s="19"/>
      <c r="I134" s="19"/>
      <c r="J134" s="19"/>
      <c r="K134" s="2"/>
    </row>
    <row r="135" spans="1:11" x14ac:dyDescent="0.25">
      <c r="A135" s="19"/>
      <c r="B135" s="66"/>
      <c r="C135" s="40"/>
      <c r="D135" s="45"/>
      <c r="H135" s="19"/>
      <c r="I135" s="19"/>
      <c r="J135" s="19"/>
      <c r="K135" s="2"/>
    </row>
    <row r="136" spans="1:11" x14ac:dyDescent="0.25">
      <c r="A136" s="19"/>
      <c r="B136" s="66"/>
      <c r="C136" s="40"/>
      <c r="D136" s="45"/>
      <c r="H136" s="19"/>
      <c r="I136" s="19"/>
      <c r="J136" s="19"/>
      <c r="K136" s="2"/>
    </row>
    <row r="137" spans="1:11" x14ac:dyDescent="0.25">
      <c r="A137" s="19"/>
      <c r="B137" s="66"/>
      <c r="C137" s="40"/>
      <c r="D137" s="45"/>
      <c r="H137" s="19"/>
      <c r="I137" s="19"/>
      <c r="J137" s="19"/>
      <c r="K137" s="2"/>
    </row>
    <row r="138" spans="1:11" x14ac:dyDescent="0.25">
      <c r="A138" s="19"/>
      <c r="B138" s="66"/>
      <c r="C138" s="40"/>
      <c r="D138" s="45"/>
      <c r="H138" s="19"/>
      <c r="I138" s="19"/>
      <c r="J138" s="19"/>
      <c r="K138" s="2"/>
    </row>
    <row r="139" spans="1:11" x14ac:dyDescent="0.25">
      <c r="A139" s="19"/>
      <c r="B139" s="66"/>
      <c r="C139" s="40"/>
      <c r="D139" s="45"/>
      <c r="H139" s="19"/>
      <c r="I139" s="19"/>
      <c r="J139" s="19"/>
      <c r="K139" s="2"/>
    </row>
    <row r="140" spans="1:11" x14ac:dyDescent="0.25">
      <c r="A140" s="19"/>
      <c r="B140" s="66"/>
      <c r="C140" s="40"/>
      <c r="D140" s="45"/>
      <c r="H140" s="19"/>
      <c r="I140" s="19"/>
      <c r="J140" s="19"/>
      <c r="K140" s="2"/>
    </row>
    <row r="141" spans="1:11" x14ac:dyDescent="0.25">
      <c r="A141" s="19"/>
      <c r="B141" s="66"/>
      <c r="C141" s="40"/>
      <c r="D141" s="45"/>
      <c r="H141" s="19"/>
      <c r="I141" s="19"/>
      <c r="J141" s="19"/>
      <c r="K141" s="2"/>
    </row>
    <row r="142" spans="1:11" x14ac:dyDescent="0.25">
      <c r="A142" s="19"/>
      <c r="B142" s="66"/>
      <c r="C142" s="40"/>
      <c r="D142" s="45"/>
      <c r="H142" s="19"/>
      <c r="I142" s="19"/>
      <c r="J142" s="19"/>
      <c r="K142" s="2"/>
    </row>
    <row r="143" spans="1:11" x14ac:dyDescent="0.25">
      <c r="A143" s="19"/>
      <c r="B143" s="66"/>
      <c r="C143" s="40"/>
      <c r="D143" s="45"/>
      <c r="H143" s="19"/>
      <c r="I143" s="19"/>
      <c r="J143" s="19"/>
      <c r="K143" s="2"/>
    </row>
    <row r="144" spans="1:11" x14ac:dyDescent="0.25">
      <c r="A144" s="19"/>
      <c r="B144" s="66"/>
      <c r="C144" s="40"/>
      <c r="D144" s="45"/>
      <c r="H144" s="19"/>
      <c r="I144" s="19"/>
      <c r="J144" s="19"/>
      <c r="K144" s="2"/>
    </row>
    <row r="145" spans="1:11" x14ac:dyDescent="0.25">
      <c r="A145" s="19"/>
      <c r="B145" s="66"/>
      <c r="C145" s="40"/>
      <c r="D145" s="45"/>
      <c r="H145" s="19"/>
      <c r="I145" s="19"/>
      <c r="J145" s="19"/>
      <c r="K145" s="2"/>
    </row>
    <row r="146" spans="1:11" x14ac:dyDescent="0.25">
      <c r="A146" s="18"/>
      <c r="B146" s="66"/>
      <c r="C146" s="41"/>
      <c r="D146" s="48"/>
      <c r="H146" s="19"/>
      <c r="I146" s="19"/>
      <c r="J146" s="19"/>
      <c r="K146" s="2"/>
    </row>
    <row r="147" spans="1:11" x14ac:dyDescent="0.25">
      <c r="A147" s="18"/>
      <c r="B147" s="66"/>
      <c r="C147" s="41"/>
      <c r="D147" s="48"/>
      <c r="H147" s="19"/>
      <c r="I147" s="19"/>
      <c r="J147" s="19"/>
      <c r="K147" s="2"/>
    </row>
    <row r="148" spans="1:11" x14ac:dyDescent="0.25">
      <c r="A148" s="18"/>
      <c r="B148" s="66"/>
      <c r="C148" s="41"/>
      <c r="D148" s="48"/>
      <c r="H148" s="19"/>
      <c r="I148" s="19"/>
      <c r="J148" s="19"/>
      <c r="K148" s="2"/>
    </row>
    <row r="149" spans="1:11" x14ac:dyDescent="0.25">
      <c r="A149" s="18"/>
      <c r="B149" s="66"/>
      <c r="C149" s="41"/>
      <c r="D149" s="48"/>
      <c r="H149" s="19"/>
      <c r="I149" s="19"/>
      <c r="J149" s="19"/>
      <c r="K149" s="2"/>
    </row>
    <row r="150" spans="1:11" x14ac:dyDescent="0.25">
      <c r="A150" s="18"/>
      <c r="B150" s="66"/>
      <c r="C150" s="41"/>
      <c r="D150" s="48"/>
      <c r="H150" s="19"/>
      <c r="I150" s="19"/>
      <c r="J150" s="19"/>
      <c r="K150" s="2"/>
    </row>
    <row r="151" spans="1:11" x14ac:dyDescent="0.25">
      <c r="A151" s="18"/>
      <c r="B151" s="66"/>
      <c r="C151" s="41"/>
      <c r="D151" s="48"/>
      <c r="H151" s="19"/>
      <c r="I151" s="19"/>
      <c r="J151" s="19"/>
      <c r="K151" s="2"/>
    </row>
    <row r="152" spans="1:11" x14ac:dyDescent="0.25">
      <c r="A152" s="18"/>
      <c r="B152" s="66"/>
      <c r="C152" s="41"/>
      <c r="D152" s="48"/>
      <c r="H152" s="19"/>
      <c r="I152" s="19"/>
      <c r="J152" s="19"/>
      <c r="K152" s="2"/>
    </row>
    <row r="153" spans="1:11" x14ac:dyDescent="0.25">
      <c r="A153" s="18"/>
      <c r="B153" s="66"/>
      <c r="C153" s="41"/>
      <c r="D153" s="48"/>
      <c r="H153" s="19"/>
      <c r="I153" s="19"/>
      <c r="J153" s="19"/>
      <c r="K153" s="2"/>
    </row>
    <row r="154" spans="1:11" x14ac:dyDescent="0.25">
      <c r="A154" s="18"/>
      <c r="B154" s="66"/>
      <c r="C154" s="41"/>
      <c r="D154" s="48"/>
      <c r="H154" s="19"/>
      <c r="I154" s="19"/>
      <c r="J154" s="19"/>
      <c r="K154" s="2"/>
    </row>
    <row r="155" spans="1:11" x14ac:dyDescent="0.25">
      <c r="A155" s="18"/>
      <c r="B155" s="66"/>
      <c r="C155" s="41"/>
      <c r="D155" s="48"/>
      <c r="H155" s="19"/>
      <c r="I155" s="19"/>
      <c r="J155" s="19"/>
      <c r="K155" s="2"/>
    </row>
    <row r="156" spans="1:11" x14ac:dyDescent="0.25">
      <c r="A156" s="18"/>
      <c r="B156" s="66"/>
      <c r="C156" s="41"/>
      <c r="D156" s="48"/>
      <c r="H156" s="19"/>
      <c r="I156" s="19"/>
      <c r="J156" s="19"/>
      <c r="K156" s="2"/>
    </row>
    <row r="157" spans="1:11" x14ac:dyDescent="0.25">
      <c r="A157" s="18"/>
      <c r="B157" s="66"/>
      <c r="C157" s="41"/>
      <c r="D157" s="48"/>
      <c r="H157" s="19"/>
      <c r="I157" s="19"/>
      <c r="J157" s="19"/>
      <c r="K157" s="2"/>
    </row>
    <row r="158" spans="1:11" x14ac:dyDescent="0.25">
      <c r="A158" s="18"/>
      <c r="B158" s="66"/>
      <c r="C158" s="41"/>
      <c r="D158" s="48"/>
      <c r="H158" s="19"/>
      <c r="I158" s="19"/>
      <c r="J158" s="19"/>
      <c r="K158" s="2"/>
    </row>
    <row r="159" spans="1:11" x14ac:dyDescent="0.25">
      <c r="A159" s="18"/>
      <c r="B159" s="66"/>
      <c r="C159" s="41"/>
      <c r="D159" s="48"/>
      <c r="H159" s="19"/>
      <c r="I159" s="19"/>
      <c r="J159" s="19"/>
      <c r="K159" s="2"/>
    </row>
    <row r="160" spans="1:11" x14ac:dyDescent="0.25">
      <c r="A160" s="18"/>
      <c r="B160" s="66"/>
      <c r="C160" s="41"/>
      <c r="D160" s="48"/>
      <c r="H160" s="19"/>
      <c r="I160" s="19"/>
      <c r="J160" s="19"/>
      <c r="K160" s="2"/>
    </row>
    <row r="161" spans="1:11" x14ac:dyDescent="0.25">
      <c r="A161" s="18"/>
      <c r="B161" s="66"/>
      <c r="C161" s="41"/>
      <c r="D161" s="48"/>
      <c r="H161" s="19"/>
      <c r="I161" s="19"/>
      <c r="J161" s="19"/>
      <c r="K161" s="2"/>
    </row>
    <row r="162" spans="1:11" x14ac:dyDescent="0.25">
      <c r="A162" s="18"/>
      <c r="B162" s="66"/>
      <c r="C162" s="41"/>
      <c r="D162" s="48"/>
      <c r="H162" s="19"/>
      <c r="I162" s="19"/>
      <c r="J162" s="19"/>
      <c r="K162" s="2"/>
    </row>
    <row r="163" spans="1:11" x14ac:dyDescent="0.25">
      <c r="A163" s="18"/>
      <c r="B163" s="66"/>
      <c r="C163" s="41"/>
      <c r="D163" s="48"/>
      <c r="H163" s="19"/>
      <c r="I163" s="19"/>
      <c r="J163" s="19"/>
      <c r="K163" s="2"/>
    </row>
    <row r="164" spans="1:11" x14ac:dyDescent="0.25">
      <c r="A164" s="18"/>
      <c r="B164" s="66"/>
      <c r="C164" s="41"/>
      <c r="D164" s="48"/>
      <c r="H164" s="19"/>
      <c r="I164" s="19"/>
      <c r="J164" s="19"/>
      <c r="K164" s="2"/>
    </row>
    <row r="165" spans="1:11" x14ac:dyDescent="0.25">
      <c r="A165" s="18"/>
      <c r="B165" s="66"/>
      <c r="C165" s="41"/>
      <c r="D165" s="48"/>
      <c r="H165" s="19"/>
      <c r="I165" s="19"/>
      <c r="J165" s="19"/>
      <c r="K165" s="2"/>
    </row>
    <row r="166" spans="1:11" x14ac:dyDescent="0.25">
      <c r="A166" s="18"/>
      <c r="B166" s="66"/>
      <c r="C166" s="41"/>
      <c r="D166" s="48"/>
      <c r="H166" s="19"/>
      <c r="I166" s="19"/>
      <c r="J166" s="19"/>
      <c r="K166" s="2"/>
    </row>
    <row r="167" spans="1:11" x14ac:dyDescent="0.25">
      <c r="A167" s="18"/>
      <c r="B167" s="66"/>
      <c r="C167" s="41"/>
      <c r="D167" s="48"/>
      <c r="H167" s="19"/>
      <c r="I167" s="19"/>
      <c r="J167" s="19"/>
      <c r="K167" s="2"/>
    </row>
    <row r="168" spans="1:11" x14ac:dyDescent="0.25">
      <c r="A168" s="18"/>
      <c r="B168" s="66"/>
      <c r="C168" s="41"/>
      <c r="D168" s="48"/>
      <c r="H168" s="19"/>
      <c r="I168" s="19"/>
      <c r="J168" s="19"/>
      <c r="K168" s="2"/>
    </row>
    <row r="169" spans="1:11" x14ac:dyDescent="0.25">
      <c r="A169" s="18"/>
      <c r="B169" s="66"/>
      <c r="C169" s="41"/>
      <c r="D169" s="48"/>
      <c r="H169" s="19"/>
      <c r="I169" s="19"/>
      <c r="J169" s="19"/>
      <c r="K169" s="2"/>
    </row>
    <row r="170" spans="1:11" x14ac:dyDescent="0.25">
      <c r="A170" s="18"/>
      <c r="B170" s="66"/>
      <c r="C170" s="41"/>
      <c r="D170" s="48"/>
      <c r="H170" s="19"/>
      <c r="I170" s="19"/>
      <c r="J170" s="19"/>
      <c r="K170" s="2"/>
    </row>
    <row r="171" spans="1:11" x14ac:dyDescent="0.25">
      <c r="A171" s="18"/>
      <c r="B171" s="66"/>
      <c r="C171" s="41"/>
      <c r="D171" s="48"/>
      <c r="H171" s="19"/>
      <c r="I171" s="19"/>
      <c r="J171" s="19"/>
      <c r="K171" s="2"/>
    </row>
    <row r="172" spans="1:11" x14ac:dyDescent="0.25">
      <c r="A172" s="18"/>
      <c r="B172" s="66"/>
      <c r="C172" s="41"/>
      <c r="D172" s="48"/>
      <c r="H172" s="19"/>
      <c r="I172" s="19"/>
      <c r="J172" s="19"/>
      <c r="K172" s="2"/>
    </row>
    <row r="173" spans="1:11" x14ac:dyDescent="0.25">
      <c r="A173" s="18"/>
      <c r="B173" s="66"/>
      <c r="C173" s="41"/>
      <c r="D173" s="48"/>
      <c r="H173" s="19"/>
      <c r="I173" s="19"/>
      <c r="J173" s="19"/>
      <c r="K173" s="2"/>
    </row>
    <row r="174" spans="1:11" x14ac:dyDescent="0.25">
      <c r="A174" s="18"/>
      <c r="B174" s="66"/>
      <c r="C174" s="41"/>
      <c r="D174" s="48"/>
      <c r="H174" s="19"/>
      <c r="I174" s="19"/>
      <c r="J174" s="19"/>
      <c r="K174" s="2"/>
    </row>
    <row r="175" spans="1:11" x14ac:dyDescent="0.25">
      <c r="A175" s="18"/>
      <c r="B175" s="66"/>
      <c r="C175" s="41"/>
      <c r="D175" s="48"/>
      <c r="H175" s="19"/>
      <c r="I175" s="19"/>
      <c r="J175" s="19"/>
      <c r="K175" s="2"/>
    </row>
    <row r="176" spans="1:11" x14ac:dyDescent="0.25">
      <c r="A176" s="18"/>
      <c r="B176" s="66"/>
      <c r="C176" s="41"/>
      <c r="D176" s="48"/>
      <c r="H176" s="19"/>
      <c r="I176" s="19"/>
      <c r="J176" s="19"/>
      <c r="K176" s="2"/>
    </row>
    <row r="177" spans="1:11" x14ac:dyDescent="0.25">
      <c r="A177" s="18"/>
      <c r="B177" s="66"/>
      <c r="C177" s="41"/>
      <c r="D177" s="48"/>
      <c r="H177" s="19"/>
      <c r="I177" s="19"/>
      <c r="J177" s="19"/>
      <c r="K177" s="2"/>
    </row>
    <row r="178" spans="1:11" x14ac:dyDescent="0.25">
      <c r="A178" s="18"/>
      <c r="B178" s="66"/>
      <c r="C178" s="41"/>
      <c r="D178" s="48"/>
      <c r="H178" s="19"/>
      <c r="I178" s="19"/>
      <c r="J178" s="19"/>
      <c r="K178" s="2"/>
    </row>
    <row r="179" spans="1:11" x14ac:dyDescent="0.25">
      <c r="A179" s="18"/>
      <c r="B179" s="66"/>
      <c r="C179" s="41"/>
      <c r="D179" s="48"/>
      <c r="H179" s="19"/>
      <c r="I179" s="19"/>
      <c r="J179" s="19"/>
      <c r="K179" s="2"/>
    </row>
    <row r="180" spans="1:11" x14ac:dyDescent="0.25">
      <c r="A180" s="18"/>
      <c r="B180" s="66"/>
      <c r="C180" s="41"/>
      <c r="D180" s="48"/>
      <c r="H180" s="19"/>
      <c r="I180" s="19"/>
      <c r="J180" s="19"/>
      <c r="K180" s="2"/>
    </row>
    <row r="181" spans="1:11" x14ac:dyDescent="0.25">
      <c r="A181" s="18"/>
      <c r="B181" s="66"/>
      <c r="C181" s="41"/>
      <c r="D181" s="48"/>
      <c r="H181" s="19"/>
      <c r="I181" s="19"/>
      <c r="J181" s="19"/>
      <c r="K181" s="2"/>
    </row>
    <row r="182" spans="1:11" x14ac:dyDescent="0.25">
      <c r="A182" s="18"/>
      <c r="B182" s="66"/>
      <c r="C182" s="41"/>
      <c r="D182" s="48"/>
      <c r="H182" s="19"/>
      <c r="I182" s="19"/>
      <c r="J182" s="19"/>
      <c r="K182" s="2"/>
    </row>
    <row r="183" spans="1:11" x14ac:dyDescent="0.25">
      <c r="A183" s="18"/>
      <c r="B183" s="66"/>
      <c r="C183" s="41"/>
      <c r="D183" s="48"/>
      <c r="H183" s="19"/>
      <c r="I183" s="19"/>
      <c r="J183" s="19"/>
      <c r="K183" s="2"/>
    </row>
    <row r="184" spans="1:11" x14ac:dyDescent="0.25">
      <c r="A184" s="18"/>
      <c r="B184" s="66"/>
      <c r="C184" s="41"/>
      <c r="D184" s="48"/>
      <c r="H184" s="19"/>
      <c r="I184" s="19"/>
      <c r="J184" s="19"/>
      <c r="K184" s="2"/>
    </row>
    <row r="185" spans="1:11" x14ac:dyDescent="0.25">
      <c r="A185" s="18"/>
      <c r="B185" s="66"/>
      <c r="C185" s="41"/>
      <c r="D185" s="48"/>
      <c r="H185" s="19"/>
      <c r="I185" s="19"/>
      <c r="J185" s="19"/>
      <c r="K185" s="2"/>
    </row>
    <row r="186" spans="1:11" x14ac:dyDescent="0.25">
      <c r="A186" s="18"/>
      <c r="B186" s="66"/>
      <c r="C186" s="41"/>
      <c r="D186" s="48"/>
      <c r="H186" s="19"/>
      <c r="I186" s="19"/>
      <c r="J186" s="19"/>
      <c r="K186" s="2"/>
    </row>
    <row r="187" spans="1:11" x14ac:dyDescent="0.25">
      <c r="A187" s="18"/>
      <c r="B187" s="66"/>
      <c r="C187" s="41"/>
      <c r="D187" s="48"/>
      <c r="H187" s="19"/>
      <c r="I187" s="19"/>
      <c r="J187" s="19"/>
      <c r="K187" s="2"/>
    </row>
    <row r="188" spans="1:11" x14ac:dyDescent="0.25">
      <c r="A188" s="18"/>
      <c r="B188" s="66"/>
      <c r="C188" s="41"/>
      <c r="D188" s="48"/>
      <c r="H188" s="19"/>
      <c r="I188" s="19"/>
      <c r="J188" s="19"/>
      <c r="K188" s="2"/>
    </row>
    <row r="189" spans="1:11" x14ac:dyDescent="0.25">
      <c r="A189" s="18"/>
      <c r="B189" s="66"/>
      <c r="C189" s="41"/>
      <c r="D189" s="48"/>
      <c r="H189" s="19"/>
      <c r="I189" s="19"/>
      <c r="J189" s="19"/>
      <c r="K189" s="2"/>
    </row>
    <row r="190" spans="1:11" x14ac:dyDescent="0.25">
      <c r="A190" s="18"/>
      <c r="B190" s="66"/>
      <c r="C190" s="41"/>
      <c r="D190" s="48"/>
      <c r="H190" s="19"/>
      <c r="I190" s="19"/>
      <c r="J190" s="19"/>
      <c r="K190" s="2"/>
    </row>
    <row r="191" spans="1:11" x14ac:dyDescent="0.25">
      <c r="A191" s="18"/>
      <c r="B191" s="66"/>
      <c r="C191" s="41"/>
      <c r="D191" s="48"/>
      <c r="H191" s="19"/>
      <c r="I191" s="19"/>
      <c r="J191" s="19"/>
      <c r="K191" s="2"/>
    </row>
    <row r="192" spans="1:11" x14ac:dyDescent="0.25">
      <c r="A192" s="18"/>
      <c r="B192" s="66"/>
      <c r="C192" s="41"/>
      <c r="D192" s="48"/>
      <c r="H192" s="19"/>
      <c r="I192" s="19"/>
      <c r="J192" s="19"/>
      <c r="K192" s="2"/>
    </row>
    <row r="193" spans="1:11" x14ac:dyDescent="0.25">
      <c r="A193" s="18"/>
      <c r="B193" s="66"/>
      <c r="C193" s="41"/>
      <c r="D193" s="48"/>
      <c r="H193" s="19"/>
      <c r="I193" s="19"/>
      <c r="J193" s="19"/>
      <c r="K193" s="2"/>
    </row>
    <row r="194" spans="1:11" x14ac:dyDescent="0.25">
      <c r="A194" s="18"/>
      <c r="B194" s="66"/>
      <c r="C194" s="41"/>
      <c r="D194" s="48"/>
      <c r="H194" s="19"/>
      <c r="I194" s="19"/>
      <c r="J194" s="19"/>
      <c r="K194" s="2"/>
    </row>
    <row r="195" spans="1:11" x14ac:dyDescent="0.25">
      <c r="A195" s="18"/>
      <c r="B195" s="66"/>
      <c r="C195" s="41"/>
      <c r="D195" s="48"/>
      <c r="H195" s="19"/>
      <c r="I195" s="19"/>
      <c r="J195" s="19"/>
      <c r="K195" s="2"/>
    </row>
    <row r="196" spans="1:11" x14ac:dyDescent="0.25">
      <c r="A196" s="18"/>
      <c r="B196" s="66"/>
      <c r="C196" s="41"/>
      <c r="D196" s="48"/>
      <c r="H196" s="19"/>
      <c r="I196" s="19"/>
      <c r="J196" s="19"/>
      <c r="K196" s="2"/>
    </row>
    <row r="197" spans="1:11" x14ac:dyDescent="0.25">
      <c r="A197" s="18"/>
      <c r="B197" s="66"/>
      <c r="C197" s="41"/>
      <c r="D197" s="48"/>
      <c r="H197" s="19"/>
      <c r="I197" s="19"/>
      <c r="J197" s="19"/>
      <c r="K197" s="2"/>
    </row>
    <row r="198" spans="1:11" x14ac:dyDescent="0.25">
      <c r="A198" s="18"/>
      <c r="B198" s="66"/>
      <c r="C198" s="41"/>
      <c r="D198" s="48"/>
      <c r="H198" s="19"/>
      <c r="I198" s="19"/>
      <c r="J198" s="19"/>
      <c r="K198" s="2"/>
    </row>
    <row r="199" spans="1:11" x14ac:dyDescent="0.25">
      <c r="A199" s="18"/>
      <c r="B199" s="66"/>
      <c r="C199" s="41"/>
      <c r="D199" s="48"/>
      <c r="H199" s="19"/>
      <c r="I199" s="19"/>
      <c r="J199" s="19"/>
      <c r="K199" s="2"/>
    </row>
    <row r="200" spans="1:11" x14ac:dyDescent="0.25">
      <c r="A200" s="18"/>
      <c r="B200" s="66"/>
      <c r="C200" s="41"/>
      <c r="D200" s="48"/>
      <c r="H200" s="19"/>
      <c r="I200" s="19"/>
      <c r="J200" s="19"/>
      <c r="K200" s="2"/>
    </row>
    <row r="201" spans="1:11" x14ac:dyDescent="0.25">
      <c r="A201" s="18"/>
      <c r="B201" s="66"/>
      <c r="C201" s="41"/>
      <c r="D201" s="48"/>
      <c r="H201" s="19"/>
      <c r="I201" s="19"/>
      <c r="J201" s="19"/>
      <c r="K201" s="2"/>
    </row>
    <row r="202" spans="1:11" x14ac:dyDescent="0.25">
      <c r="A202" s="18"/>
      <c r="B202" s="66"/>
      <c r="C202" s="41"/>
      <c r="D202" s="48"/>
      <c r="H202" s="19"/>
      <c r="I202" s="19"/>
      <c r="J202" s="19"/>
      <c r="K202" s="2"/>
    </row>
    <row r="203" spans="1:11" x14ac:dyDescent="0.25">
      <c r="A203" s="18"/>
      <c r="B203" s="66"/>
      <c r="C203" s="41"/>
      <c r="D203" s="48"/>
      <c r="H203" s="19"/>
      <c r="I203" s="19"/>
      <c r="J203" s="19"/>
      <c r="K203" s="2"/>
    </row>
    <row r="204" spans="1:11" x14ac:dyDescent="0.25">
      <c r="A204" s="18"/>
      <c r="B204" s="66"/>
      <c r="C204" s="41"/>
      <c r="D204" s="48"/>
      <c r="H204" s="19"/>
      <c r="I204" s="19"/>
      <c r="J204" s="19"/>
      <c r="K204" s="2"/>
    </row>
    <row r="205" spans="1:11" x14ac:dyDescent="0.25">
      <c r="A205" s="18"/>
      <c r="B205" s="66"/>
      <c r="C205" s="41"/>
      <c r="D205" s="48"/>
      <c r="H205" s="19"/>
      <c r="I205" s="19"/>
      <c r="J205" s="19"/>
      <c r="K205" s="2"/>
    </row>
    <row r="206" spans="1:11" x14ac:dyDescent="0.25">
      <c r="A206" s="18"/>
      <c r="B206" s="66"/>
      <c r="C206" s="41"/>
      <c r="D206" s="48"/>
      <c r="H206" s="19"/>
      <c r="I206" s="19"/>
      <c r="J206" s="19"/>
      <c r="K206" s="2"/>
    </row>
    <row r="207" spans="1:11" x14ac:dyDescent="0.25">
      <c r="A207" s="18"/>
      <c r="B207" s="66"/>
      <c r="C207" s="41"/>
      <c r="D207" s="48"/>
      <c r="H207" s="19"/>
      <c r="I207" s="19"/>
      <c r="J207" s="19"/>
      <c r="K207" s="2"/>
    </row>
    <row r="208" spans="1:11" x14ac:dyDescent="0.25">
      <c r="A208" s="18"/>
      <c r="B208" s="66"/>
      <c r="C208" s="41"/>
      <c r="D208" s="48"/>
      <c r="H208" s="19"/>
      <c r="I208" s="19"/>
      <c r="J208" s="19"/>
      <c r="K208" s="2"/>
    </row>
    <row r="209" spans="1:11" x14ac:dyDescent="0.25">
      <c r="A209" s="18"/>
      <c r="B209" s="66"/>
      <c r="C209" s="41"/>
      <c r="D209" s="48"/>
      <c r="H209" s="19"/>
      <c r="I209" s="19"/>
      <c r="J209" s="19"/>
      <c r="K209" s="2"/>
    </row>
    <row r="210" spans="1:11" x14ac:dyDescent="0.25">
      <c r="A210" s="18"/>
      <c r="B210" s="66"/>
      <c r="C210" s="41"/>
      <c r="D210" s="48"/>
      <c r="H210" s="19"/>
      <c r="I210" s="19"/>
      <c r="J210" s="19"/>
      <c r="K210" s="2"/>
    </row>
    <row r="211" spans="1:11" x14ac:dyDescent="0.25">
      <c r="A211" s="18"/>
      <c r="B211" s="66"/>
      <c r="C211" s="41"/>
      <c r="D211" s="48"/>
      <c r="H211" s="19"/>
      <c r="I211" s="19"/>
      <c r="J211" s="19"/>
      <c r="K211" s="2"/>
    </row>
    <row r="212" spans="1:11" x14ac:dyDescent="0.25">
      <c r="A212" s="18"/>
      <c r="B212" s="66"/>
      <c r="C212" s="41"/>
      <c r="D212" s="48"/>
      <c r="H212" s="19"/>
      <c r="I212" s="19"/>
      <c r="J212" s="19"/>
      <c r="K212" s="2"/>
    </row>
    <row r="213" spans="1:11" x14ac:dyDescent="0.25">
      <c r="A213" s="18"/>
      <c r="B213" s="66"/>
      <c r="C213" s="41"/>
      <c r="D213" s="48"/>
      <c r="H213" s="19"/>
      <c r="I213" s="19"/>
      <c r="J213" s="19"/>
      <c r="K213" s="2"/>
    </row>
    <row r="214" spans="1:11" x14ac:dyDescent="0.25">
      <c r="A214" s="18"/>
      <c r="B214" s="66"/>
      <c r="C214" s="41"/>
      <c r="D214" s="48"/>
      <c r="H214" s="19"/>
      <c r="I214" s="19"/>
      <c r="J214" s="19"/>
      <c r="K214" s="2"/>
    </row>
    <row r="215" spans="1:11" x14ac:dyDescent="0.25">
      <c r="A215" s="18"/>
      <c r="B215" s="66"/>
      <c r="C215" s="41"/>
      <c r="D215" s="48"/>
      <c r="H215" s="19"/>
      <c r="I215" s="19"/>
      <c r="J215" s="19"/>
      <c r="K215" s="2"/>
    </row>
    <row r="216" spans="1:11" x14ac:dyDescent="0.25">
      <c r="A216" s="18"/>
      <c r="B216" s="66"/>
      <c r="C216" s="41"/>
      <c r="D216" s="48"/>
      <c r="H216" s="19"/>
      <c r="I216" s="19"/>
      <c r="J216" s="19"/>
      <c r="K216" s="2"/>
    </row>
    <row r="217" spans="1:11" x14ac:dyDescent="0.25">
      <c r="A217" s="18"/>
      <c r="B217" s="66"/>
      <c r="C217" s="41"/>
      <c r="D217" s="48"/>
      <c r="H217" s="19"/>
      <c r="I217" s="19"/>
      <c r="J217" s="19"/>
      <c r="K217" s="2"/>
    </row>
    <row r="218" spans="1:11" x14ac:dyDescent="0.25">
      <c r="A218" s="18"/>
      <c r="B218" s="66"/>
      <c r="C218" s="41"/>
      <c r="D218" s="48"/>
      <c r="H218" s="19"/>
      <c r="I218" s="19"/>
      <c r="J218" s="19"/>
      <c r="K218" s="2"/>
    </row>
    <row r="219" spans="1:11" x14ac:dyDescent="0.25">
      <c r="A219" s="18"/>
      <c r="B219" s="66"/>
      <c r="C219" s="41"/>
      <c r="D219" s="48"/>
      <c r="H219" s="19"/>
      <c r="I219" s="19"/>
      <c r="J219" s="19"/>
      <c r="K219" s="2"/>
    </row>
    <row r="220" spans="1:11" x14ac:dyDescent="0.25">
      <c r="A220" s="18"/>
      <c r="B220" s="66"/>
      <c r="C220" s="41"/>
      <c r="D220" s="48"/>
      <c r="H220" s="19"/>
      <c r="I220" s="19"/>
      <c r="J220" s="19"/>
      <c r="K220" s="2"/>
    </row>
    <row r="221" spans="1:11" x14ac:dyDescent="0.25">
      <c r="A221" s="18"/>
      <c r="B221" s="66"/>
      <c r="C221" s="41"/>
      <c r="D221" s="48"/>
      <c r="H221" s="19"/>
      <c r="I221" s="19"/>
      <c r="J221" s="19"/>
      <c r="K221" s="2"/>
    </row>
    <row r="222" spans="1:11" x14ac:dyDescent="0.25">
      <c r="A222" s="18"/>
      <c r="B222" s="66"/>
      <c r="C222" s="41"/>
      <c r="D222" s="48"/>
      <c r="H222" s="19"/>
      <c r="I222" s="19"/>
      <c r="J222" s="19"/>
      <c r="K222" s="2"/>
    </row>
    <row r="223" spans="1:11" x14ac:dyDescent="0.25">
      <c r="A223" s="18"/>
      <c r="B223" s="66"/>
      <c r="C223" s="41"/>
      <c r="D223" s="48"/>
      <c r="H223" s="19"/>
      <c r="I223" s="19"/>
      <c r="J223" s="19"/>
      <c r="K223" s="2"/>
    </row>
    <row r="224" spans="1:11" x14ac:dyDescent="0.25">
      <c r="A224" s="18"/>
      <c r="B224" s="66"/>
      <c r="C224" s="41"/>
      <c r="D224" s="48"/>
      <c r="H224" s="19"/>
      <c r="I224" s="19"/>
      <c r="J224" s="19"/>
      <c r="K224" s="2"/>
    </row>
    <row r="225" spans="1:11" x14ac:dyDescent="0.25">
      <c r="A225" s="18"/>
      <c r="B225" s="66"/>
      <c r="C225" s="41"/>
      <c r="D225" s="48"/>
      <c r="H225" s="19"/>
      <c r="I225" s="19"/>
      <c r="J225" s="19"/>
      <c r="K225" s="2"/>
    </row>
    <row r="226" spans="1:11" x14ac:dyDescent="0.25">
      <c r="A226" s="18"/>
      <c r="B226" s="66"/>
      <c r="C226" s="41"/>
      <c r="D226" s="48"/>
      <c r="H226" s="19"/>
      <c r="I226" s="19"/>
      <c r="J226" s="19"/>
      <c r="K226" s="2"/>
    </row>
    <row r="227" spans="1:11" x14ac:dyDescent="0.25">
      <c r="A227" s="18"/>
      <c r="B227" s="66"/>
      <c r="C227" s="41"/>
      <c r="D227" s="48"/>
      <c r="H227" s="19"/>
      <c r="I227" s="19"/>
      <c r="J227" s="19"/>
      <c r="K227" s="2"/>
    </row>
    <row r="228" spans="1:11" x14ac:dyDescent="0.25">
      <c r="A228" s="18"/>
      <c r="B228" s="66"/>
      <c r="C228" s="41"/>
      <c r="D228" s="48"/>
      <c r="H228" s="19"/>
      <c r="I228" s="19"/>
      <c r="J228" s="19"/>
      <c r="K228" s="2"/>
    </row>
    <row r="229" spans="1:11" x14ac:dyDescent="0.25">
      <c r="A229" s="18"/>
      <c r="B229" s="66"/>
      <c r="C229" s="41"/>
      <c r="D229" s="48"/>
      <c r="H229" s="19"/>
      <c r="I229" s="19"/>
      <c r="J229" s="19"/>
      <c r="K229" s="2"/>
    </row>
    <row r="230" spans="1:11" x14ac:dyDescent="0.25">
      <c r="A230" s="18"/>
      <c r="B230" s="66"/>
      <c r="C230" s="41"/>
      <c r="D230" s="48"/>
      <c r="H230" s="19"/>
      <c r="I230" s="19"/>
      <c r="J230" s="19"/>
      <c r="K230" s="2"/>
    </row>
    <row r="231" spans="1:11" x14ac:dyDescent="0.25">
      <c r="A231" s="18"/>
      <c r="B231" s="66"/>
      <c r="C231" s="41"/>
      <c r="D231" s="48"/>
      <c r="H231" s="19"/>
      <c r="I231" s="19"/>
      <c r="J231" s="19"/>
      <c r="K231" s="2"/>
    </row>
    <row r="232" spans="1:11" x14ac:dyDescent="0.25">
      <c r="A232" s="18"/>
      <c r="B232" s="66"/>
      <c r="C232" s="41"/>
      <c r="D232" s="48"/>
      <c r="H232" s="19"/>
      <c r="I232" s="19"/>
      <c r="J232" s="19"/>
      <c r="K232" s="2"/>
    </row>
    <row r="233" spans="1:11" x14ac:dyDescent="0.25">
      <c r="A233" s="18"/>
      <c r="B233" s="66"/>
      <c r="C233" s="41"/>
      <c r="D233" s="48"/>
      <c r="H233" s="19"/>
      <c r="I233" s="19"/>
      <c r="J233" s="19"/>
      <c r="K233" s="2"/>
    </row>
    <row r="234" spans="1:11" x14ac:dyDescent="0.25">
      <c r="A234" s="18"/>
      <c r="B234" s="66"/>
      <c r="C234" s="41"/>
      <c r="D234" s="48"/>
      <c r="H234" s="19"/>
      <c r="I234" s="19"/>
      <c r="J234" s="19"/>
      <c r="K234" s="2"/>
    </row>
    <row r="235" spans="1:11" x14ac:dyDescent="0.25">
      <c r="A235" s="18"/>
      <c r="B235" s="66"/>
      <c r="C235" s="41"/>
      <c r="D235" s="48"/>
      <c r="H235" s="19"/>
      <c r="I235" s="19"/>
      <c r="J235" s="19"/>
      <c r="K235" s="2"/>
    </row>
    <row r="236" spans="1:11" x14ac:dyDescent="0.25">
      <c r="A236" s="18"/>
      <c r="B236" s="66"/>
      <c r="C236" s="41"/>
      <c r="D236" s="48"/>
      <c r="H236" s="19"/>
      <c r="I236" s="19"/>
      <c r="J236" s="19"/>
      <c r="K236" s="2"/>
    </row>
    <row r="237" spans="1:11" x14ac:dyDescent="0.25">
      <c r="A237" s="18"/>
      <c r="B237" s="66"/>
      <c r="C237" s="41"/>
      <c r="D237" s="48"/>
      <c r="H237" s="19"/>
      <c r="I237" s="19"/>
      <c r="J237" s="19"/>
      <c r="K237" s="2"/>
    </row>
    <row r="238" spans="1:11" x14ac:dyDescent="0.25">
      <c r="A238" s="18"/>
      <c r="B238" s="66"/>
      <c r="C238" s="41"/>
      <c r="D238" s="48"/>
      <c r="H238" s="19"/>
      <c r="I238" s="19"/>
      <c r="J238" s="19"/>
      <c r="K238" s="2"/>
    </row>
    <row r="239" spans="1:11" x14ac:dyDescent="0.25">
      <c r="A239" s="18"/>
      <c r="B239" s="66"/>
      <c r="C239" s="41"/>
      <c r="D239" s="48"/>
      <c r="H239" s="19"/>
      <c r="I239" s="19"/>
      <c r="J239" s="19"/>
      <c r="K239" s="2"/>
    </row>
    <row r="240" spans="1:11" x14ac:dyDescent="0.25">
      <c r="A240" s="18"/>
      <c r="B240" s="66"/>
      <c r="C240" s="41"/>
      <c r="D240" s="48"/>
      <c r="H240" s="19"/>
      <c r="I240" s="19"/>
      <c r="J240" s="19"/>
      <c r="K240" s="2"/>
    </row>
    <row r="241" spans="1:11" x14ac:dyDescent="0.25">
      <c r="A241" s="18"/>
      <c r="B241" s="66"/>
      <c r="C241" s="41"/>
      <c r="D241" s="48"/>
      <c r="H241" s="19"/>
      <c r="I241" s="19"/>
      <c r="J241" s="19"/>
      <c r="K241" s="2"/>
    </row>
    <row r="242" spans="1:11" x14ac:dyDescent="0.25">
      <c r="A242" s="18"/>
      <c r="B242" s="66"/>
      <c r="C242" s="41"/>
      <c r="D242" s="48"/>
      <c r="H242" s="19"/>
      <c r="I242" s="19"/>
      <c r="J242" s="19"/>
      <c r="K242" s="2"/>
    </row>
    <row r="243" spans="1:11" x14ac:dyDescent="0.25">
      <c r="A243" s="18"/>
      <c r="B243" s="66"/>
      <c r="C243" s="41"/>
      <c r="D243" s="48"/>
      <c r="H243" s="19"/>
      <c r="I243" s="19"/>
      <c r="J243" s="19"/>
      <c r="K243" s="2"/>
    </row>
    <row r="244" spans="1:11" x14ac:dyDescent="0.25">
      <c r="A244" s="18"/>
      <c r="B244" s="66"/>
      <c r="C244" s="41"/>
      <c r="D244" s="48"/>
      <c r="H244" s="19"/>
      <c r="I244" s="19"/>
      <c r="J244" s="19"/>
      <c r="K244" s="2"/>
    </row>
    <row r="245" spans="1:11" x14ac:dyDescent="0.25">
      <c r="A245" s="18"/>
      <c r="B245" s="66"/>
      <c r="C245" s="41"/>
      <c r="D245" s="48"/>
      <c r="H245" s="19"/>
      <c r="I245" s="19"/>
      <c r="J245" s="19"/>
      <c r="K245" s="2"/>
    </row>
    <row r="246" spans="1:11" x14ac:dyDescent="0.25">
      <c r="A246" s="18"/>
      <c r="B246" s="66"/>
      <c r="C246" s="41"/>
      <c r="D246" s="48"/>
      <c r="H246" s="19"/>
      <c r="I246" s="19"/>
      <c r="J246" s="19"/>
      <c r="K246" s="2"/>
    </row>
    <row r="247" spans="1:11" x14ac:dyDescent="0.25">
      <c r="A247" s="18"/>
      <c r="B247" s="66"/>
      <c r="C247" s="41"/>
      <c r="D247" s="48"/>
      <c r="H247" s="19"/>
      <c r="I247" s="19"/>
      <c r="J247" s="19"/>
      <c r="K247" s="2"/>
    </row>
    <row r="248" spans="1:11" x14ac:dyDescent="0.25">
      <c r="A248" s="18"/>
      <c r="B248" s="66"/>
      <c r="C248" s="41"/>
      <c r="D248" s="48"/>
      <c r="H248" s="19"/>
      <c r="I248" s="19"/>
      <c r="J248" s="19"/>
      <c r="K248" s="2"/>
    </row>
    <row r="249" spans="1:11" x14ac:dyDescent="0.25">
      <c r="A249" s="18"/>
      <c r="B249" s="66"/>
      <c r="C249" s="41"/>
      <c r="D249" s="48"/>
      <c r="H249" s="19"/>
      <c r="I249" s="19"/>
      <c r="J249" s="19"/>
      <c r="K249" s="2"/>
    </row>
    <row r="250" spans="1:11" x14ac:dyDescent="0.25">
      <c r="A250" s="18"/>
      <c r="B250" s="66"/>
      <c r="C250" s="41"/>
      <c r="D250" s="48"/>
      <c r="H250" s="19"/>
      <c r="I250" s="19"/>
      <c r="J250" s="19"/>
      <c r="K250" s="2"/>
    </row>
    <row r="251" spans="1:11" x14ac:dyDescent="0.25">
      <c r="A251" s="18"/>
      <c r="B251" s="66"/>
      <c r="C251" s="41"/>
      <c r="D251" s="48"/>
      <c r="H251" s="19"/>
      <c r="I251" s="19"/>
      <c r="J251" s="19"/>
      <c r="K251" s="2"/>
    </row>
    <row r="252" spans="1:11" x14ac:dyDescent="0.25">
      <c r="A252" s="18"/>
      <c r="B252" s="66"/>
      <c r="C252" s="41"/>
      <c r="D252" s="48"/>
      <c r="H252" s="19"/>
      <c r="I252" s="19"/>
      <c r="J252" s="19"/>
      <c r="K252" s="2"/>
    </row>
    <row r="253" spans="1:11" x14ac:dyDescent="0.25">
      <c r="A253" s="18"/>
      <c r="B253" s="66"/>
      <c r="C253" s="41"/>
      <c r="D253" s="48"/>
      <c r="H253" s="19"/>
      <c r="I253" s="19"/>
      <c r="J253" s="19"/>
      <c r="K253" s="2"/>
    </row>
    <row r="254" spans="1:11" x14ac:dyDescent="0.25">
      <c r="A254" s="18"/>
      <c r="B254" s="66"/>
      <c r="C254" s="41"/>
      <c r="D254" s="48"/>
      <c r="H254" s="19"/>
      <c r="I254" s="19"/>
      <c r="J254" s="19"/>
      <c r="K254" s="2"/>
    </row>
    <row r="255" spans="1:11" x14ac:dyDescent="0.25">
      <c r="A255" s="18"/>
      <c r="B255" s="66"/>
      <c r="C255" s="41"/>
      <c r="D255" s="48"/>
      <c r="H255" s="19"/>
      <c r="I255" s="19"/>
      <c r="J255" s="19"/>
      <c r="K255" s="2"/>
    </row>
    <row r="256" spans="1:11" x14ac:dyDescent="0.25">
      <c r="A256" s="18"/>
      <c r="B256" s="66"/>
      <c r="C256" s="41"/>
      <c r="D256" s="48"/>
      <c r="H256" s="19"/>
      <c r="I256" s="19"/>
      <c r="J256" s="19"/>
      <c r="K256" s="2"/>
    </row>
    <row r="257" spans="1:11" x14ac:dyDescent="0.25">
      <c r="A257" s="18"/>
      <c r="B257" s="66"/>
      <c r="C257" s="41"/>
      <c r="D257" s="48"/>
      <c r="H257" s="19"/>
      <c r="I257" s="19"/>
      <c r="J257" s="19"/>
      <c r="K257" s="2"/>
    </row>
    <row r="258" spans="1:11" x14ac:dyDescent="0.25">
      <c r="A258" s="18"/>
      <c r="B258" s="66"/>
      <c r="C258" s="41"/>
      <c r="D258" s="48"/>
      <c r="H258" s="19"/>
      <c r="I258" s="19"/>
      <c r="J258" s="19"/>
      <c r="K258" s="2"/>
    </row>
    <row r="259" spans="1:11" x14ac:dyDescent="0.25">
      <c r="A259" s="18"/>
      <c r="B259" s="66"/>
      <c r="C259" s="41"/>
      <c r="D259" s="48"/>
      <c r="H259" s="19"/>
      <c r="I259" s="19"/>
      <c r="J259" s="19"/>
      <c r="K259" s="2"/>
    </row>
    <row r="260" spans="1:11" x14ac:dyDescent="0.25">
      <c r="A260" s="18"/>
      <c r="B260" s="66"/>
      <c r="C260" s="41"/>
      <c r="D260" s="48"/>
      <c r="H260" s="19"/>
      <c r="I260" s="19"/>
      <c r="J260" s="19"/>
      <c r="K260" s="2"/>
    </row>
    <row r="261" spans="1:11" x14ac:dyDescent="0.25">
      <c r="A261" s="18"/>
      <c r="B261" s="66"/>
      <c r="C261" s="41"/>
      <c r="D261" s="48"/>
      <c r="H261" s="19"/>
      <c r="I261" s="19"/>
      <c r="J261" s="19"/>
      <c r="K261" s="2"/>
    </row>
    <row r="262" spans="1:11" x14ac:dyDescent="0.25">
      <c r="A262" s="18"/>
      <c r="B262" s="66"/>
      <c r="C262" s="41"/>
      <c r="D262" s="48"/>
      <c r="H262" s="19"/>
      <c r="I262" s="19"/>
      <c r="J262" s="19"/>
      <c r="K262" s="2"/>
    </row>
    <row r="263" spans="1:11" x14ac:dyDescent="0.25">
      <c r="A263" s="18"/>
      <c r="B263" s="66"/>
      <c r="C263" s="41"/>
      <c r="D263" s="48"/>
      <c r="H263" s="19"/>
      <c r="I263" s="19"/>
      <c r="J263" s="19"/>
      <c r="K263" s="2"/>
    </row>
    <row r="264" spans="1:11" x14ac:dyDescent="0.25">
      <c r="A264" s="18"/>
      <c r="B264" s="66"/>
      <c r="C264" s="41"/>
      <c r="D264" s="48"/>
      <c r="H264" s="19"/>
      <c r="I264" s="19"/>
      <c r="J264" s="19"/>
      <c r="K264" s="2"/>
    </row>
    <row r="265" spans="1:11" x14ac:dyDescent="0.25">
      <c r="A265" s="18"/>
      <c r="B265" s="66"/>
      <c r="C265" s="41"/>
      <c r="D265" s="48"/>
      <c r="H265" s="19"/>
      <c r="I265" s="19"/>
      <c r="J265" s="19"/>
      <c r="K265" s="2"/>
    </row>
    <row r="266" spans="1:11" x14ac:dyDescent="0.25">
      <c r="A266" s="18"/>
      <c r="B266" s="66"/>
      <c r="C266" s="41"/>
      <c r="D266" s="48"/>
      <c r="H266" s="19"/>
      <c r="I266" s="19"/>
      <c r="J266" s="19"/>
      <c r="K266" s="2"/>
    </row>
    <row r="267" spans="1:11" x14ac:dyDescent="0.25">
      <c r="A267" s="18"/>
      <c r="B267" s="66"/>
      <c r="C267" s="41"/>
      <c r="D267" s="48"/>
      <c r="H267" s="19"/>
      <c r="I267" s="19"/>
      <c r="J267" s="19"/>
      <c r="K267" s="2"/>
    </row>
    <row r="268" spans="1:11" x14ac:dyDescent="0.25">
      <c r="A268" s="18"/>
      <c r="B268" s="66"/>
      <c r="C268" s="41"/>
      <c r="D268" s="48"/>
      <c r="H268" s="19"/>
      <c r="I268" s="19"/>
      <c r="J268" s="19"/>
      <c r="K268" s="2"/>
    </row>
    <row r="269" spans="1:11" x14ac:dyDescent="0.25">
      <c r="A269" s="18"/>
      <c r="B269" s="66"/>
      <c r="C269" s="41"/>
      <c r="D269" s="48"/>
      <c r="H269" s="19"/>
      <c r="I269" s="19"/>
      <c r="J269" s="19"/>
      <c r="K269" s="2"/>
    </row>
    <row r="270" spans="1:11" x14ac:dyDescent="0.25">
      <c r="A270" s="18"/>
      <c r="B270" s="66"/>
      <c r="C270" s="41"/>
      <c r="D270" s="48"/>
      <c r="H270" s="19"/>
      <c r="I270" s="19"/>
      <c r="J270" s="19"/>
      <c r="K270" s="2"/>
    </row>
    <row r="271" spans="1:11" x14ac:dyDescent="0.25">
      <c r="A271" s="18"/>
      <c r="B271" s="66"/>
      <c r="C271" s="41"/>
      <c r="D271" s="48"/>
      <c r="H271" s="19"/>
      <c r="I271" s="19"/>
      <c r="J271" s="19"/>
      <c r="K271" s="2"/>
    </row>
    <row r="272" spans="1:11" x14ac:dyDescent="0.25">
      <c r="A272" s="18"/>
      <c r="B272" s="18"/>
      <c r="C272" s="41"/>
      <c r="D272" s="48"/>
      <c r="H272" s="19"/>
      <c r="I272" s="19"/>
      <c r="J272" s="19"/>
      <c r="K272" s="2"/>
    </row>
    <row r="273" spans="1:11" x14ac:dyDescent="0.25">
      <c r="A273" s="18"/>
      <c r="B273" s="18"/>
      <c r="C273" s="41"/>
      <c r="D273" s="48"/>
      <c r="H273" s="19"/>
      <c r="I273" s="19"/>
      <c r="J273" s="19"/>
      <c r="K273" s="2"/>
    </row>
    <row r="274" spans="1:11" x14ac:dyDescent="0.25">
      <c r="A274" s="18"/>
      <c r="B274" s="18"/>
      <c r="C274" s="41"/>
      <c r="D274" s="48"/>
      <c r="H274" s="19"/>
      <c r="I274" s="19"/>
      <c r="J274" s="19"/>
      <c r="K274" s="2"/>
    </row>
    <row r="275" spans="1:11" x14ac:dyDescent="0.25">
      <c r="A275" s="18"/>
      <c r="B275" s="18"/>
      <c r="C275" s="41"/>
      <c r="D275" s="48"/>
      <c r="H275" s="19"/>
      <c r="I275" s="19"/>
      <c r="J275" s="19"/>
      <c r="K275" s="2"/>
    </row>
    <row r="276" spans="1:11" x14ac:dyDescent="0.25">
      <c r="A276" s="18"/>
      <c r="B276" s="18"/>
      <c r="C276" s="41"/>
      <c r="D276" s="48"/>
      <c r="H276" s="19"/>
      <c r="I276" s="19"/>
      <c r="J276" s="19"/>
      <c r="K276" s="2"/>
    </row>
    <row r="277" spans="1:11" x14ac:dyDescent="0.25">
      <c r="A277" s="18"/>
      <c r="B277" s="18"/>
      <c r="C277" s="41"/>
      <c r="D277" s="48"/>
      <c r="H277" s="19"/>
      <c r="I277" s="19"/>
      <c r="J277" s="19"/>
      <c r="K277" s="2"/>
    </row>
    <row r="278" spans="1:11" x14ac:dyDescent="0.25">
      <c r="A278" s="18"/>
      <c r="B278" s="18"/>
      <c r="C278" s="41"/>
      <c r="D278" s="48"/>
      <c r="H278" s="19"/>
      <c r="I278" s="19"/>
      <c r="J278" s="19"/>
      <c r="K278" s="2"/>
    </row>
    <row r="279" spans="1:11" x14ac:dyDescent="0.25">
      <c r="A279" s="18"/>
      <c r="B279" s="18"/>
      <c r="C279" s="41"/>
      <c r="D279" s="48"/>
      <c r="H279" s="19"/>
      <c r="I279" s="19"/>
      <c r="J279" s="19"/>
      <c r="K279" s="2"/>
    </row>
    <row r="280" spans="1:11" x14ac:dyDescent="0.25">
      <c r="A280" s="18"/>
      <c r="B280" s="18"/>
      <c r="C280" s="41"/>
      <c r="D280" s="48"/>
      <c r="H280" s="19"/>
      <c r="I280" s="19"/>
      <c r="J280" s="19"/>
      <c r="K280" s="2"/>
    </row>
    <row r="281" spans="1:11" x14ac:dyDescent="0.25">
      <c r="A281" s="18"/>
      <c r="B281" s="18"/>
      <c r="C281" s="41"/>
      <c r="D281" s="48"/>
      <c r="H281" s="19"/>
      <c r="I281" s="19"/>
      <c r="J281" s="19"/>
      <c r="K281" s="2"/>
    </row>
    <row r="282" spans="1:11" x14ac:dyDescent="0.25">
      <c r="A282" s="18"/>
      <c r="B282" s="18"/>
      <c r="C282" s="41"/>
      <c r="D282" s="48"/>
      <c r="H282" s="19"/>
      <c r="I282" s="19"/>
      <c r="J282" s="19"/>
      <c r="K282" s="2"/>
    </row>
    <row r="283" spans="1:11" x14ac:dyDescent="0.25">
      <c r="A283" s="18"/>
      <c r="B283" s="18"/>
      <c r="C283" s="41"/>
      <c r="D283" s="48"/>
      <c r="H283" s="19"/>
      <c r="I283" s="19"/>
      <c r="J283" s="19"/>
      <c r="K283" s="2"/>
    </row>
    <row r="284" spans="1:11" x14ac:dyDescent="0.25">
      <c r="A284" s="18"/>
      <c r="B284" s="18"/>
      <c r="C284" s="41"/>
      <c r="D284" s="48"/>
      <c r="H284" s="19"/>
      <c r="I284" s="19"/>
      <c r="J284" s="19"/>
      <c r="K284" s="2"/>
    </row>
    <row r="285" spans="1:11" x14ac:dyDescent="0.25">
      <c r="A285" s="18"/>
      <c r="B285" s="18"/>
      <c r="C285" s="41"/>
      <c r="D285" s="48"/>
      <c r="H285" s="19"/>
      <c r="I285" s="19"/>
      <c r="J285" s="19"/>
      <c r="K285" s="2"/>
    </row>
    <row r="286" spans="1:11" x14ac:dyDescent="0.25">
      <c r="A286" s="18"/>
      <c r="B286" s="18"/>
      <c r="C286" s="41"/>
      <c r="D286" s="48"/>
      <c r="H286" s="19"/>
      <c r="I286" s="19"/>
      <c r="J286" s="19"/>
      <c r="K286" s="2"/>
    </row>
    <row r="287" spans="1:11" x14ac:dyDescent="0.25">
      <c r="A287" s="18"/>
      <c r="B287" s="18"/>
      <c r="C287" s="41"/>
      <c r="D287" s="48"/>
      <c r="H287" s="19"/>
      <c r="I287" s="19"/>
      <c r="J287" s="19"/>
      <c r="K287" s="2"/>
    </row>
    <row r="288" spans="1:11" x14ac:dyDescent="0.25">
      <c r="A288" s="18"/>
      <c r="B288" s="18"/>
      <c r="C288" s="41"/>
      <c r="D288" s="48"/>
      <c r="H288" s="19"/>
      <c r="I288" s="19"/>
      <c r="J288" s="19"/>
      <c r="K288" s="2"/>
    </row>
    <row r="289" spans="1:11" x14ac:dyDescent="0.25">
      <c r="A289" s="18"/>
      <c r="B289" s="18"/>
      <c r="C289" s="41"/>
      <c r="D289" s="48"/>
      <c r="H289" s="19"/>
      <c r="I289" s="19"/>
      <c r="J289" s="19"/>
      <c r="K289" s="2"/>
    </row>
    <row r="290" spans="1:11" x14ac:dyDescent="0.25">
      <c r="A290" s="18"/>
      <c r="B290" s="18"/>
      <c r="C290" s="41"/>
      <c r="D290" s="48"/>
      <c r="H290" s="19"/>
      <c r="I290" s="19"/>
      <c r="J290" s="19"/>
      <c r="K290" s="2"/>
    </row>
    <row r="291" spans="1:11" x14ac:dyDescent="0.25">
      <c r="A291" s="18"/>
      <c r="B291" s="18"/>
      <c r="C291" s="41"/>
      <c r="D291" s="48"/>
      <c r="H291" s="19"/>
      <c r="I291" s="19"/>
      <c r="J291" s="19"/>
      <c r="K291" s="2"/>
    </row>
    <row r="292" spans="1:11" x14ac:dyDescent="0.25">
      <c r="A292" s="18"/>
      <c r="B292" s="18"/>
      <c r="C292" s="41"/>
      <c r="D292" s="48"/>
      <c r="H292" s="19"/>
      <c r="I292" s="19"/>
      <c r="J292" s="19"/>
      <c r="K292" s="2"/>
    </row>
    <row r="293" spans="1:11" x14ac:dyDescent="0.25">
      <c r="A293" s="18"/>
      <c r="B293" s="18"/>
      <c r="C293" s="41"/>
      <c r="D293" s="48"/>
      <c r="H293" s="19"/>
      <c r="I293" s="19"/>
      <c r="J293" s="19"/>
      <c r="K293" s="2"/>
    </row>
    <row r="294" spans="1:11" x14ac:dyDescent="0.25">
      <c r="A294" s="18"/>
      <c r="B294" s="18"/>
      <c r="C294" s="41"/>
      <c r="D294" s="48"/>
      <c r="H294" s="19"/>
      <c r="I294" s="19"/>
      <c r="J294" s="19"/>
      <c r="K294" s="2"/>
    </row>
    <row r="295" spans="1:11" x14ac:dyDescent="0.25">
      <c r="A295" s="18"/>
      <c r="B295" s="18"/>
      <c r="C295" s="41"/>
      <c r="D295" s="48"/>
      <c r="H295" s="19"/>
      <c r="I295" s="19"/>
      <c r="J295" s="19"/>
      <c r="K295" s="2"/>
    </row>
    <row r="296" spans="1:11" x14ac:dyDescent="0.25">
      <c r="A296" s="18"/>
      <c r="B296" s="18"/>
      <c r="C296" s="41"/>
      <c r="D296" s="48"/>
      <c r="H296" s="19"/>
      <c r="I296" s="19"/>
      <c r="J296" s="19"/>
      <c r="K296" s="2"/>
    </row>
    <row r="297" spans="1:11" x14ac:dyDescent="0.25">
      <c r="A297" s="18"/>
      <c r="B297" s="18"/>
      <c r="C297" s="41"/>
      <c r="D297" s="48"/>
      <c r="H297" s="19"/>
      <c r="I297" s="19"/>
      <c r="J297" s="19"/>
      <c r="K297" s="2"/>
    </row>
    <row r="298" spans="1:11" x14ac:dyDescent="0.25">
      <c r="A298" s="18"/>
      <c r="B298" s="18"/>
      <c r="C298" s="41"/>
      <c r="D298" s="48"/>
      <c r="H298" s="19"/>
      <c r="I298" s="19"/>
      <c r="J298" s="19"/>
      <c r="K298" s="2"/>
    </row>
    <row r="299" spans="1:11" x14ac:dyDescent="0.25">
      <c r="A299" s="18"/>
      <c r="B299" s="18"/>
      <c r="C299" s="41"/>
      <c r="D299" s="48"/>
      <c r="H299" s="19"/>
      <c r="I299" s="19"/>
      <c r="J299" s="19"/>
      <c r="K299" s="2"/>
    </row>
    <row r="300" spans="1:11" x14ac:dyDescent="0.25">
      <c r="A300" s="18"/>
      <c r="B300" s="18"/>
      <c r="C300" s="41"/>
      <c r="D300" s="48"/>
      <c r="H300" s="19"/>
      <c r="I300" s="19"/>
      <c r="J300" s="19"/>
      <c r="K300" s="2"/>
    </row>
    <row r="301" spans="1:11" x14ac:dyDescent="0.25">
      <c r="A301" s="18"/>
      <c r="B301" s="18"/>
      <c r="C301" s="41"/>
      <c r="D301" s="48"/>
      <c r="H301" s="19"/>
      <c r="I301" s="19"/>
      <c r="J301" s="19"/>
      <c r="K301" s="2"/>
    </row>
    <row r="302" spans="1:11" x14ac:dyDescent="0.25">
      <c r="A302" s="18"/>
      <c r="B302" s="18"/>
      <c r="C302" s="41"/>
      <c r="D302" s="48"/>
      <c r="H302" s="19"/>
      <c r="I302" s="19"/>
      <c r="J302" s="19"/>
      <c r="K302" s="2"/>
    </row>
    <row r="303" spans="1:11" x14ac:dyDescent="0.25">
      <c r="A303" s="18"/>
      <c r="B303" s="18"/>
      <c r="C303" s="41"/>
      <c r="D303" s="48"/>
      <c r="H303" s="19"/>
      <c r="I303" s="19"/>
      <c r="J303" s="19"/>
      <c r="K303" s="2"/>
    </row>
    <row r="304" spans="1:11" x14ac:dyDescent="0.25">
      <c r="A304" s="18"/>
      <c r="B304" s="18"/>
      <c r="C304" s="41"/>
      <c r="D304" s="48"/>
      <c r="H304" s="19"/>
      <c r="I304" s="19"/>
      <c r="J304" s="19"/>
      <c r="K304" s="2"/>
    </row>
    <row r="305" spans="1:11" x14ac:dyDescent="0.25">
      <c r="A305" s="18"/>
      <c r="B305" s="18"/>
      <c r="C305" s="41"/>
      <c r="D305" s="48"/>
      <c r="H305" s="19"/>
      <c r="I305" s="19"/>
      <c r="J305" s="19"/>
      <c r="K305" s="2"/>
    </row>
    <row r="306" spans="1:11" x14ac:dyDescent="0.25">
      <c r="A306" s="18"/>
      <c r="B306" s="18"/>
      <c r="C306" s="41"/>
      <c r="D306" s="48"/>
      <c r="H306" s="19"/>
      <c r="I306" s="19"/>
      <c r="J306" s="19"/>
      <c r="K306" s="2"/>
    </row>
    <row r="307" spans="1:11" x14ac:dyDescent="0.25">
      <c r="A307" s="18"/>
      <c r="B307" s="18"/>
      <c r="C307" s="41"/>
      <c r="D307" s="48"/>
      <c r="H307" s="19"/>
      <c r="I307" s="19"/>
      <c r="J307" s="19"/>
      <c r="K307" s="2"/>
    </row>
    <row r="308" spans="1:11" x14ac:dyDescent="0.25">
      <c r="A308" s="18"/>
      <c r="B308" s="18"/>
      <c r="C308" s="41"/>
      <c r="D308" s="48"/>
      <c r="H308" s="19"/>
      <c r="I308" s="19"/>
      <c r="J308" s="19"/>
      <c r="K308" s="2"/>
    </row>
    <row r="309" spans="1:11" x14ac:dyDescent="0.25">
      <c r="A309" s="18"/>
      <c r="B309" s="18"/>
      <c r="C309" s="41"/>
      <c r="D309" s="48"/>
      <c r="H309" s="19"/>
      <c r="I309" s="19"/>
      <c r="J309" s="19"/>
      <c r="K309" s="2"/>
    </row>
    <row r="310" spans="1:11" x14ac:dyDescent="0.25">
      <c r="A310" s="18"/>
      <c r="B310" s="18"/>
      <c r="C310" s="41"/>
      <c r="D310" s="48"/>
      <c r="H310" s="19"/>
      <c r="I310" s="19"/>
      <c r="J310" s="19"/>
      <c r="K310" s="2"/>
    </row>
    <row r="311" spans="1:11" x14ac:dyDescent="0.25">
      <c r="A311" s="18"/>
      <c r="B311" s="18"/>
      <c r="C311" s="41"/>
      <c r="D311" s="48"/>
      <c r="H311" s="19"/>
      <c r="I311" s="19"/>
      <c r="J311" s="19"/>
      <c r="K311" s="2"/>
    </row>
    <row r="312" spans="1:11" x14ac:dyDescent="0.25">
      <c r="A312" s="18"/>
      <c r="B312" s="18"/>
      <c r="C312" s="41"/>
      <c r="D312" s="48"/>
      <c r="H312" s="19"/>
      <c r="I312" s="19"/>
      <c r="J312" s="19"/>
      <c r="K312" s="2"/>
    </row>
    <row r="313" spans="1:11" x14ac:dyDescent="0.25">
      <c r="A313" s="18"/>
      <c r="B313" s="18"/>
      <c r="C313" s="41"/>
      <c r="D313" s="48"/>
      <c r="H313" s="19"/>
      <c r="I313" s="19"/>
      <c r="J313" s="19"/>
      <c r="K313" s="2"/>
    </row>
    <row r="314" spans="1:11" x14ac:dyDescent="0.25">
      <c r="A314" s="18"/>
      <c r="B314" s="18"/>
      <c r="C314" s="41"/>
      <c r="D314" s="48"/>
      <c r="H314" s="19"/>
      <c r="I314" s="19"/>
      <c r="J314" s="19"/>
      <c r="K314" s="2"/>
    </row>
    <row r="315" spans="1:11" x14ac:dyDescent="0.25">
      <c r="A315" s="18"/>
      <c r="B315" s="18"/>
      <c r="C315" s="41"/>
      <c r="D315" s="48"/>
      <c r="H315" s="19"/>
      <c r="I315" s="19"/>
      <c r="J315" s="19"/>
      <c r="K315" s="2"/>
    </row>
    <row r="316" spans="1:11" x14ac:dyDescent="0.25">
      <c r="A316" s="18"/>
      <c r="B316" s="18"/>
      <c r="C316" s="41"/>
      <c r="D316" s="48"/>
      <c r="H316" s="19"/>
      <c r="I316" s="19"/>
      <c r="J316" s="19"/>
      <c r="K316" s="2"/>
    </row>
    <row r="317" spans="1:11" x14ac:dyDescent="0.25">
      <c r="A317" s="18"/>
      <c r="B317" s="18"/>
      <c r="C317" s="41"/>
      <c r="D317" s="48"/>
      <c r="H317" s="19"/>
      <c r="I317" s="19"/>
      <c r="J317" s="19"/>
      <c r="K317" s="2"/>
    </row>
    <row r="318" spans="1:11" x14ac:dyDescent="0.25">
      <c r="A318" s="18"/>
      <c r="B318" s="18"/>
      <c r="C318" s="41"/>
      <c r="D318" s="48"/>
      <c r="H318" s="19"/>
      <c r="I318" s="19"/>
      <c r="J318" s="19"/>
      <c r="K318" s="2"/>
    </row>
    <row r="319" spans="1:11" x14ac:dyDescent="0.25">
      <c r="A319" s="18"/>
      <c r="B319" s="18"/>
      <c r="C319" s="41"/>
      <c r="D319" s="48"/>
      <c r="H319" s="19"/>
      <c r="I319" s="19"/>
      <c r="J319" s="19"/>
      <c r="K319" s="2"/>
    </row>
    <row r="320" spans="1:11" x14ac:dyDescent="0.25">
      <c r="A320" s="18"/>
      <c r="B320" s="18"/>
      <c r="C320" s="41"/>
      <c r="D320" s="48"/>
      <c r="H320" s="19"/>
      <c r="I320" s="19"/>
      <c r="J320" s="19"/>
      <c r="K320" s="2"/>
    </row>
    <row r="321" spans="1:11" x14ac:dyDescent="0.25">
      <c r="A321" s="18"/>
      <c r="B321" s="18"/>
      <c r="C321" s="41"/>
      <c r="D321" s="48"/>
      <c r="H321" s="19"/>
      <c r="I321" s="19"/>
      <c r="J321" s="19"/>
      <c r="K321" s="2"/>
    </row>
    <row r="322" spans="1:11" x14ac:dyDescent="0.25">
      <c r="A322" s="18"/>
      <c r="B322" s="18"/>
      <c r="C322" s="41"/>
      <c r="D322" s="48"/>
      <c r="H322" s="19"/>
      <c r="I322" s="19"/>
      <c r="J322" s="19"/>
      <c r="K322" s="2"/>
    </row>
    <row r="323" spans="1:11" x14ac:dyDescent="0.25">
      <c r="A323" s="18"/>
      <c r="B323" s="18"/>
      <c r="C323" s="41"/>
      <c r="D323" s="48"/>
      <c r="H323" s="19"/>
      <c r="I323" s="19"/>
      <c r="J323" s="19"/>
      <c r="K323" s="2"/>
    </row>
    <row r="324" spans="1:11" x14ac:dyDescent="0.25">
      <c r="A324" s="18"/>
      <c r="B324" s="18"/>
      <c r="C324" s="41"/>
      <c r="D324" s="48"/>
      <c r="H324" s="19"/>
      <c r="I324" s="19"/>
      <c r="J324" s="19"/>
      <c r="K324" s="2"/>
    </row>
    <row r="325" spans="1:11" x14ac:dyDescent="0.25">
      <c r="A325" s="18"/>
      <c r="B325" s="18"/>
      <c r="C325" s="41"/>
      <c r="D325" s="48"/>
      <c r="H325" s="19"/>
      <c r="I325" s="19"/>
      <c r="J325" s="19"/>
      <c r="K325" s="2"/>
    </row>
    <row r="326" spans="1:11" x14ac:dyDescent="0.25">
      <c r="A326" s="18"/>
      <c r="B326" s="18"/>
      <c r="C326" s="41"/>
      <c r="D326" s="48"/>
      <c r="H326" s="19"/>
      <c r="I326" s="19"/>
      <c r="J326" s="19"/>
      <c r="K326" s="2"/>
    </row>
    <row r="327" spans="1:11" x14ac:dyDescent="0.25">
      <c r="A327" s="18"/>
      <c r="B327" s="18"/>
      <c r="C327" s="41"/>
      <c r="D327" s="48"/>
      <c r="H327" s="19"/>
      <c r="I327" s="19"/>
      <c r="J327" s="19"/>
      <c r="K327" s="2"/>
    </row>
    <row r="328" spans="1:11" x14ac:dyDescent="0.25">
      <c r="A328" s="18"/>
      <c r="B328" s="18"/>
      <c r="C328" s="41"/>
      <c r="D328" s="48"/>
      <c r="H328" s="19"/>
      <c r="I328" s="19"/>
      <c r="J328" s="19"/>
      <c r="K328" s="2"/>
    </row>
    <row r="329" spans="1:11" x14ac:dyDescent="0.25">
      <c r="A329" s="18"/>
      <c r="B329" s="18"/>
      <c r="C329" s="41"/>
      <c r="D329" s="48"/>
      <c r="H329" s="19"/>
      <c r="I329" s="19"/>
      <c r="J329" s="19"/>
      <c r="K329" s="2"/>
    </row>
    <row r="330" spans="1:11" x14ac:dyDescent="0.25">
      <c r="A330" s="18"/>
      <c r="B330" s="18"/>
      <c r="C330" s="41"/>
      <c r="D330" s="48"/>
      <c r="H330" s="19"/>
      <c r="I330" s="19"/>
      <c r="J330" s="19"/>
      <c r="K330" s="2"/>
    </row>
    <row r="331" spans="1:11" x14ac:dyDescent="0.25">
      <c r="A331" s="18"/>
      <c r="B331" s="18"/>
      <c r="C331" s="41"/>
      <c r="D331" s="48"/>
      <c r="H331" s="19"/>
      <c r="I331" s="19"/>
      <c r="J331" s="19"/>
      <c r="K331" s="2"/>
    </row>
    <row r="332" spans="1:11" x14ac:dyDescent="0.25">
      <c r="A332" s="18"/>
      <c r="B332" s="18"/>
      <c r="C332" s="41"/>
      <c r="D332" s="48"/>
      <c r="H332" s="19"/>
      <c r="I332" s="19"/>
      <c r="J332" s="19"/>
      <c r="K332" s="2"/>
    </row>
    <row r="333" spans="1:11" x14ac:dyDescent="0.25">
      <c r="A333" s="18"/>
      <c r="B333" s="18"/>
      <c r="C333" s="41"/>
      <c r="D333" s="48"/>
      <c r="H333" s="19"/>
      <c r="I333" s="19"/>
      <c r="J333" s="19"/>
      <c r="K333" s="2"/>
    </row>
    <row r="334" spans="1:11" x14ac:dyDescent="0.25">
      <c r="A334" s="18"/>
      <c r="B334" s="18"/>
      <c r="C334" s="41"/>
      <c r="D334" s="48"/>
      <c r="H334" s="19"/>
      <c r="I334" s="19"/>
      <c r="J334" s="19"/>
      <c r="K334" s="2"/>
    </row>
    <row r="335" spans="1:11" x14ac:dyDescent="0.25">
      <c r="A335" s="18"/>
      <c r="B335" s="18"/>
      <c r="C335" s="41"/>
      <c r="D335" s="48"/>
      <c r="H335" s="19"/>
      <c r="I335" s="19"/>
      <c r="J335" s="19"/>
      <c r="K335" s="2"/>
    </row>
    <row r="336" spans="1:11" x14ac:dyDescent="0.25">
      <c r="A336" s="18"/>
      <c r="B336" s="18"/>
      <c r="C336" s="41"/>
      <c r="D336" s="48"/>
      <c r="H336" s="19"/>
      <c r="I336" s="19"/>
      <c r="J336" s="19"/>
      <c r="K336" s="2"/>
    </row>
    <row r="337" spans="1:11" x14ac:dyDescent="0.25">
      <c r="A337" s="18"/>
      <c r="B337" s="18"/>
      <c r="C337" s="41"/>
      <c r="D337" s="48"/>
      <c r="H337" s="19"/>
      <c r="I337" s="19"/>
      <c r="J337" s="19"/>
      <c r="K337" s="2"/>
    </row>
    <row r="338" spans="1:11" x14ac:dyDescent="0.25">
      <c r="A338" s="18"/>
      <c r="B338" s="18"/>
      <c r="C338" s="41"/>
      <c r="D338" s="48"/>
      <c r="H338" s="19"/>
      <c r="I338" s="19"/>
      <c r="J338" s="19"/>
      <c r="K338" s="2"/>
    </row>
    <row r="339" spans="1:11" x14ac:dyDescent="0.25">
      <c r="A339" s="18"/>
      <c r="B339" s="18"/>
      <c r="C339" s="41"/>
      <c r="D339" s="48"/>
      <c r="H339" s="19"/>
      <c r="I339" s="19"/>
      <c r="J339" s="19"/>
      <c r="K339" s="2"/>
    </row>
    <row r="340" spans="1:11" x14ac:dyDescent="0.25">
      <c r="A340" s="18"/>
      <c r="B340" s="18"/>
      <c r="C340" s="41"/>
      <c r="D340" s="48"/>
      <c r="H340" s="19"/>
      <c r="I340" s="19"/>
      <c r="J340" s="19"/>
      <c r="K340" s="2"/>
    </row>
    <row r="341" spans="1:11" x14ac:dyDescent="0.25">
      <c r="A341" s="18"/>
      <c r="B341" s="18"/>
      <c r="C341" s="41"/>
      <c r="D341" s="48"/>
      <c r="H341" s="19"/>
      <c r="I341" s="19"/>
      <c r="J341" s="19"/>
      <c r="K341" s="2"/>
    </row>
    <row r="342" spans="1:11" x14ac:dyDescent="0.25">
      <c r="A342" s="18"/>
      <c r="B342" s="18"/>
      <c r="C342" s="41"/>
      <c r="D342" s="48"/>
      <c r="H342" s="19"/>
      <c r="I342" s="19"/>
      <c r="J342" s="19"/>
      <c r="K342" s="2"/>
    </row>
    <row r="343" spans="1:11" x14ac:dyDescent="0.25">
      <c r="A343" s="18"/>
      <c r="B343" s="18"/>
      <c r="C343" s="41"/>
      <c r="D343" s="48"/>
      <c r="H343" s="19"/>
      <c r="I343" s="19"/>
      <c r="J343" s="19"/>
      <c r="K343" s="2"/>
    </row>
    <row r="344" spans="1:11" x14ac:dyDescent="0.25">
      <c r="A344" s="18"/>
      <c r="B344" s="18"/>
      <c r="C344" s="41"/>
      <c r="D344" s="48"/>
      <c r="H344" s="19"/>
      <c r="I344" s="19"/>
      <c r="J344" s="19"/>
      <c r="K344" s="2"/>
    </row>
    <row r="345" spans="1:11" x14ac:dyDescent="0.25">
      <c r="A345" s="18"/>
      <c r="B345" s="18"/>
      <c r="C345" s="41"/>
      <c r="D345" s="48"/>
      <c r="H345" s="19"/>
      <c r="I345" s="19"/>
      <c r="J345" s="19"/>
      <c r="K345" s="2"/>
    </row>
    <row r="346" spans="1:11" x14ac:dyDescent="0.25">
      <c r="A346" s="18"/>
      <c r="B346" s="18"/>
      <c r="C346" s="41"/>
      <c r="D346" s="48"/>
      <c r="H346" s="19"/>
      <c r="I346" s="19"/>
      <c r="J346" s="19"/>
      <c r="K346" s="2"/>
    </row>
    <row r="347" spans="1:11" x14ac:dyDescent="0.25">
      <c r="A347" s="18"/>
      <c r="B347" s="18"/>
      <c r="C347" s="41"/>
      <c r="D347" s="48"/>
      <c r="H347" s="19"/>
      <c r="I347" s="19"/>
      <c r="J347" s="19"/>
      <c r="K347" s="2"/>
    </row>
    <row r="348" spans="1:11" x14ac:dyDescent="0.25">
      <c r="A348" s="18"/>
      <c r="B348" s="18"/>
      <c r="C348" s="41"/>
      <c r="D348" s="48"/>
      <c r="H348" s="19"/>
      <c r="I348" s="19"/>
      <c r="J348" s="19"/>
      <c r="K348" s="2"/>
    </row>
    <row r="349" spans="1:11" x14ac:dyDescent="0.25">
      <c r="A349" s="18"/>
      <c r="B349" s="18"/>
      <c r="C349" s="41"/>
      <c r="D349" s="48"/>
      <c r="H349" s="19"/>
      <c r="I349" s="19"/>
      <c r="J349" s="19"/>
      <c r="K349" s="2"/>
    </row>
    <row r="350" spans="1:11" x14ac:dyDescent="0.25">
      <c r="A350" s="18"/>
      <c r="B350" s="18"/>
      <c r="C350" s="41"/>
      <c r="D350" s="48"/>
      <c r="H350" s="19"/>
      <c r="I350" s="19"/>
      <c r="J350" s="19"/>
      <c r="K350" s="2"/>
    </row>
    <row r="351" spans="1:11" x14ac:dyDescent="0.25">
      <c r="A351" s="18"/>
      <c r="B351" s="18"/>
      <c r="C351" s="41"/>
      <c r="D351" s="48"/>
      <c r="H351" s="19"/>
      <c r="I351" s="19"/>
      <c r="J351" s="19"/>
      <c r="K351" s="2"/>
    </row>
    <row r="352" spans="1:11" x14ac:dyDescent="0.25">
      <c r="A352" s="18"/>
      <c r="B352" s="18"/>
      <c r="C352" s="41"/>
      <c r="D352" s="48"/>
      <c r="H352" s="19"/>
      <c r="I352" s="19"/>
      <c r="J352" s="19"/>
      <c r="K352" s="2"/>
    </row>
    <row r="353" spans="1:11" x14ac:dyDescent="0.25">
      <c r="A353" s="18"/>
      <c r="B353" s="18"/>
      <c r="C353" s="41"/>
      <c r="D353" s="48"/>
      <c r="H353" s="19"/>
      <c r="I353" s="19"/>
      <c r="J353" s="19"/>
      <c r="K353" s="2"/>
    </row>
    <row r="354" spans="1:11" x14ac:dyDescent="0.25">
      <c r="A354" s="18"/>
      <c r="B354" s="18"/>
      <c r="C354" s="41"/>
      <c r="D354" s="48"/>
      <c r="H354" s="19"/>
      <c r="I354" s="19"/>
      <c r="J354" s="19"/>
      <c r="K354" s="2"/>
    </row>
    <row r="355" spans="1:11" x14ac:dyDescent="0.25">
      <c r="A355" s="18"/>
      <c r="B355" s="18"/>
      <c r="C355" s="41"/>
      <c r="D355" s="48"/>
      <c r="H355" s="19"/>
      <c r="I355" s="19"/>
      <c r="J355" s="19"/>
      <c r="K355" s="2"/>
    </row>
    <row r="356" spans="1:11" x14ac:dyDescent="0.25">
      <c r="A356" s="18"/>
      <c r="B356" s="18"/>
      <c r="C356" s="41"/>
      <c r="D356" s="48"/>
      <c r="H356" s="19"/>
      <c r="I356" s="19"/>
      <c r="J356" s="19"/>
      <c r="K356" s="2"/>
    </row>
    <row r="357" spans="1:11" x14ac:dyDescent="0.25">
      <c r="A357" s="18"/>
      <c r="B357" s="18"/>
      <c r="C357" s="41"/>
      <c r="D357" s="48"/>
      <c r="H357" s="19"/>
      <c r="I357" s="19"/>
      <c r="J357" s="19"/>
      <c r="K357" s="2"/>
    </row>
    <row r="358" spans="1:11" x14ac:dyDescent="0.25">
      <c r="A358" s="18"/>
      <c r="B358" s="18"/>
      <c r="C358" s="41"/>
      <c r="D358" s="48"/>
      <c r="H358" s="19"/>
      <c r="I358" s="19"/>
      <c r="J358" s="19"/>
      <c r="K358" s="2"/>
    </row>
    <row r="359" spans="1:11" x14ac:dyDescent="0.25">
      <c r="A359" s="18"/>
      <c r="B359" s="18"/>
      <c r="C359" s="41"/>
      <c r="D359" s="48"/>
      <c r="H359" s="19"/>
      <c r="I359" s="19"/>
      <c r="J359" s="19"/>
      <c r="K359" s="2"/>
    </row>
    <row r="360" spans="1:11" x14ac:dyDescent="0.25">
      <c r="A360" s="18"/>
      <c r="B360" s="18"/>
      <c r="C360" s="41"/>
      <c r="D360" s="48"/>
      <c r="H360" s="19"/>
      <c r="I360" s="19"/>
      <c r="J360" s="19"/>
      <c r="K360" s="2"/>
    </row>
    <row r="361" spans="1:11" x14ac:dyDescent="0.25">
      <c r="A361" s="18"/>
      <c r="B361" s="18"/>
      <c r="C361" s="41"/>
      <c r="D361" s="48"/>
      <c r="H361" s="19"/>
      <c r="I361" s="19"/>
      <c r="J361" s="19"/>
      <c r="K361" s="2"/>
    </row>
    <row r="362" spans="1:11" x14ac:dyDescent="0.25">
      <c r="A362" s="18"/>
      <c r="B362" s="18"/>
      <c r="C362" s="41"/>
      <c r="D362" s="48"/>
      <c r="H362" s="19"/>
      <c r="I362" s="19"/>
      <c r="J362" s="19"/>
      <c r="K362" s="2"/>
    </row>
    <row r="363" spans="1:11" x14ac:dyDescent="0.25">
      <c r="A363" s="18"/>
      <c r="B363" s="18"/>
      <c r="C363" s="41"/>
      <c r="D363" s="48"/>
      <c r="H363" s="19"/>
      <c r="I363" s="19"/>
      <c r="J363" s="19"/>
      <c r="K363" s="2"/>
    </row>
    <row r="364" spans="1:11" x14ac:dyDescent="0.25">
      <c r="A364" s="18"/>
      <c r="B364" s="18"/>
      <c r="C364" s="41"/>
      <c r="D364" s="48"/>
      <c r="H364" s="19"/>
      <c r="I364" s="19"/>
      <c r="J364" s="19"/>
      <c r="K364" s="2"/>
    </row>
    <row r="365" spans="1:11" x14ac:dyDescent="0.25">
      <c r="A365" s="18"/>
      <c r="B365" s="18"/>
      <c r="C365" s="41"/>
      <c r="D365" s="48"/>
      <c r="H365" s="19"/>
      <c r="I365" s="19"/>
      <c r="J365" s="19"/>
      <c r="K365" s="2"/>
    </row>
    <row r="366" spans="1:11" x14ac:dyDescent="0.25">
      <c r="A366" s="18"/>
      <c r="B366" s="18"/>
      <c r="C366" s="41"/>
      <c r="D366" s="48"/>
      <c r="H366" s="19"/>
      <c r="I366" s="19"/>
      <c r="J366" s="19"/>
      <c r="K366" s="2"/>
    </row>
    <row r="367" spans="1:11" x14ac:dyDescent="0.25">
      <c r="A367" s="18"/>
      <c r="B367" s="18"/>
      <c r="C367" s="41"/>
      <c r="D367" s="48"/>
      <c r="H367" s="19"/>
      <c r="I367" s="19"/>
      <c r="J367" s="19"/>
      <c r="K367" s="2"/>
    </row>
    <row r="368" spans="1:11" x14ac:dyDescent="0.25">
      <c r="A368" s="18"/>
      <c r="B368" s="18"/>
      <c r="C368" s="41"/>
      <c r="D368" s="48"/>
      <c r="H368" s="19"/>
      <c r="I368" s="19"/>
      <c r="J368" s="19"/>
      <c r="K368" s="2"/>
    </row>
    <row r="369" spans="1:11" x14ac:dyDescent="0.25">
      <c r="A369" s="18"/>
      <c r="B369" s="18"/>
      <c r="C369" s="41"/>
      <c r="D369" s="48"/>
      <c r="H369" s="19"/>
      <c r="I369" s="19"/>
      <c r="J369" s="19"/>
      <c r="K369" s="2"/>
    </row>
    <row r="370" spans="1:11" x14ac:dyDescent="0.25">
      <c r="A370" s="18"/>
      <c r="B370" s="18"/>
      <c r="C370" s="41"/>
      <c r="D370" s="48"/>
      <c r="H370" s="19"/>
      <c r="I370" s="19"/>
      <c r="J370" s="19"/>
      <c r="K370" s="2"/>
    </row>
    <row r="371" spans="1:11" x14ac:dyDescent="0.25">
      <c r="A371" s="18"/>
      <c r="B371" s="18"/>
      <c r="C371" s="41"/>
      <c r="D371" s="48"/>
      <c r="H371" s="19"/>
      <c r="I371" s="19"/>
      <c r="J371" s="19"/>
      <c r="K371" s="2"/>
    </row>
    <row r="372" spans="1:11" x14ac:dyDescent="0.25">
      <c r="A372" s="18"/>
      <c r="B372" s="18"/>
      <c r="C372" s="41"/>
      <c r="D372" s="48"/>
      <c r="H372" s="19"/>
      <c r="I372" s="19"/>
      <c r="J372" s="19"/>
      <c r="K372" s="2"/>
    </row>
    <row r="373" spans="1:11" x14ac:dyDescent="0.25">
      <c r="A373" s="18"/>
      <c r="B373" s="18"/>
      <c r="C373" s="41"/>
      <c r="D373" s="48"/>
      <c r="H373" s="19"/>
      <c r="I373" s="19"/>
      <c r="J373" s="19"/>
      <c r="K373" s="2"/>
    </row>
    <row r="374" spans="1:11" x14ac:dyDescent="0.25">
      <c r="A374" s="18"/>
      <c r="B374" s="18"/>
      <c r="C374" s="41"/>
      <c r="D374" s="48"/>
      <c r="H374" s="19"/>
      <c r="I374" s="19"/>
      <c r="J374" s="19"/>
      <c r="K374" s="2"/>
    </row>
    <row r="375" spans="1:11" x14ac:dyDescent="0.25">
      <c r="A375" s="18"/>
      <c r="B375" s="18"/>
      <c r="C375" s="41"/>
      <c r="D375" s="48"/>
      <c r="H375" s="19"/>
      <c r="I375" s="19"/>
      <c r="J375" s="19"/>
      <c r="K375" s="2"/>
    </row>
    <row r="376" spans="1:11" x14ac:dyDescent="0.25">
      <c r="A376" s="18"/>
      <c r="B376" s="18"/>
      <c r="C376" s="41"/>
      <c r="D376" s="48"/>
      <c r="H376" s="19"/>
      <c r="I376" s="19"/>
      <c r="J376" s="19"/>
      <c r="K376" s="2"/>
    </row>
    <row r="377" spans="1:11" x14ac:dyDescent="0.25">
      <c r="A377" s="18"/>
      <c r="B377" s="18"/>
      <c r="C377" s="41"/>
      <c r="D377" s="48"/>
      <c r="H377" s="19"/>
      <c r="I377" s="19"/>
      <c r="J377" s="19"/>
      <c r="K377" s="2"/>
    </row>
    <row r="378" spans="1:11" x14ac:dyDescent="0.25">
      <c r="A378" s="18"/>
      <c r="B378" s="18"/>
      <c r="C378" s="41"/>
      <c r="D378" s="48"/>
      <c r="H378" s="19"/>
      <c r="I378" s="19"/>
      <c r="J378" s="19"/>
      <c r="K378" s="2"/>
    </row>
    <row r="379" spans="1:11" x14ac:dyDescent="0.25">
      <c r="A379" s="18"/>
      <c r="B379" s="18"/>
      <c r="C379" s="41"/>
      <c r="D379" s="48"/>
      <c r="H379" s="19"/>
      <c r="I379" s="19"/>
      <c r="J379" s="19"/>
      <c r="K379" s="2"/>
    </row>
    <row r="380" spans="1:11" x14ac:dyDescent="0.25">
      <c r="A380" s="18"/>
      <c r="B380" s="18"/>
      <c r="C380" s="41"/>
      <c r="D380" s="48"/>
      <c r="H380" s="19"/>
      <c r="I380" s="19"/>
      <c r="J380" s="19"/>
      <c r="K380" s="2"/>
    </row>
    <row r="381" spans="1:11" x14ac:dyDescent="0.25">
      <c r="A381" s="18"/>
      <c r="B381" s="18"/>
      <c r="C381" s="41"/>
      <c r="D381" s="48"/>
      <c r="H381" s="19"/>
      <c r="I381" s="19"/>
      <c r="J381" s="19"/>
      <c r="K381" s="2"/>
    </row>
    <row r="382" spans="1:11" x14ac:dyDescent="0.25">
      <c r="A382" s="18"/>
      <c r="B382" s="18"/>
      <c r="C382" s="41"/>
      <c r="D382" s="48"/>
      <c r="H382" s="19"/>
      <c r="I382" s="19"/>
      <c r="J382" s="19"/>
      <c r="K382" s="2"/>
    </row>
    <row r="383" spans="1:11" x14ac:dyDescent="0.25">
      <c r="A383" s="18"/>
      <c r="B383" s="18"/>
      <c r="C383" s="41"/>
      <c r="D383" s="48"/>
      <c r="H383" s="19"/>
      <c r="I383" s="19"/>
      <c r="J383" s="19"/>
      <c r="K383" s="2"/>
    </row>
    <row r="384" spans="1:11" x14ac:dyDescent="0.25">
      <c r="A384" s="18"/>
      <c r="B384" s="18"/>
      <c r="C384" s="41"/>
      <c r="D384" s="48"/>
      <c r="H384" s="19"/>
      <c r="I384" s="19"/>
      <c r="J384" s="19"/>
      <c r="K384" s="2"/>
    </row>
    <row r="385" spans="1:11" x14ac:dyDescent="0.25">
      <c r="A385" s="18"/>
      <c r="B385" s="18"/>
      <c r="C385" s="41"/>
      <c r="D385" s="48"/>
      <c r="H385" s="19"/>
      <c r="I385" s="19"/>
      <c r="J385" s="19"/>
      <c r="K385" s="2"/>
    </row>
    <row r="386" spans="1:11" x14ac:dyDescent="0.25">
      <c r="A386" s="18"/>
      <c r="B386" s="18"/>
      <c r="C386" s="41"/>
      <c r="D386" s="48"/>
      <c r="H386" s="19"/>
      <c r="I386" s="19"/>
      <c r="J386" s="19"/>
      <c r="K386" s="2"/>
    </row>
    <row r="387" spans="1:11" x14ac:dyDescent="0.25">
      <c r="A387" s="18"/>
      <c r="B387" s="18"/>
      <c r="C387" s="41"/>
      <c r="D387" s="48"/>
      <c r="H387" s="19"/>
      <c r="I387" s="19"/>
      <c r="J387" s="19"/>
      <c r="K387" s="2"/>
    </row>
    <row r="388" spans="1:11" x14ac:dyDescent="0.25">
      <c r="A388" s="18"/>
      <c r="B388" s="18"/>
      <c r="C388" s="41"/>
      <c r="D388" s="48"/>
      <c r="H388" s="19"/>
      <c r="I388" s="19"/>
      <c r="J388" s="19"/>
      <c r="K388" s="2"/>
    </row>
    <row r="389" spans="1:11" x14ac:dyDescent="0.25">
      <c r="A389" s="18"/>
      <c r="B389" s="18"/>
      <c r="C389" s="41"/>
      <c r="D389" s="48"/>
      <c r="H389" s="19"/>
      <c r="I389" s="19"/>
      <c r="J389" s="19"/>
      <c r="K389" s="2"/>
    </row>
    <row r="390" spans="1:11" x14ac:dyDescent="0.25">
      <c r="A390" s="18"/>
      <c r="B390" s="18"/>
      <c r="C390" s="41"/>
      <c r="D390" s="48"/>
      <c r="H390" s="19"/>
      <c r="I390" s="19"/>
      <c r="J390" s="19"/>
      <c r="K390" s="2"/>
    </row>
    <row r="391" spans="1:11" x14ac:dyDescent="0.25">
      <c r="A391" s="18"/>
      <c r="B391" s="18"/>
      <c r="C391" s="41"/>
      <c r="D391" s="48"/>
      <c r="H391" s="19"/>
      <c r="I391" s="19"/>
      <c r="J391" s="19"/>
      <c r="K391" s="2"/>
    </row>
    <row r="392" spans="1:11" x14ac:dyDescent="0.25">
      <c r="A392" s="18"/>
      <c r="B392" s="18"/>
      <c r="C392" s="41"/>
      <c r="D392" s="48"/>
      <c r="H392" s="19"/>
      <c r="I392" s="19"/>
      <c r="J392" s="19"/>
      <c r="K392" s="2"/>
    </row>
    <row r="393" spans="1:11" x14ac:dyDescent="0.25">
      <c r="A393" s="18"/>
      <c r="B393" s="18"/>
      <c r="C393" s="41"/>
      <c r="D393" s="48"/>
      <c r="H393" s="19"/>
      <c r="I393" s="19"/>
      <c r="J393" s="19"/>
      <c r="K393" s="2"/>
    </row>
    <row r="394" spans="1:11" x14ac:dyDescent="0.25">
      <c r="A394" s="18"/>
      <c r="B394" s="18"/>
      <c r="C394" s="41"/>
      <c r="D394" s="48"/>
      <c r="H394" s="19"/>
      <c r="I394" s="19"/>
      <c r="J394" s="19"/>
      <c r="K394" s="2"/>
    </row>
    <row r="395" spans="1:11" x14ac:dyDescent="0.25">
      <c r="A395" s="18"/>
      <c r="B395" s="18"/>
      <c r="C395" s="41"/>
      <c r="D395" s="48"/>
      <c r="H395" s="19"/>
      <c r="I395" s="19"/>
      <c r="J395" s="19"/>
      <c r="K395" s="2"/>
    </row>
    <row r="396" spans="1:11" x14ac:dyDescent="0.25">
      <c r="A396" s="18"/>
      <c r="B396" s="18"/>
      <c r="C396" s="41"/>
      <c r="D396" s="48"/>
      <c r="H396" s="19"/>
      <c r="I396" s="19"/>
      <c r="J396" s="19"/>
      <c r="K396" s="2"/>
    </row>
    <row r="397" spans="1:11" x14ac:dyDescent="0.25">
      <c r="A397" s="18"/>
      <c r="B397" s="18"/>
      <c r="C397" s="41"/>
      <c r="D397" s="48"/>
      <c r="H397" s="19"/>
      <c r="I397" s="19"/>
      <c r="J397" s="19"/>
      <c r="K397" s="2"/>
    </row>
    <row r="398" spans="1:11" x14ac:dyDescent="0.25">
      <c r="A398" s="18"/>
      <c r="B398" s="18"/>
      <c r="C398" s="41"/>
      <c r="D398" s="48"/>
      <c r="H398" s="19"/>
      <c r="I398" s="19"/>
      <c r="J398" s="19"/>
      <c r="K398" s="2"/>
    </row>
    <row r="399" spans="1:11" x14ac:dyDescent="0.25">
      <c r="A399" s="18"/>
      <c r="B399" s="18"/>
      <c r="C399" s="41"/>
      <c r="D399" s="48"/>
      <c r="H399" s="19"/>
      <c r="I399" s="19"/>
      <c r="J399" s="19"/>
      <c r="K399" s="2"/>
    </row>
    <row r="400" spans="1:11" x14ac:dyDescent="0.25">
      <c r="A400" s="18"/>
      <c r="B400" s="18"/>
      <c r="C400" s="41"/>
      <c r="D400" s="48"/>
      <c r="H400" s="19"/>
      <c r="I400" s="19"/>
      <c r="J400" s="19"/>
      <c r="K400" s="2"/>
    </row>
    <row r="401" spans="1:11" x14ac:dyDescent="0.25">
      <c r="A401" s="18"/>
      <c r="B401" s="18"/>
      <c r="C401" s="41"/>
      <c r="D401" s="48"/>
      <c r="H401" s="19"/>
      <c r="I401" s="19"/>
      <c r="J401" s="19"/>
      <c r="K401" s="2"/>
    </row>
    <row r="402" spans="1:11" x14ac:dyDescent="0.25">
      <c r="A402" s="18"/>
      <c r="B402" s="18"/>
      <c r="C402" s="41"/>
      <c r="D402" s="48"/>
      <c r="H402" s="19"/>
      <c r="I402" s="19"/>
      <c r="J402" s="19"/>
      <c r="K402" s="2"/>
    </row>
    <row r="403" spans="1:11" x14ac:dyDescent="0.25">
      <c r="A403" s="18"/>
      <c r="B403" s="18"/>
      <c r="C403" s="41"/>
      <c r="D403" s="48"/>
      <c r="H403" s="19"/>
      <c r="I403" s="19"/>
      <c r="J403" s="19"/>
      <c r="K403" s="2"/>
    </row>
    <row r="404" spans="1:11" x14ac:dyDescent="0.25">
      <c r="A404" s="18"/>
      <c r="B404" s="18"/>
      <c r="C404" s="41"/>
      <c r="D404" s="48"/>
      <c r="H404" s="19"/>
      <c r="I404" s="19"/>
      <c r="J404" s="19"/>
      <c r="K404" s="2"/>
    </row>
    <row r="405" spans="1:11" x14ac:dyDescent="0.25">
      <c r="A405" s="18"/>
      <c r="B405" s="18"/>
      <c r="C405" s="41"/>
      <c r="D405" s="48"/>
      <c r="H405" s="19"/>
      <c r="I405" s="19"/>
      <c r="J405" s="19"/>
      <c r="K405" s="2"/>
    </row>
    <row r="406" spans="1:11" x14ac:dyDescent="0.25">
      <c r="A406" s="18"/>
      <c r="B406" s="18"/>
      <c r="C406" s="41"/>
      <c r="D406" s="48"/>
      <c r="H406" s="19"/>
      <c r="I406" s="19"/>
      <c r="J406" s="19"/>
      <c r="K406" s="2"/>
    </row>
    <row r="407" spans="1:11" x14ac:dyDescent="0.25">
      <c r="A407" s="18"/>
      <c r="B407" s="18"/>
      <c r="C407" s="41"/>
      <c r="D407" s="48"/>
      <c r="H407" s="19"/>
      <c r="I407" s="19"/>
      <c r="J407" s="19"/>
      <c r="K407" s="2"/>
    </row>
    <row r="408" spans="1:11" x14ac:dyDescent="0.25">
      <c r="A408" s="18"/>
      <c r="B408" s="18"/>
      <c r="C408" s="41"/>
      <c r="D408" s="48"/>
      <c r="H408" s="19"/>
      <c r="I408" s="19"/>
      <c r="J408" s="19"/>
      <c r="K408" s="2"/>
    </row>
    <row r="409" spans="1:11" x14ac:dyDescent="0.25">
      <c r="A409" s="18"/>
      <c r="B409" s="18"/>
      <c r="C409" s="41"/>
      <c r="D409" s="48"/>
      <c r="H409" s="19"/>
      <c r="I409" s="19"/>
      <c r="J409" s="19"/>
      <c r="K409" s="2"/>
    </row>
    <row r="410" spans="1:11" x14ac:dyDescent="0.25">
      <c r="A410" s="18"/>
      <c r="B410" s="18"/>
      <c r="C410" s="41"/>
      <c r="D410" s="48"/>
      <c r="H410" s="19"/>
      <c r="I410" s="19"/>
      <c r="J410" s="19"/>
      <c r="K410" s="2"/>
    </row>
    <row r="411" spans="1:11" x14ac:dyDescent="0.25">
      <c r="A411" s="18"/>
      <c r="B411" s="18"/>
      <c r="C411" s="41"/>
      <c r="D411" s="48"/>
      <c r="H411" s="19"/>
      <c r="I411" s="19"/>
      <c r="J411" s="19"/>
      <c r="K411" s="2"/>
    </row>
    <row r="412" spans="1:11" x14ac:dyDescent="0.25">
      <c r="A412" s="18"/>
      <c r="B412" s="18"/>
      <c r="C412" s="41"/>
      <c r="D412" s="48"/>
      <c r="H412" s="19"/>
      <c r="I412" s="19"/>
      <c r="J412" s="19"/>
      <c r="K412" s="2"/>
    </row>
    <row r="413" spans="1:11" x14ac:dyDescent="0.25">
      <c r="A413" s="18"/>
      <c r="B413" s="18"/>
      <c r="C413" s="41"/>
      <c r="D413" s="48"/>
      <c r="H413" s="19"/>
      <c r="I413" s="19"/>
      <c r="J413" s="19"/>
      <c r="K413" s="2"/>
    </row>
    <row r="414" spans="1:11" x14ac:dyDescent="0.25">
      <c r="A414" s="18"/>
      <c r="B414" s="18"/>
      <c r="C414" s="41"/>
      <c r="D414" s="48"/>
      <c r="H414" s="19"/>
      <c r="I414" s="19"/>
      <c r="J414" s="19"/>
      <c r="K414" s="2"/>
    </row>
    <row r="415" spans="1:11" x14ac:dyDescent="0.25">
      <c r="A415" s="18"/>
      <c r="B415" s="18"/>
      <c r="C415" s="41"/>
      <c r="D415" s="48"/>
      <c r="H415" s="19"/>
      <c r="I415" s="19"/>
      <c r="J415" s="19"/>
      <c r="K415" s="2"/>
    </row>
    <row r="416" spans="1:11" x14ac:dyDescent="0.25">
      <c r="A416" s="18"/>
      <c r="B416" s="18"/>
      <c r="C416" s="41"/>
      <c r="D416" s="48"/>
      <c r="H416" s="19"/>
      <c r="I416" s="19"/>
      <c r="J416" s="19"/>
      <c r="K416" s="2"/>
    </row>
    <row r="417" spans="1:11" x14ac:dyDescent="0.25">
      <c r="A417" s="18"/>
      <c r="B417" s="18"/>
      <c r="C417" s="41"/>
      <c r="D417" s="48"/>
      <c r="H417" s="19"/>
      <c r="I417" s="19"/>
      <c r="J417" s="19"/>
      <c r="K417" s="2"/>
    </row>
    <row r="418" spans="1:11" x14ac:dyDescent="0.25">
      <c r="A418" s="18"/>
      <c r="B418" s="18"/>
      <c r="C418" s="41"/>
      <c r="D418" s="48"/>
      <c r="H418" s="19"/>
      <c r="I418" s="19"/>
      <c r="J418" s="19"/>
      <c r="K418" s="2"/>
    </row>
    <row r="419" spans="1:11" x14ac:dyDescent="0.25">
      <c r="A419" s="18"/>
      <c r="B419" s="18"/>
      <c r="C419" s="41"/>
      <c r="D419" s="48"/>
      <c r="H419" s="19"/>
      <c r="I419" s="19"/>
      <c r="J419" s="19"/>
      <c r="K419" s="2"/>
    </row>
    <row r="420" spans="1:11" x14ac:dyDescent="0.25">
      <c r="A420" s="18"/>
      <c r="B420" s="18"/>
      <c r="C420" s="41"/>
      <c r="D420" s="48"/>
      <c r="H420" s="19"/>
      <c r="I420" s="19"/>
      <c r="J420" s="19"/>
      <c r="K420" s="2"/>
    </row>
    <row r="421" spans="1:11" x14ac:dyDescent="0.25">
      <c r="A421" s="18"/>
      <c r="B421" s="18"/>
      <c r="C421" s="41"/>
      <c r="D421" s="48"/>
      <c r="H421" s="19"/>
      <c r="I421" s="19"/>
      <c r="J421" s="19"/>
      <c r="K421" s="2"/>
    </row>
    <row r="422" spans="1:11" x14ac:dyDescent="0.25">
      <c r="A422" s="18"/>
      <c r="B422" s="18"/>
      <c r="C422" s="41"/>
      <c r="D422" s="48"/>
      <c r="H422" s="19"/>
      <c r="I422" s="19"/>
      <c r="J422" s="19"/>
      <c r="K422" s="2"/>
    </row>
    <row r="423" spans="1:11" x14ac:dyDescent="0.25">
      <c r="A423" s="18"/>
      <c r="B423" s="18"/>
      <c r="C423" s="41"/>
      <c r="D423" s="48"/>
      <c r="H423" s="19"/>
      <c r="I423" s="19"/>
      <c r="J423" s="19"/>
      <c r="K423" s="2"/>
    </row>
    <row r="424" spans="1:11" x14ac:dyDescent="0.25">
      <c r="A424" s="18"/>
      <c r="B424" s="18"/>
      <c r="C424" s="41"/>
      <c r="D424" s="48"/>
      <c r="H424" s="19"/>
      <c r="I424" s="19"/>
      <c r="J424" s="19"/>
      <c r="K424" s="2"/>
    </row>
    <row r="425" spans="1:11" x14ac:dyDescent="0.25">
      <c r="A425" s="18"/>
      <c r="B425" s="18"/>
      <c r="C425" s="41"/>
      <c r="D425" s="48"/>
      <c r="H425" s="19"/>
      <c r="I425" s="19"/>
      <c r="J425" s="19"/>
      <c r="K425" s="2"/>
    </row>
    <row r="426" spans="1:11" x14ac:dyDescent="0.25">
      <c r="A426" s="18"/>
      <c r="B426" s="18"/>
      <c r="C426" s="41"/>
      <c r="D426" s="48"/>
      <c r="H426" s="19"/>
      <c r="I426" s="19"/>
      <c r="J426" s="19"/>
      <c r="K426" s="2"/>
    </row>
    <row r="427" spans="1:11" x14ac:dyDescent="0.25">
      <c r="A427" s="18"/>
      <c r="B427" s="18"/>
      <c r="C427" s="41"/>
      <c r="D427" s="48"/>
      <c r="H427" s="19"/>
      <c r="I427" s="19"/>
      <c r="J427" s="19"/>
      <c r="K427" s="2"/>
    </row>
    <row r="428" spans="1:11" x14ac:dyDescent="0.25">
      <c r="A428" s="18"/>
      <c r="B428" s="18"/>
      <c r="C428" s="41"/>
      <c r="D428" s="48"/>
      <c r="H428" s="19"/>
      <c r="I428" s="19"/>
      <c r="J428" s="19"/>
      <c r="K428" s="2"/>
    </row>
    <row r="429" spans="1:11" x14ac:dyDescent="0.25">
      <c r="A429" s="18"/>
      <c r="B429" s="18"/>
      <c r="C429" s="41"/>
      <c r="D429" s="48"/>
      <c r="H429" s="19"/>
      <c r="I429" s="19"/>
      <c r="J429" s="19"/>
      <c r="K429" s="2"/>
    </row>
    <row r="430" spans="1:11" x14ac:dyDescent="0.25">
      <c r="A430" s="18"/>
      <c r="B430" s="18"/>
      <c r="C430" s="41"/>
      <c r="D430" s="48"/>
      <c r="H430" s="19"/>
      <c r="I430" s="19"/>
      <c r="J430" s="19"/>
      <c r="K430" s="2"/>
    </row>
    <row r="431" spans="1:11" x14ac:dyDescent="0.25">
      <c r="A431" s="18"/>
      <c r="B431" s="18"/>
      <c r="C431" s="41"/>
      <c r="D431" s="48"/>
      <c r="H431" s="19"/>
      <c r="I431" s="19"/>
      <c r="J431" s="19"/>
      <c r="K431" s="2"/>
    </row>
    <row r="432" spans="1:11" x14ac:dyDescent="0.25">
      <c r="A432" s="18"/>
      <c r="B432" s="18"/>
      <c r="C432" s="41"/>
      <c r="D432" s="48"/>
      <c r="H432" s="19"/>
      <c r="I432" s="19"/>
      <c r="J432" s="19"/>
      <c r="K432" s="2"/>
    </row>
    <row r="433" spans="1:11" x14ac:dyDescent="0.25">
      <c r="A433" s="18"/>
      <c r="B433" s="18"/>
      <c r="C433" s="41"/>
      <c r="D433" s="48"/>
      <c r="H433" s="19"/>
      <c r="I433" s="19"/>
      <c r="J433" s="19"/>
      <c r="K433" s="2"/>
    </row>
    <row r="434" spans="1:11" x14ac:dyDescent="0.25">
      <c r="A434" s="18"/>
      <c r="B434" s="18"/>
      <c r="C434" s="41"/>
      <c r="D434" s="48"/>
      <c r="H434" s="19"/>
      <c r="I434" s="19"/>
      <c r="J434" s="19"/>
      <c r="K434" s="2"/>
    </row>
    <row r="435" spans="1:11" x14ac:dyDescent="0.25">
      <c r="A435" s="18"/>
      <c r="B435" s="18"/>
      <c r="C435" s="41"/>
      <c r="D435" s="48"/>
      <c r="H435" s="19"/>
      <c r="I435" s="19"/>
      <c r="J435" s="19"/>
      <c r="K435" s="2"/>
    </row>
    <row r="436" spans="1:11" x14ac:dyDescent="0.25">
      <c r="A436" s="18"/>
      <c r="B436" s="18"/>
      <c r="C436" s="41"/>
      <c r="D436" s="48"/>
      <c r="H436" s="19"/>
      <c r="I436" s="19"/>
      <c r="J436" s="19"/>
      <c r="K436" s="2"/>
    </row>
    <row r="437" spans="1:11" x14ac:dyDescent="0.25">
      <c r="A437" s="18"/>
      <c r="B437" s="18"/>
      <c r="C437" s="41"/>
      <c r="D437" s="48"/>
      <c r="H437" s="19"/>
      <c r="I437" s="19"/>
      <c r="J437" s="19"/>
      <c r="K437" s="2"/>
    </row>
    <row r="438" spans="1:11" x14ac:dyDescent="0.25">
      <c r="A438" s="18"/>
      <c r="B438" s="18"/>
      <c r="C438" s="41"/>
      <c r="D438" s="48"/>
      <c r="H438" s="19"/>
      <c r="I438" s="19"/>
      <c r="J438" s="19"/>
      <c r="K438" s="2"/>
    </row>
    <row r="439" spans="1:11" x14ac:dyDescent="0.25">
      <c r="A439" s="18"/>
      <c r="B439" s="18"/>
      <c r="C439" s="41"/>
      <c r="D439" s="48"/>
      <c r="H439" s="19"/>
      <c r="I439" s="19"/>
      <c r="J439" s="19"/>
      <c r="K439" s="2"/>
    </row>
    <row r="440" spans="1:11" x14ac:dyDescent="0.25">
      <c r="A440" s="18"/>
      <c r="B440" s="18"/>
      <c r="C440" s="41"/>
      <c r="D440" s="48"/>
      <c r="H440" s="19"/>
      <c r="I440" s="19"/>
      <c r="J440" s="19"/>
      <c r="K440" s="2"/>
    </row>
    <row r="441" spans="1:11" x14ac:dyDescent="0.25">
      <c r="A441" s="18"/>
      <c r="B441" s="18"/>
      <c r="C441" s="41"/>
      <c r="D441" s="48"/>
      <c r="H441" s="19"/>
      <c r="I441" s="19"/>
      <c r="J441" s="19"/>
      <c r="K441" s="2"/>
    </row>
    <row r="442" spans="1:11" x14ac:dyDescent="0.25">
      <c r="A442" s="18"/>
      <c r="B442" s="18"/>
      <c r="C442" s="41"/>
      <c r="D442" s="48"/>
      <c r="H442" s="19"/>
      <c r="I442" s="19"/>
      <c r="J442" s="19"/>
      <c r="K442" s="2"/>
    </row>
    <row r="443" spans="1:11" x14ac:dyDescent="0.25">
      <c r="A443" s="18"/>
      <c r="B443" s="18"/>
      <c r="C443" s="41"/>
      <c r="D443" s="48"/>
      <c r="H443" s="19"/>
      <c r="I443" s="19"/>
      <c r="J443" s="19"/>
      <c r="K443" s="2"/>
    </row>
    <row r="444" spans="1:11" x14ac:dyDescent="0.25">
      <c r="A444" s="18"/>
      <c r="B444" s="18"/>
      <c r="C444" s="41"/>
      <c r="D444" s="48"/>
      <c r="H444" s="19"/>
      <c r="I444" s="19"/>
      <c r="J444" s="19"/>
      <c r="K444" s="2"/>
    </row>
    <row r="445" spans="1:11" x14ac:dyDescent="0.25">
      <c r="A445" s="18"/>
      <c r="B445" s="18"/>
      <c r="C445" s="41"/>
      <c r="D445" s="48"/>
      <c r="H445" s="19"/>
      <c r="I445" s="19"/>
      <c r="J445" s="19"/>
      <c r="K445" s="2"/>
    </row>
    <row r="446" spans="1:11" x14ac:dyDescent="0.25">
      <c r="A446" s="18"/>
      <c r="B446" s="18"/>
      <c r="C446" s="41"/>
      <c r="D446" s="48"/>
      <c r="H446" s="19"/>
      <c r="I446" s="19"/>
      <c r="J446" s="19"/>
      <c r="K446" s="2"/>
    </row>
    <row r="447" spans="1:11" x14ac:dyDescent="0.25">
      <c r="A447" s="18"/>
      <c r="B447" s="18"/>
      <c r="C447" s="41"/>
      <c r="D447" s="48"/>
      <c r="H447" s="19"/>
      <c r="I447" s="19"/>
      <c r="J447" s="19"/>
      <c r="K447" s="2"/>
    </row>
    <row r="448" spans="1:11" x14ac:dyDescent="0.25">
      <c r="A448" s="18"/>
      <c r="B448" s="18"/>
      <c r="C448" s="41"/>
      <c r="D448" s="48"/>
      <c r="H448" s="19"/>
      <c r="I448" s="19"/>
      <c r="J448" s="19"/>
      <c r="K448" s="2"/>
    </row>
    <row r="449" spans="1:11" x14ac:dyDescent="0.25">
      <c r="A449" s="18"/>
      <c r="B449" s="18"/>
      <c r="C449" s="41"/>
      <c r="D449" s="48"/>
      <c r="H449" s="19"/>
      <c r="I449" s="19"/>
      <c r="J449" s="19"/>
      <c r="K449" s="2"/>
    </row>
    <row r="450" spans="1:11" x14ac:dyDescent="0.25">
      <c r="A450" s="18"/>
      <c r="B450" s="18"/>
      <c r="C450" s="41"/>
      <c r="D450" s="48"/>
      <c r="H450" s="19"/>
      <c r="I450" s="19"/>
      <c r="J450" s="19"/>
      <c r="K450" s="2"/>
    </row>
    <row r="451" spans="1:11" x14ac:dyDescent="0.25">
      <c r="A451" s="18"/>
      <c r="B451" s="18"/>
      <c r="C451" s="41"/>
      <c r="D451" s="48"/>
      <c r="H451" s="19"/>
      <c r="I451" s="19"/>
      <c r="J451" s="19"/>
      <c r="K451" s="2"/>
    </row>
    <row r="452" spans="1:11" x14ac:dyDescent="0.25">
      <c r="A452" s="18"/>
      <c r="B452" s="18"/>
      <c r="C452" s="41"/>
      <c r="D452" s="48"/>
      <c r="H452" s="19"/>
      <c r="I452" s="19"/>
      <c r="J452" s="19"/>
      <c r="K452" s="2"/>
    </row>
    <row r="453" spans="1:11" x14ac:dyDescent="0.25">
      <c r="A453" s="18"/>
      <c r="B453" s="18"/>
      <c r="C453" s="41"/>
      <c r="D453" s="48"/>
      <c r="H453" s="19"/>
      <c r="I453" s="19"/>
      <c r="J453" s="19"/>
      <c r="K453" s="2"/>
    </row>
    <row r="454" spans="1:11" x14ac:dyDescent="0.25">
      <c r="A454" s="18"/>
      <c r="B454" s="18"/>
      <c r="C454" s="41"/>
      <c r="D454" s="48"/>
      <c r="H454" s="19"/>
      <c r="I454" s="19"/>
      <c r="J454" s="19"/>
      <c r="K454" s="2"/>
    </row>
    <row r="455" spans="1:11" x14ac:dyDescent="0.25">
      <c r="A455" s="18"/>
      <c r="B455" s="18"/>
      <c r="C455" s="41"/>
      <c r="D455" s="48"/>
      <c r="H455" s="19"/>
      <c r="I455" s="19"/>
      <c r="J455" s="19"/>
      <c r="K455" s="2"/>
    </row>
    <row r="456" spans="1:11" x14ac:dyDescent="0.25">
      <c r="A456" s="18"/>
      <c r="B456" s="18"/>
      <c r="C456" s="41"/>
      <c r="D456" s="48"/>
      <c r="H456" s="19"/>
      <c r="I456" s="19"/>
      <c r="J456" s="19"/>
      <c r="K456" s="2"/>
    </row>
    <row r="457" spans="1:11" x14ac:dyDescent="0.25">
      <c r="A457" s="18"/>
      <c r="B457" s="18"/>
      <c r="C457" s="41"/>
      <c r="D457" s="48"/>
      <c r="H457" s="19"/>
      <c r="I457" s="19"/>
      <c r="J457" s="19"/>
      <c r="K457" s="2"/>
    </row>
    <row r="458" spans="1:11" x14ac:dyDescent="0.25">
      <c r="A458" s="18"/>
      <c r="B458" s="18"/>
      <c r="C458" s="41"/>
      <c r="D458" s="48"/>
      <c r="H458" s="19"/>
      <c r="I458" s="19"/>
      <c r="J458" s="19"/>
      <c r="K458" s="2"/>
    </row>
    <row r="459" spans="1:11" x14ac:dyDescent="0.25">
      <c r="A459" s="18"/>
      <c r="B459" s="18"/>
      <c r="C459" s="41"/>
      <c r="D459" s="48"/>
      <c r="H459" s="19"/>
      <c r="I459" s="19"/>
      <c r="J459" s="19"/>
      <c r="K459" s="2"/>
    </row>
    <row r="460" spans="1:11" x14ac:dyDescent="0.25">
      <c r="A460" s="18"/>
      <c r="B460" s="18"/>
      <c r="C460" s="41"/>
      <c r="D460" s="48"/>
      <c r="H460" s="19"/>
      <c r="I460" s="19"/>
      <c r="J460" s="19"/>
      <c r="K460" s="2"/>
    </row>
    <row r="461" spans="1:11" x14ac:dyDescent="0.25">
      <c r="A461" s="18"/>
      <c r="B461" s="18"/>
      <c r="C461" s="41"/>
      <c r="D461" s="48"/>
      <c r="H461" s="19"/>
      <c r="I461" s="19"/>
      <c r="J461" s="19"/>
      <c r="K461" s="2"/>
    </row>
    <row r="462" spans="1:11" x14ac:dyDescent="0.25">
      <c r="A462" s="18"/>
      <c r="B462" s="18"/>
      <c r="C462" s="41"/>
      <c r="D462" s="48"/>
      <c r="H462" s="19"/>
      <c r="I462" s="19"/>
      <c r="J462" s="19"/>
      <c r="K462" s="2"/>
    </row>
    <row r="463" spans="1:11" x14ac:dyDescent="0.25">
      <c r="A463" s="18"/>
      <c r="B463" s="18"/>
      <c r="C463" s="41"/>
      <c r="D463" s="48"/>
      <c r="H463" s="19"/>
      <c r="I463" s="19"/>
      <c r="J463" s="19"/>
      <c r="K463" s="2"/>
    </row>
    <row r="464" spans="1:11" x14ac:dyDescent="0.25">
      <c r="A464" s="18"/>
      <c r="B464" s="18"/>
      <c r="C464" s="41"/>
      <c r="D464" s="48"/>
      <c r="H464" s="19"/>
      <c r="I464" s="19"/>
      <c r="J464" s="19"/>
      <c r="K464" s="2"/>
    </row>
    <row r="465" spans="1:11" x14ac:dyDescent="0.25">
      <c r="A465" s="18"/>
      <c r="B465" s="18"/>
      <c r="C465" s="41"/>
      <c r="D465" s="48"/>
      <c r="H465" s="19"/>
      <c r="I465" s="19"/>
      <c r="J465" s="19"/>
      <c r="K465" s="2"/>
    </row>
    <row r="466" spans="1:11" x14ac:dyDescent="0.25">
      <c r="A466" s="18"/>
      <c r="B466" s="18"/>
      <c r="C466" s="41"/>
      <c r="D466" s="48"/>
      <c r="H466" s="19"/>
      <c r="I466" s="19"/>
      <c r="J466" s="19"/>
      <c r="K466" s="2"/>
    </row>
    <row r="467" spans="1:11" x14ac:dyDescent="0.25">
      <c r="A467" s="18"/>
      <c r="B467" s="18"/>
      <c r="C467" s="41"/>
      <c r="D467" s="48"/>
      <c r="H467" s="19"/>
      <c r="I467" s="19"/>
      <c r="J467" s="19"/>
      <c r="K467" s="2"/>
    </row>
    <row r="468" spans="1:11" x14ac:dyDescent="0.25">
      <c r="A468" s="18"/>
      <c r="B468" s="18"/>
      <c r="C468" s="41"/>
      <c r="D468" s="48"/>
      <c r="H468" s="19"/>
      <c r="I468" s="19"/>
      <c r="J468" s="19"/>
      <c r="K468" s="2"/>
    </row>
    <row r="469" spans="1:11" x14ac:dyDescent="0.25">
      <c r="A469" s="18"/>
      <c r="B469" s="18"/>
      <c r="C469" s="41"/>
      <c r="D469" s="48"/>
      <c r="H469" s="19"/>
      <c r="I469" s="19"/>
      <c r="J469" s="19"/>
      <c r="K469" s="2"/>
    </row>
    <row r="470" spans="1:11" x14ac:dyDescent="0.25">
      <c r="A470" s="18"/>
      <c r="B470" s="18"/>
      <c r="C470" s="41"/>
      <c r="D470" s="48"/>
      <c r="H470" s="19"/>
      <c r="I470" s="19"/>
      <c r="J470" s="19"/>
      <c r="K470" s="2"/>
    </row>
    <row r="471" spans="1:11" x14ac:dyDescent="0.25">
      <c r="A471" s="18"/>
      <c r="B471" s="18"/>
      <c r="C471" s="41"/>
      <c r="D471" s="48"/>
      <c r="H471" s="19"/>
      <c r="I471" s="19"/>
      <c r="J471" s="19"/>
      <c r="K471" s="2"/>
    </row>
    <row r="472" spans="1:11" x14ac:dyDescent="0.25">
      <c r="A472" s="18"/>
      <c r="B472" s="18"/>
      <c r="C472" s="41"/>
      <c r="D472" s="48"/>
      <c r="H472" s="19"/>
      <c r="I472" s="19"/>
      <c r="J472" s="19"/>
      <c r="K472" s="2"/>
    </row>
    <row r="473" spans="1:11" x14ac:dyDescent="0.25">
      <c r="A473" s="18"/>
      <c r="B473" s="18"/>
      <c r="C473" s="41"/>
      <c r="D473" s="48"/>
      <c r="H473" s="19"/>
      <c r="I473" s="19"/>
      <c r="J473" s="19"/>
      <c r="K473" s="2"/>
    </row>
    <row r="474" spans="1:11" x14ac:dyDescent="0.25">
      <c r="A474" s="18"/>
      <c r="B474" s="18"/>
      <c r="C474" s="41"/>
      <c r="D474" s="48"/>
      <c r="H474" s="19"/>
      <c r="I474" s="19"/>
      <c r="J474" s="19"/>
      <c r="K474" s="2"/>
    </row>
    <row r="475" spans="1:11" x14ac:dyDescent="0.25">
      <c r="A475" s="18"/>
      <c r="B475" s="18"/>
      <c r="C475" s="41"/>
      <c r="D475" s="48"/>
      <c r="H475" s="19"/>
      <c r="I475" s="19"/>
      <c r="J475" s="19"/>
      <c r="K475" s="2"/>
    </row>
    <row r="476" spans="1:11" x14ac:dyDescent="0.25">
      <c r="A476" s="18"/>
      <c r="B476" s="18"/>
      <c r="C476" s="41"/>
      <c r="D476" s="48"/>
      <c r="H476" s="19"/>
      <c r="I476" s="19"/>
      <c r="J476" s="19"/>
      <c r="K476" s="2"/>
    </row>
    <row r="477" spans="1:11" x14ac:dyDescent="0.25">
      <c r="A477" s="18"/>
      <c r="B477" s="18"/>
      <c r="C477" s="41"/>
      <c r="D477" s="48"/>
      <c r="H477" s="19"/>
      <c r="I477" s="19"/>
      <c r="J477" s="19"/>
      <c r="K477" s="2"/>
    </row>
    <row r="478" spans="1:11" x14ac:dyDescent="0.25">
      <c r="A478" s="18"/>
      <c r="B478" s="18"/>
      <c r="C478" s="41"/>
      <c r="D478" s="48"/>
      <c r="H478" s="19"/>
      <c r="I478" s="19"/>
      <c r="J478" s="19"/>
      <c r="K478" s="2"/>
    </row>
    <row r="479" spans="1:11" x14ac:dyDescent="0.25">
      <c r="A479" s="18"/>
      <c r="B479" s="18"/>
      <c r="C479" s="41"/>
      <c r="D479" s="48"/>
      <c r="H479" s="19"/>
      <c r="I479" s="19"/>
      <c r="J479" s="19"/>
      <c r="K479" s="2"/>
    </row>
    <row r="480" spans="1:11" x14ac:dyDescent="0.25">
      <c r="A480" s="18"/>
      <c r="B480" s="18"/>
      <c r="C480" s="41"/>
      <c r="D480" s="48"/>
      <c r="H480" s="19"/>
      <c r="I480" s="19"/>
      <c r="J480" s="19"/>
      <c r="K480" s="2"/>
    </row>
    <row r="481" spans="1:11" x14ac:dyDescent="0.25">
      <c r="A481" s="18"/>
      <c r="B481" s="18"/>
      <c r="C481" s="41"/>
      <c r="D481" s="48"/>
      <c r="H481" s="19"/>
      <c r="I481" s="19"/>
      <c r="J481" s="19"/>
      <c r="K481" s="2"/>
    </row>
    <row r="482" spans="1:11" x14ac:dyDescent="0.25">
      <c r="A482" s="18"/>
      <c r="B482" s="18"/>
      <c r="C482" s="41"/>
      <c r="D482" s="48"/>
      <c r="H482" s="19"/>
      <c r="I482" s="19"/>
      <c r="J482" s="19"/>
      <c r="K482" s="2"/>
    </row>
    <row r="483" spans="1:11" x14ac:dyDescent="0.25">
      <c r="A483" s="18"/>
      <c r="B483" s="18"/>
      <c r="C483" s="41"/>
      <c r="D483" s="48"/>
      <c r="H483" s="19"/>
      <c r="I483" s="19"/>
      <c r="J483" s="19"/>
      <c r="K483" s="2"/>
    </row>
    <row r="484" spans="1:11" x14ac:dyDescent="0.25">
      <c r="A484" s="18"/>
      <c r="B484" s="18"/>
      <c r="C484" s="41"/>
      <c r="D484" s="48"/>
      <c r="H484" s="19"/>
      <c r="I484" s="19"/>
      <c r="J484" s="19"/>
      <c r="K484" s="2"/>
    </row>
    <row r="485" spans="1:11" x14ac:dyDescent="0.25">
      <c r="A485" s="18"/>
      <c r="B485" s="18"/>
      <c r="C485" s="41"/>
      <c r="D485" s="48"/>
      <c r="H485" s="19"/>
      <c r="I485" s="19"/>
      <c r="J485" s="19"/>
      <c r="K485" s="2"/>
    </row>
    <row r="486" spans="1:11" x14ac:dyDescent="0.25">
      <c r="A486" s="3"/>
      <c r="B486" s="3"/>
      <c r="C486" s="42"/>
      <c r="D486" s="49"/>
      <c r="H486" s="2"/>
      <c r="I486" s="2"/>
      <c r="J486" s="2"/>
      <c r="K486" s="2"/>
    </row>
    <row r="487" spans="1:11" x14ac:dyDescent="0.25">
      <c r="A487" s="3"/>
      <c r="B487" s="3"/>
      <c r="C487" s="42"/>
      <c r="D487" s="49"/>
      <c r="H487" s="2"/>
      <c r="I487" s="2"/>
      <c r="J487" s="2"/>
      <c r="K487" s="2"/>
    </row>
    <row r="488" spans="1:11" x14ac:dyDescent="0.25">
      <c r="A488" s="3"/>
      <c r="B488" s="3"/>
      <c r="C488" s="42"/>
      <c r="D488" s="49"/>
      <c r="H488" s="2"/>
      <c r="I488" s="2"/>
      <c r="J488" s="2"/>
      <c r="K488" s="2"/>
    </row>
    <row r="489" spans="1:11" x14ac:dyDescent="0.25">
      <c r="A489" s="3"/>
      <c r="B489" s="3"/>
      <c r="C489" s="42"/>
      <c r="D489" s="49"/>
      <c r="H489" s="2"/>
      <c r="I489" s="2"/>
      <c r="J489" s="2"/>
      <c r="K489" s="2"/>
    </row>
    <row r="490" spans="1:11" x14ac:dyDescent="0.25">
      <c r="A490" s="3"/>
      <c r="B490" s="3"/>
      <c r="C490" s="42"/>
      <c r="D490" s="49"/>
      <c r="H490" s="2"/>
      <c r="I490" s="2"/>
      <c r="J490" s="2"/>
      <c r="K490" s="2"/>
    </row>
    <row r="491" spans="1:11" x14ac:dyDescent="0.25">
      <c r="A491" s="3"/>
      <c r="B491" s="3"/>
      <c r="C491" s="42"/>
      <c r="D491" s="49"/>
      <c r="H491" s="2"/>
      <c r="I491" s="2"/>
      <c r="J491" s="2"/>
      <c r="K491" s="2"/>
    </row>
    <row r="492" spans="1:11" x14ac:dyDescent="0.25">
      <c r="A492" s="3"/>
      <c r="B492" s="3"/>
      <c r="C492" s="42"/>
      <c r="D492" s="49"/>
      <c r="H492" s="2"/>
      <c r="I492" s="2"/>
      <c r="J492" s="2"/>
      <c r="K492" s="2"/>
    </row>
    <row r="493" spans="1:11" x14ac:dyDescent="0.25">
      <c r="A493" s="3"/>
      <c r="B493" s="3"/>
      <c r="C493" s="42"/>
      <c r="D493" s="49"/>
      <c r="H493" s="2"/>
      <c r="I493" s="2"/>
      <c r="J493" s="2"/>
      <c r="K493" s="2"/>
    </row>
    <row r="494" spans="1:11" x14ac:dyDescent="0.25">
      <c r="A494" s="3"/>
      <c r="B494" s="3"/>
      <c r="C494" s="42"/>
      <c r="D494" s="49"/>
      <c r="H494" s="2"/>
      <c r="I494" s="2"/>
      <c r="J494" s="2"/>
      <c r="K494" s="2"/>
    </row>
    <row r="495" spans="1:11" x14ac:dyDescent="0.25">
      <c r="A495" s="3"/>
      <c r="B495" s="3"/>
      <c r="C495" s="42"/>
      <c r="D495" s="49"/>
      <c r="H495" s="2"/>
      <c r="I495" s="2"/>
      <c r="J495" s="2"/>
      <c r="K495" s="2"/>
    </row>
    <row r="496" spans="1:11" x14ac:dyDescent="0.25">
      <c r="A496" s="3"/>
      <c r="B496" s="3"/>
      <c r="C496" s="42"/>
      <c r="D496" s="49"/>
      <c r="H496" s="2"/>
      <c r="I496" s="2"/>
      <c r="J496" s="2"/>
      <c r="K496" s="2"/>
    </row>
    <row r="497" spans="1:11" x14ac:dyDescent="0.25">
      <c r="A497" s="3"/>
      <c r="B497" s="3"/>
      <c r="C497" s="42"/>
      <c r="D497" s="49"/>
      <c r="H497" s="2"/>
      <c r="I497" s="2"/>
      <c r="J497" s="2"/>
      <c r="K497" s="2"/>
    </row>
    <row r="498" spans="1:11" x14ac:dyDescent="0.25">
      <c r="A498" s="3"/>
      <c r="B498" s="3"/>
      <c r="C498" s="42"/>
      <c r="D498" s="49"/>
      <c r="H498" s="2"/>
      <c r="I498" s="2"/>
      <c r="J498" s="2"/>
      <c r="K498" s="2"/>
    </row>
    <row r="499" spans="1:11" x14ac:dyDescent="0.25">
      <c r="A499" s="3"/>
      <c r="B499" s="3"/>
      <c r="C499" s="42"/>
      <c r="D499" s="49"/>
      <c r="H499" s="2"/>
      <c r="I499" s="2"/>
      <c r="J499" s="2"/>
      <c r="K499" s="2"/>
    </row>
    <row r="500" spans="1:11" x14ac:dyDescent="0.25">
      <c r="A500" s="3"/>
      <c r="B500" s="3"/>
      <c r="C500" s="42"/>
      <c r="D500" s="49"/>
      <c r="H500" s="2"/>
      <c r="I500" s="2"/>
      <c r="J500" s="2"/>
      <c r="K500" s="2"/>
    </row>
    <row r="501" spans="1:11" x14ac:dyDescent="0.25">
      <c r="A501" s="3"/>
      <c r="B501" s="3"/>
      <c r="C501" s="42"/>
      <c r="D501" s="49"/>
      <c r="H501" s="2"/>
      <c r="I501" s="2"/>
      <c r="J501" s="2"/>
      <c r="K501" s="2"/>
    </row>
    <row r="502" spans="1:11" x14ac:dyDescent="0.25">
      <c r="A502" s="3"/>
      <c r="B502" s="3"/>
      <c r="C502" s="42"/>
      <c r="D502" s="49"/>
      <c r="H502" s="2"/>
      <c r="I502" s="2"/>
      <c r="J502" s="2"/>
      <c r="K502" s="2"/>
    </row>
    <row r="503" spans="1:11" x14ac:dyDescent="0.25">
      <c r="A503" s="3"/>
      <c r="B503" s="3"/>
      <c r="C503" s="42"/>
      <c r="D503" s="49"/>
      <c r="H503" s="2"/>
      <c r="I503" s="2"/>
      <c r="J503" s="2"/>
      <c r="K503" s="2"/>
    </row>
    <row r="504" spans="1:11" x14ac:dyDescent="0.25">
      <c r="A504" s="3"/>
      <c r="B504" s="3"/>
      <c r="C504" s="42"/>
      <c r="D504" s="49"/>
      <c r="H504" s="2"/>
      <c r="I504" s="2"/>
      <c r="J504" s="2"/>
      <c r="K504" s="2"/>
    </row>
    <row r="505" spans="1:11" x14ac:dyDescent="0.25">
      <c r="A505" s="3"/>
      <c r="B505" s="3"/>
      <c r="C505" s="42"/>
      <c r="D505" s="49"/>
      <c r="H505" s="2"/>
      <c r="I505" s="2"/>
      <c r="J505" s="2"/>
      <c r="K505" s="2"/>
    </row>
    <row r="506" spans="1:11" x14ac:dyDescent="0.25">
      <c r="A506" s="3"/>
      <c r="B506" s="3"/>
      <c r="C506" s="42"/>
      <c r="D506" s="49"/>
      <c r="H506" s="2"/>
      <c r="I506" s="2"/>
      <c r="J506" s="2"/>
      <c r="K506" s="2"/>
    </row>
    <row r="507" spans="1:11" x14ac:dyDescent="0.25">
      <c r="A507" s="3"/>
      <c r="B507" s="3"/>
      <c r="C507" s="42"/>
      <c r="D507" s="49"/>
      <c r="H507" s="2"/>
      <c r="I507" s="2"/>
      <c r="J507" s="2"/>
      <c r="K507" s="2"/>
    </row>
    <row r="508" spans="1:11" x14ac:dyDescent="0.25">
      <c r="A508" s="3"/>
      <c r="B508" s="3"/>
      <c r="C508" s="42"/>
      <c r="D508" s="49"/>
      <c r="H508" s="2"/>
      <c r="I508" s="2"/>
      <c r="J508" s="2"/>
      <c r="K508" s="2"/>
    </row>
    <row r="509" spans="1:11" x14ac:dyDescent="0.25">
      <c r="A509" s="3"/>
      <c r="B509" s="3"/>
      <c r="C509" s="42"/>
      <c r="D509" s="49"/>
      <c r="H509" s="2"/>
      <c r="I509" s="2"/>
      <c r="J509" s="2"/>
      <c r="K509" s="2"/>
    </row>
    <row r="510" spans="1:11" x14ac:dyDescent="0.25">
      <c r="A510" s="3"/>
      <c r="B510" s="3"/>
      <c r="C510" s="42"/>
      <c r="D510" s="49"/>
      <c r="H510" s="2"/>
      <c r="I510" s="2"/>
      <c r="J510" s="2"/>
      <c r="K510" s="2"/>
    </row>
    <row r="511" spans="1:11" x14ac:dyDescent="0.25">
      <c r="A511" s="3"/>
      <c r="B511" s="3"/>
      <c r="C511" s="42"/>
      <c r="D511" s="49"/>
      <c r="H511" s="2"/>
      <c r="I511" s="2"/>
      <c r="J511" s="2"/>
      <c r="K511" s="2"/>
    </row>
    <row r="512" spans="1:11" x14ac:dyDescent="0.25">
      <c r="A512" s="3"/>
      <c r="B512" s="3"/>
      <c r="C512" s="42"/>
      <c r="D512" s="49"/>
      <c r="H512" s="2"/>
      <c r="I512" s="2"/>
      <c r="J512" s="2"/>
      <c r="K512" s="2"/>
    </row>
    <row r="513" spans="1:11" x14ac:dyDescent="0.25">
      <c r="A513" s="3"/>
      <c r="B513" s="3"/>
      <c r="C513" s="42"/>
      <c r="D513" s="49"/>
      <c r="H513" s="2"/>
      <c r="I513" s="2"/>
      <c r="J513" s="2"/>
      <c r="K513" s="2"/>
    </row>
    <row r="514" spans="1:11" x14ac:dyDescent="0.25">
      <c r="A514" s="3"/>
      <c r="B514" s="3"/>
      <c r="C514" s="42"/>
      <c r="D514" s="49"/>
      <c r="H514" s="2"/>
      <c r="I514" s="2"/>
      <c r="J514" s="2"/>
      <c r="K514" s="2"/>
    </row>
    <row r="515" spans="1:11" x14ac:dyDescent="0.25">
      <c r="A515" s="3"/>
      <c r="B515" s="3"/>
      <c r="C515" s="42"/>
      <c r="D515" s="49"/>
      <c r="H515" s="2"/>
      <c r="I515" s="2"/>
      <c r="J515" s="2"/>
      <c r="K515" s="2"/>
    </row>
    <row r="516" spans="1:11" x14ac:dyDescent="0.25">
      <c r="A516" s="3"/>
      <c r="B516" s="3"/>
      <c r="C516" s="42"/>
      <c r="D516" s="49"/>
      <c r="H516" s="2"/>
      <c r="I516" s="2"/>
      <c r="J516" s="2"/>
      <c r="K516" s="2"/>
    </row>
    <row r="517" spans="1:11" x14ac:dyDescent="0.25">
      <c r="A517" s="3"/>
      <c r="B517" s="3"/>
      <c r="C517" s="42"/>
      <c r="D517" s="49"/>
      <c r="H517" s="2"/>
      <c r="I517" s="2"/>
      <c r="J517" s="2"/>
      <c r="K517" s="2"/>
    </row>
    <row r="518" spans="1:11" x14ac:dyDescent="0.25">
      <c r="A518" s="3"/>
      <c r="B518" s="3"/>
      <c r="C518" s="42"/>
      <c r="D518" s="49"/>
      <c r="H518" s="2"/>
      <c r="I518" s="2"/>
      <c r="J518" s="2"/>
      <c r="K518" s="2"/>
    </row>
    <row r="519" spans="1:11" x14ac:dyDescent="0.25">
      <c r="A519" s="3"/>
      <c r="B519" s="3"/>
      <c r="C519" s="42"/>
      <c r="D519" s="49"/>
      <c r="H519" s="2"/>
      <c r="I519" s="2"/>
      <c r="J519" s="2"/>
      <c r="K519" s="2"/>
    </row>
    <row r="520" spans="1:11" x14ac:dyDescent="0.25">
      <c r="A520" s="3"/>
      <c r="B520" s="3"/>
      <c r="C520" s="42"/>
      <c r="D520" s="49"/>
      <c r="H520" s="2"/>
      <c r="I520" s="2"/>
      <c r="J520" s="2"/>
      <c r="K520" s="2"/>
    </row>
    <row r="521" spans="1:11" x14ac:dyDescent="0.25">
      <c r="A521" s="3"/>
      <c r="B521" s="3"/>
      <c r="C521" s="42"/>
      <c r="D521" s="49"/>
      <c r="H521" s="2"/>
      <c r="I521" s="2"/>
      <c r="J521" s="2"/>
      <c r="K521" s="2"/>
    </row>
    <row r="522" spans="1:11" x14ac:dyDescent="0.25">
      <c r="A522" s="3"/>
      <c r="B522" s="3"/>
      <c r="C522" s="42"/>
      <c r="D522" s="49"/>
      <c r="H522" s="2"/>
      <c r="I522" s="2"/>
      <c r="J522" s="2"/>
      <c r="K522" s="2"/>
    </row>
    <row r="523" spans="1:11" x14ac:dyDescent="0.25">
      <c r="A523" s="3"/>
      <c r="B523" s="3"/>
      <c r="C523" s="42"/>
      <c r="D523" s="49"/>
      <c r="H523" s="2"/>
      <c r="I523" s="2"/>
      <c r="J523" s="2"/>
      <c r="K523" s="2"/>
    </row>
    <row r="524" spans="1:11" x14ac:dyDescent="0.25">
      <c r="A524" s="3"/>
      <c r="B524" s="3"/>
      <c r="C524" s="42"/>
      <c r="D524" s="49"/>
      <c r="H524" s="2"/>
      <c r="I524" s="2"/>
      <c r="J524" s="2"/>
      <c r="K524" s="2"/>
    </row>
    <row r="525" spans="1:11" x14ac:dyDescent="0.25">
      <c r="A525" s="3"/>
      <c r="B525" s="3"/>
      <c r="C525" s="42"/>
      <c r="D525" s="49"/>
      <c r="H525" s="2"/>
      <c r="I525" s="2"/>
      <c r="J525" s="2"/>
      <c r="K525" s="2"/>
    </row>
    <row r="526" spans="1:11" x14ac:dyDescent="0.25">
      <c r="A526" s="3"/>
      <c r="B526" s="3"/>
      <c r="C526" s="42"/>
      <c r="D526" s="49"/>
      <c r="H526" s="2"/>
      <c r="I526" s="2"/>
      <c r="J526" s="2"/>
      <c r="K526" s="2"/>
    </row>
    <row r="527" spans="1:11" x14ac:dyDescent="0.25">
      <c r="A527" s="3"/>
      <c r="B527" s="3"/>
      <c r="C527" s="42"/>
      <c r="D527" s="49"/>
      <c r="H527" s="2"/>
      <c r="I527" s="2"/>
      <c r="J527" s="2"/>
      <c r="K527" s="2"/>
    </row>
    <row r="528" spans="1:11" x14ac:dyDescent="0.25">
      <c r="A528" s="3"/>
      <c r="B528" s="3"/>
      <c r="C528" s="42"/>
      <c r="D528" s="49"/>
      <c r="H528" s="2"/>
      <c r="I528" s="2"/>
      <c r="J528" s="2"/>
      <c r="K528" s="2"/>
    </row>
    <row r="529" spans="1:11" x14ac:dyDescent="0.25">
      <c r="A529" s="3"/>
      <c r="B529" s="3"/>
      <c r="C529" s="42"/>
      <c r="D529" s="49"/>
      <c r="H529" s="2"/>
      <c r="I529" s="2"/>
      <c r="J529" s="2"/>
      <c r="K529" s="2"/>
    </row>
    <row r="530" spans="1:11" x14ac:dyDescent="0.25">
      <c r="A530" s="3"/>
      <c r="B530" s="3"/>
      <c r="C530" s="42"/>
      <c r="D530" s="49"/>
      <c r="H530" s="2"/>
      <c r="I530" s="2"/>
      <c r="J530" s="2"/>
      <c r="K530" s="2"/>
    </row>
    <row r="531" spans="1:11" x14ac:dyDescent="0.25">
      <c r="A531" s="3"/>
      <c r="B531" s="3"/>
      <c r="C531" s="42"/>
      <c r="D531" s="49"/>
      <c r="H531" s="2"/>
      <c r="I531" s="2"/>
      <c r="J531" s="2"/>
      <c r="K531" s="2"/>
    </row>
    <row r="532" spans="1:11" x14ac:dyDescent="0.25">
      <c r="A532" s="3"/>
      <c r="B532" s="3"/>
      <c r="C532" s="42"/>
      <c r="D532" s="49"/>
      <c r="H532" s="2"/>
      <c r="I532" s="2"/>
      <c r="J532" s="2"/>
      <c r="K532" s="2"/>
    </row>
    <row r="533" spans="1:11" x14ac:dyDescent="0.25">
      <c r="A533" s="3"/>
      <c r="B533" s="3"/>
      <c r="C533" s="42"/>
      <c r="D533" s="49"/>
      <c r="H533" s="2"/>
      <c r="I533" s="2"/>
      <c r="J533" s="2"/>
      <c r="K533" s="2"/>
    </row>
    <row r="534" spans="1:11" x14ac:dyDescent="0.25">
      <c r="A534" s="3"/>
      <c r="B534" s="3"/>
      <c r="C534" s="42"/>
      <c r="D534" s="49"/>
      <c r="H534" s="2"/>
      <c r="I534" s="2"/>
      <c r="J534" s="2"/>
      <c r="K534" s="2"/>
    </row>
    <row r="535" spans="1:11" x14ac:dyDescent="0.25">
      <c r="A535" s="3"/>
      <c r="B535" s="3"/>
      <c r="C535" s="42"/>
      <c r="D535" s="49"/>
      <c r="H535" s="2"/>
      <c r="I535" s="2"/>
      <c r="J535" s="2"/>
      <c r="K535" s="2"/>
    </row>
    <row r="536" spans="1:11" x14ac:dyDescent="0.25">
      <c r="A536" s="3"/>
      <c r="B536" s="3"/>
      <c r="C536" s="42"/>
      <c r="D536" s="49"/>
      <c r="H536" s="2"/>
      <c r="I536" s="2"/>
      <c r="J536" s="2"/>
      <c r="K536" s="2"/>
    </row>
    <row r="537" spans="1:11" x14ac:dyDescent="0.25">
      <c r="A537" s="3"/>
      <c r="B537" s="3"/>
      <c r="C537" s="42"/>
      <c r="D537" s="49"/>
      <c r="H537" s="2"/>
      <c r="I537" s="2"/>
      <c r="J537" s="2"/>
      <c r="K537" s="2"/>
    </row>
    <row r="538" spans="1:11" x14ac:dyDescent="0.25">
      <c r="A538" s="3"/>
      <c r="B538" s="3"/>
      <c r="C538" s="42"/>
      <c r="D538" s="49"/>
      <c r="H538" s="2"/>
      <c r="I538" s="2"/>
      <c r="J538" s="2"/>
      <c r="K538" s="2"/>
    </row>
    <row r="539" spans="1:11" x14ac:dyDescent="0.25">
      <c r="A539" s="3"/>
      <c r="B539" s="3"/>
      <c r="C539" s="42"/>
      <c r="D539" s="49"/>
      <c r="H539" s="2"/>
      <c r="I539" s="2"/>
      <c r="J539" s="2"/>
      <c r="K539" s="2"/>
    </row>
    <row r="540" spans="1:11" x14ac:dyDescent="0.25">
      <c r="A540" s="3"/>
      <c r="B540" s="3"/>
      <c r="C540" s="42"/>
      <c r="D540" s="49"/>
      <c r="H540" s="2"/>
      <c r="I540" s="2"/>
      <c r="J540" s="2"/>
      <c r="K540" s="2"/>
    </row>
    <row r="541" spans="1:11" x14ac:dyDescent="0.25">
      <c r="A541" s="3"/>
      <c r="B541" s="3"/>
      <c r="C541" s="42"/>
      <c r="D541" s="49"/>
      <c r="H541" s="2"/>
      <c r="I541" s="2"/>
      <c r="J541" s="2"/>
      <c r="K541" s="2"/>
    </row>
    <row r="542" spans="1:11" x14ac:dyDescent="0.25">
      <c r="A542" s="3"/>
      <c r="B542" s="3"/>
      <c r="C542" s="42"/>
      <c r="D542" s="49"/>
      <c r="H542" s="2"/>
      <c r="I542" s="2"/>
      <c r="J542" s="2"/>
      <c r="K542" s="2"/>
    </row>
    <row r="543" spans="1:11" x14ac:dyDescent="0.25">
      <c r="A543" s="3"/>
      <c r="B543" s="3"/>
      <c r="C543" s="42"/>
      <c r="D543" s="49"/>
      <c r="H543" s="2"/>
      <c r="I543" s="2"/>
      <c r="J543" s="2"/>
      <c r="K543" s="2"/>
    </row>
    <row r="544" spans="1:11" x14ac:dyDescent="0.25">
      <c r="A544" s="3"/>
      <c r="B544" s="3"/>
      <c r="C544" s="42"/>
      <c r="D544" s="49"/>
      <c r="H544" s="2"/>
      <c r="I544" s="2"/>
      <c r="J544" s="2"/>
      <c r="K544" s="2"/>
    </row>
    <row r="545" spans="1:11" x14ac:dyDescent="0.25">
      <c r="A545" s="3"/>
      <c r="B545" s="3"/>
      <c r="C545" s="42"/>
      <c r="D545" s="49"/>
      <c r="H545" s="2"/>
      <c r="I545" s="2"/>
      <c r="J545" s="2"/>
      <c r="K545" s="2"/>
    </row>
    <row r="546" spans="1:11" x14ac:dyDescent="0.25">
      <c r="A546" s="3"/>
      <c r="B546" s="3"/>
      <c r="C546" s="42"/>
      <c r="D546" s="49"/>
      <c r="H546" s="2"/>
      <c r="I546" s="2"/>
      <c r="J546" s="2"/>
      <c r="K546" s="2"/>
    </row>
    <row r="547" spans="1:11" x14ac:dyDescent="0.25">
      <c r="A547" s="3"/>
      <c r="B547" s="3"/>
      <c r="C547" s="42"/>
      <c r="D547" s="49"/>
      <c r="H547" s="2"/>
      <c r="I547" s="2"/>
      <c r="J547" s="2"/>
      <c r="K547" s="2"/>
    </row>
    <row r="548" spans="1:11" x14ac:dyDescent="0.25">
      <c r="A548" s="3"/>
      <c r="B548" s="3"/>
      <c r="C548" s="42"/>
      <c r="D548" s="49"/>
      <c r="H548" s="2"/>
      <c r="I548" s="2"/>
      <c r="J548" s="2"/>
      <c r="K548" s="2"/>
    </row>
    <row r="549" spans="1:11" x14ac:dyDescent="0.25">
      <c r="A549" s="3"/>
      <c r="B549" s="3"/>
      <c r="C549" s="42"/>
      <c r="D549" s="49"/>
      <c r="H549" s="2"/>
      <c r="I549" s="2"/>
      <c r="J549" s="2"/>
      <c r="K549" s="2"/>
    </row>
    <row r="550" spans="1:11" x14ac:dyDescent="0.25">
      <c r="A550" s="3"/>
      <c r="B550" s="3"/>
      <c r="C550" s="42"/>
      <c r="D550" s="49"/>
      <c r="H550" s="2"/>
      <c r="I550" s="2"/>
      <c r="J550" s="2"/>
      <c r="K550" s="2"/>
    </row>
    <row r="551" spans="1:11" x14ac:dyDescent="0.25">
      <c r="A551" s="3"/>
      <c r="B551" s="3"/>
      <c r="C551" s="42"/>
      <c r="D551" s="49"/>
      <c r="H551" s="2"/>
      <c r="I551" s="2"/>
      <c r="J551" s="2"/>
      <c r="K551" s="2"/>
    </row>
    <row r="552" spans="1:11" x14ac:dyDescent="0.25">
      <c r="A552" s="3"/>
      <c r="B552" s="3"/>
      <c r="C552" s="42"/>
      <c r="D552" s="49"/>
      <c r="H552" s="2"/>
      <c r="I552" s="2"/>
      <c r="J552" s="2"/>
      <c r="K552" s="2"/>
    </row>
    <row r="553" spans="1:11" x14ac:dyDescent="0.25">
      <c r="A553" s="3"/>
      <c r="B553" s="3"/>
      <c r="C553" s="42"/>
      <c r="D553" s="49"/>
      <c r="H553" s="2"/>
      <c r="I553" s="2"/>
      <c r="J553" s="2"/>
      <c r="K553" s="2"/>
    </row>
    <row r="554" spans="1:11" x14ac:dyDescent="0.25">
      <c r="A554" s="3"/>
      <c r="B554" s="3"/>
      <c r="C554" s="42"/>
      <c r="D554" s="49"/>
      <c r="H554" s="2"/>
      <c r="I554" s="2"/>
      <c r="J554" s="2"/>
      <c r="K554" s="2"/>
    </row>
    <row r="555" spans="1:11" x14ac:dyDescent="0.25">
      <c r="A555" s="3"/>
      <c r="B555" s="3"/>
      <c r="C555" s="42"/>
      <c r="D555" s="49"/>
      <c r="H555" s="2"/>
      <c r="I555" s="2"/>
      <c r="J555" s="2"/>
      <c r="K555" s="2"/>
    </row>
    <row r="556" spans="1:11" x14ac:dyDescent="0.25">
      <c r="A556" s="3"/>
      <c r="B556" s="3"/>
      <c r="C556" s="42"/>
      <c r="D556" s="49"/>
      <c r="H556" s="2"/>
      <c r="I556" s="2"/>
      <c r="J556" s="2"/>
      <c r="K556" s="2"/>
    </row>
    <row r="557" spans="1:11" x14ac:dyDescent="0.25">
      <c r="A557" s="3"/>
      <c r="B557" s="3"/>
      <c r="C557" s="42"/>
      <c r="D557" s="49"/>
      <c r="H557" s="2"/>
      <c r="I557" s="2"/>
      <c r="J557" s="2"/>
      <c r="K557" s="2"/>
    </row>
    <row r="558" spans="1:11" x14ac:dyDescent="0.25">
      <c r="A558" s="3"/>
      <c r="B558" s="3"/>
      <c r="C558" s="42"/>
      <c r="D558" s="49"/>
      <c r="H558" s="2"/>
      <c r="I558" s="2"/>
      <c r="J558" s="2"/>
      <c r="K558" s="2"/>
    </row>
    <row r="559" spans="1:11" x14ac:dyDescent="0.25">
      <c r="A559" s="3"/>
      <c r="B559" s="3"/>
      <c r="C559" s="42"/>
      <c r="D559" s="49"/>
      <c r="H559" s="2"/>
      <c r="I559" s="2"/>
      <c r="J559" s="2"/>
      <c r="K559" s="2"/>
    </row>
    <row r="560" spans="1:11" x14ac:dyDescent="0.25">
      <c r="A560" s="3"/>
      <c r="B560" s="3"/>
      <c r="C560" s="42"/>
      <c r="D560" s="49"/>
      <c r="H560" s="2"/>
      <c r="I560" s="2"/>
      <c r="J560" s="2"/>
      <c r="K560" s="2"/>
    </row>
    <row r="561" spans="1:11" x14ac:dyDescent="0.25">
      <c r="A561" s="3"/>
      <c r="B561" s="3"/>
      <c r="C561" s="42"/>
      <c r="D561" s="49"/>
      <c r="H561" s="2"/>
      <c r="I561" s="2"/>
      <c r="J561" s="2"/>
      <c r="K561" s="2"/>
    </row>
    <row r="562" spans="1:11" x14ac:dyDescent="0.25">
      <c r="A562" s="3"/>
      <c r="B562" s="3"/>
      <c r="C562" s="42"/>
      <c r="D562" s="49"/>
      <c r="H562" s="2"/>
      <c r="I562" s="2"/>
      <c r="J562" s="2"/>
      <c r="K562" s="2"/>
    </row>
    <row r="563" spans="1:11" x14ac:dyDescent="0.25">
      <c r="A563" s="3"/>
      <c r="B563" s="3"/>
      <c r="C563" s="42"/>
      <c r="D563" s="49"/>
      <c r="H563" s="2"/>
      <c r="I563" s="2"/>
      <c r="J563" s="2"/>
      <c r="K563" s="2"/>
    </row>
    <row r="564" spans="1:11" x14ac:dyDescent="0.25">
      <c r="A564" s="3"/>
      <c r="B564" s="3"/>
      <c r="C564" s="42"/>
      <c r="D564" s="49"/>
      <c r="H564" s="2"/>
      <c r="I564" s="2"/>
      <c r="J564" s="2"/>
      <c r="K564" s="2"/>
    </row>
    <row r="565" spans="1:11" x14ac:dyDescent="0.25">
      <c r="A565" s="3"/>
      <c r="B565" s="3"/>
      <c r="C565" s="42"/>
      <c r="D565" s="49"/>
      <c r="H565" s="2"/>
      <c r="I565" s="2"/>
      <c r="J565" s="2"/>
      <c r="K565" s="2"/>
    </row>
    <row r="566" spans="1:11" x14ac:dyDescent="0.25">
      <c r="A566" s="3"/>
      <c r="B566" s="3"/>
      <c r="C566" s="42"/>
      <c r="D566" s="49"/>
      <c r="H566" s="2"/>
      <c r="I566" s="2"/>
      <c r="J566" s="2"/>
      <c r="K566" s="2"/>
    </row>
    <row r="567" spans="1:11" x14ac:dyDescent="0.25">
      <c r="A567" s="3"/>
      <c r="B567" s="3"/>
      <c r="C567" s="42"/>
      <c r="D567" s="49"/>
      <c r="H567" s="2"/>
      <c r="I567" s="2"/>
      <c r="J567" s="2"/>
      <c r="K567" s="2"/>
    </row>
    <row r="568" spans="1:11" x14ac:dyDescent="0.25">
      <c r="A568" s="3"/>
      <c r="B568" s="3"/>
      <c r="C568" s="42"/>
      <c r="D568" s="49"/>
      <c r="H568" s="2"/>
      <c r="I568" s="2"/>
      <c r="J568" s="2"/>
      <c r="K568" s="2"/>
    </row>
    <row r="569" spans="1:11" x14ac:dyDescent="0.25">
      <c r="A569" s="3"/>
      <c r="B569" s="3"/>
      <c r="C569" s="42"/>
      <c r="D569" s="49"/>
      <c r="H569" s="2"/>
      <c r="I569" s="2"/>
      <c r="J569" s="2"/>
      <c r="K569" s="2"/>
    </row>
    <row r="570" spans="1:11" x14ac:dyDescent="0.25">
      <c r="A570" s="3"/>
      <c r="B570" s="3"/>
      <c r="C570" s="42"/>
      <c r="D570" s="49"/>
      <c r="H570" s="2"/>
      <c r="I570" s="2"/>
      <c r="J570" s="2"/>
      <c r="K570" s="2"/>
    </row>
    <row r="571" spans="1:11" x14ac:dyDescent="0.25">
      <c r="A571" s="3"/>
      <c r="B571" s="3"/>
      <c r="C571" s="42"/>
      <c r="D571" s="49"/>
      <c r="H571" s="2"/>
      <c r="I571" s="2"/>
      <c r="J571" s="2"/>
      <c r="K571" s="2"/>
    </row>
    <row r="572" spans="1:11" x14ac:dyDescent="0.25">
      <c r="A572" s="3"/>
      <c r="B572" s="3"/>
      <c r="C572" s="42"/>
      <c r="D572" s="49"/>
      <c r="H572" s="2"/>
      <c r="I572" s="2"/>
      <c r="J572" s="2"/>
      <c r="K572" s="2"/>
    </row>
    <row r="573" spans="1:11" x14ac:dyDescent="0.25">
      <c r="A573" s="3"/>
      <c r="B573" s="3"/>
      <c r="C573" s="42"/>
      <c r="D573" s="49"/>
      <c r="H573" s="2"/>
      <c r="I573" s="2"/>
      <c r="J573" s="2"/>
      <c r="K573" s="2"/>
    </row>
    <row r="574" spans="1:11" x14ac:dyDescent="0.25">
      <c r="A574" s="3"/>
      <c r="B574" s="3"/>
      <c r="C574" s="42"/>
      <c r="D574" s="49"/>
      <c r="H574" s="2"/>
      <c r="I574" s="2"/>
      <c r="J574" s="2"/>
      <c r="K574" s="2"/>
    </row>
    <row r="575" spans="1:11" x14ac:dyDescent="0.25">
      <c r="A575" s="3"/>
      <c r="B575" s="3"/>
      <c r="C575" s="42"/>
      <c r="D575" s="49"/>
      <c r="H575" s="2"/>
      <c r="I575" s="2"/>
      <c r="J575" s="2"/>
      <c r="K575" s="2"/>
    </row>
    <row r="576" spans="1:11" x14ac:dyDescent="0.25">
      <c r="A576" s="3"/>
      <c r="B576" s="3"/>
      <c r="C576" s="42"/>
      <c r="D576" s="49"/>
      <c r="H576" s="2"/>
      <c r="I576" s="2"/>
      <c r="J576" s="2"/>
      <c r="K576" s="2"/>
    </row>
    <row r="577" spans="1:11" x14ac:dyDescent="0.25">
      <c r="A577" s="3"/>
      <c r="B577" s="3"/>
      <c r="C577" s="42"/>
      <c r="D577" s="49"/>
      <c r="H577" s="2"/>
      <c r="I577" s="2"/>
      <c r="J577" s="2"/>
      <c r="K577" s="2"/>
    </row>
    <row r="578" spans="1:11" x14ac:dyDescent="0.25">
      <c r="A578" s="3"/>
      <c r="B578" s="3"/>
      <c r="C578" s="42"/>
      <c r="D578" s="49"/>
      <c r="H578" s="2"/>
      <c r="I578" s="2"/>
      <c r="J578" s="2"/>
      <c r="K578" s="2"/>
    </row>
    <row r="579" spans="1:11" x14ac:dyDescent="0.25">
      <c r="A579" s="3"/>
      <c r="B579" s="3"/>
      <c r="C579" s="42"/>
      <c r="D579" s="49"/>
      <c r="H579" s="2"/>
      <c r="I579" s="2"/>
      <c r="J579" s="2"/>
      <c r="K579" s="2"/>
    </row>
    <row r="580" spans="1:11" x14ac:dyDescent="0.25">
      <c r="A580" s="3"/>
      <c r="B580" s="3"/>
      <c r="C580" s="42"/>
      <c r="D580" s="49"/>
      <c r="H580" s="2"/>
      <c r="I580" s="2"/>
      <c r="J580" s="2"/>
      <c r="K580" s="2"/>
    </row>
    <row r="581" spans="1:11" x14ac:dyDescent="0.25">
      <c r="A581" s="3"/>
      <c r="B581" s="3"/>
      <c r="C581" s="42"/>
      <c r="D581" s="49"/>
      <c r="H581" s="2"/>
      <c r="I581" s="2"/>
      <c r="J581" s="2"/>
      <c r="K581" s="2"/>
    </row>
    <row r="582" spans="1:11" x14ac:dyDescent="0.25">
      <c r="A582" s="3"/>
      <c r="B582" s="3"/>
      <c r="C582" s="42"/>
      <c r="D582" s="49"/>
      <c r="H582" s="2"/>
      <c r="I582" s="2"/>
      <c r="J582" s="2"/>
      <c r="K582" s="2"/>
    </row>
    <row r="583" spans="1:11" x14ac:dyDescent="0.25">
      <c r="A583" s="3"/>
      <c r="B583" s="3"/>
      <c r="C583" s="42"/>
      <c r="D583" s="49"/>
      <c r="H583" s="2"/>
      <c r="I583" s="2"/>
      <c r="J583" s="2"/>
      <c r="K583" s="2"/>
    </row>
    <row r="584" spans="1:11" x14ac:dyDescent="0.25">
      <c r="A584" s="3"/>
      <c r="B584" s="3"/>
      <c r="C584" s="42"/>
      <c r="D584" s="49"/>
      <c r="H584" s="2"/>
      <c r="I584" s="2"/>
      <c r="J584" s="2"/>
      <c r="K584" s="2"/>
    </row>
    <row r="585" spans="1:11" x14ac:dyDescent="0.25">
      <c r="A585" s="3"/>
      <c r="B585" s="3"/>
      <c r="C585" s="42"/>
      <c r="D585" s="49"/>
      <c r="H585" s="2"/>
      <c r="I585" s="2"/>
      <c r="J585" s="2"/>
      <c r="K585" s="2"/>
    </row>
    <row r="586" spans="1:11" x14ac:dyDescent="0.25">
      <c r="A586" s="3"/>
      <c r="B586" s="3"/>
      <c r="C586" s="42"/>
      <c r="D586" s="49"/>
      <c r="H586" s="2"/>
      <c r="I586" s="2"/>
      <c r="J586" s="2"/>
      <c r="K586" s="2"/>
    </row>
    <row r="587" spans="1:11" x14ac:dyDescent="0.25">
      <c r="A587" s="3"/>
      <c r="B587" s="3"/>
      <c r="C587" s="42"/>
      <c r="D587" s="49"/>
      <c r="H587" s="2"/>
      <c r="I587" s="2"/>
      <c r="J587" s="2"/>
      <c r="K587" s="2"/>
    </row>
    <row r="588" spans="1:11" x14ac:dyDescent="0.25">
      <c r="A588" s="3"/>
      <c r="B588" s="3"/>
      <c r="C588" s="42"/>
      <c r="D588" s="49"/>
      <c r="H588" s="2"/>
      <c r="I588" s="2"/>
      <c r="J588" s="2"/>
      <c r="K588" s="2"/>
    </row>
    <row r="589" spans="1:11" x14ac:dyDescent="0.25">
      <c r="A589" s="3"/>
      <c r="B589" s="3"/>
      <c r="C589" s="42"/>
      <c r="D589" s="49"/>
      <c r="H589" s="2"/>
      <c r="I589" s="2"/>
      <c r="J589" s="2"/>
      <c r="K589" s="2"/>
    </row>
    <row r="590" spans="1:11" x14ac:dyDescent="0.25">
      <c r="A590" s="3"/>
      <c r="B590" s="3"/>
      <c r="C590" s="42"/>
      <c r="D590" s="49"/>
      <c r="H590" s="2"/>
      <c r="I590" s="2"/>
      <c r="J590" s="2"/>
      <c r="K590" s="2"/>
    </row>
    <row r="591" spans="1:11" x14ac:dyDescent="0.25">
      <c r="A591" s="3"/>
      <c r="B591" s="3"/>
      <c r="C591" s="42"/>
      <c r="D591" s="49"/>
      <c r="H591" s="2"/>
      <c r="I591" s="2"/>
      <c r="J591" s="2"/>
      <c r="K591" s="2"/>
    </row>
    <row r="592" spans="1:11" x14ac:dyDescent="0.25">
      <c r="A592" s="3"/>
      <c r="B592" s="3"/>
      <c r="C592" s="42"/>
      <c r="D592" s="49"/>
      <c r="H592" s="2"/>
      <c r="I592" s="2"/>
      <c r="J592" s="2"/>
      <c r="K592" s="2"/>
    </row>
    <row r="593" spans="1:11" x14ac:dyDescent="0.25">
      <c r="A593" s="3"/>
      <c r="B593" s="3"/>
      <c r="C593" s="42"/>
      <c r="D593" s="49"/>
      <c r="H593" s="2"/>
      <c r="I593" s="2"/>
      <c r="J593" s="2"/>
      <c r="K593" s="2"/>
    </row>
    <row r="594" spans="1:11" x14ac:dyDescent="0.25">
      <c r="A594" s="3"/>
      <c r="B594" s="3"/>
      <c r="C594" s="42"/>
      <c r="D594" s="49"/>
      <c r="H594" s="2"/>
      <c r="I594" s="2"/>
      <c r="J594" s="2"/>
      <c r="K594" s="2"/>
    </row>
    <row r="595" spans="1:11" x14ac:dyDescent="0.25">
      <c r="A595" s="3"/>
      <c r="B595" s="3"/>
      <c r="C595" s="42"/>
      <c r="D595" s="49"/>
      <c r="H595" s="2"/>
      <c r="I595" s="2"/>
      <c r="J595" s="2"/>
      <c r="K595" s="2"/>
    </row>
    <row r="596" spans="1:11" x14ac:dyDescent="0.25">
      <c r="A596" s="3"/>
      <c r="B596" s="3"/>
      <c r="C596" s="42"/>
      <c r="D596" s="49"/>
      <c r="H596" s="2"/>
      <c r="I596" s="2"/>
      <c r="J596" s="2"/>
      <c r="K596" s="2"/>
    </row>
    <row r="597" spans="1:11" x14ac:dyDescent="0.25">
      <c r="A597" s="3"/>
      <c r="B597" s="3"/>
      <c r="C597" s="42"/>
      <c r="D597" s="49"/>
      <c r="H597" s="2"/>
      <c r="I597" s="2"/>
      <c r="J597" s="2"/>
      <c r="K597" s="2"/>
    </row>
    <row r="598" spans="1:11" x14ac:dyDescent="0.25">
      <c r="A598" s="3"/>
      <c r="B598" s="3"/>
      <c r="C598" s="42"/>
      <c r="D598" s="49"/>
      <c r="H598" s="2"/>
      <c r="I598" s="2"/>
      <c r="J598" s="2"/>
      <c r="K598" s="2"/>
    </row>
    <row r="599" spans="1:11" x14ac:dyDescent="0.25">
      <c r="A599" s="3"/>
      <c r="B599" s="3"/>
      <c r="C599" s="42"/>
      <c r="D599" s="49"/>
      <c r="H599" s="2"/>
      <c r="I599" s="2"/>
      <c r="J599" s="2"/>
      <c r="K599" s="2"/>
    </row>
    <row r="600" spans="1:11" x14ac:dyDescent="0.25">
      <c r="A600" s="3"/>
      <c r="B600" s="3"/>
      <c r="C600" s="42"/>
      <c r="D600" s="49"/>
      <c r="H600" s="2"/>
      <c r="I600" s="2"/>
      <c r="J600" s="2"/>
      <c r="K600" s="2"/>
    </row>
    <row r="601" spans="1:11" x14ac:dyDescent="0.25">
      <c r="A601" s="3"/>
      <c r="B601" s="3"/>
      <c r="C601" s="43"/>
      <c r="D601" s="50"/>
      <c r="H601" s="2"/>
      <c r="I601" s="2"/>
      <c r="J601" s="2"/>
      <c r="K601" s="2"/>
    </row>
    <row r="602" spans="1:11" x14ac:dyDescent="0.25">
      <c r="A602" s="3"/>
      <c r="B602" s="3"/>
      <c r="C602" s="43"/>
      <c r="D602" s="50"/>
      <c r="H602" s="2"/>
      <c r="I602" s="2"/>
      <c r="J602" s="2"/>
      <c r="K602" s="2"/>
    </row>
    <row r="603" spans="1:11" x14ac:dyDescent="0.25">
      <c r="A603" s="3"/>
      <c r="B603" s="3"/>
      <c r="C603" s="43"/>
      <c r="D603" s="50"/>
      <c r="H603" s="2"/>
      <c r="I603" s="2"/>
      <c r="J603" s="2"/>
      <c r="K603" s="2"/>
    </row>
    <row r="604" spans="1:11" x14ac:dyDescent="0.25">
      <c r="A604" s="3"/>
      <c r="B604" s="3"/>
      <c r="C604" s="43"/>
      <c r="D604" s="50"/>
      <c r="H604" s="2"/>
      <c r="I604" s="2"/>
      <c r="J604" s="2"/>
      <c r="K604" s="2"/>
    </row>
    <row r="605" spans="1:11" x14ac:dyDescent="0.25">
      <c r="A605" s="3"/>
      <c r="B605" s="3"/>
      <c r="C605" s="43"/>
      <c r="D605" s="50"/>
      <c r="H605" s="2"/>
      <c r="I605" s="2"/>
      <c r="J605" s="2"/>
      <c r="K605" s="2"/>
    </row>
    <row r="606" spans="1:11" x14ac:dyDescent="0.25">
      <c r="A606" s="3"/>
      <c r="B606" s="3"/>
      <c r="C606" s="43"/>
      <c r="D606" s="50"/>
      <c r="H606" s="2"/>
      <c r="I606" s="2"/>
      <c r="J606" s="2"/>
      <c r="K606" s="2"/>
    </row>
    <row r="607" spans="1:11" x14ac:dyDescent="0.25">
      <c r="A607" s="3"/>
      <c r="B607" s="3"/>
      <c r="C607" s="43"/>
      <c r="D607" s="50"/>
      <c r="H607" s="2"/>
      <c r="I607" s="2"/>
      <c r="J607" s="2"/>
      <c r="K607" s="2"/>
    </row>
    <row r="608" spans="1:11" x14ac:dyDescent="0.25">
      <c r="A608" s="3"/>
      <c r="B608" s="3"/>
      <c r="C608" s="43"/>
      <c r="D608" s="50"/>
      <c r="H608" s="2"/>
      <c r="I608" s="2"/>
      <c r="J608" s="2"/>
      <c r="K608" s="2"/>
    </row>
    <row r="609" spans="1:11" x14ac:dyDescent="0.25">
      <c r="A609" s="3"/>
      <c r="B609" s="3"/>
      <c r="C609" s="43"/>
      <c r="D609" s="50"/>
      <c r="H609" s="2"/>
      <c r="I609" s="2"/>
      <c r="J609" s="2"/>
      <c r="K609" s="2"/>
    </row>
    <row r="610" spans="1:11" x14ac:dyDescent="0.25">
      <c r="A610" s="3"/>
      <c r="B610" s="3"/>
      <c r="C610" s="43"/>
      <c r="D610" s="50"/>
      <c r="H610" s="2"/>
      <c r="I610" s="2"/>
      <c r="J610" s="2"/>
      <c r="K610" s="2"/>
    </row>
    <row r="611" spans="1:11" x14ac:dyDescent="0.25">
      <c r="A611" s="3"/>
      <c r="B611" s="3"/>
      <c r="C611" s="43"/>
      <c r="D611" s="50"/>
      <c r="H611" s="2"/>
      <c r="I611" s="2"/>
      <c r="J611" s="2"/>
      <c r="K611" s="2"/>
    </row>
    <row r="612" spans="1:11" x14ac:dyDescent="0.25">
      <c r="A612" s="3"/>
      <c r="B612" s="3"/>
      <c r="C612" s="43"/>
      <c r="D612" s="50"/>
      <c r="H612" s="2"/>
      <c r="I612" s="2"/>
      <c r="J612" s="2"/>
      <c r="K612" s="2"/>
    </row>
    <row r="613" spans="1:11" x14ac:dyDescent="0.25">
      <c r="A613" s="3"/>
      <c r="B613" s="3"/>
      <c r="C613" s="43"/>
      <c r="D613" s="50"/>
      <c r="H613" s="2"/>
      <c r="I613" s="2"/>
      <c r="J613" s="2"/>
      <c r="K613" s="2"/>
    </row>
    <row r="614" spans="1:11" x14ac:dyDescent="0.25">
      <c r="A614" s="3"/>
      <c r="B614" s="3"/>
      <c r="C614" s="43"/>
      <c r="D614" s="50"/>
      <c r="H614" s="2"/>
      <c r="I614" s="2"/>
      <c r="J614" s="2"/>
      <c r="K614" s="2"/>
    </row>
    <row r="615" spans="1:11" x14ac:dyDescent="0.25">
      <c r="A615" s="3"/>
      <c r="B615" s="3"/>
      <c r="C615" s="43"/>
      <c r="D615" s="50"/>
      <c r="H615" s="2"/>
      <c r="I615" s="2"/>
      <c r="J615" s="2"/>
      <c r="K615" s="2"/>
    </row>
    <row r="616" spans="1:11" x14ac:dyDescent="0.25">
      <c r="A616" s="3"/>
      <c r="B616" s="3"/>
      <c r="C616" s="43"/>
      <c r="D616" s="50"/>
      <c r="H616" s="2"/>
      <c r="I616" s="2"/>
      <c r="J616" s="2"/>
      <c r="K616" s="2"/>
    </row>
    <row r="617" spans="1:11" x14ac:dyDescent="0.25">
      <c r="A617" s="3"/>
      <c r="B617" s="3"/>
      <c r="C617" s="43"/>
      <c r="D617" s="50"/>
      <c r="H617" s="2"/>
      <c r="I617" s="2"/>
      <c r="J617" s="2"/>
      <c r="K617" s="2"/>
    </row>
    <row r="618" spans="1:11" x14ac:dyDescent="0.25">
      <c r="A618" s="3"/>
      <c r="B618" s="3"/>
      <c r="C618" s="43"/>
      <c r="D618" s="50"/>
      <c r="H618" s="2"/>
      <c r="I618" s="2"/>
      <c r="J618" s="2"/>
      <c r="K618" s="2"/>
    </row>
    <row r="619" spans="1:11" x14ac:dyDescent="0.25">
      <c r="A619" s="3"/>
      <c r="B619" s="3"/>
      <c r="C619" s="43"/>
      <c r="D619" s="50"/>
      <c r="H619" s="2"/>
      <c r="I619" s="2"/>
      <c r="J619" s="2"/>
      <c r="K619" s="2"/>
    </row>
    <row r="620" spans="1:11" x14ac:dyDescent="0.25">
      <c r="A620" s="3"/>
      <c r="B620" s="3"/>
      <c r="C620" s="43"/>
      <c r="D620" s="50"/>
      <c r="H620" s="2"/>
      <c r="I620" s="2"/>
      <c r="J620" s="2"/>
      <c r="K620" s="2"/>
    </row>
    <row r="621" spans="1:11" x14ac:dyDescent="0.25">
      <c r="A621" s="3"/>
      <c r="B621" s="3"/>
      <c r="C621" s="43"/>
      <c r="D621" s="50"/>
      <c r="H621" s="2"/>
      <c r="I621" s="2"/>
      <c r="J621" s="2"/>
      <c r="K621" s="2"/>
    </row>
    <row r="622" spans="1:11" x14ac:dyDescent="0.25">
      <c r="A622" s="3"/>
      <c r="B622" s="3"/>
      <c r="C622" s="43"/>
      <c r="D622" s="50"/>
      <c r="H622" s="2"/>
      <c r="I622" s="2"/>
      <c r="J622" s="2"/>
      <c r="K622" s="2"/>
    </row>
    <row r="623" spans="1:11" x14ac:dyDescent="0.25">
      <c r="A623" s="3"/>
      <c r="B623" s="3"/>
      <c r="C623" s="43"/>
      <c r="D623" s="50"/>
      <c r="H623" s="2"/>
      <c r="I623" s="2"/>
      <c r="J623" s="2"/>
      <c r="K623" s="2"/>
    </row>
    <row r="624" spans="1:11" x14ac:dyDescent="0.25">
      <c r="A624" s="3"/>
      <c r="B624" s="3"/>
      <c r="C624" s="43"/>
      <c r="D624" s="50"/>
      <c r="H624" s="2"/>
      <c r="I624" s="2"/>
      <c r="J624" s="2"/>
      <c r="K624" s="2"/>
    </row>
    <row r="625" spans="1:11" x14ac:dyDescent="0.25">
      <c r="A625" s="3"/>
      <c r="B625" s="3"/>
      <c r="C625" s="43"/>
      <c r="D625" s="50"/>
      <c r="H625" s="2"/>
      <c r="I625" s="2"/>
      <c r="J625" s="2"/>
      <c r="K625" s="2"/>
    </row>
    <row r="626" spans="1:11" x14ac:dyDescent="0.25">
      <c r="A626" s="3"/>
      <c r="B626" s="3"/>
      <c r="C626" s="43"/>
      <c r="D626" s="50"/>
      <c r="H626" s="2"/>
      <c r="I626" s="2"/>
      <c r="J626" s="2"/>
      <c r="K626" s="2"/>
    </row>
    <row r="627" spans="1:11" x14ac:dyDescent="0.25">
      <c r="A627" s="3"/>
      <c r="B627" s="3"/>
      <c r="C627" s="43"/>
      <c r="D627" s="50"/>
      <c r="H627" s="2"/>
      <c r="I627" s="2"/>
      <c r="J627" s="2"/>
      <c r="K627" s="2"/>
    </row>
    <row r="628" spans="1:11" x14ac:dyDescent="0.25">
      <c r="A628" s="3"/>
      <c r="B628" s="3"/>
      <c r="C628" s="43"/>
      <c r="D628" s="50"/>
      <c r="H628" s="2"/>
      <c r="I628" s="2"/>
      <c r="J628" s="2"/>
      <c r="K628" s="2"/>
    </row>
    <row r="629" spans="1:11" x14ac:dyDescent="0.25">
      <c r="A629" s="3"/>
      <c r="B629" s="3"/>
      <c r="C629" s="43"/>
      <c r="D629" s="50"/>
      <c r="H629" s="2"/>
      <c r="I629" s="2"/>
      <c r="J629" s="2"/>
      <c r="K629" s="2"/>
    </row>
    <row r="630" spans="1:11" x14ac:dyDescent="0.25">
      <c r="A630" s="3"/>
      <c r="B630" s="3"/>
      <c r="C630" s="43"/>
      <c r="D630" s="50"/>
      <c r="H630" s="2"/>
      <c r="I630" s="2"/>
      <c r="J630" s="2"/>
      <c r="K630" s="2"/>
    </row>
    <row r="631" spans="1:11" x14ac:dyDescent="0.25">
      <c r="A631" s="3"/>
      <c r="B631" s="3"/>
      <c r="C631" s="43"/>
      <c r="D631" s="50"/>
      <c r="H631" s="2"/>
      <c r="I631" s="2"/>
      <c r="J631" s="2"/>
      <c r="K631" s="2"/>
    </row>
    <row r="632" spans="1:11" x14ac:dyDescent="0.25">
      <c r="A632" s="3"/>
      <c r="B632" s="3"/>
      <c r="C632" s="43"/>
      <c r="D632" s="50"/>
      <c r="H632" s="2"/>
      <c r="I632" s="2"/>
      <c r="J632" s="2"/>
      <c r="K632" s="2"/>
    </row>
    <row r="633" spans="1:11" x14ac:dyDescent="0.25">
      <c r="A633" s="3"/>
      <c r="B633" s="3"/>
      <c r="C633" s="43"/>
      <c r="D633" s="50"/>
      <c r="H633" s="2"/>
      <c r="I633" s="2"/>
      <c r="J633" s="2"/>
      <c r="K633" s="2"/>
    </row>
    <row r="634" spans="1:11" x14ac:dyDescent="0.25">
      <c r="A634" s="3"/>
      <c r="B634" s="3"/>
      <c r="C634" s="43"/>
      <c r="D634" s="50"/>
      <c r="H634" s="2"/>
      <c r="I634" s="2"/>
      <c r="J634" s="2"/>
      <c r="K634" s="2"/>
    </row>
    <row r="635" spans="1:11" x14ac:dyDescent="0.25">
      <c r="A635" s="3"/>
      <c r="B635" s="3"/>
      <c r="C635" s="43"/>
      <c r="D635" s="50"/>
      <c r="H635" s="2"/>
      <c r="I635" s="2"/>
      <c r="J635" s="2"/>
      <c r="K635" s="2"/>
    </row>
    <row r="636" spans="1:11" x14ac:dyDescent="0.25">
      <c r="A636" s="3"/>
      <c r="B636" s="3"/>
      <c r="C636" s="43"/>
      <c r="D636" s="50"/>
      <c r="H636" s="2"/>
      <c r="I636" s="2"/>
      <c r="J636" s="2"/>
      <c r="K636" s="2"/>
    </row>
    <row r="637" spans="1:11" x14ac:dyDescent="0.25">
      <c r="A637" s="4"/>
      <c r="B637" s="3"/>
      <c r="C637" s="43"/>
      <c r="D637" s="50"/>
      <c r="H637" s="2"/>
      <c r="I637" s="2"/>
      <c r="J637" s="2"/>
      <c r="K637" s="2"/>
    </row>
    <row r="638" spans="1:11" x14ac:dyDescent="0.25">
      <c r="A638" s="4"/>
      <c r="B638" s="3"/>
      <c r="C638" s="43"/>
      <c r="D638" s="50"/>
      <c r="H638" s="2"/>
      <c r="I638" s="2"/>
      <c r="J638" s="2"/>
      <c r="K638" s="2"/>
    </row>
    <row r="639" spans="1:11" x14ac:dyDescent="0.25">
      <c r="A639" s="4"/>
      <c r="B639" s="3"/>
      <c r="C639" s="43"/>
      <c r="D639" s="50"/>
      <c r="H639" s="2"/>
      <c r="I639" s="2"/>
      <c r="J639" s="2"/>
      <c r="K639" s="2"/>
    </row>
    <row r="640" spans="1:11" x14ac:dyDescent="0.25">
      <c r="A640" s="4"/>
      <c r="B640" s="3"/>
      <c r="C640" s="43"/>
      <c r="D640" s="50"/>
      <c r="H640" s="2"/>
      <c r="I640" s="2"/>
      <c r="J640" s="2"/>
      <c r="K640" s="2"/>
    </row>
    <row r="641" spans="1:11" x14ac:dyDescent="0.25">
      <c r="A641" s="4"/>
      <c r="B641" s="3"/>
      <c r="C641" s="43"/>
      <c r="D641" s="50"/>
      <c r="H641" s="2"/>
      <c r="I641" s="2"/>
      <c r="J641" s="2"/>
      <c r="K641" s="2"/>
    </row>
    <row r="642" spans="1:11" x14ac:dyDescent="0.25">
      <c r="A642" s="4"/>
      <c r="B642" s="3"/>
      <c r="C642" s="43"/>
      <c r="D642" s="50"/>
      <c r="H642" s="2"/>
      <c r="I642" s="2"/>
      <c r="J642" s="2"/>
      <c r="K642" s="2"/>
    </row>
    <row r="643" spans="1:11" x14ac:dyDescent="0.25">
      <c r="A643" s="4"/>
      <c r="B643" s="3"/>
      <c r="C643" s="43"/>
      <c r="D643" s="50"/>
      <c r="H643" s="2"/>
      <c r="I643" s="2"/>
      <c r="J643" s="2"/>
      <c r="K643" s="2"/>
    </row>
    <row r="644" spans="1:11" x14ac:dyDescent="0.25">
      <c r="A644" s="4"/>
      <c r="B644" s="3"/>
      <c r="C644" s="43"/>
      <c r="D644" s="50"/>
      <c r="H644" s="4"/>
      <c r="I644" s="2"/>
      <c r="J644" s="2"/>
      <c r="K644" s="2"/>
    </row>
    <row r="645" spans="1:11" x14ac:dyDescent="0.25">
      <c r="A645" s="4"/>
      <c r="B645" s="3"/>
      <c r="C645" s="43"/>
      <c r="D645" s="50"/>
      <c r="H645" s="4"/>
      <c r="I645" s="2"/>
      <c r="J645" s="2"/>
      <c r="K645" s="2"/>
    </row>
    <row r="646" spans="1:11" x14ac:dyDescent="0.25">
      <c r="A646" s="4"/>
      <c r="B646" s="3"/>
      <c r="C646" s="43"/>
      <c r="D646" s="50"/>
      <c r="H646" s="4"/>
      <c r="I646" s="2"/>
      <c r="J646" s="2"/>
      <c r="K646" s="2"/>
    </row>
    <row r="647" spans="1:11" x14ac:dyDescent="0.25">
      <c r="A647" s="4"/>
      <c r="B647" s="3"/>
      <c r="C647" s="43"/>
      <c r="D647" s="50"/>
      <c r="H647" s="4"/>
      <c r="I647" s="2"/>
      <c r="J647" s="2"/>
      <c r="K647" s="2"/>
    </row>
    <row r="648" spans="1:11" x14ac:dyDescent="0.25">
      <c r="A648" s="4"/>
      <c r="B648" s="3"/>
      <c r="C648" s="43"/>
      <c r="D648" s="50"/>
      <c r="H648" s="4"/>
      <c r="I648" s="2"/>
      <c r="J648" s="2"/>
      <c r="K648" s="2"/>
    </row>
    <row r="649" spans="1:11" x14ac:dyDescent="0.25">
      <c r="A649" s="4"/>
      <c r="B649" s="3"/>
      <c r="C649" s="43"/>
      <c r="D649" s="50"/>
      <c r="H649" s="4"/>
      <c r="I649" s="2"/>
      <c r="J649" s="2"/>
      <c r="K649" s="2"/>
    </row>
    <row r="650" spans="1:11" x14ac:dyDescent="0.25">
      <c r="A650" s="4"/>
      <c r="B650" s="3"/>
      <c r="C650" s="43"/>
      <c r="D650" s="50"/>
      <c r="H650" s="4"/>
      <c r="I650" s="2"/>
      <c r="J650" s="2"/>
      <c r="K650" s="2"/>
    </row>
    <row r="651" spans="1:11" x14ac:dyDescent="0.25">
      <c r="A651" s="4"/>
      <c r="B651" s="3"/>
      <c r="C651" s="43"/>
      <c r="D651" s="50"/>
      <c r="H651" s="4"/>
      <c r="I651" s="2"/>
      <c r="J651" s="2"/>
      <c r="K651" s="2"/>
    </row>
    <row r="652" spans="1:11" x14ac:dyDescent="0.25">
      <c r="A652" s="4"/>
      <c r="B652" s="3"/>
      <c r="C652" s="43"/>
      <c r="D652" s="50"/>
      <c r="H652" s="4"/>
      <c r="I652" s="2"/>
      <c r="J652" s="2"/>
      <c r="K652" s="2"/>
    </row>
    <row r="653" spans="1:11" x14ac:dyDescent="0.25">
      <c r="A653" s="4"/>
      <c r="B653" s="3"/>
      <c r="C653" s="43"/>
      <c r="D653" s="50"/>
      <c r="H653" s="4"/>
      <c r="I653" s="2"/>
      <c r="J653" s="2"/>
      <c r="K653" s="2"/>
    </row>
    <row r="654" spans="1:11" x14ac:dyDescent="0.25">
      <c r="A654" s="4"/>
      <c r="B654" s="3"/>
      <c r="C654" s="43"/>
      <c r="D654" s="50"/>
      <c r="H654" s="4"/>
      <c r="I654" s="2"/>
      <c r="J654" s="2"/>
      <c r="K654" s="2"/>
    </row>
    <row r="655" spans="1:11" x14ac:dyDescent="0.25">
      <c r="A655" s="4"/>
      <c r="B655" s="3"/>
      <c r="C655" s="43"/>
      <c r="D655" s="50"/>
      <c r="H655" s="4"/>
      <c r="I655" s="2"/>
      <c r="J655" s="2"/>
      <c r="K655" s="2"/>
    </row>
    <row r="656" spans="1:11" x14ac:dyDescent="0.25">
      <c r="A656" s="4"/>
      <c r="B656" s="3"/>
      <c r="C656" s="43"/>
      <c r="D656" s="50"/>
      <c r="H656" s="4"/>
      <c r="I656" s="2"/>
      <c r="J656" s="2"/>
      <c r="K656" s="2"/>
    </row>
    <row r="657" spans="1:11" x14ac:dyDescent="0.25">
      <c r="A657" s="4"/>
      <c r="B657" s="3"/>
      <c r="C657" s="43"/>
      <c r="D657" s="50"/>
      <c r="H657" s="4"/>
      <c r="I657" s="2"/>
      <c r="J657" s="2"/>
      <c r="K657" s="2"/>
    </row>
    <row r="658" spans="1:11" x14ac:dyDescent="0.25">
      <c r="A658" s="4"/>
      <c r="B658" s="3"/>
      <c r="C658" s="43"/>
      <c r="D658" s="50"/>
      <c r="H658" s="4"/>
      <c r="I658" s="4"/>
      <c r="J658" s="4"/>
      <c r="K658" s="4"/>
    </row>
    <row r="659" spans="1:11" x14ac:dyDescent="0.25">
      <c r="A659" s="4"/>
      <c r="B659" s="3"/>
      <c r="C659" s="43"/>
      <c r="D659" s="50"/>
      <c r="H659" s="4"/>
      <c r="I659" s="4"/>
      <c r="J659" s="4"/>
      <c r="K659" s="4"/>
    </row>
    <row r="660" spans="1:11" x14ac:dyDescent="0.25">
      <c r="D660" s="51"/>
    </row>
    <row r="661" spans="1:11" x14ac:dyDescent="0.25">
      <c r="D661" s="51"/>
    </row>
    <row r="662" spans="1:11" x14ac:dyDescent="0.25">
      <c r="D662" s="51"/>
    </row>
    <row r="663" spans="1:11" x14ac:dyDescent="0.25">
      <c r="D663" s="51"/>
    </row>
    <row r="664" spans="1:11" x14ac:dyDescent="0.25">
      <c r="D664" s="51"/>
    </row>
    <row r="665" spans="1:11" x14ac:dyDescent="0.25">
      <c r="D665" s="51"/>
    </row>
    <row r="666" spans="1:11" x14ac:dyDescent="0.25">
      <c r="D666" s="51"/>
    </row>
    <row r="667" spans="1:11" x14ac:dyDescent="0.25">
      <c r="D667" s="51"/>
    </row>
    <row r="668" spans="1:11" x14ac:dyDescent="0.25">
      <c r="D668" s="51"/>
    </row>
    <row r="669" spans="1:11" x14ac:dyDescent="0.25">
      <c r="D669" s="51"/>
    </row>
    <row r="670" spans="1:11" x14ac:dyDescent="0.25">
      <c r="D670" s="51"/>
    </row>
    <row r="671" spans="1:11" x14ac:dyDescent="0.25">
      <c r="D671" s="51"/>
    </row>
    <row r="672" spans="1:11" x14ac:dyDescent="0.25">
      <c r="D672" s="51"/>
    </row>
    <row r="673" spans="4:4" x14ac:dyDescent="0.25">
      <c r="D673" s="51"/>
    </row>
    <row r="674" spans="4:4" x14ac:dyDescent="0.25">
      <c r="D674" s="51"/>
    </row>
    <row r="675" spans="4:4" x14ac:dyDescent="0.25">
      <c r="D675" s="51"/>
    </row>
    <row r="676" spans="4:4" x14ac:dyDescent="0.25">
      <c r="D676" s="51"/>
    </row>
    <row r="677" spans="4:4" x14ac:dyDescent="0.25">
      <c r="D677" s="51"/>
    </row>
    <row r="678" spans="4:4" x14ac:dyDescent="0.25">
      <c r="D678" s="51"/>
    </row>
    <row r="679" spans="4:4" x14ac:dyDescent="0.25">
      <c r="D679" s="51"/>
    </row>
    <row r="680" spans="4:4" x14ac:dyDescent="0.25">
      <c r="D680" s="51"/>
    </row>
    <row r="681" spans="4:4" x14ac:dyDescent="0.25">
      <c r="D681" s="51"/>
    </row>
    <row r="682" spans="4:4" x14ac:dyDescent="0.25">
      <c r="D682" s="51"/>
    </row>
    <row r="683" spans="4:4" x14ac:dyDescent="0.25">
      <c r="D683" s="51"/>
    </row>
    <row r="684" spans="4:4" x14ac:dyDescent="0.25">
      <c r="D684" s="51"/>
    </row>
    <row r="685" spans="4:4" x14ac:dyDescent="0.25">
      <c r="D685" s="51"/>
    </row>
    <row r="686" spans="4:4" x14ac:dyDescent="0.25">
      <c r="D686" s="51"/>
    </row>
    <row r="687" spans="4:4" x14ac:dyDescent="0.25">
      <c r="D687" s="51"/>
    </row>
    <row r="688" spans="4:4" x14ac:dyDescent="0.25">
      <c r="D688" s="51"/>
    </row>
    <row r="689" spans="4:4" x14ac:dyDescent="0.25">
      <c r="D689" s="51"/>
    </row>
    <row r="690" spans="4:4" x14ac:dyDescent="0.25">
      <c r="D690" s="51"/>
    </row>
    <row r="691" spans="4:4" x14ac:dyDescent="0.25">
      <c r="D691" s="51"/>
    </row>
    <row r="692" spans="4:4" x14ac:dyDescent="0.25">
      <c r="D692" s="51"/>
    </row>
    <row r="693" spans="4:4" x14ac:dyDescent="0.25">
      <c r="D693" s="51"/>
    </row>
    <row r="694" spans="4:4" x14ac:dyDescent="0.25">
      <c r="D694" s="51"/>
    </row>
    <row r="695" spans="4:4" x14ac:dyDescent="0.25">
      <c r="D695" s="51"/>
    </row>
    <row r="696" spans="4:4" x14ac:dyDescent="0.25">
      <c r="D696" s="51"/>
    </row>
    <row r="697" spans="4:4" x14ac:dyDescent="0.25">
      <c r="D697" s="51"/>
    </row>
    <row r="698" spans="4:4" x14ac:dyDescent="0.25">
      <c r="D698" s="51"/>
    </row>
    <row r="699" spans="4:4" x14ac:dyDescent="0.25">
      <c r="D699" s="51"/>
    </row>
    <row r="700" spans="4:4" x14ac:dyDescent="0.25">
      <c r="D700" s="51"/>
    </row>
    <row r="701" spans="4:4" x14ac:dyDescent="0.25">
      <c r="D701" s="51"/>
    </row>
    <row r="702" spans="4:4" x14ac:dyDescent="0.25">
      <c r="D702" s="51"/>
    </row>
    <row r="703" spans="4:4" x14ac:dyDescent="0.25">
      <c r="D703" s="51"/>
    </row>
    <row r="704" spans="4:4" x14ac:dyDescent="0.25">
      <c r="D704" s="51"/>
    </row>
    <row r="705" spans="4:4" x14ac:dyDescent="0.25">
      <c r="D705" s="51"/>
    </row>
    <row r="706" spans="4:4" x14ac:dyDescent="0.25">
      <c r="D706" s="51"/>
    </row>
    <row r="707" spans="4:4" x14ac:dyDescent="0.25">
      <c r="D707" s="51"/>
    </row>
    <row r="708" spans="4:4" x14ac:dyDescent="0.25">
      <c r="D708" s="51"/>
    </row>
    <row r="709" spans="4:4" x14ac:dyDescent="0.25">
      <c r="D709" s="51"/>
    </row>
    <row r="710" spans="4:4" x14ac:dyDescent="0.25">
      <c r="D710" s="51"/>
    </row>
    <row r="711" spans="4:4" x14ac:dyDescent="0.25">
      <c r="D711" s="51"/>
    </row>
    <row r="712" spans="4:4" x14ac:dyDescent="0.25">
      <c r="D712" s="51"/>
    </row>
    <row r="713" spans="4:4" x14ac:dyDescent="0.25">
      <c r="D713" s="51"/>
    </row>
    <row r="714" spans="4:4" x14ac:dyDescent="0.25">
      <c r="D714" s="51"/>
    </row>
    <row r="715" spans="4:4" x14ac:dyDescent="0.25">
      <c r="D715" s="51"/>
    </row>
    <row r="716" spans="4:4" x14ac:dyDescent="0.25">
      <c r="D716" s="51"/>
    </row>
    <row r="717" spans="4:4" x14ac:dyDescent="0.25">
      <c r="D717" s="51"/>
    </row>
    <row r="718" spans="4:4" x14ac:dyDescent="0.25">
      <c r="D718" s="51"/>
    </row>
    <row r="719" spans="4:4" x14ac:dyDescent="0.25">
      <c r="D719" s="51"/>
    </row>
    <row r="720" spans="4:4" x14ac:dyDescent="0.25">
      <c r="D720" s="51"/>
    </row>
    <row r="721" spans="4:4" x14ac:dyDescent="0.25">
      <c r="D721" s="51"/>
    </row>
    <row r="722" spans="4:4" x14ac:dyDescent="0.25">
      <c r="D722" s="51"/>
    </row>
    <row r="723" spans="4:4" x14ac:dyDescent="0.25">
      <c r="D723" s="51"/>
    </row>
    <row r="724" spans="4:4" x14ac:dyDescent="0.25">
      <c r="D724" s="51"/>
    </row>
    <row r="725" spans="4:4" x14ac:dyDescent="0.25">
      <c r="D725" s="51"/>
    </row>
    <row r="726" spans="4:4" x14ac:dyDescent="0.25">
      <c r="D726" s="51"/>
    </row>
    <row r="727" spans="4:4" x14ac:dyDescent="0.25">
      <c r="D727" s="51"/>
    </row>
    <row r="728" spans="4:4" x14ac:dyDescent="0.25">
      <c r="D728" s="51"/>
    </row>
    <row r="729" spans="4:4" x14ac:dyDescent="0.25">
      <c r="D729" s="51"/>
    </row>
    <row r="730" spans="4:4" x14ac:dyDescent="0.25">
      <c r="D730" s="51"/>
    </row>
    <row r="731" spans="4:4" x14ac:dyDescent="0.25">
      <c r="D731" s="51"/>
    </row>
    <row r="732" spans="4:4" x14ac:dyDescent="0.25">
      <c r="D732" s="51"/>
    </row>
    <row r="733" spans="4:4" x14ac:dyDescent="0.25">
      <c r="D733" s="51"/>
    </row>
    <row r="734" spans="4:4" x14ac:dyDescent="0.25">
      <c r="D734" s="51"/>
    </row>
    <row r="735" spans="4:4" x14ac:dyDescent="0.25">
      <c r="D735" s="51"/>
    </row>
    <row r="736" spans="4:4" x14ac:dyDescent="0.25">
      <c r="D736" s="51"/>
    </row>
    <row r="737" spans="4:4" x14ac:dyDescent="0.25">
      <c r="D737" s="51"/>
    </row>
    <row r="738" spans="4:4" x14ac:dyDescent="0.25">
      <c r="D738" s="51"/>
    </row>
    <row r="739" spans="4:4" x14ac:dyDescent="0.25">
      <c r="D739" s="51"/>
    </row>
    <row r="740" spans="4:4" x14ac:dyDescent="0.25">
      <c r="D740" s="51"/>
    </row>
    <row r="741" spans="4:4" x14ac:dyDescent="0.25">
      <c r="D741" s="51"/>
    </row>
    <row r="742" spans="4:4" x14ac:dyDescent="0.25">
      <c r="D742" s="51"/>
    </row>
    <row r="743" spans="4:4" x14ac:dyDescent="0.25">
      <c r="D743" s="51"/>
    </row>
    <row r="744" spans="4:4" x14ac:dyDescent="0.25">
      <c r="D744" s="51"/>
    </row>
    <row r="745" spans="4:4" x14ac:dyDescent="0.25">
      <c r="D745" s="51"/>
    </row>
    <row r="746" spans="4:4" x14ac:dyDescent="0.25">
      <c r="D746" s="51"/>
    </row>
    <row r="747" spans="4:4" x14ac:dyDescent="0.25">
      <c r="D747" s="51"/>
    </row>
    <row r="748" spans="4:4" x14ac:dyDescent="0.25">
      <c r="D748" s="51"/>
    </row>
    <row r="749" spans="4:4" x14ac:dyDescent="0.25">
      <c r="D749" s="51"/>
    </row>
    <row r="750" spans="4:4" x14ac:dyDescent="0.25">
      <c r="D750" s="51"/>
    </row>
    <row r="751" spans="4:4" x14ac:dyDescent="0.25">
      <c r="D751" s="51"/>
    </row>
    <row r="752" spans="4:4" x14ac:dyDescent="0.25">
      <c r="D752" s="51"/>
    </row>
    <row r="753" spans="4:4" x14ac:dyDescent="0.25">
      <c r="D753" s="51"/>
    </row>
    <row r="754" spans="4:4" x14ac:dyDescent="0.25">
      <c r="D754" s="51"/>
    </row>
    <row r="755" spans="4:4" x14ac:dyDescent="0.25">
      <c r="D755" s="51"/>
    </row>
    <row r="756" spans="4:4" x14ac:dyDescent="0.25">
      <c r="D756" s="51"/>
    </row>
    <row r="757" spans="4:4" x14ac:dyDescent="0.25">
      <c r="D757" s="51"/>
    </row>
    <row r="758" spans="4:4" x14ac:dyDescent="0.25">
      <c r="D758" s="51"/>
    </row>
    <row r="759" spans="4:4" x14ac:dyDescent="0.25">
      <c r="D759" s="51"/>
    </row>
    <row r="760" spans="4:4" x14ac:dyDescent="0.25">
      <c r="D760" s="51"/>
    </row>
    <row r="761" spans="4:4" x14ac:dyDescent="0.25">
      <c r="D761" s="51"/>
    </row>
    <row r="762" spans="4:4" x14ac:dyDescent="0.25">
      <c r="D762" s="51"/>
    </row>
    <row r="763" spans="4:4" x14ac:dyDescent="0.25">
      <c r="D763" s="51"/>
    </row>
    <row r="764" spans="4:4" x14ac:dyDescent="0.25">
      <c r="D764" s="51"/>
    </row>
    <row r="765" spans="4:4" x14ac:dyDescent="0.25">
      <c r="D765" s="51"/>
    </row>
    <row r="766" spans="4:4" x14ac:dyDescent="0.25">
      <c r="D766" s="51"/>
    </row>
    <row r="767" spans="4:4" x14ac:dyDescent="0.25">
      <c r="D767" s="51"/>
    </row>
    <row r="768" spans="4:4" x14ac:dyDescent="0.25">
      <c r="D768" s="51"/>
    </row>
    <row r="769" spans="4:4" x14ac:dyDescent="0.25">
      <c r="D769" s="51"/>
    </row>
    <row r="770" spans="4:4" x14ac:dyDescent="0.25">
      <c r="D770" s="51"/>
    </row>
    <row r="771" spans="4:4" x14ac:dyDescent="0.25">
      <c r="D771" s="51"/>
    </row>
    <row r="772" spans="4:4" x14ac:dyDescent="0.25">
      <c r="D772" s="51"/>
    </row>
    <row r="773" spans="4:4" x14ac:dyDescent="0.25">
      <c r="D773" s="51"/>
    </row>
    <row r="774" spans="4:4" x14ac:dyDescent="0.25">
      <c r="D774" s="51"/>
    </row>
    <row r="775" spans="4:4" x14ac:dyDescent="0.25">
      <c r="D775" s="51"/>
    </row>
    <row r="776" spans="4:4" x14ac:dyDescent="0.25">
      <c r="D776" s="51"/>
    </row>
    <row r="777" spans="4:4" x14ac:dyDescent="0.25">
      <c r="D777" s="51"/>
    </row>
    <row r="778" spans="4:4" x14ac:dyDescent="0.25">
      <c r="D778" s="51"/>
    </row>
    <row r="779" spans="4:4" x14ac:dyDescent="0.25">
      <c r="D779" s="51"/>
    </row>
    <row r="780" spans="4:4" x14ac:dyDescent="0.25">
      <c r="D780" s="51"/>
    </row>
    <row r="781" spans="4:4" x14ac:dyDescent="0.25">
      <c r="D781" s="51"/>
    </row>
    <row r="782" spans="4:4" x14ac:dyDescent="0.25">
      <c r="D782" s="51"/>
    </row>
    <row r="783" spans="4:4" x14ac:dyDescent="0.25">
      <c r="D783" s="51"/>
    </row>
    <row r="784" spans="4:4" x14ac:dyDescent="0.25">
      <c r="D784" s="51"/>
    </row>
    <row r="785" spans="4:4" x14ac:dyDescent="0.25">
      <c r="D785" s="51"/>
    </row>
    <row r="786" spans="4:4" x14ac:dyDescent="0.25">
      <c r="D786" s="51"/>
    </row>
    <row r="787" spans="4:4" x14ac:dyDescent="0.25">
      <c r="D787" s="51"/>
    </row>
    <row r="788" spans="4:4" x14ac:dyDescent="0.25">
      <c r="D788" s="51"/>
    </row>
    <row r="789" spans="4:4" x14ac:dyDescent="0.25">
      <c r="D789" s="51"/>
    </row>
    <row r="790" spans="4:4" x14ac:dyDescent="0.25">
      <c r="D790" s="51"/>
    </row>
    <row r="791" spans="4:4" x14ac:dyDescent="0.25">
      <c r="D791" s="51"/>
    </row>
    <row r="792" spans="4:4" x14ac:dyDescent="0.25">
      <c r="D792" s="51"/>
    </row>
    <row r="793" spans="4:4" x14ac:dyDescent="0.25">
      <c r="D793" s="51"/>
    </row>
    <row r="794" spans="4:4" x14ac:dyDescent="0.25">
      <c r="D794" s="51"/>
    </row>
    <row r="795" spans="4:4" x14ac:dyDescent="0.25">
      <c r="D795" s="51"/>
    </row>
    <row r="796" spans="4:4" x14ac:dyDescent="0.25">
      <c r="D796" s="51"/>
    </row>
    <row r="797" spans="4:4" x14ac:dyDescent="0.25">
      <c r="D797" s="51"/>
    </row>
    <row r="798" spans="4:4" x14ac:dyDescent="0.25">
      <c r="D798" s="51"/>
    </row>
    <row r="799" spans="4:4" x14ac:dyDescent="0.25">
      <c r="D799" s="51"/>
    </row>
    <row r="800" spans="4:4" x14ac:dyDescent="0.25">
      <c r="D800" s="51"/>
    </row>
    <row r="801" spans="4:4" x14ac:dyDescent="0.25">
      <c r="D801" s="51"/>
    </row>
    <row r="802" spans="4:4" x14ac:dyDescent="0.25">
      <c r="D802" s="51"/>
    </row>
    <row r="803" spans="4:4" x14ac:dyDescent="0.25">
      <c r="D803" s="51"/>
    </row>
    <row r="804" spans="4:4" x14ac:dyDescent="0.25">
      <c r="D804" s="51"/>
    </row>
    <row r="805" spans="4:4" x14ac:dyDescent="0.25">
      <c r="D805" s="51"/>
    </row>
    <row r="806" spans="4:4" x14ac:dyDescent="0.25">
      <c r="D806" s="51"/>
    </row>
    <row r="807" spans="4:4" x14ac:dyDescent="0.25">
      <c r="D807" s="51"/>
    </row>
    <row r="808" spans="4:4" x14ac:dyDescent="0.25">
      <c r="D808" s="51"/>
    </row>
    <row r="809" spans="4:4" x14ac:dyDescent="0.25">
      <c r="D809" s="51"/>
    </row>
    <row r="810" spans="4:4" x14ac:dyDescent="0.25">
      <c r="D810" s="51"/>
    </row>
    <row r="811" spans="4:4" x14ac:dyDescent="0.25">
      <c r="D811" s="51"/>
    </row>
    <row r="812" spans="4:4" x14ac:dyDescent="0.25">
      <c r="D812" s="51"/>
    </row>
    <row r="813" spans="4:4" x14ac:dyDescent="0.25">
      <c r="D813" s="51"/>
    </row>
    <row r="814" spans="4:4" x14ac:dyDescent="0.25">
      <c r="D814" s="51"/>
    </row>
    <row r="815" spans="4:4" x14ac:dyDescent="0.25">
      <c r="D815" s="51"/>
    </row>
    <row r="816" spans="4:4" x14ac:dyDescent="0.25">
      <c r="D816" s="51"/>
    </row>
    <row r="817" spans="4:4" x14ac:dyDescent="0.25">
      <c r="D817" s="51"/>
    </row>
    <row r="818" spans="4:4" x14ac:dyDescent="0.25">
      <c r="D818" s="51"/>
    </row>
    <row r="819" spans="4:4" x14ac:dyDescent="0.25">
      <c r="D819" s="51"/>
    </row>
    <row r="820" spans="4:4" x14ac:dyDescent="0.25">
      <c r="D820" s="51"/>
    </row>
    <row r="821" spans="4:4" x14ac:dyDescent="0.25">
      <c r="D821" s="51"/>
    </row>
    <row r="822" spans="4:4" x14ac:dyDescent="0.25">
      <c r="D822" s="51"/>
    </row>
    <row r="823" spans="4:4" x14ac:dyDescent="0.25">
      <c r="D823" s="51"/>
    </row>
    <row r="824" spans="4:4" x14ac:dyDescent="0.25">
      <c r="D824" s="51"/>
    </row>
    <row r="825" spans="4:4" x14ac:dyDescent="0.25">
      <c r="D825" s="51"/>
    </row>
    <row r="826" spans="4:4" x14ac:dyDescent="0.25">
      <c r="D826" s="51"/>
    </row>
    <row r="827" spans="4:4" x14ac:dyDescent="0.25">
      <c r="D827" s="51"/>
    </row>
    <row r="828" spans="4:4" x14ac:dyDescent="0.25">
      <c r="D828" s="51"/>
    </row>
    <row r="829" spans="4:4" x14ac:dyDescent="0.25">
      <c r="D829" s="51"/>
    </row>
    <row r="830" spans="4:4" x14ac:dyDescent="0.25">
      <c r="D830" s="51"/>
    </row>
    <row r="831" spans="4:4" x14ac:dyDescent="0.25">
      <c r="D831" s="51"/>
    </row>
    <row r="832" spans="4:4" x14ac:dyDescent="0.25">
      <c r="D832" s="51"/>
    </row>
    <row r="833" spans="4:4" x14ac:dyDescent="0.25">
      <c r="D833" s="51"/>
    </row>
    <row r="834" spans="4:4" x14ac:dyDescent="0.25">
      <c r="D834" s="51"/>
    </row>
    <row r="835" spans="4:4" x14ac:dyDescent="0.25">
      <c r="D835" s="51"/>
    </row>
    <row r="836" spans="4:4" x14ac:dyDescent="0.25">
      <c r="D836" s="51"/>
    </row>
    <row r="837" spans="4:4" x14ac:dyDescent="0.25">
      <c r="D837" s="51"/>
    </row>
    <row r="838" spans="4:4" x14ac:dyDescent="0.25">
      <c r="D838" s="51"/>
    </row>
    <row r="839" spans="4:4" x14ac:dyDescent="0.25">
      <c r="D839" s="51"/>
    </row>
    <row r="840" spans="4:4" x14ac:dyDescent="0.25">
      <c r="D840" s="51"/>
    </row>
    <row r="841" spans="4:4" x14ac:dyDescent="0.25">
      <c r="D841" s="51"/>
    </row>
    <row r="842" spans="4:4" x14ac:dyDescent="0.25">
      <c r="D842" s="51"/>
    </row>
    <row r="843" spans="4:4" x14ac:dyDescent="0.25">
      <c r="D843" s="51"/>
    </row>
    <row r="844" spans="4:4" x14ac:dyDescent="0.25">
      <c r="D844" s="51"/>
    </row>
    <row r="845" spans="4:4" x14ac:dyDescent="0.25">
      <c r="D845" s="51"/>
    </row>
    <row r="846" spans="4:4" x14ac:dyDescent="0.25">
      <c r="D846" s="51"/>
    </row>
    <row r="847" spans="4:4" x14ac:dyDescent="0.25">
      <c r="D847" s="51"/>
    </row>
    <row r="848" spans="4:4" x14ac:dyDescent="0.25">
      <c r="D848" s="51"/>
    </row>
    <row r="849" spans="4:4" x14ac:dyDescent="0.25">
      <c r="D849" s="51"/>
    </row>
    <row r="850" spans="4:4" x14ac:dyDescent="0.25">
      <c r="D850" s="51"/>
    </row>
    <row r="851" spans="4:4" x14ac:dyDescent="0.25">
      <c r="D851" s="51"/>
    </row>
    <row r="852" spans="4:4" x14ac:dyDescent="0.25">
      <c r="D852" s="51"/>
    </row>
    <row r="853" spans="4:4" x14ac:dyDescent="0.25">
      <c r="D853" s="51"/>
    </row>
    <row r="854" spans="4:4" x14ac:dyDescent="0.25">
      <c r="D854" s="51"/>
    </row>
    <row r="855" spans="4:4" x14ac:dyDescent="0.25">
      <c r="D855" s="51"/>
    </row>
    <row r="856" spans="4:4" x14ac:dyDescent="0.25">
      <c r="D856" s="51"/>
    </row>
    <row r="857" spans="4:4" x14ac:dyDescent="0.25">
      <c r="D857" s="51"/>
    </row>
    <row r="858" spans="4:4" x14ac:dyDescent="0.25">
      <c r="D858" s="51"/>
    </row>
    <row r="859" spans="4:4" x14ac:dyDescent="0.25">
      <c r="D859" s="51"/>
    </row>
    <row r="860" spans="4:4" x14ac:dyDescent="0.25">
      <c r="D860" s="51"/>
    </row>
    <row r="861" spans="4:4" x14ac:dyDescent="0.25">
      <c r="D861" s="51"/>
    </row>
    <row r="862" spans="4:4" x14ac:dyDescent="0.25">
      <c r="D862" s="51"/>
    </row>
    <row r="863" spans="4:4" x14ac:dyDescent="0.25">
      <c r="D863" s="51"/>
    </row>
    <row r="864" spans="4:4" x14ac:dyDescent="0.25">
      <c r="D864" s="51"/>
    </row>
    <row r="865" spans="4:4" x14ac:dyDescent="0.25">
      <c r="D865" s="51"/>
    </row>
    <row r="866" spans="4:4" x14ac:dyDescent="0.25">
      <c r="D866" s="51"/>
    </row>
    <row r="867" spans="4:4" x14ac:dyDescent="0.25">
      <c r="D867" s="51"/>
    </row>
    <row r="868" spans="4:4" x14ac:dyDescent="0.25">
      <c r="D868" s="51"/>
    </row>
    <row r="869" spans="4:4" x14ac:dyDescent="0.25">
      <c r="D869" s="51"/>
    </row>
    <row r="870" spans="4:4" x14ac:dyDescent="0.25">
      <c r="D870" s="51"/>
    </row>
    <row r="871" spans="4:4" x14ac:dyDescent="0.25">
      <c r="D871" s="51"/>
    </row>
    <row r="872" spans="4:4" x14ac:dyDescent="0.25">
      <c r="D872" s="51"/>
    </row>
    <row r="873" spans="4:4" x14ac:dyDescent="0.25">
      <c r="D873" s="51"/>
    </row>
    <row r="874" spans="4:4" x14ac:dyDescent="0.25">
      <c r="D874" s="51"/>
    </row>
    <row r="875" spans="4:4" x14ac:dyDescent="0.25">
      <c r="D875" s="51"/>
    </row>
    <row r="876" spans="4:4" x14ac:dyDescent="0.25">
      <c r="D876" s="51"/>
    </row>
    <row r="877" spans="4:4" x14ac:dyDescent="0.25">
      <c r="D877" s="51"/>
    </row>
    <row r="878" spans="4:4" x14ac:dyDescent="0.25">
      <c r="D878" s="51"/>
    </row>
    <row r="879" spans="4:4" x14ac:dyDescent="0.25">
      <c r="D879" s="51"/>
    </row>
    <row r="880" spans="4:4" x14ac:dyDescent="0.25">
      <c r="D880" s="51"/>
    </row>
    <row r="881" spans="4:4" x14ac:dyDescent="0.25">
      <c r="D881" s="51"/>
    </row>
    <row r="882" spans="4:4" x14ac:dyDescent="0.25">
      <c r="D882" s="51"/>
    </row>
    <row r="883" spans="4:4" x14ac:dyDescent="0.25">
      <c r="D883" s="51"/>
    </row>
    <row r="884" spans="4:4" x14ac:dyDescent="0.25">
      <c r="D884" s="51"/>
    </row>
    <row r="885" spans="4:4" x14ac:dyDescent="0.25">
      <c r="D885" s="51"/>
    </row>
    <row r="886" spans="4:4" x14ac:dyDescent="0.25">
      <c r="D886" s="51"/>
    </row>
    <row r="887" spans="4:4" x14ac:dyDescent="0.25">
      <c r="D887" s="51"/>
    </row>
    <row r="888" spans="4:4" x14ac:dyDescent="0.25">
      <c r="D888" s="51"/>
    </row>
    <row r="889" spans="4:4" x14ac:dyDescent="0.25">
      <c r="D889" s="51"/>
    </row>
    <row r="890" spans="4:4" x14ac:dyDescent="0.25">
      <c r="D890" s="51"/>
    </row>
    <row r="891" spans="4:4" x14ac:dyDescent="0.25">
      <c r="D891" s="51"/>
    </row>
    <row r="892" spans="4:4" x14ac:dyDescent="0.25">
      <c r="D892" s="51"/>
    </row>
    <row r="893" spans="4:4" x14ac:dyDescent="0.25">
      <c r="D893" s="51"/>
    </row>
    <row r="894" spans="4:4" x14ac:dyDescent="0.25">
      <c r="D894" s="51"/>
    </row>
    <row r="895" spans="4:4" x14ac:dyDescent="0.25">
      <c r="D895" s="51"/>
    </row>
    <row r="896" spans="4:4" x14ac:dyDescent="0.25">
      <c r="D896" s="51"/>
    </row>
    <row r="897" spans="4:4" x14ac:dyDescent="0.25">
      <c r="D897" s="51"/>
    </row>
    <row r="898" spans="4:4" x14ac:dyDescent="0.25">
      <c r="D898" s="51"/>
    </row>
    <row r="899" spans="4:4" x14ac:dyDescent="0.25">
      <c r="D899" s="51"/>
    </row>
    <row r="900" spans="4:4" x14ac:dyDescent="0.25">
      <c r="D900" s="51"/>
    </row>
    <row r="901" spans="4:4" x14ac:dyDescent="0.25">
      <c r="D901" s="51"/>
    </row>
    <row r="902" spans="4:4" x14ac:dyDescent="0.25">
      <c r="D902" s="51"/>
    </row>
    <row r="903" spans="4:4" x14ac:dyDescent="0.25">
      <c r="D903" s="51"/>
    </row>
    <row r="904" spans="4:4" x14ac:dyDescent="0.25">
      <c r="D904" s="51"/>
    </row>
    <row r="905" spans="4:4" x14ac:dyDescent="0.25">
      <c r="D905" s="51"/>
    </row>
    <row r="906" spans="4:4" x14ac:dyDescent="0.25">
      <c r="D906" s="51"/>
    </row>
    <row r="907" spans="4:4" x14ac:dyDescent="0.25">
      <c r="D907" s="51"/>
    </row>
    <row r="908" spans="4:4" x14ac:dyDescent="0.25">
      <c r="D908" s="51"/>
    </row>
    <row r="909" spans="4:4" x14ac:dyDescent="0.25">
      <c r="D909" s="51"/>
    </row>
    <row r="910" spans="4:4" x14ac:dyDescent="0.25">
      <c r="D910" s="51"/>
    </row>
    <row r="911" spans="4:4" x14ac:dyDescent="0.25">
      <c r="D911" s="51"/>
    </row>
    <row r="912" spans="4:4" x14ac:dyDescent="0.25">
      <c r="D912" s="51"/>
    </row>
  </sheetData>
  <autoFilter ref="A4:K27" xr:uid="{C07FF9BB-6F36-4047-A8AA-7C2E0DE6E8CE}"/>
  <mergeCells count="11">
    <mergeCell ref="G2:G3"/>
    <mergeCell ref="M2:M3"/>
    <mergeCell ref="A1:F3"/>
    <mergeCell ref="N2:N3"/>
    <mergeCell ref="O2:O3"/>
    <mergeCell ref="P2:P3"/>
    <mergeCell ref="H2:H3"/>
    <mergeCell ref="I2:I3"/>
    <mergeCell ref="J2:J3"/>
    <mergeCell ref="K2:K3"/>
    <mergeCell ref="L2:L3"/>
  </mergeCells>
  <phoneticPr fontId="1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4D34B-D94B-4FFC-B67B-6A316DC405AF}">
  <sheetPr>
    <tabColor theme="0" tint="-0.499984740745262"/>
  </sheetPr>
  <dimension ref="A1:F13"/>
  <sheetViews>
    <sheetView workbookViewId="0">
      <selection activeCell="C8" sqref="C8"/>
    </sheetView>
  </sheetViews>
  <sheetFormatPr baseColWidth="10" defaultRowHeight="15" x14ac:dyDescent="0.25"/>
  <cols>
    <col min="1" max="17" width="15.7109375" customWidth="1"/>
  </cols>
  <sheetData>
    <row r="1" spans="1:6" x14ac:dyDescent="0.25">
      <c r="A1" s="123" t="s">
        <v>74</v>
      </c>
      <c r="B1" s="119" t="s">
        <v>55</v>
      </c>
      <c r="C1" s="88" t="s">
        <v>8</v>
      </c>
      <c r="D1" s="88" t="s">
        <v>59</v>
      </c>
      <c r="E1" s="125" t="s">
        <v>77</v>
      </c>
      <c r="F1" s="125" t="s">
        <v>83</v>
      </c>
    </row>
    <row r="2" spans="1:6" x14ac:dyDescent="0.25">
      <c r="A2" s="124">
        <v>0</v>
      </c>
      <c r="B2" s="120" t="s">
        <v>57</v>
      </c>
      <c r="C2" s="88" t="s">
        <v>18</v>
      </c>
      <c r="D2" s="126" t="s">
        <v>75</v>
      </c>
      <c r="E2" s="125" t="s">
        <v>19</v>
      </c>
      <c r="F2" s="125" t="s">
        <v>84</v>
      </c>
    </row>
    <row r="3" spans="1:6" x14ac:dyDescent="0.25">
      <c r="A3" s="124">
        <v>1</v>
      </c>
      <c r="B3" s="121" t="s">
        <v>65</v>
      </c>
      <c r="C3" s="88" t="s">
        <v>26</v>
      </c>
      <c r="D3" s="88" t="s">
        <v>76</v>
      </c>
      <c r="E3" s="125" t="s">
        <v>78</v>
      </c>
      <c r="F3" s="125" t="s">
        <v>85</v>
      </c>
    </row>
    <row r="4" spans="1:6" x14ac:dyDescent="0.25">
      <c r="A4" s="124">
        <v>2</v>
      </c>
      <c r="B4" s="120" t="s">
        <v>64</v>
      </c>
      <c r="C4" s="88" t="s">
        <v>22</v>
      </c>
      <c r="D4" s="88" t="s">
        <v>57</v>
      </c>
      <c r="E4" s="125" t="s">
        <v>79</v>
      </c>
    </row>
    <row r="5" spans="1:6" x14ac:dyDescent="0.25">
      <c r="A5" s="124">
        <v>3</v>
      </c>
      <c r="B5" s="122" t="s">
        <v>72</v>
      </c>
      <c r="C5" s="88" t="s">
        <v>32</v>
      </c>
      <c r="E5" s="125" t="s">
        <v>80</v>
      </c>
    </row>
    <row r="6" spans="1:6" x14ac:dyDescent="0.25">
      <c r="A6" s="124">
        <v>4</v>
      </c>
      <c r="B6" s="120" t="s">
        <v>70</v>
      </c>
      <c r="C6" s="88" t="s">
        <v>58</v>
      </c>
      <c r="E6" s="125" t="s">
        <v>81</v>
      </c>
    </row>
    <row r="7" spans="1:6" x14ac:dyDescent="0.25">
      <c r="A7" s="124">
        <v>5</v>
      </c>
      <c r="B7" s="120" t="s">
        <v>71</v>
      </c>
      <c r="E7" s="125" t="s">
        <v>82</v>
      </c>
    </row>
    <row r="8" spans="1:6" x14ac:dyDescent="0.25">
      <c r="A8" s="124">
        <v>6</v>
      </c>
      <c r="B8" s="120" t="s">
        <v>68</v>
      </c>
    </row>
    <row r="9" spans="1:6" x14ac:dyDescent="0.25">
      <c r="A9" s="124">
        <v>7</v>
      </c>
      <c r="B9" s="120" t="s">
        <v>66</v>
      </c>
    </row>
    <row r="10" spans="1:6" x14ac:dyDescent="0.25">
      <c r="A10" s="124">
        <v>8</v>
      </c>
      <c r="B10" s="120" t="s">
        <v>71</v>
      </c>
    </row>
    <row r="11" spans="1:6" x14ac:dyDescent="0.25">
      <c r="A11" s="124">
        <v>9</v>
      </c>
      <c r="B11" s="120" t="s">
        <v>67</v>
      </c>
    </row>
    <row r="12" spans="1:6" x14ac:dyDescent="0.25">
      <c r="A12" s="124">
        <v>10</v>
      </c>
      <c r="B12" s="120" t="s">
        <v>32</v>
      </c>
    </row>
    <row r="13" spans="1:6" x14ac:dyDescent="0.25">
      <c r="A13" s="124">
        <v>11</v>
      </c>
      <c r="B13" s="120" t="s"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PCT 2022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2021-10-07T07:32:16Z</dcterms:created>
  <dcterms:modified xsi:type="dcterms:W3CDTF">2022-05-24T18:45:17Z</dcterms:modified>
</cp:coreProperties>
</file>