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bernardi\Desktop\"/>
    </mc:Choice>
  </mc:AlternateContent>
  <xr:revisionPtr revIDLastSave="0" documentId="8_{7717D8FE-58B6-40B4-B996-6A7E349A48A1}" xr6:coauthVersionLast="45" xr6:coauthVersionMax="45" xr10:uidLastSave="{00000000-0000-0000-0000-000000000000}"/>
  <bookViews>
    <workbookView xWindow="-120" yWindow="-120" windowWidth="38640" windowHeight="21240" xr2:uid="{3DB7E8FD-5668-4D34-B879-A022947823F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6" i="1" l="1"/>
  <c r="M16" i="1" s="1"/>
  <c r="L15" i="1"/>
  <c r="K15" i="1"/>
  <c r="M15" i="1" s="1"/>
  <c r="M14" i="1"/>
  <c r="L14" i="1"/>
  <c r="K14" i="1"/>
  <c r="L13" i="1"/>
  <c r="K13" i="1"/>
  <c r="M13" i="1" s="1"/>
  <c r="K12" i="1"/>
  <c r="M12" i="1" s="1"/>
  <c r="M11" i="1"/>
  <c r="L11" i="1"/>
  <c r="K11" i="1"/>
  <c r="K10" i="1"/>
  <c r="M10" i="1" s="1"/>
  <c r="K9" i="1"/>
  <c r="M9" i="1" s="1"/>
  <c r="M8" i="1"/>
  <c r="K8" i="1"/>
  <c r="L8" i="1" s="1"/>
  <c r="M7" i="1"/>
  <c r="L7" i="1"/>
  <c r="K7" i="1"/>
  <c r="K6" i="1"/>
  <c r="M6" i="1" s="1"/>
  <c r="K5" i="1"/>
  <c r="M5" i="1" s="1"/>
  <c r="M4" i="1"/>
  <c r="L4" i="1"/>
  <c r="L6" i="1" l="1"/>
  <c r="L9" i="1"/>
  <c r="L12" i="1"/>
  <c r="L10" i="1"/>
  <c r="L5" i="1"/>
  <c r="L16" i="1"/>
</calcChain>
</file>

<file path=xl/sharedStrings.xml><?xml version="1.0" encoding="utf-8"?>
<sst xmlns="http://schemas.openxmlformats.org/spreadsheetml/2006/main" count="3" uniqueCount="3">
  <si>
    <t>OUI / NON</t>
  </si>
  <si>
    <t xml:space="preserve"> 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</si>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</sst>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8"/>
      <color indexed="10"/>
      <name val="Arial"/>
      <family val="2"/>
    </font>
    <font>
      <b/>
      <sz val="8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7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1368137</xdr:colOff>
      <xdr:row>46</xdr:row>
      <xdr:rowOff>77932</xdr:rowOff>
    </xdr:from>
    <xdr:to>
      <xdr:col>2</xdr:col>
      <xdr:colOff>65943</xdr:colOff>
      <xdr:row>48</xdr:row>
      <xdr:rowOff>21981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E5C3F64-F6B8-4C14-9658-6EEC5C9C8A42}"/>
            </a:ext>
          </a:extLst>
        </xdr:cNvPr>
        <xdr:cNvSpPr txBox="1"/>
      </xdr:nvSpPr>
      <xdr:spPr>
        <a:xfrm>
          <a:off x="2053937" y="7374082"/>
          <a:ext cx="1012381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1</xdr:col>
      <xdr:colOff>1366672</xdr:colOff>
      <xdr:row>48</xdr:row>
      <xdr:rowOff>98447</xdr:rowOff>
    </xdr:from>
    <xdr:to>
      <xdr:col>2</xdr:col>
      <xdr:colOff>64478</xdr:colOff>
      <xdr:row>50</xdr:row>
      <xdr:rowOff>42496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0E48912-2E6B-4C21-B93A-A144A5BD5812}"/>
            </a:ext>
          </a:extLst>
        </xdr:cNvPr>
        <xdr:cNvSpPr txBox="1"/>
      </xdr:nvSpPr>
      <xdr:spPr>
        <a:xfrm>
          <a:off x="2052472" y="7680347"/>
          <a:ext cx="1012381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1</xdr:col>
      <xdr:colOff>1372533</xdr:colOff>
      <xdr:row>50</xdr:row>
      <xdr:rowOff>96982</xdr:rowOff>
    </xdr:from>
    <xdr:to>
      <xdr:col>2</xdr:col>
      <xdr:colOff>70339</xdr:colOff>
      <xdr:row>52</xdr:row>
      <xdr:rowOff>41031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A4C1C66-2FA9-4AC9-BBA1-20757FC841F9}"/>
            </a:ext>
          </a:extLst>
        </xdr:cNvPr>
        <xdr:cNvSpPr txBox="1"/>
      </xdr:nvSpPr>
      <xdr:spPr>
        <a:xfrm>
          <a:off x="2058333" y="7964632"/>
          <a:ext cx="1012381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1</xdr:col>
      <xdr:colOff>1371068</xdr:colOff>
      <xdr:row>52</xdr:row>
      <xdr:rowOff>110170</xdr:rowOff>
    </xdr:from>
    <xdr:to>
      <xdr:col>2</xdr:col>
      <xdr:colOff>68874</xdr:colOff>
      <xdr:row>54</xdr:row>
      <xdr:rowOff>54219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48FF5DA-60D9-4ADA-977D-E82DAEEC0E87}"/>
            </a:ext>
          </a:extLst>
        </xdr:cNvPr>
        <xdr:cNvSpPr txBox="1"/>
      </xdr:nvSpPr>
      <xdr:spPr>
        <a:xfrm>
          <a:off x="2056868" y="8263570"/>
          <a:ext cx="1012381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3</xdr:col>
      <xdr:colOff>695526</xdr:colOff>
      <xdr:row>46</xdr:row>
      <xdr:rowOff>101378</xdr:rowOff>
    </xdr:from>
    <xdr:to>
      <xdr:col>5</xdr:col>
      <xdr:colOff>243255</xdr:colOff>
      <xdr:row>48</xdr:row>
      <xdr:rowOff>45427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7546D573-2BDA-45FB-B7E2-8291691963DE}"/>
            </a:ext>
          </a:extLst>
        </xdr:cNvPr>
        <xdr:cNvSpPr txBox="1"/>
      </xdr:nvSpPr>
      <xdr:spPr>
        <a:xfrm>
          <a:off x="4429326" y="7397528"/>
          <a:ext cx="1014579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3</xdr:col>
      <xdr:colOff>701387</xdr:colOff>
      <xdr:row>48</xdr:row>
      <xdr:rowOff>107240</xdr:rowOff>
    </xdr:from>
    <xdr:to>
      <xdr:col>5</xdr:col>
      <xdr:colOff>249116</xdr:colOff>
      <xdr:row>50</xdr:row>
      <xdr:rowOff>51289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38C36F8F-04F9-4624-925A-FD621C2FA355}"/>
            </a:ext>
          </a:extLst>
        </xdr:cNvPr>
        <xdr:cNvSpPr txBox="1"/>
      </xdr:nvSpPr>
      <xdr:spPr>
        <a:xfrm>
          <a:off x="4435187" y="7689140"/>
          <a:ext cx="1014579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3</xdr:col>
      <xdr:colOff>699921</xdr:colOff>
      <xdr:row>50</xdr:row>
      <xdr:rowOff>120428</xdr:rowOff>
    </xdr:from>
    <xdr:to>
      <xdr:col>5</xdr:col>
      <xdr:colOff>247650</xdr:colOff>
      <xdr:row>52</xdr:row>
      <xdr:rowOff>64477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934A9025-71D3-4427-A3EB-6EABF746096B}"/>
            </a:ext>
          </a:extLst>
        </xdr:cNvPr>
        <xdr:cNvSpPr txBox="1"/>
      </xdr:nvSpPr>
      <xdr:spPr>
        <a:xfrm>
          <a:off x="4433721" y="7988078"/>
          <a:ext cx="1014579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3</xdr:col>
      <xdr:colOff>705783</xdr:colOff>
      <xdr:row>52</xdr:row>
      <xdr:rowOff>126290</xdr:rowOff>
    </xdr:from>
    <xdr:to>
      <xdr:col>5</xdr:col>
      <xdr:colOff>253512</xdr:colOff>
      <xdr:row>54</xdr:row>
      <xdr:rowOff>70339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688255A4-9E16-4E54-8871-B7D8F135653F}"/>
            </a:ext>
          </a:extLst>
        </xdr:cNvPr>
        <xdr:cNvSpPr txBox="1"/>
      </xdr:nvSpPr>
      <xdr:spPr>
        <a:xfrm>
          <a:off x="4439583" y="8279690"/>
          <a:ext cx="1014579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6EC23-C206-4921-844D-2B1390BFF07C}">
  <dimension ref="A2:M36"/>
  <sheetViews>
    <sheetView tabSelected="1" workbookViewId="0">
      <selection activeCell="I9" sqref="I9"/>
    </sheetView>
  </sheetViews>
  <sheetFormatPr baseColWidth="10" defaultRowHeight="15" x14ac:dyDescent="0.25"/>
  <cols>
    <col min="2" max="2" width="34.7109375" customWidth="1"/>
    <col min="3" max="5" width="11" customWidth="1"/>
    <col min="6" max="7" width="24.7109375" customWidth="1"/>
    <col min="8" max="13" width="17.85546875" customWidth="1"/>
  </cols>
  <sheetData>
    <row r="2" spans="1:13" ht="16.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3" ht="15.75" thickBot="1" x14ac:dyDescent="0.3">
      <c r="A3" s="2"/>
      <c r="B3" s="2"/>
      <c r="C3" s="2"/>
      <c r="D3" s="3"/>
      <c r="E3" s="3"/>
      <c r="F3" s="3"/>
      <c r="G3" s="3"/>
      <c r="H3" s="2"/>
      <c r="I3" s="3"/>
      <c r="J3" s="3"/>
      <c r="K3" s="4"/>
      <c r="L3" s="5"/>
      <c r="M3" s="5"/>
    </row>
    <row r="4" spans="1:13" ht="15.75" thickBot="1" x14ac:dyDescent="0.3">
      <c r="A4" s="6"/>
      <c r="B4" s="6"/>
      <c r="C4" s="6"/>
      <c r="D4" s="6"/>
      <c r="E4" s="6"/>
      <c r="F4" s="7"/>
      <c r="G4" s="6"/>
      <c r="H4" s="6"/>
      <c r="I4" s="6"/>
      <c r="J4" s="6"/>
      <c r="K4" s="8">
        <v>20</v>
      </c>
      <c r="L4" s="9" t="str">
        <f>IF(K24="non",(_xlfn.IFS(AND(K4&gt;0,K4&lt;=1),"24AWG",AND(K4&gt;1.01,K4&lt;=2),"22AWG",AND(K4&gt;2.01,K4&lt;=3),"20AWG",AND(K4&gt;3.01,K4&lt;=4),"18AWG",AND(K4&gt;4.01,K4&lt;=6),"16AWG",AND(K4&gt;6.01,K4&lt;=10),"14AWG",AND(K4&gt;10.01,K4&lt;=15),"12AWG",AND(K4&gt;15.01,K4&lt;=22),"10AWG",AND(K4&gt;22.01,K4&lt;=35),"8AWG",AND(K4&gt;35.01,K4&lt;=52),"6AWG",AND(K4&gt;52.01,K4&lt;=71),"4AWG",AND(K4&gt;71.01,K4&lt;=80),"3AWG",AND(K4&gt;80.01,K4&lt;=90),"2AWG",AND(K4&gt;90.01,K4&lt;=107),"1AWG",AND(K4&gt;107.01,K4&lt;=133),"0AWG",AND(K4&gt;133.01,K4&lt;=148),"2/0AWG",AND(K4&gt;148.01,K4&lt;=171),"3/0AWG",AND(K4&gt;171.01,K4&lt;=200),"4/0AWG",AND(K4&gt;200.01,K4&lt;=221),"250AWG",AND(K4&gt;221.01,K4&lt;=250),"300AWG",AND(K4&gt;250.01,K4&lt;=276),"350AWG",AND(K4&gt;276.01,K4&lt;=299),"400AWG",AND(K4&gt;299.01,K4&lt;=343),"500AWG")),(_xlfn.IFS(AND(K4&gt;0,K4&lt;=2),"24AWG",AND(K4&gt;0.01,K4&lt;=3),"22AWG",AND(K4&gt;3.01,K4&lt;=4),"20AWG",AND(K4&gt;4.01,K4&lt;=6),"18AWG",AND(K4&gt;6.01,K4&lt;=9),"16AWG",AND(K4&gt;9.01,K4&lt;=15),"14AWG",AND(K4&gt;15.01,K4&lt;=22),"12AWG",AND(K4&gt;22.01,K4&lt;=35),"10AWG",AND(K4&gt;35.01,K4&lt;=55),"8AWG",AND(K4&gt;55.01,K4&lt;=80),"6AWG",AND(K4&gt;80.01,K4&lt;=108),"4AWG",AND(K4&gt;108.01,K4&lt;=121),"3AWG",AND(K4&gt;121.01,K4&lt;=140),"2AWG",AND(K4&gt;140.01,K4&lt;=164),"1AWG",AND(K4&gt;164.01,K4&lt;=190),"0AWG",AND(K4&gt;190.01,K4&lt;=221),"2/0AWG",AND(K4&gt;221.01,K4&lt;=257),"3/0AWG",AND(K4&gt;257.01,K4&lt;=300),"4/0AWG",AND(K4&gt;300.01,K4&lt;=340),"250AWG",AND(K4&gt;340.01,K4&lt;=384),"300AWG",AND(K4&gt;384.01,K4&lt;=420),"350AWG",AND(K4&gt;420.01,K4&lt;=449),"400AWG",AND(K4&gt;449.01,K4&lt;=515),"500AWG")))</f>
        <v>12AWG</v>
      </c>
      <c r="M4" s="9" t="str">
        <f t="shared" ref="M4:M16" si="0">_xlfn.IFS(AND(K4&gt;0,K4&lt;=30),"38mm",AND(K4&gt;30.01,K4&lt;=60),"38mm",AND(K4&gt;60.01,K4&lt;=100),"51mm",AND(K4&gt;100.01,K4&lt;=200),"178mm",AND(K4&gt;200.01,K4&lt;=265),"203mm",AND(K4&gt;265.01,K4&lt;=295),"254mm",AND(K4&gt;295.01,K4&lt;=395),"305mm",AND(K4&gt;395.01,K4&lt;=470),"178mm",AND(K4&gt;470.01,K4&lt;=530),"203mm",AND(K4&gt;530.01,K4&lt;=590),"254mm",AND(K4&gt;590.01,K4&lt;=790),"305mm",AND(K4&gt;790.01,K4&lt;=1000),"356mm",AND(K4&gt;1000.01,K4&lt;=1185),"381mm")</f>
        <v>38mm</v>
      </c>
    </row>
    <row r="5" spans="1:13" ht="15.75" thickBot="1" x14ac:dyDescent="0.3">
      <c r="A5" s="6"/>
      <c r="B5" s="6"/>
      <c r="C5" s="6"/>
      <c r="D5" s="6"/>
      <c r="E5" s="6"/>
      <c r="F5" s="7"/>
      <c r="G5" s="6"/>
      <c r="H5" s="6"/>
      <c r="I5" s="6"/>
      <c r="J5" s="6"/>
      <c r="K5" s="10">
        <f>J5*E5</f>
        <v>0</v>
      </c>
      <c r="L5" s="9" t="e">
        <f>IF(K24="non",(_xlfn.IFS(AND(K5&gt;0,K5&lt;=1),"24AWG",AND(K5&gt;1.01,K5&lt;=2),"22AWG",AND(K5&gt;2.01,K5&lt;=3),"20AWG",AND(K5&gt;3.01,K5&lt;=4),"18AWG",AND(K5&gt;4.01,K5&lt;=6),"16AWG",AND(K5&gt;6.01,K5&lt;=10),"14AWG",AND(K5&gt;10.01,K5&lt;=15),"12AWG",AND(K5&gt;15.01,K5&lt;=22),"10AWG",AND(K5&gt;22.01,K5&lt;=35),"8AWG",AND(K5&gt;35.01,K5&lt;=52),"6AWG",AND(K5&gt;52.01,K5&lt;=71),"4AWG",AND(K5&gt;71.01,K5&lt;=80),"3AWG",AND(K5&gt;80.01,K5&lt;=90),"2AWG",AND(K5&gt;90.01,K5&lt;=107),"1AWG",AND(K5&gt;107.01,K5&lt;=133),"0AWG",AND(K5&gt;133.01,K5&lt;=148),"2/0AWG",AND(K5&gt;148.01,K5&lt;=171),"3/0AWG",AND(K5&gt;171.01,K5&lt;=200),"4/0AWG",AND(K5&gt;200.01,K5&lt;=221),"250AWG",AND(K5&gt;221.01,K5&lt;=250),"300AWG",AND(K5&gt;250.01,K5&lt;=276),"350AWG",AND(K5&gt;276.01,K5&lt;=299),"400AWG",AND(K5&gt;299.01,K5&lt;=343),"500AWG")),(_xlfn.IFS(AND(K5&gt;0,K5&lt;=2),"24AWG",AND(K5&gt;0.01,K5&lt;=3),"22AWG",AND(K5&gt;3.01,K5&lt;=4),"20AWG",AND(K5&gt;4.01,K5&lt;=6),"18AWG",AND(K5&gt;6.01,K5&lt;=9),"16AWG",AND(K5&gt;9.01,K5&lt;=15),"14AWG",AND(K5&gt;15.01,K5&lt;=22),"12AWG",AND(K5&gt;22.01,K5&lt;=35),"10AWG",AND(K5&gt;35.01,K5&lt;=55),"8AWG",AND(K5&gt;55.01,K5&lt;=80),"6AWG",AND(K5&gt;80.01,K5&lt;=108),"4AWG",AND(K5&gt;108.01,K5&lt;=121),"3AWG",AND(K5&gt;121.01,K5&lt;=140),"2AWG",AND(K5&gt;140.01,K5&lt;=164),"1AWG",AND(K5&gt;164.01,K5&lt;=190),"0AWG",AND(K5&gt;190.01,K5&lt;=221),"2/0AWG",AND(K5&gt;221.01,K5&lt;=257),"3/0AWG",AND(K5&gt;257.01,K5&lt;=300),"4/0AWG",AND(K5&gt;300.01,K5&lt;=340),"250AWG",AND(K5&gt;340.01,K5&lt;=384),"300AWG",AND(K5&gt;384.01,K5&lt;=420),"350AWG",AND(K5&gt;420.01,K5&lt;=449),"400AWG",AND(K5&gt;449.01,K5&lt;=515),"500AWG")))</f>
        <v>#N/A</v>
      </c>
      <c r="M5" s="9" t="e">
        <f t="shared" si="0"/>
        <v>#N/A</v>
      </c>
    </row>
    <row r="6" spans="1:13" ht="15.75" thickBot="1" x14ac:dyDescent="0.3">
      <c r="A6" s="6"/>
      <c r="B6" s="6"/>
      <c r="C6" s="6"/>
      <c r="D6" s="6"/>
      <c r="E6" s="6"/>
      <c r="F6" s="7"/>
      <c r="G6" s="6"/>
      <c r="H6" s="6"/>
      <c r="I6" s="6"/>
      <c r="J6" s="6"/>
      <c r="K6" s="10">
        <f>J6*E6</f>
        <v>0</v>
      </c>
      <c r="L6" s="9" t="e">
        <f>IF(K24="non",(_xlfn.IFS(AND(K6&gt;0,K6&lt;=1),"24AWG",AND(K6&gt;1.01,K6&lt;=2),"22AWG",AND(K6&gt;2.01,K6&lt;=3),"20AWG",AND(K6&gt;3.01,K6&lt;=4),"18AWG",AND(K6&gt;4.01,K6&lt;=6),"16AWG",AND(K6&gt;6.01,K6&lt;=10),"14AWG",AND(K6&gt;10.01,K6&lt;=15),"12AWG",AND(K6&gt;15.01,K6&lt;=22),"10AWG",AND(K6&gt;22.01,K6&lt;=35),"8AWG",AND(K6&gt;35.01,K6&lt;=52),"6AWG",AND(K6&gt;52.01,K6&lt;=71),"4AWG",AND(K6&gt;71.01,K6&lt;=80),"3AWG",AND(K6&gt;80.01,K6&lt;=90),"2AWG",AND(K6&gt;90.01,K6&lt;=107),"1AWG",AND(K6&gt;107.01,K6&lt;=133),"0AWG",AND(K6&gt;133.01,K6&lt;=148),"2/0AWG",AND(K6&gt;148.01,K6&lt;=171),"3/0AWG",AND(K6&gt;171.01,K6&lt;=200),"4/0AWG",AND(K6&gt;200.01,K6&lt;=221),"250AWG",AND(K6&gt;221.01,K6&lt;=250),"300AWG",AND(K6&gt;250.01,K6&lt;=276),"350AWG",AND(K6&gt;276.01,K6&lt;=299),"400AWG",AND(K6&gt;299.01,K6&lt;=343),"500AWG")),(_xlfn.IFS(AND(K6&gt;0,K6&lt;=2),"24AWG",AND(K6&gt;0.01,K6&lt;=3),"22AWG",AND(K6&gt;3.01,K6&lt;=4),"20AWG",AND(K6&gt;4.01,K6&lt;=6),"18AWG",AND(K6&gt;6.01,K6&lt;=9),"16AWG",AND(K6&gt;9.01,K6&lt;=15),"14AWG",AND(K6&gt;15.01,K6&lt;=22),"12AWG",AND(K6&gt;22.01,K6&lt;=35),"10AWG",AND(K6&gt;35.01,K6&lt;=55),"8AWG",AND(K6&gt;55.01,K6&lt;=80),"6AWG",AND(K6&gt;80.01,K6&lt;=108),"4AWG",AND(K6&gt;108.01,K6&lt;=121),"3AWG",AND(K6&gt;121.01,K6&lt;=140),"2AWG",AND(K6&gt;140.01,K6&lt;=164),"1AWG",AND(K6&gt;164.01,K6&lt;=190),"0AWG",AND(K6&gt;190.01,K6&lt;=221),"2/0AWG",AND(K6&gt;221.01,K6&lt;=257),"3/0AWG",AND(K6&gt;257.01,K6&lt;=300),"4/0AWG",AND(K6&gt;300.01,K6&lt;=340),"250AWG",AND(K6&gt;340.01,K6&lt;=384),"300AWG",AND(K6&gt;384.01,K6&lt;=420),"350AWG",AND(K6&gt;420.01,K6&lt;=449),"400AWG",AND(K6&gt;449.01,K6&lt;=515),"500AWG")))</f>
        <v>#N/A</v>
      </c>
      <c r="M6" s="9" t="e">
        <f t="shared" si="0"/>
        <v>#N/A</v>
      </c>
    </row>
    <row r="7" spans="1:13" ht="15.75" thickBot="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10">
        <f>J7*E7</f>
        <v>0</v>
      </c>
      <c r="L7" s="9" t="e">
        <f>IF(K24="non",(_xlfn.IFS(AND(K7&gt;0,K7&lt;=1),"24AWG",AND(K7&gt;1.01,K7&lt;=2),"22AWG",AND(K7&gt;2.01,K7&lt;=3),"20AWG",AND(K7&gt;3.01,K7&lt;=4),"18AWG",AND(K7&gt;4.01,K7&lt;=6),"16AWG",AND(K7&gt;6.01,K7&lt;=10),"14AWG",AND(K7&gt;10.01,K7&lt;=15),"12AWG",AND(K7&gt;15.01,K7&lt;=22),"10AWG",AND(K7&gt;22.01,K7&lt;=35),"8AWG",AND(K7&gt;35.01,K7&lt;=52),"6AWG",AND(K7&gt;52.01,K7&lt;=71),"4AWG",AND(K7&gt;71.01,K7&lt;=80),"3AWG",AND(K7&gt;80.01,K7&lt;=90),"2AWG",AND(K7&gt;90.01,K7&lt;=107),"1AWG",AND(K7&gt;107.01,K7&lt;=133),"0AWG",AND(K7&gt;133.01,K7&lt;=148),"2/0AWG",AND(K7&gt;148.01,K7&lt;=171),"3/0AWG",AND(K7&gt;171.01,K7&lt;=200),"4/0AWG",AND(K7&gt;200.01,K7&lt;=221),"250AWG",AND(K7&gt;221.01,K7&lt;=250),"300AWG",AND(K7&gt;250.01,K7&lt;=276),"350AWG",AND(K7&gt;276.01,K7&lt;=299),"400AWG",AND(K7&gt;299.01,K7&lt;=343),"500AWG")),(_xlfn.IFS(AND(K7&gt;0,K7&lt;=2),"24AWG",AND(K7&gt;0.01,K7&lt;=3),"22AWG",AND(K7&gt;3.01,K7&lt;=4),"20AWG",AND(K7&gt;4.01,K7&lt;=6),"18AWG",AND(K7&gt;6.01,K7&lt;=9),"16AWG",AND(K7&gt;9.01,K7&lt;=15),"14AWG",AND(K7&gt;15.01,K7&lt;=22),"12AWG",AND(K7&gt;22.01,K7&lt;=35),"10AWG",AND(K7&gt;35.01,K7&lt;=55),"8AWG",AND(K7&gt;55.01,K7&lt;=80),"6AWG",AND(K7&gt;80.01,K7&lt;=108),"4AWG",AND(K7&gt;108.01,K7&lt;=121),"3AWG",AND(K7&gt;121.01,K7&lt;=140),"2AWG",AND(K7&gt;140.01,K7&lt;=164),"1AWG",AND(K7&gt;164.01,K7&lt;=190),"0AWG",AND(K7&gt;190.01,K7&lt;=221),"2/0AWG",AND(K7&gt;221.01,K7&lt;=257),"3/0AWG",AND(K7&gt;257.01,K7&lt;=300),"4/0AWG",AND(K7&gt;300.01,K7&lt;=340),"250AWG",AND(K7&gt;340.01,K7&lt;=384),"300AWG",AND(K7&gt;384.01,K7&lt;=420),"350AWG",AND(K7&gt;420.01,K7&lt;=449),"400AWG",AND(K7&gt;449.01,K7&lt;=515),"500AWG")))</f>
        <v>#N/A</v>
      </c>
      <c r="M7" s="9" t="e">
        <f t="shared" si="0"/>
        <v>#N/A</v>
      </c>
    </row>
    <row r="8" spans="1:13" ht="15.75" thickBot="1" x14ac:dyDescent="0.3">
      <c r="A8" s="6"/>
      <c r="B8" s="6"/>
      <c r="C8" s="6"/>
      <c r="D8" s="6"/>
      <c r="E8" s="6"/>
      <c r="F8" s="7"/>
      <c r="G8" s="6"/>
      <c r="H8" s="6"/>
      <c r="I8" s="6"/>
      <c r="J8" s="6"/>
      <c r="K8" s="10">
        <f>J8*E8</f>
        <v>0</v>
      </c>
      <c r="L8" s="9" t="e">
        <f>IF(K24="non",(_xlfn.IFS(AND(K8&gt;0,K8&lt;=1),"24AWG",AND(K8&gt;1.01,K8&lt;=2),"22AWG",AND(K8&gt;2.01,K8&lt;=3),"20AWG",AND(K8&gt;3.01,K8&lt;=4),"18AWG",AND(K8&gt;4.01,K8&lt;=6),"16AWG",AND(K8&gt;6.01,K8&lt;=10),"14AWG",AND(K8&gt;10.01,K8&lt;=15),"12AWG",AND(K8&gt;15.01,K8&lt;=22),"10AWG",AND(K8&gt;22.01,K8&lt;=35),"8AWG",AND(K8&gt;35.01,K8&lt;=52),"6AWG",AND(K8&gt;52.01,K8&lt;=71),"4AWG",AND(K8&gt;71.01,K8&lt;=80),"3AWG",AND(K8&gt;80.01,K8&lt;=90),"2AWG",AND(K8&gt;90.01,K8&lt;=107),"1AWG",AND(K8&gt;107.01,K8&lt;=133),"0AWG",AND(K8&gt;133.01,K8&lt;=148),"2/0AWG",AND(K8&gt;148.01,K8&lt;=171),"3/0AWG",AND(K8&gt;171.01,K8&lt;=200),"4/0AWG",AND(K8&gt;200.01,K8&lt;=221),"250AWG",AND(K8&gt;221.01,K8&lt;=250),"300AWG",AND(K8&gt;250.01,K8&lt;=276),"350AWG",AND(K8&gt;276.01,K8&lt;=299),"400AWG",AND(K8&gt;299.01,K8&lt;=343),"500AWG")),(_xlfn.IFS(AND(K8&gt;0,K8&lt;=2),"24AWG",AND(K8&gt;0.01,K8&lt;=3),"22AWG",AND(K8&gt;3.01,K8&lt;=4),"20AWG",AND(K8&gt;4.01,K8&lt;=6),"18AWG",AND(K8&gt;6.01,K8&lt;=9),"16AWG",AND(K8&gt;9.01,K8&lt;=15),"14AWG",AND(K8&gt;15.01,K8&lt;=22),"12AWG",AND(K8&gt;22.01,K8&lt;=35),"10AWG",AND(K8&gt;35.01,K8&lt;=55),"8AWG",AND(K8&gt;55.01,K8&lt;=80),"6AWG",AND(K8&gt;80.01,K8&lt;=108),"4AWG",AND(K8&gt;108.01,K8&lt;=121),"3AWG",AND(K8&gt;121.01,K8&lt;=140),"2AWG",AND(K8&gt;140.01,K8&lt;=164),"1AWG",AND(K8&gt;164.01,K8&lt;=190),"0AWG",AND(K8&gt;190.01,K8&lt;=221),"2/0AWG",AND(K8&gt;221.01,K8&lt;=257),"3/0AWG",AND(K8&gt;257.01,K8&lt;=300),"4/0AWG",AND(K8&gt;300.01,K8&lt;=340),"250AWG",AND(K8&gt;340.01,K8&lt;=384),"300AWG",AND(K8&gt;384.01,K8&lt;=420),"350AWG",AND(K8&gt;420.01,K8&lt;=449),"400AWG",AND(K8&gt;449.01,K8&lt;=515),"500AWG")))</f>
        <v>#N/A</v>
      </c>
      <c r="M8" s="9" t="e">
        <f t="shared" si="0"/>
        <v>#N/A</v>
      </c>
    </row>
    <row r="9" spans="1:13" ht="15.75" thickBot="1" x14ac:dyDescent="0.3">
      <c r="A9" s="6"/>
      <c r="B9" s="6"/>
      <c r="C9" s="6"/>
      <c r="D9" s="6"/>
      <c r="E9" s="6"/>
      <c r="F9" s="7"/>
      <c r="G9" s="6"/>
      <c r="H9" s="6"/>
      <c r="I9" s="6"/>
      <c r="J9" s="6"/>
      <c r="K9" s="10">
        <f>J9*E9</f>
        <v>0</v>
      </c>
      <c r="L9" s="9" t="e">
        <f>IF(K24="non",(_xlfn.IFS(AND(K9&gt;0,K9&lt;=1),"24AWG",AND(K9&gt;1.01,K9&lt;=2),"22AWG",AND(K9&gt;2.01,K9&lt;=3),"20AWG",AND(K9&gt;3.01,K9&lt;=4),"18AWG",AND(K9&gt;4.01,K9&lt;=6),"16AWG",AND(K9&gt;6.01,K9&lt;=10),"14AWG",AND(K9&gt;10.01,K9&lt;=15),"12AWG",AND(K9&gt;15.01,K9&lt;=22),"10AWG",AND(K9&gt;22.01,K9&lt;=35),"8AWG",AND(K9&gt;35.01,K9&lt;=52),"6AWG",AND(K9&gt;52.01,K9&lt;=71),"4AWG",AND(K9&gt;71.01,K9&lt;=80),"3AWG",AND(K9&gt;80.01,K9&lt;=90),"2AWG",AND(K9&gt;90.01,K9&lt;=107),"1AWG",AND(K9&gt;107.01,K9&lt;=133),"0AWG",AND(K9&gt;133.01,K9&lt;=148),"2/0AWG",AND(K9&gt;148.01,K9&lt;=171),"3/0AWG",AND(K9&gt;171.01,K9&lt;=200),"4/0AWG",AND(K9&gt;200.01,K9&lt;=221),"250AWG",AND(K9&gt;221.01,K9&lt;=250),"300AWG",AND(K9&gt;250.01,K9&lt;=276),"350AWG",AND(K9&gt;276.01,K9&lt;=299),"400AWG",AND(K9&gt;299.01,K9&lt;=343),"500AWG")),(_xlfn.IFS(AND(K9&gt;0,K9&lt;=2),"24AWG",AND(K9&gt;0.01,K9&lt;=3),"22AWG",AND(K9&gt;3.01,K9&lt;=4),"20AWG",AND(K9&gt;4.01,K9&lt;=6),"18AWG",AND(K9&gt;6.01,K9&lt;=9),"16AWG",AND(K9&gt;9.01,K9&lt;=15),"14AWG",AND(K9&gt;15.01,K9&lt;=22),"12AWG",AND(K9&gt;22.01,K9&lt;=35),"10AWG",AND(K9&gt;35.01,K9&lt;=55),"8AWG",AND(K9&gt;55.01,K9&lt;=80),"6AWG",AND(K9&gt;80.01,K9&lt;=108),"4AWG",AND(K9&gt;108.01,K9&lt;=121),"3AWG",AND(K9&gt;121.01,K9&lt;=140),"2AWG",AND(K9&gt;140.01,K9&lt;=164),"1AWG",AND(K9&gt;164.01,K9&lt;=190),"0AWG",AND(K9&gt;190.01,K9&lt;=221),"2/0AWG",AND(K9&gt;221.01,K9&lt;=257),"3/0AWG",AND(K9&gt;257.01,K9&lt;=300),"4/0AWG",AND(K9&gt;300.01,K9&lt;=340),"250AWG",AND(K9&gt;340.01,K9&lt;=384),"300AWG",AND(K9&gt;384.01,K9&lt;=420),"350AWG",AND(K9&gt;420.01,K9&lt;=449),"400AWG",AND(K9&gt;449.01,K9&lt;=515),"500AWG")))</f>
        <v>#N/A</v>
      </c>
      <c r="M9" s="9" t="e">
        <f t="shared" si="0"/>
        <v>#N/A</v>
      </c>
    </row>
    <row r="10" spans="1:13" ht="15.75" thickBot="1" x14ac:dyDescent="0.3">
      <c r="A10" s="6"/>
      <c r="B10" s="6"/>
      <c r="C10" s="6"/>
      <c r="D10" s="6"/>
      <c r="E10" s="6"/>
      <c r="F10" s="6"/>
      <c r="G10" s="6"/>
      <c r="H10" s="6"/>
      <c r="I10" s="6"/>
      <c r="J10" s="6"/>
      <c r="K10" s="10">
        <f>J10*E10</f>
        <v>0</v>
      </c>
      <c r="L10" s="9" t="e">
        <f>IF(K24="non",(_xlfn.IFS(AND(K10&gt;0,K10&lt;=1),"24AWG",AND(K10&gt;1.01,K10&lt;=2),"22AWG",AND(K10&gt;2.01,K10&lt;=3),"20AWG",AND(K10&gt;3.01,K10&lt;=4),"18AWG",AND(K10&gt;4.01,K10&lt;=6),"16AWG",AND(K10&gt;6.01,K10&lt;=10),"14AWG",AND(K10&gt;10.01,K10&lt;=15),"12AWG",AND(K10&gt;15.01,K10&lt;=22),"10AWG",AND(K10&gt;22.01,K10&lt;=35),"8AWG",AND(K10&gt;35.01,K10&lt;=52),"6AWG",AND(K10&gt;52.01,K10&lt;=71),"4AWG",AND(K10&gt;71.01,K10&lt;=80),"3AWG",AND(K10&gt;80.01,K10&lt;=90),"2AWG",AND(K10&gt;90.01,K10&lt;=107),"1AWG",AND(K10&gt;107.01,K10&lt;=133),"0AWG",AND(K10&gt;133.01,K10&lt;=148),"2/0AWG",AND(K10&gt;148.01,K10&lt;=171),"3/0AWG",AND(K10&gt;171.01,K10&lt;=200),"4/0AWG",AND(K10&gt;200.01,K10&lt;=221),"250AWG",AND(K10&gt;221.01,K10&lt;=250),"300AWG",AND(K10&gt;250.01,K10&lt;=276),"350AWG",AND(K10&gt;276.01,K10&lt;=299),"400AWG",AND(K10&gt;299.01,K10&lt;=343),"500AWG")),(_xlfn.IFS(AND(K10&gt;0,K10&lt;=2),"24AWG",AND(K10&gt;0.01,K10&lt;=3),"22AWG",AND(K10&gt;3.01,K10&lt;=4),"20AWG",AND(K10&gt;4.01,K10&lt;=6),"18AWG",AND(K10&gt;6.01,K10&lt;=9),"16AWG",AND(K10&gt;9.01,K10&lt;=15),"14AWG",AND(K10&gt;15.01,K10&lt;=22),"12AWG",AND(K10&gt;22.01,K10&lt;=35),"10AWG",AND(K10&gt;35.01,K10&lt;=55),"8AWG",AND(K10&gt;55.01,K10&lt;=80),"6AWG",AND(K10&gt;80.01,K10&lt;=108),"4AWG",AND(K10&gt;108.01,K10&lt;=121),"3AWG",AND(K10&gt;121.01,K10&lt;=140),"2AWG",AND(K10&gt;140.01,K10&lt;=164),"1AWG",AND(K10&gt;164.01,K10&lt;=190),"0AWG",AND(K10&gt;190.01,K10&lt;=221),"2/0AWG",AND(K10&gt;221.01,K10&lt;=257),"3/0AWG",AND(K10&gt;257.01,K10&lt;=300),"4/0AWG",AND(K10&gt;300.01,K10&lt;=340),"250AWG",AND(K10&gt;340.01,K10&lt;=384),"300AWG",AND(K10&gt;384.01,K10&lt;=420),"350AWG",AND(K10&gt;420.01,K10&lt;=449),"400AWG",AND(K10&gt;449.01,K10&lt;=515),"500AWG")))</f>
        <v>#N/A</v>
      </c>
      <c r="M10" s="9" t="e">
        <f t="shared" si="0"/>
        <v>#N/A</v>
      </c>
    </row>
    <row r="11" spans="1:13" ht="15.75" thickBot="1" x14ac:dyDescent="0.3">
      <c r="A11" s="6"/>
      <c r="B11" s="6"/>
      <c r="C11" s="6"/>
      <c r="D11" s="6"/>
      <c r="E11" s="6"/>
      <c r="F11" s="7"/>
      <c r="G11" s="6"/>
      <c r="H11" s="6"/>
      <c r="I11" s="6"/>
      <c r="J11" s="6"/>
      <c r="K11" s="10">
        <f>J11*E11</f>
        <v>0</v>
      </c>
      <c r="L11" s="9" t="e">
        <f>IF(K24="non",(_xlfn.IFS(AND(K11&gt;0,K11&lt;=1),"24AWG",AND(K11&gt;1.01,K11&lt;=2),"22AWG",AND(K11&gt;2.01,K11&lt;=3),"20AWG",AND(K11&gt;3.01,K11&lt;=4),"18AWG",AND(K11&gt;4.01,K11&lt;=6),"16AWG",AND(K11&gt;6.01,K11&lt;=10),"14AWG",AND(K11&gt;10.01,K11&lt;=15),"12AWG",AND(K11&gt;15.01,K11&lt;=22),"10AWG",AND(K11&gt;22.01,K11&lt;=35),"8AWG",AND(K11&gt;35.01,K11&lt;=52),"6AWG",AND(K11&gt;52.01,K11&lt;=71),"4AWG",AND(K11&gt;71.01,K11&lt;=80),"3AWG",AND(K11&gt;80.01,K11&lt;=90),"2AWG",AND(K11&gt;90.01,K11&lt;=107),"1AWG",AND(K11&gt;107.01,K11&lt;=133),"0AWG",AND(K11&gt;133.01,K11&lt;=148),"2/0AWG",AND(K11&gt;148.01,K11&lt;=171),"3/0AWG",AND(K11&gt;171.01,K11&lt;=200),"4/0AWG",AND(K11&gt;200.01,K11&lt;=221),"250AWG",AND(K11&gt;221.01,K11&lt;=250),"300AWG",AND(K11&gt;250.01,K11&lt;=276),"350AWG",AND(K11&gt;276.01,K11&lt;=299),"400AWG",AND(K11&gt;299.01,K11&lt;=343),"500AWG")),(_xlfn.IFS(AND(K11&gt;0,K11&lt;=2),"24AWG",AND(K11&gt;0.01,K11&lt;=3),"22AWG",AND(K11&gt;3.01,K11&lt;=4),"20AWG",AND(K11&gt;4.01,K11&lt;=6),"18AWG",AND(K11&gt;6.01,K11&lt;=9),"16AWG",AND(K11&gt;9.01,K11&lt;=15),"14AWG",AND(K11&gt;15.01,K11&lt;=22),"12AWG",AND(K11&gt;22.01,K11&lt;=35),"10AWG",AND(K11&gt;35.01,K11&lt;=55),"8AWG",AND(K11&gt;55.01,K11&lt;=80),"6AWG",AND(K11&gt;80.01,K11&lt;=108),"4AWG",AND(K11&gt;108.01,K11&lt;=121),"3AWG",AND(K11&gt;121.01,K11&lt;=140),"2AWG",AND(K11&gt;140.01,K11&lt;=164),"1AWG",AND(K11&gt;164.01,K11&lt;=190),"0AWG",AND(K11&gt;190.01,K11&lt;=221),"2/0AWG",AND(K11&gt;221.01,K11&lt;=257),"3/0AWG",AND(K11&gt;257.01,K11&lt;=300),"4/0AWG",AND(K11&gt;300.01,K11&lt;=340),"250AWG",AND(K11&gt;340.01,K11&lt;=384),"300AWG",AND(K11&gt;384.01,K11&lt;=420),"350AWG",AND(K11&gt;420.01,K11&lt;=449),"400AWG",AND(K11&gt;449.01,K11&lt;=515),"500AWG")))</f>
        <v>#N/A</v>
      </c>
      <c r="M11" s="9" t="e">
        <f t="shared" si="0"/>
        <v>#N/A</v>
      </c>
    </row>
    <row r="12" spans="1:13" ht="15.75" thickBot="1" x14ac:dyDescent="0.3">
      <c r="A12" s="6"/>
      <c r="B12" s="6"/>
      <c r="C12" s="6"/>
      <c r="D12" s="6"/>
      <c r="E12" s="6"/>
      <c r="F12" s="7"/>
      <c r="G12" s="6"/>
      <c r="H12" s="6"/>
      <c r="I12" s="6"/>
      <c r="J12" s="6"/>
      <c r="K12" s="10">
        <f>J12*E12</f>
        <v>0</v>
      </c>
      <c r="L12" s="9" t="e">
        <f>IF(K24="non",(_xlfn.IFS(AND(K12&gt;0,K12&lt;=1),"24AWG",AND(K12&gt;1.01,K12&lt;=2),"22AWG",AND(K12&gt;2.01,K12&lt;=3),"20AWG",AND(K12&gt;3.01,K12&lt;=4),"18AWG",AND(K12&gt;4.01,K12&lt;=6),"16AWG",AND(K12&gt;6.01,K12&lt;=10),"14AWG",AND(K12&gt;10.01,K12&lt;=15),"12AWG",AND(K12&gt;15.01,K12&lt;=22),"10AWG",AND(K12&gt;22.01,K12&lt;=35),"8AWG",AND(K12&gt;35.01,K12&lt;=52),"6AWG",AND(K12&gt;52.01,K12&lt;=71),"4AWG",AND(K12&gt;71.01,K12&lt;=80),"3AWG",AND(K12&gt;80.01,K12&lt;=90),"2AWG",AND(K12&gt;90.01,K12&lt;=107),"1AWG",AND(K12&gt;107.01,K12&lt;=133),"0AWG",AND(K12&gt;133.01,K12&lt;=148),"2/0AWG",AND(K12&gt;148.01,K12&lt;=171),"3/0AWG",AND(K12&gt;171.01,K12&lt;=200),"4/0AWG",AND(K12&gt;200.01,K12&lt;=221),"250AWG",AND(K12&gt;221.01,K12&lt;=250),"300AWG",AND(K12&gt;250.01,K12&lt;=276),"350AWG",AND(K12&gt;276.01,K12&lt;=299),"400AWG",AND(K12&gt;299.01,K12&lt;=343),"500AWG")),(_xlfn.IFS(AND(K12&gt;0,K12&lt;=2),"24AWG",AND(K12&gt;0.01,K12&lt;=3),"22AWG",AND(K12&gt;3.01,K12&lt;=4),"20AWG",AND(K12&gt;4.01,K12&lt;=6),"18AWG",AND(K12&gt;6.01,K12&lt;=9),"16AWG",AND(K12&gt;9.01,K12&lt;=15),"14AWG",AND(K12&gt;15.01,K12&lt;=22),"12AWG",AND(K12&gt;22.01,K12&lt;=35),"10AWG",AND(K12&gt;35.01,K12&lt;=55),"8AWG",AND(K12&gt;55.01,K12&lt;=80),"6AWG",AND(K12&gt;80.01,K12&lt;=108),"4AWG",AND(K12&gt;108.01,K12&lt;=121),"3AWG",AND(K12&gt;121.01,K12&lt;=140),"2AWG",AND(K12&gt;140.01,K12&lt;=164),"1AWG",AND(K12&gt;164.01,K12&lt;=190),"0AWG",AND(K12&gt;190.01,K12&lt;=221),"2/0AWG",AND(K12&gt;221.01,K12&lt;=257),"3/0AWG",AND(K12&gt;257.01,K12&lt;=300),"4/0AWG",AND(K12&gt;300.01,K12&lt;=340),"250AWG",AND(K12&gt;340.01,K12&lt;=384),"300AWG",AND(K12&gt;384.01,K12&lt;=420),"350AWG",AND(K12&gt;420.01,K12&lt;=449),"400AWG",AND(K12&gt;449.01,K12&lt;=515),"500AWG")))</f>
        <v>#N/A</v>
      </c>
      <c r="M12" s="9" t="e">
        <f t="shared" si="0"/>
        <v>#N/A</v>
      </c>
    </row>
    <row r="13" spans="1:13" ht="15.75" thickBot="1" x14ac:dyDescent="0.3">
      <c r="A13" s="6"/>
      <c r="B13" s="6"/>
      <c r="C13" s="6"/>
      <c r="D13" s="6"/>
      <c r="E13" s="6"/>
      <c r="F13" s="7"/>
      <c r="G13" s="6"/>
      <c r="H13" s="6"/>
      <c r="I13" s="6"/>
      <c r="J13" s="6"/>
      <c r="K13" s="10">
        <f>J13*E13</f>
        <v>0</v>
      </c>
      <c r="L13" s="9" t="e">
        <f>IF(K24="non",(_xlfn.IFS(AND(K13&gt;0,K13&lt;=1),"24AWG",AND(K13&gt;1.01,K13&lt;=2),"22AWG",AND(K13&gt;2.01,K13&lt;=3),"20AWG",AND(K13&gt;3.01,K13&lt;=4),"18AWG",AND(K13&gt;4.01,K13&lt;=6),"16AWG",AND(K13&gt;6.01,K13&lt;=10),"14AWG",AND(K13&gt;10.01,K13&lt;=15),"12AWG",AND(K13&gt;15.01,K13&lt;=22),"10AWG",AND(K13&gt;22.01,K13&lt;=35),"8AWG",AND(K13&gt;35.01,K13&lt;=52),"6AWG",AND(K13&gt;52.01,K13&lt;=71),"4AWG",AND(K13&gt;71.01,K13&lt;=80),"3AWG",AND(K13&gt;80.01,K13&lt;=90),"2AWG",AND(K13&gt;90.01,K13&lt;=107),"1AWG",AND(K13&gt;107.01,K13&lt;=133),"0AWG",AND(K13&gt;133.01,K13&lt;=148),"2/0AWG",AND(K13&gt;148.01,K13&lt;=171),"3/0AWG",AND(K13&gt;171.01,K13&lt;=200),"4/0AWG",AND(K13&gt;200.01,K13&lt;=221),"250AWG",AND(K13&gt;221.01,K13&lt;=250),"300AWG",AND(K13&gt;250.01,K13&lt;=276),"350AWG",AND(K13&gt;276.01,K13&lt;=299),"400AWG",AND(K13&gt;299.01,K13&lt;=343),"500AWG")),(_xlfn.IFS(AND(K13&gt;0,K13&lt;=2),"24AWG",AND(K13&gt;0.01,K13&lt;=3),"22AWG",AND(K13&gt;3.01,K13&lt;=4),"20AWG",AND(K13&gt;4.01,K13&lt;=6),"18AWG",AND(K13&gt;6.01,K13&lt;=9),"16AWG",AND(K13&gt;9.01,K13&lt;=15),"14AWG",AND(K13&gt;15.01,K13&lt;=22),"12AWG",AND(K13&gt;22.01,K13&lt;=35),"10AWG",AND(K13&gt;35.01,K13&lt;=55),"8AWG",AND(K13&gt;55.01,K13&lt;=80),"6AWG",AND(K13&gt;80.01,K13&lt;=108),"4AWG",AND(K13&gt;108.01,K13&lt;=121),"3AWG",AND(K13&gt;121.01,K13&lt;=140),"2AWG",AND(K13&gt;140.01,K13&lt;=164),"1AWG",AND(K13&gt;164.01,K13&lt;=190),"0AWG",AND(K13&gt;190.01,K13&lt;=221),"2/0AWG",AND(K13&gt;221.01,K13&lt;=257),"3/0AWG",AND(K13&gt;257.01,K13&lt;=300),"4/0AWG",AND(K13&gt;300.01,K13&lt;=340),"250AWG",AND(K13&gt;340.01,K13&lt;=384),"300AWG",AND(K13&gt;384.01,K13&lt;=420),"350AWG",AND(K13&gt;420.01,K13&lt;=449),"400AWG",AND(K13&gt;449.01,K13&lt;=515),"500AWG")))</f>
        <v>#N/A</v>
      </c>
      <c r="M13" s="9" t="e">
        <f t="shared" si="0"/>
        <v>#N/A</v>
      </c>
    </row>
    <row r="14" spans="1:13" ht="15.75" thickBot="1" x14ac:dyDescent="0.3">
      <c r="A14" s="6"/>
      <c r="B14" s="6"/>
      <c r="C14" s="6"/>
      <c r="D14" s="6"/>
      <c r="E14" s="6"/>
      <c r="F14" s="6"/>
      <c r="G14" s="6"/>
      <c r="H14" s="6"/>
      <c r="I14" s="6"/>
      <c r="J14" s="6"/>
      <c r="K14" s="10">
        <f>J14*E14</f>
        <v>0</v>
      </c>
      <c r="L14" s="9" t="e">
        <f>IF(K24="non",(_xlfn.IFS(AND(K14&gt;0,K14&lt;=1),"24AWG",AND(K14&gt;1.01,K14&lt;=2),"22AWG",AND(K14&gt;2.01,K14&lt;=3),"20AWG",AND(K14&gt;3.01,K14&lt;=4),"18AWG",AND(K14&gt;4.01,K14&lt;=6),"16AWG",AND(K14&gt;6.01,K14&lt;=10),"14AWG",AND(K14&gt;10.01,K14&lt;=15),"12AWG",AND(K14&gt;15.01,K14&lt;=22),"10AWG",AND(K14&gt;22.01,K14&lt;=35),"8AWG",AND(K14&gt;35.01,K14&lt;=52),"6AWG",AND(K14&gt;52.01,K14&lt;=71),"4AWG",AND(K14&gt;71.01,K14&lt;=80),"3AWG",AND(K14&gt;80.01,K14&lt;=90),"2AWG",AND(K14&gt;90.01,K14&lt;=107),"1AWG",AND(K14&gt;107.01,K14&lt;=133),"0AWG",AND(K14&gt;133.01,K14&lt;=148),"2/0AWG",AND(K14&gt;148.01,K14&lt;=171),"3/0AWG",AND(K14&gt;171.01,K14&lt;=200),"4/0AWG",AND(K14&gt;200.01,K14&lt;=221),"250AWG",AND(K14&gt;221.01,K14&lt;=250),"300AWG",AND(K14&gt;250.01,K14&lt;=276),"350AWG",AND(K14&gt;276.01,K14&lt;=299),"400AWG",AND(K14&gt;299.01,K14&lt;=343),"500AWG")),(_xlfn.IFS(AND(K14&gt;0,K14&lt;=2),"24AWG",AND(K14&gt;0.01,K14&lt;=3),"22AWG",AND(K14&gt;3.01,K14&lt;=4),"20AWG",AND(K14&gt;4.01,K14&lt;=6),"18AWG",AND(K14&gt;6.01,K14&lt;=9),"16AWG",AND(K14&gt;9.01,K14&lt;=15),"14AWG",AND(K14&gt;15.01,K14&lt;=22),"12AWG",AND(K14&gt;22.01,K14&lt;=35),"10AWG",AND(K14&gt;35.01,K14&lt;=55),"8AWG",AND(K14&gt;55.01,K14&lt;=80),"6AWG",AND(K14&gt;80.01,K14&lt;=108),"4AWG",AND(K14&gt;108.01,K14&lt;=121),"3AWG",AND(K14&gt;121.01,K14&lt;=140),"2AWG",AND(K14&gt;140.01,K14&lt;=164),"1AWG",AND(K14&gt;164.01,K14&lt;=190),"0AWG",AND(K14&gt;190.01,K14&lt;=221),"2/0AWG",AND(K14&gt;221.01,K14&lt;=257),"3/0AWG",AND(K14&gt;257.01,K14&lt;=300),"4/0AWG",AND(K14&gt;300.01,K14&lt;=340),"250AWG",AND(K14&gt;340.01,K14&lt;=384),"300AWG",AND(K14&gt;384.01,K14&lt;=420),"350AWG",AND(K14&gt;420.01,K14&lt;=449),"400AWG",AND(K14&gt;449.01,K14&lt;=515),"500AWG")))</f>
        <v>#N/A</v>
      </c>
      <c r="M14" s="9" t="e">
        <f t="shared" si="0"/>
        <v>#N/A</v>
      </c>
    </row>
    <row r="15" spans="1:13" ht="15.75" thickBot="1" x14ac:dyDescent="0.3">
      <c r="A15" s="6"/>
      <c r="B15" s="6"/>
      <c r="C15" s="6"/>
      <c r="D15" s="6"/>
      <c r="E15" s="6"/>
      <c r="F15" s="6"/>
      <c r="G15" s="6"/>
      <c r="H15" s="6"/>
      <c r="I15" s="6"/>
      <c r="J15" s="6"/>
      <c r="K15" s="10">
        <f>J15*E15</f>
        <v>0</v>
      </c>
      <c r="L15" s="9" t="e">
        <f>IF(K24="non",(_xlfn.IFS(AND(K15&gt;0,K15&lt;=1),"24AWG",AND(K15&gt;1.01,K15&lt;=2),"22AWG",AND(K15&gt;2.01,K15&lt;=3),"20AWG",AND(K15&gt;3.01,K15&lt;=4),"18AWG",AND(K15&gt;4.01,K15&lt;=6),"16AWG",AND(K15&gt;6.01,K15&lt;=10),"14AWG",AND(K15&gt;10.01,K15&lt;=15),"12AWG",AND(K15&gt;15.01,K15&lt;=22),"10AWG",AND(K15&gt;22.01,K15&lt;=35),"8AWG",AND(K15&gt;35.01,K15&lt;=52),"6AWG",AND(K15&gt;52.01,K15&lt;=71),"4AWG",AND(K15&gt;71.01,K15&lt;=80),"3AWG",AND(K15&gt;80.01,K15&lt;=90),"2AWG",AND(K15&gt;90.01,K15&lt;=107),"1AWG",AND(K15&gt;107.01,K15&lt;=133),"0AWG",AND(K15&gt;133.01,K15&lt;=148),"2/0AWG",AND(K15&gt;148.01,K15&lt;=171),"3/0AWG",AND(K15&gt;171.01,K15&lt;=200),"4/0AWG",AND(K15&gt;200.01,K15&lt;=221),"250AWG",AND(K15&gt;221.01,K15&lt;=250),"300AWG",AND(K15&gt;250.01,K15&lt;=276),"350AWG",AND(K15&gt;276.01,K15&lt;=299),"400AWG",AND(K15&gt;299.01,K15&lt;=343),"500AWG")),(_xlfn.IFS(AND(K15&gt;0,K15&lt;=2),"24AWG",AND(K15&gt;0.01,K15&lt;=3),"22AWG",AND(K15&gt;3.01,K15&lt;=4),"20AWG",AND(K15&gt;4.01,K15&lt;=6),"18AWG",AND(K15&gt;6.01,K15&lt;=9),"16AWG",AND(K15&gt;9.01,K15&lt;=15),"14AWG",AND(K15&gt;15.01,K15&lt;=22),"12AWG",AND(K15&gt;22.01,K15&lt;=35),"10AWG",AND(K15&gt;35.01,K15&lt;=55),"8AWG",AND(K15&gt;55.01,K15&lt;=80),"6AWG",AND(K15&gt;80.01,K15&lt;=108),"4AWG",AND(K15&gt;108.01,K15&lt;=121),"3AWG",AND(K15&gt;121.01,K15&lt;=140),"2AWG",AND(K15&gt;140.01,K15&lt;=164),"1AWG",AND(K15&gt;164.01,K15&lt;=190),"0AWG",AND(K15&gt;190.01,K15&lt;=221),"2/0AWG",AND(K15&gt;221.01,K15&lt;=257),"3/0AWG",AND(K15&gt;257.01,K15&lt;=300),"4/0AWG",AND(K15&gt;300.01,K15&lt;=340),"250AWG",AND(K15&gt;340.01,K15&lt;=384),"300AWG",AND(K15&gt;384.01,K15&lt;=420),"350AWG",AND(K15&gt;420.01,K15&lt;=449),"400AWG",AND(K15&gt;449.01,K15&lt;=515),"500AWG")))</f>
        <v>#N/A</v>
      </c>
      <c r="M15" s="9" t="e">
        <f t="shared" si="0"/>
        <v>#N/A</v>
      </c>
    </row>
    <row r="16" spans="1:13" x14ac:dyDescent="0.25">
      <c r="A16" s="6"/>
      <c r="B16" s="6"/>
      <c r="C16" s="6"/>
      <c r="D16" s="6"/>
      <c r="E16" s="6"/>
      <c r="F16" s="11"/>
      <c r="G16" s="6"/>
      <c r="H16" s="6"/>
      <c r="I16" s="6"/>
      <c r="J16" s="6"/>
      <c r="K16" s="12">
        <f>J16*E16</f>
        <v>0</v>
      </c>
      <c r="L16" s="9" t="e">
        <f>IF(K24="non",(_xlfn.IFS(AND(K16&gt;0,K16&lt;=1),"24AWG",AND(K16&gt;1.01,K16&lt;=2),"22AWG",AND(K16&gt;2.01,K16&lt;=3),"20AWG",AND(K16&gt;3.01,K16&lt;=4),"18AWG",AND(K16&gt;4.01,K16&lt;=6),"16AWG",AND(K16&gt;6.01,K16&lt;=10),"14AWG",AND(K16&gt;10.01,K16&lt;=15),"12AWG",AND(K16&gt;15.01,K16&lt;=22),"10AWG",AND(K16&gt;22.01,K16&lt;=35),"8AWG",AND(K16&gt;35.01,K16&lt;=52),"6AWG",AND(K16&gt;52.01,K16&lt;=71),"4AWG",AND(K16&gt;71.01,K16&lt;=80),"3AWG",AND(K16&gt;80.01,K16&lt;=90),"2AWG",AND(K16&gt;90.01,K16&lt;=107),"1AWG",AND(K16&gt;107.01,K16&lt;=133),"0AWG",AND(K16&gt;133.01,K16&lt;=148),"2/0AWG",AND(K16&gt;148.01,K16&lt;=171),"3/0AWG",AND(K16&gt;171.01,K16&lt;=200),"4/0AWG",AND(K16&gt;200.01,K16&lt;=221),"250AWG",AND(K16&gt;221.01,K16&lt;=250),"300AWG",AND(K16&gt;250.01,K16&lt;=276),"350AWG",AND(K16&gt;276.01,K16&lt;=299),"400AWG",AND(K16&gt;299.01,K16&lt;=343),"500AWG")),(_xlfn.IFS(AND(K16&gt;0,K16&lt;=2),"24AWG",AND(K16&gt;0.01,K16&lt;=3),"22AWG",AND(K16&gt;3.01,K16&lt;=4),"20AWG",AND(K16&gt;4.01,K16&lt;=6),"18AWG",AND(K16&gt;6.01,K16&lt;=9),"16AWG",AND(K16&gt;9.01,K16&lt;=15),"14AWG",AND(K16&gt;15.01,K16&lt;=22),"12AWG",AND(K16&gt;22.01,K16&lt;=35),"10AWG",AND(K16&gt;35.01,K16&lt;=55),"8AWG",AND(K16&gt;55.01,K16&lt;=80),"6AWG",AND(K16&gt;80.01,K16&lt;=108),"4AWG",AND(K16&gt;108.01,K16&lt;=121),"3AWG",AND(K16&gt;121.01,K16&lt;=140),"2AWG",AND(K16&gt;140.01,K16&lt;=164),"1AWG",AND(K16&gt;164.01,K16&lt;=190),"0AWG",AND(K16&gt;190.01,K16&lt;=221),"2/0AWG",AND(K16&gt;221.01,K16&lt;=257),"3/0AWG",AND(K16&gt;257.01,K16&lt;=300),"4/0AWG",AND(K16&gt;300.01,K16&lt;=340),"250AWG",AND(K16&gt;340.01,K16&lt;=384),"300AWG",AND(K16&gt;384.01,K16&lt;=420),"350AWG",AND(K16&gt;420.01,K16&lt;=449),"400AWG",AND(K16&gt;449.01,K16&lt;=515),"500AWG")))</f>
        <v>#N/A</v>
      </c>
      <c r="M16" s="9" t="e">
        <f t="shared" si="0"/>
        <v>#N/A</v>
      </c>
    </row>
    <row r="17" spans="1:11" x14ac:dyDescent="0.25">
      <c r="A17" s="13"/>
      <c r="B17" s="13"/>
      <c r="C17" s="13"/>
      <c r="D17" s="13"/>
      <c r="E17" s="13"/>
      <c r="F17" s="13"/>
      <c r="G17" s="13"/>
    </row>
    <row r="18" spans="1:11" x14ac:dyDescent="0.25">
      <c r="A18" s="14"/>
      <c r="B18" s="14"/>
      <c r="C18" s="14"/>
      <c r="D18" s="14"/>
      <c r="E18" s="14"/>
      <c r="F18" s="14"/>
      <c r="G18" s="14"/>
    </row>
    <row r="19" spans="1:11" x14ac:dyDescent="0.25">
      <c r="A19" s="14"/>
      <c r="B19" s="14"/>
      <c r="C19" s="14"/>
      <c r="D19" s="14"/>
      <c r="E19" s="14"/>
      <c r="F19" s="14"/>
      <c r="G19" s="14"/>
    </row>
    <row r="20" spans="1:11" x14ac:dyDescent="0.25">
      <c r="A20" s="14"/>
      <c r="B20" s="14"/>
      <c r="C20" s="14"/>
      <c r="D20" s="14"/>
      <c r="E20" s="14"/>
      <c r="F20" s="14"/>
      <c r="G20" s="14"/>
    </row>
    <row r="21" spans="1:11" ht="51.75" customHeight="1" thickBot="1" x14ac:dyDescent="0.3">
      <c r="A21" s="2"/>
      <c r="B21" s="15"/>
      <c r="C21" s="15"/>
      <c r="D21" s="3"/>
      <c r="E21" s="3"/>
      <c r="F21" s="2"/>
      <c r="G21" s="3"/>
      <c r="H21" s="16"/>
      <c r="I21" s="16"/>
    </row>
    <row r="22" spans="1:11" x14ac:dyDescent="0.25">
      <c r="B22" s="17"/>
      <c r="C22" s="17"/>
      <c r="D22" s="18"/>
      <c r="E22" s="18"/>
      <c r="F22" s="18"/>
      <c r="G22" s="18"/>
      <c r="H22" s="18"/>
      <c r="I22" s="18"/>
      <c r="K22" s="19" t="s">
        <v>0</v>
      </c>
    </row>
    <row r="23" spans="1:11" ht="15.75" thickBot="1" x14ac:dyDescent="0.3">
      <c r="B23" s="20"/>
      <c r="C23" s="20"/>
      <c r="D23" s="18"/>
      <c r="E23" s="18"/>
      <c r="F23" s="18"/>
      <c r="G23" s="18"/>
      <c r="H23" s="18"/>
      <c r="I23" s="18"/>
      <c r="K23" s="21"/>
    </row>
    <row r="24" spans="1:11" x14ac:dyDescent="0.25">
      <c r="B24" s="20"/>
      <c r="C24" s="20"/>
      <c r="D24" s="18"/>
      <c r="E24" s="18"/>
      <c r="F24" s="18"/>
      <c r="G24" s="18"/>
      <c r="H24" s="18" t="s">
        <v>1</v>
      </c>
      <c r="I24" s="22"/>
      <c r="J24" s="23"/>
      <c r="K24" s="24" t="s">
        <v>2</v>
      </c>
    </row>
    <row r="25" spans="1:11" x14ac:dyDescent="0.25">
      <c r="B25" s="20"/>
      <c r="C25" s="20"/>
      <c r="D25" s="18"/>
      <c r="E25" s="18"/>
      <c r="F25" s="18"/>
      <c r="G25" s="18"/>
      <c r="H25" s="18"/>
      <c r="I25" s="25"/>
      <c r="J25" s="26"/>
      <c r="K25" s="27"/>
    </row>
    <row r="26" spans="1:11" ht="15.75" thickBot="1" x14ac:dyDescent="0.3">
      <c r="B26" s="20"/>
      <c r="C26" s="20"/>
      <c r="D26" s="18"/>
      <c r="E26" s="18"/>
      <c r="F26" s="18"/>
      <c r="G26" s="18"/>
      <c r="H26" s="18"/>
      <c r="I26" s="28"/>
      <c r="J26" s="29"/>
      <c r="K26" s="30"/>
    </row>
    <row r="27" spans="1:11" x14ac:dyDescent="0.25">
      <c r="B27" s="20"/>
      <c r="C27" s="20"/>
      <c r="D27" s="18"/>
      <c r="E27" s="18"/>
      <c r="F27" s="18"/>
      <c r="G27" s="18"/>
      <c r="H27" s="18"/>
      <c r="I27" s="18"/>
    </row>
    <row r="28" spans="1:11" x14ac:dyDescent="0.25">
      <c r="B28" s="20"/>
      <c r="C28" s="20"/>
      <c r="D28" s="18"/>
      <c r="E28" s="18"/>
      <c r="F28" s="18"/>
      <c r="G28" s="18"/>
      <c r="H28" s="18"/>
      <c r="I28" s="18"/>
    </row>
    <row r="29" spans="1:11" x14ac:dyDescent="0.25">
      <c r="B29" s="20"/>
      <c r="C29" s="20"/>
      <c r="D29" s="18"/>
      <c r="E29" s="18"/>
      <c r="F29" s="18"/>
      <c r="G29" s="18"/>
      <c r="H29" s="18"/>
      <c r="I29" s="18"/>
    </row>
    <row r="30" spans="1:11" x14ac:dyDescent="0.25">
      <c r="B30" s="20"/>
      <c r="C30" s="20"/>
      <c r="D30" s="18"/>
      <c r="E30" s="18"/>
      <c r="F30" s="18"/>
      <c r="G30" s="18"/>
      <c r="H30" s="18"/>
      <c r="I30" s="18"/>
    </row>
    <row r="31" spans="1:11" x14ac:dyDescent="0.25">
      <c r="B31" s="20"/>
      <c r="C31" s="20"/>
      <c r="D31" s="18"/>
      <c r="E31" s="18"/>
      <c r="F31" s="18"/>
      <c r="G31" s="18"/>
      <c r="H31" s="18"/>
      <c r="I31" s="18"/>
    </row>
    <row r="32" spans="1:11" x14ac:dyDescent="0.25">
      <c r="B32" s="20"/>
      <c r="C32" s="20"/>
      <c r="D32" s="18"/>
      <c r="E32" s="18"/>
      <c r="F32" s="18"/>
      <c r="G32" s="18"/>
      <c r="H32" s="18"/>
      <c r="I32" s="18"/>
    </row>
    <row r="33" spans="1:9" x14ac:dyDescent="0.25">
      <c r="B33" s="20"/>
      <c r="C33" s="20"/>
      <c r="D33" s="18"/>
      <c r="E33" s="18"/>
      <c r="F33" s="18"/>
      <c r="G33" s="18"/>
      <c r="H33" s="18"/>
      <c r="I33" s="18"/>
    </row>
    <row r="34" spans="1:9" x14ac:dyDescent="0.25">
      <c r="B34" s="20"/>
      <c r="C34" s="20"/>
      <c r="D34" s="18"/>
      <c r="E34" s="18"/>
      <c r="F34" s="18"/>
      <c r="G34" s="18"/>
      <c r="H34" s="18"/>
      <c r="I34" s="18"/>
    </row>
    <row r="35" spans="1:9" x14ac:dyDescent="0.25">
      <c r="B35" s="20"/>
      <c r="C35" s="20"/>
      <c r="E35" s="18"/>
      <c r="H35" s="16"/>
      <c r="I35" s="31"/>
    </row>
    <row r="36" spans="1:9" x14ac:dyDescent="0.25">
      <c r="A36" s="13"/>
      <c r="B36" s="13"/>
      <c r="C36" s="13"/>
      <c r="D36" s="13"/>
      <c r="E36" s="32"/>
    </row>
  </sheetData>
  <mergeCells count="22">
    <mergeCell ref="B34:C34"/>
    <mergeCell ref="B35:C35"/>
    <mergeCell ref="A36:D36"/>
    <mergeCell ref="B28:C28"/>
    <mergeCell ref="B29:C29"/>
    <mergeCell ref="B30:C30"/>
    <mergeCell ref="B31:C31"/>
    <mergeCell ref="B32:C32"/>
    <mergeCell ref="B33:C33"/>
    <mergeCell ref="B24:C24"/>
    <mergeCell ref="I24:J26"/>
    <mergeCell ref="K24:K26"/>
    <mergeCell ref="B25:C25"/>
    <mergeCell ref="B26:C26"/>
    <mergeCell ref="B27:C27"/>
    <mergeCell ref="A2:L2"/>
    <mergeCell ref="A17:G17"/>
    <mergeCell ref="A18:G20"/>
    <mergeCell ref="B21:C21"/>
    <mergeCell ref="B22:C22"/>
    <mergeCell ref="K22:K23"/>
    <mergeCell ref="B23:C2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Bernardi</dc:creator>
  <cp:lastModifiedBy>Thomas Bernardi</cp:lastModifiedBy>
  <dcterms:created xsi:type="dcterms:W3CDTF">2020-09-23T13:04:39Z</dcterms:created>
  <dcterms:modified xsi:type="dcterms:W3CDTF">2020-09-23T13:05:31Z</dcterms:modified>
</cp:coreProperties>
</file>