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sylvain.gandois\Desktop\"/>
    </mc:Choice>
  </mc:AlternateContent>
  <xr:revisionPtr revIDLastSave="0" documentId="13_ncr:1_{F9725A11-F969-490E-A0AB-7586295A8DF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CDGLOBAL" sheetId="9" r:id="rId1"/>
    <sheet name="Feuil1" sheetId="8" r:id="rId2"/>
    <sheet name="DATA" sheetId="3" r:id="rId3"/>
  </sheets>
  <definedNames>
    <definedName name="Tableau3">TCDGLOBAL!$A$3:$A9998</definedName>
  </definedNames>
  <calcPr calcId="191029"/>
  <pivotCaches>
    <pivotCache cacheId="16" r:id="rId4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09" i="3" l="1"/>
  <c r="F109" i="3"/>
  <c r="G109" i="3"/>
  <c r="E108" i="3"/>
  <c r="F108" i="3"/>
  <c r="G108" i="3"/>
  <c r="E107" i="3"/>
  <c r="F107" i="3"/>
  <c r="G107" i="3"/>
  <c r="E106" i="3"/>
  <c r="F106" i="3"/>
  <c r="G106" i="3"/>
  <c r="E105" i="3"/>
  <c r="F105" i="3"/>
  <c r="G105" i="3"/>
  <c r="E104" i="3"/>
  <c r="F104" i="3"/>
  <c r="G104" i="3"/>
  <c r="E103" i="3"/>
  <c r="F103" i="3"/>
  <c r="G103" i="3"/>
  <c r="E102" i="3"/>
  <c r="F102" i="3"/>
  <c r="G102" i="3"/>
  <c r="E101" i="3"/>
  <c r="F101" i="3"/>
  <c r="G101" i="3"/>
  <c r="E100" i="3"/>
  <c r="F100" i="3"/>
  <c r="G100" i="3"/>
  <c r="E99" i="3"/>
  <c r="F99" i="3"/>
  <c r="G99" i="3"/>
  <c r="E98" i="3"/>
  <c r="F98" i="3"/>
  <c r="G98" i="3"/>
  <c r="E97" i="3"/>
  <c r="F97" i="3"/>
  <c r="G97" i="3"/>
  <c r="E96" i="3"/>
  <c r="F96" i="3"/>
  <c r="G96" i="3"/>
  <c r="E95" i="3"/>
  <c r="F95" i="3"/>
  <c r="G95" i="3"/>
  <c r="E94" i="3"/>
  <c r="F94" i="3"/>
  <c r="G94" i="3"/>
  <c r="E93" i="3"/>
  <c r="F93" i="3"/>
  <c r="G93" i="3"/>
  <c r="E92" i="3"/>
  <c r="F92" i="3"/>
  <c r="G92" i="3"/>
  <c r="E91" i="3"/>
  <c r="F91" i="3"/>
  <c r="G91" i="3"/>
  <c r="E90" i="3"/>
  <c r="F90" i="3"/>
  <c r="G90" i="3"/>
  <c r="E89" i="3"/>
  <c r="F89" i="3"/>
  <c r="G89" i="3"/>
  <c r="E88" i="3"/>
  <c r="F88" i="3"/>
  <c r="G88" i="3"/>
  <c r="E87" i="3"/>
  <c r="F87" i="3"/>
  <c r="G87" i="3"/>
  <c r="E86" i="3"/>
  <c r="F86" i="3"/>
  <c r="G86" i="3"/>
  <c r="E85" i="3"/>
  <c r="F85" i="3"/>
  <c r="G85" i="3"/>
  <c r="E84" i="3"/>
  <c r="F84" i="3"/>
  <c r="G84" i="3"/>
  <c r="E83" i="3"/>
  <c r="F83" i="3"/>
  <c r="G83" i="3"/>
  <c r="E82" i="3"/>
  <c r="F82" i="3"/>
  <c r="G82" i="3"/>
  <c r="E81" i="3"/>
  <c r="F81" i="3"/>
  <c r="G81" i="3"/>
  <c r="E80" i="3"/>
  <c r="F80" i="3"/>
  <c r="G80" i="3"/>
  <c r="E79" i="3"/>
  <c r="F79" i="3"/>
  <c r="G79" i="3"/>
  <c r="E78" i="3"/>
  <c r="F78" i="3"/>
  <c r="G78" i="3"/>
  <c r="E77" i="3"/>
  <c r="F77" i="3"/>
  <c r="G77" i="3"/>
  <c r="E76" i="3"/>
  <c r="F76" i="3"/>
  <c r="G76" i="3"/>
  <c r="E75" i="3"/>
  <c r="F75" i="3"/>
  <c r="G75" i="3"/>
  <c r="E74" i="3"/>
  <c r="F74" i="3"/>
  <c r="G74" i="3"/>
  <c r="E73" i="3"/>
  <c r="F73" i="3"/>
  <c r="G73" i="3"/>
  <c r="E72" i="3"/>
  <c r="F72" i="3"/>
  <c r="G72" i="3"/>
  <c r="E71" i="3"/>
  <c r="F71" i="3"/>
  <c r="G71" i="3"/>
  <c r="E70" i="3"/>
  <c r="F70" i="3"/>
  <c r="G70" i="3"/>
  <c r="E69" i="3"/>
  <c r="F69" i="3"/>
  <c r="G69" i="3"/>
  <c r="E68" i="3"/>
  <c r="F68" i="3"/>
  <c r="G68" i="3"/>
  <c r="E67" i="3"/>
  <c r="F67" i="3"/>
  <c r="G67" i="3"/>
  <c r="E66" i="3"/>
  <c r="F66" i="3"/>
  <c r="G66" i="3"/>
  <c r="E65" i="3"/>
  <c r="F65" i="3"/>
  <c r="G65" i="3"/>
  <c r="E64" i="3"/>
  <c r="F64" i="3"/>
  <c r="G64" i="3"/>
  <c r="E63" i="3"/>
  <c r="F63" i="3"/>
  <c r="G63" i="3"/>
  <c r="E62" i="3"/>
  <c r="F62" i="3"/>
  <c r="G62" i="3"/>
  <c r="E61" i="3"/>
  <c r="F61" i="3"/>
  <c r="G61" i="3"/>
  <c r="E60" i="3"/>
  <c r="F60" i="3"/>
  <c r="G60" i="3"/>
  <c r="E59" i="3"/>
  <c r="F59" i="3"/>
  <c r="G59" i="3"/>
  <c r="E58" i="3"/>
  <c r="F58" i="3"/>
  <c r="G58" i="3"/>
  <c r="E57" i="3"/>
  <c r="F57" i="3"/>
  <c r="G57" i="3"/>
  <c r="E56" i="3"/>
  <c r="F56" i="3"/>
  <c r="G56" i="3"/>
  <c r="E55" i="3"/>
  <c r="F55" i="3"/>
  <c r="G55" i="3"/>
  <c r="E54" i="3"/>
  <c r="F54" i="3"/>
  <c r="G54" i="3"/>
  <c r="E53" i="3"/>
  <c r="F53" i="3"/>
  <c r="G53" i="3"/>
  <c r="E52" i="3"/>
  <c r="F52" i="3"/>
  <c r="G52" i="3"/>
  <c r="E51" i="3"/>
  <c r="F51" i="3"/>
  <c r="G51" i="3"/>
  <c r="E50" i="3"/>
  <c r="F50" i="3"/>
  <c r="G50" i="3"/>
  <c r="E49" i="3"/>
  <c r="F49" i="3"/>
  <c r="G49" i="3"/>
  <c r="E48" i="3"/>
  <c r="F48" i="3"/>
  <c r="G48" i="3"/>
  <c r="E47" i="3"/>
  <c r="F47" i="3"/>
  <c r="G47" i="3"/>
  <c r="E46" i="3"/>
  <c r="F46" i="3"/>
  <c r="G46" i="3"/>
  <c r="E45" i="3"/>
  <c r="F45" i="3"/>
  <c r="G45" i="3"/>
  <c r="E44" i="3"/>
  <c r="F44" i="3"/>
  <c r="G44" i="3"/>
  <c r="E43" i="3"/>
  <c r="F43" i="3"/>
  <c r="G43" i="3"/>
  <c r="E42" i="3"/>
  <c r="F42" i="3"/>
  <c r="G42" i="3"/>
  <c r="E41" i="3"/>
  <c r="F41" i="3"/>
  <c r="G41" i="3"/>
  <c r="E40" i="3"/>
  <c r="F40" i="3"/>
  <c r="G40" i="3"/>
  <c r="E39" i="3"/>
  <c r="F39" i="3"/>
  <c r="G39" i="3"/>
  <c r="E38" i="3"/>
  <c r="F38" i="3"/>
  <c r="G38" i="3"/>
  <c r="E37" i="3"/>
  <c r="F37" i="3"/>
  <c r="G37" i="3"/>
  <c r="E36" i="3"/>
  <c r="F36" i="3"/>
  <c r="G36" i="3"/>
  <c r="E35" i="3"/>
  <c r="F35" i="3"/>
  <c r="G35" i="3"/>
  <c r="E34" i="3"/>
  <c r="F34" i="3"/>
  <c r="G34" i="3"/>
  <c r="E33" i="3"/>
  <c r="F33" i="3"/>
  <c r="G33" i="3"/>
  <c r="E32" i="3"/>
  <c r="F32" i="3"/>
  <c r="G32" i="3"/>
  <c r="E31" i="3"/>
  <c r="F31" i="3"/>
  <c r="G31" i="3"/>
  <c r="E30" i="3"/>
  <c r="F30" i="3"/>
  <c r="G30" i="3"/>
  <c r="E29" i="3"/>
  <c r="F29" i="3"/>
  <c r="G29" i="3"/>
  <c r="E28" i="3"/>
  <c r="F28" i="3"/>
  <c r="G28" i="3"/>
  <c r="E27" i="3"/>
  <c r="F27" i="3"/>
  <c r="G27" i="3"/>
  <c r="E26" i="3"/>
  <c r="F26" i="3"/>
  <c r="G26" i="3"/>
  <c r="E25" i="3"/>
  <c r="F25" i="3"/>
  <c r="G25" i="3"/>
  <c r="H25" i="3" s="1"/>
  <c r="I25" i="3" s="1"/>
  <c r="E24" i="3"/>
  <c r="F24" i="3"/>
  <c r="G24" i="3"/>
  <c r="E23" i="3"/>
  <c r="F23" i="3"/>
  <c r="G23" i="3"/>
  <c r="E22" i="3"/>
  <c r="F22" i="3"/>
  <c r="G22" i="3"/>
  <c r="E21" i="3"/>
  <c r="F21" i="3"/>
  <c r="G21" i="3"/>
  <c r="E20" i="3"/>
  <c r="F20" i="3"/>
  <c r="G20" i="3"/>
  <c r="E19" i="3"/>
  <c r="F19" i="3"/>
  <c r="G19" i="3"/>
  <c r="E18" i="3"/>
  <c r="F18" i="3"/>
  <c r="G18" i="3"/>
  <c r="E17" i="3"/>
  <c r="F17" i="3"/>
  <c r="G17" i="3"/>
  <c r="E16" i="3"/>
  <c r="F16" i="3"/>
  <c r="G16" i="3"/>
  <c r="E15" i="3"/>
  <c r="F15" i="3"/>
  <c r="G15" i="3"/>
  <c r="E14" i="3"/>
  <c r="F14" i="3"/>
  <c r="G14" i="3"/>
  <c r="E13" i="3"/>
  <c r="F13" i="3"/>
  <c r="G13" i="3"/>
  <c r="E12" i="3"/>
  <c r="F12" i="3"/>
  <c r="G12" i="3"/>
  <c r="E11" i="3"/>
  <c r="F11" i="3"/>
  <c r="G11" i="3"/>
  <c r="E10" i="3"/>
  <c r="F10" i="3"/>
  <c r="G10" i="3"/>
  <c r="E9" i="3"/>
  <c r="F9" i="3"/>
  <c r="G9" i="3"/>
  <c r="E8" i="3"/>
  <c r="F8" i="3"/>
  <c r="G8" i="3"/>
  <c r="E7" i="3"/>
  <c r="F7" i="3"/>
  <c r="G7" i="3"/>
  <c r="E6" i="3"/>
  <c r="F6" i="3"/>
  <c r="G6" i="3"/>
  <c r="E5" i="3"/>
  <c r="F5" i="3"/>
  <c r="G5" i="3"/>
  <c r="E4" i="3"/>
  <c r="F4" i="3"/>
  <c r="G4" i="3"/>
  <c r="E3" i="3"/>
  <c r="F3" i="3"/>
  <c r="G3" i="3"/>
  <c r="E2" i="3"/>
  <c r="F2" i="3"/>
  <c r="G2" i="3"/>
  <c r="H109" i="3" l="1"/>
  <c r="I109" i="3" s="1"/>
  <c r="H95" i="3"/>
  <c r="I95" i="3" s="1"/>
  <c r="H81" i="3"/>
  <c r="I81" i="3" s="1"/>
  <c r="H103" i="3"/>
  <c r="I103" i="3" s="1"/>
  <c r="H4" i="3"/>
  <c r="I4" i="3" s="1"/>
  <c r="H40" i="3"/>
  <c r="I40" i="3" s="1"/>
  <c r="H63" i="3"/>
  <c r="I63" i="3" s="1"/>
  <c r="H86" i="3"/>
  <c r="I86" i="3" s="1"/>
  <c r="H26" i="3"/>
  <c r="I26" i="3" s="1"/>
  <c r="H20" i="3"/>
  <c r="I20" i="3" s="1"/>
  <c r="H21" i="3"/>
  <c r="I21" i="3" s="1"/>
  <c r="H54" i="3"/>
  <c r="I54" i="3" s="1"/>
  <c r="H80" i="3"/>
  <c r="I80" i="3" s="1"/>
  <c r="H107" i="3"/>
  <c r="I107" i="3" s="1"/>
  <c r="H68" i="3"/>
  <c r="I68" i="3" s="1"/>
  <c r="H43" i="3"/>
  <c r="I43" i="3" s="1"/>
  <c r="H50" i="3"/>
  <c r="I50" i="3" s="1"/>
  <c r="H71" i="3"/>
  <c r="I71" i="3" s="1"/>
  <c r="H85" i="3"/>
  <c r="I85" i="3" s="1"/>
  <c r="H14" i="3"/>
  <c r="I14" i="3" s="1"/>
  <c r="H55" i="3"/>
  <c r="I55" i="3" s="1"/>
  <c r="H29" i="3"/>
  <c r="I29" i="3" s="1"/>
  <c r="H73" i="3"/>
  <c r="I73" i="3" s="1"/>
  <c r="H59" i="3"/>
  <c r="I59" i="3" s="1"/>
  <c r="H67" i="3"/>
  <c r="I67" i="3" s="1"/>
  <c r="H60" i="3"/>
  <c r="I60" i="3" s="1"/>
  <c r="H10" i="3"/>
  <c r="I10" i="3" s="1"/>
  <c r="H75" i="3"/>
  <c r="I75" i="3" s="1"/>
  <c r="H11" i="3"/>
  <c r="I11" i="3" s="1"/>
  <c r="H105" i="3"/>
  <c r="I105" i="3" s="1"/>
  <c r="H106" i="3"/>
  <c r="I106" i="3" s="1"/>
  <c r="H52" i="3"/>
  <c r="I52" i="3" s="1"/>
  <c r="H100" i="3"/>
  <c r="I100" i="3" s="1"/>
  <c r="H69" i="3"/>
  <c r="I69" i="3" s="1"/>
  <c r="H89" i="3"/>
  <c r="I89" i="3" s="1"/>
  <c r="H47" i="3"/>
  <c r="I47" i="3" s="1"/>
  <c r="H9" i="3"/>
  <c r="I9" i="3" s="1"/>
  <c r="H15" i="3"/>
  <c r="I15" i="3" s="1"/>
  <c r="H5" i="3"/>
  <c r="I5" i="3" s="1"/>
  <c r="H6" i="3"/>
  <c r="I6" i="3" s="1"/>
  <c r="H12" i="3"/>
  <c r="I12" i="3" s="1"/>
  <c r="H7" i="3"/>
  <c r="I7" i="3" s="1"/>
  <c r="H2" i="3"/>
  <c r="I2" i="3" s="1"/>
  <c r="H8" i="3"/>
  <c r="I8" i="3" s="1"/>
  <c r="H3" i="3"/>
  <c r="I3" i="3" s="1"/>
  <c r="H66" i="3"/>
  <c r="I66" i="3" s="1"/>
  <c r="H56" i="3"/>
  <c r="I56" i="3" s="1"/>
  <c r="H61" i="3"/>
  <c r="I61" i="3" s="1"/>
  <c r="H70" i="3"/>
  <c r="I70" i="3" s="1"/>
  <c r="H22" i="3"/>
  <c r="I22" i="3" s="1"/>
  <c r="H76" i="3"/>
  <c r="I76" i="3" s="1"/>
  <c r="H18" i="3"/>
  <c r="I18" i="3" s="1"/>
  <c r="H49" i="3"/>
  <c r="I49" i="3" s="1"/>
  <c r="H87" i="3"/>
  <c r="I87" i="3" s="1"/>
  <c r="H108" i="3"/>
  <c r="I108" i="3" s="1"/>
  <c r="H82" i="3"/>
  <c r="I82" i="3" s="1"/>
  <c r="H72" i="3"/>
  <c r="I72" i="3" s="1"/>
  <c r="H104" i="3"/>
  <c r="I104" i="3" s="1"/>
  <c r="H35" i="3"/>
  <c r="I35" i="3" s="1"/>
  <c r="H45" i="3"/>
  <c r="I45" i="3" s="1"/>
  <c r="H78" i="3"/>
  <c r="I78" i="3" s="1"/>
  <c r="H83" i="3"/>
  <c r="I83" i="3" s="1"/>
  <c r="H90" i="3"/>
  <c r="I90" i="3" s="1"/>
  <c r="H99" i="3"/>
  <c r="I99" i="3" s="1"/>
  <c r="H79" i="3"/>
  <c r="I79" i="3" s="1"/>
  <c r="H84" i="3"/>
  <c r="I84" i="3" s="1"/>
  <c r="H91" i="3"/>
  <c r="I91" i="3" s="1"/>
  <c r="H65" i="3"/>
  <c r="I65" i="3" s="1"/>
  <c r="H74" i="3"/>
  <c r="I74" i="3" s="1"/>
  <c r="H97" i="3"/>
  <c r="I97" i="3" s="1"/>
  <c r="H101" i="3"/>
  <c r="I101" i="3" s="1"/>
  <c r="H102" i="3"/>
  <c r="I102" i="3" s="1"/>
  <c r="H98" i="3"/>
  <c r="I98" i="3" s="1"/>
  <c r="H96" i="3"/>
  <c r="I96" i="3" s="1"/>
  <c r="H94" i="3"/>
  <c r="I94" i="3" s="1"/>
  <c r="H93" i="3"/>
  <c r="I93" i="3" s="1"/>
  <c r="H92" i="3"/>
  <c r="I92" i="3" s="1"/>
  <c r="H88" i="3"/>
  <c r="I88" i="3" s="1"/>
  <c r="H77" i="3"/>
  <c r="I77" i="3" s="1"/>
  <c r="H64" i="3"/>
  <c r="I64" i="3" s="1"/>
  <c r="H62" i="3"/>
  <c r="I62" i="3" s="1"/>
  <c r="H58" i="3"/>
  <c r="I58" i="3" s="1"/>
  <c r="H57" i="3"/>
  <c r="I57" i="3" s="1"/>
  <c r="H53" i="3"/>
  <c r="I53" i="3" s="1"/>
  <c r="H51" i="3"/>
  <c r="I51" i="3" s="1"/>
  <c r="H48" i="3"/>
  <c r="I48" i="3" s="1"/>
  <c r="H46" i="3"/>
  <c r="I46" i="3" s="1"/>
  <c r="H44" i="3"/>
  <c r="I44" i="3" s="1"/>
  <c r="H42" i="3"/>
  <c r="I42" i="3" s="1"/>
  <c r="H41" i="3"/>
  <c r="I41" i="3" s="1"/>
  <c r="H39" i="3"/>
  <c r="I39" i="3" s="1"/>
  <c r="H38" i="3"/>
  <c r="I38" i="3" s="1"/>
  <c r="H37" i="3"/>
  <c r="I37" i="3" s="1"/>
  <c r="H36" i="3"/>
  <c r="I36" i="3" s="1"/>
  <c r="H34" i="3"/>
  <c r="I34" i="3" s="1"/>
  <c r="H33" i="3"/>
  <c r="I33" i="3" s="1"/>
  <c r="H32" i="3"/>
  <c r="I32" i="3" s="1"/>
  <c r="H31" i="3"/>
  <c r="I31" i="3" s="1"/>
  <c r="H30" i="3"/>
  <c r="I30" i="3" s="1"/>
  <c r="H28" i="3"/>
  <c r="I28" i="3" s="1"/>
  <c r="H27" i="3"/>
  <c r="I27" i="3" s="1"/>
  <c r="H24" i="3"/>
  <c r="I24" i="3" s="1"/>
  <c r="H23" i="3"/>
  <c r="I23" i="3" s="1"/>
  <c r="H19" i="3"/>
  <c r="I19" i="3" s="1"/>
  <c r="H17" i="3"/>
  <c r="I17" i="3" s="1"/>
  <c r="H16" i="3"/>
  <c r="I16" i="3" s="1"/>
  <c r="H13" i="3"/>
  <c r="I13" i="3" s="1"/>
</calcChain>
</file>

<file path=xl/sharedStrings.xml><?xml version="1.0" encoding="utf-8"?>
<sst xmlns="http://schemas.openxmlformats.org/spreadsheetml/2006/main" count="626" uniqueCount="198">
  <si>
    <t>PROGRAMME</t>
  </si>
  <si>
    <t>LIGNE</t>
  </si>
  <si>
    <t>TEXTE DE LA LIGNE</t>
  </si>
  <si>
    <t>Ø</t>
  </si>
  <si>
    <t>type outil2</t>
  </si>
  <si>
    <t>ref MA</t>
  </si>
  <si>
    <t>Rayon</t>
  </si>
  <si>
    <t>Remplacement  du texte</t>
  </si>
  <si>
    <t>Colonne1</t>
  </si>
  <si>
    <t>Colonne2</t>
  </si>
  <si>
    <t>Étiquettes de lignes</t>
  </si>
  <si>
    <t>Total général</t>
  </si>
  <si>
    <t>NUM OUTIL</t>
  </si>
  <si>
    <t>M106T11</t>
  </si>
  <si>
    <t>M106T19</t>
  </si>
  <si>
    <t>M106T56</t>
  </si>
  <si>
    <t>M106T40</t>
  </si>
  <si>
    <t>M106T74</t>
  </si>
  <si>
    <t>M106T61</t>
  </si>
  <si>
    <t>M106T64</t>
  </si>
  <si>
    <t>M106T80</t>
  </si>
  <si>
    <t>M106T84</t>
  </si>
  <si>
    <t xml:space="preserve">M106T6 </t>
  </si>
  <si>
    <t>M106T42</t>
  </si>
  <si>
    <t>M106T10</t>
  </si>
  <si>
    <t xml:space="preserve">M106T155 </t>
  </si>
  <si>
    <t xml:space="preserve">M106T156 </t>
  </si>
  <si>
    <t xml:space="preserve">M106T293 </t>
  </si>
  <si>
    <t xml:space="preserve">M106T459 </t>
  </si>
  <si>
    <t>M106T38</t>
  </si>
  <si>
    <t>M106T75</t>
  </si>
  <si>
    <t xml:space="preserve">M106T143 </t>
  </si>
  <si>
    <t>M106T52</t>
  </si>
  <si>
    <t>M106T55</t>
  </si>
  <si>
    <t xml:space="preserve">M106T294 </t>
  </si>
  <si>
    <t xml:space="preserve">M106T255 </t>
  </si>
  <si>
    <t>M106T14</t>
  </si>
  <si>
    <t xml:space="preserve">M106T290 </t>
  </si>
  <si>
    <t>M106T88</t>
  </si>
  <si>
    <t>M106T94</t>
  </si>
  <si>
    <t>M106T92</t>
  </si>
  <si>
    <t xml:space="preserve">M106T233 </t>
  </si>
  <si>
    <t xml:space="preserve">M106T106 </t>
  </si>
  <si>
    <t xml:space="preserve">M106T116 </t>
  </si>
  <si>
    <t xml:space="preserve">M106T124 </t>
  </si>
  <si>
    <t xml:space="preserve">M106T119 </t>
  </si>
  <si>
    <t xml:space="preserve">M106T131 </t>
  </si>
  <si>
    <t xml:space="preserve">M106T268 </t>
  </si>
  <si>
    <t xml:space="preserve">M106T135 </t>
  </si>
  <si>
    <t xml:space="preserve">M106T136 </t>
  </si>
  <si>
    <t xml:space="preserve">M106T3 </t>
  </si>
  <si>
    <t xml:space="preserve">M106T132 </t>
  </si>
  <si>
    <t>chemin</t>
  </si>
  <si>
    <t>nom prog</t>
  </si>
  <si>
    <t>cherche T</t>
  </si>
  <si>
    <t>cherche M</t>
  </si>
  <si>
    <t>Colonne3</t>
  </si>
  <si>
    <t>Colonne5</t>
  </si>
  <si>
    <t>Nombre de PROGRAMME</t>
  </si>
  <si>
    <t>TUH10</t>
  </si>
  <si>
    <t>TUH40</t>
  </si>
  <si>
    <t>TUH56</t>
  </si>
  <si>
    <t>TUH61</t>
  </si>
  <si>
    <t>TUH75</t>
  </si>
  <si>
    <t>TUH80</t>
  </si>
  <si>
    <t>TUH84</t>
  </si>
  <si>
    <t>TUH94</t>
  </si>
  <si>
    <t>TUH11</t>
  </si>
  <si>
    <t>TUH19</t>
  </si>
  <si>
    <t>TUH74</t>
  </si>
  <si>
    <t>TUH64</t>
  </si>
  <si>
    <t>TUH42</t>
  </si>
  <si>
    <t>TUH38</t>
  </si>
  <si>
    <t>TUH52</t>
  </si>
  <si>
    <t>TUH55</t>
  </si>
  <si>
    <t>TUH14</t>
  </si>
  <si>
    <t>TUH88</t>
  </si>
  <si>
    <t>TUH92</t>
  </si>
  <si>
    <t>TUH106</t>
  </si>
  <si>
    <t>TUH124</t>
  </si>
  <si>
    <t>TUH132</t>
  </si>
  <si>
    <t>TUH135</t>
  </si>
  <si>
    <t>TUH290</t>
  </si>
  <si>
    <t>TUH3</t>
  </si>
  <si>
    <t>TUH30</t>
  </si>
  <si>
    <t>TUH53</t>
  </si>
  <si>
    <t>TUH6</t>
  </si>
  <si>
    <t>TUH214</t>
  </si>
  <si>
    <t>TUH136</t>
  </si>
  <si>
    <t>TUH26</t>
  </si>
  <si>
    <t>TUH155</t>
  </si>
  <si>
    <t>TUH156</t>
  </si>
  <si>
    <t>TUH293</t>
  </si>
  <si>
    <t>TUH459</t>
  </si>
  <si>
    <t>TUH143</t>
  </si>
  <si>
    <t>TUH294</t>
  </si>
  <si>
    <t>TUH255</t>
  </si>
  <si>
    <t>TUH233</t>
  </si>
  <si>
    <t>TUH116</t>
  </si>
  <si>
    <t>TUH119</t>
  </si>
  <si>
    <t>TUH131</t>
  </si>
  <si>
    <t>TUH268</t>
  </si>
  <si>
    <t xml:space="preserve">M106T129 </t>
  </si>
  <si>
    <t>TUH129</t>
  </si>
  <si>
    <t xml:space="preserve">M106T134 </t>
  </si>
  <si>
    <t xml:space="preserve">M106T191 </t>
  </si>
  <si>
    <t xml:space="preserve">M106T8 </t>
  </si>
  <si>
    <t>TUH134</t>
  </si>
  <si>
    <t>TUH191</t>
  </si>
  <si>
    <t>TUH8</t>
  </si>
  <si>
    <t>M:\FRAISAGE\PROGRAMME UNIQUE TOUS KIWA\</t>
  </si>
  <si>
    <t>M106T90</t>
  </si>
  <si>
    <t>M106T20</t>
  </si>
  <si>
    <t>M106T27</t>
  </si>
  <si>
    <t xml:space="preserve">M106T350 </t>
  </si>
  <si>
    <t>M106T15</t>
  </si>
  <si>
    <t>M106T96</t>
  </si>
  <si>
    <t xml:space="preserve">M106T246 </t>
  </si>
  <si>
    <t>TUH15</t>
  </si>
  <si>
    <t>TUH20</t>
  </si>
  <si>
    <t>TUH246</t>
  </si>
  <si>
    <t>TUH27</t>
  </si>
  <si>
    <t>TUH350</t>
  </si>
  <si>
    <t>TUH90</t>
  </si>
  <si>
    <t>TUH96</t>
  </si>
  <si>
    <t>M106T30</t>
  </si>
  <si>
    <t xml:space="preserve">M106T193 </t>
  </si>
  <si>
    <t>M106T91</t>
  </si>
  <si>
    <t xml:space="preserve">M106T241 </t>
  </si>
  <si>
    <t xml:space="preserve">M106T183 </t>
  </si>
  <si>
    <t>M106T1126</t>
  </si>
  <si>
    <t xml:space="preserve">M106T273 </t>
  </si>
  <si>
    <t xml:space="preserve">M106T163 </t>
  </si>
  <si>
    <t xml:space="preserve">M106T264 </t>
  </si>
  <si>
    <t xml:space="preserve">M106T226 </t>
  </si>
  <si>
    <t>M106T32</t>
  </si>
  <si>
    <t>TUH1126</t>
  </si>
  <si>
    <t>TUH163</t>
  </si>
  <si>
    <t>TUH183</t>
  </si>
  <si>
    <t>TUH193</t>
  </si>
  <si>
    <t>TUH226</t>
  </si>
  <si>
    <t>TUH241</t>
  </si>
  <si>
    <t>TUH264</t>
  </si>
  <si>
    <t>TUH273</t>
  </si>
  <si>
    <t>TUH32</t>
  </si>
  <si>
    <t>TUH91</t>
  </si>
  <si>
    <t>M106T53</t>
  </si>
  <si>
    <t>TUH122</t>
  </si>
  <si>
    <t>TUH123</t>
  </si>
  <si>
    <t>TUH180</t>
  </si>
  <si>
    <t xml:space="preserve">M106T180 </t>
  </si>
  <si>
    <t xml:space="preserve">M106T123 </t>
  </si>
  <si>
    <t xml:space="preserve">M106T122 </t>
  </si>
  <si>
    <t>M106T43</t>
  </si>
  <si>
    <t>M106T57</t>
  </si>
  <si>
    <t>M106T13</t>
  </si>
  <si>
    <t xml:space="preserve">M106T110 </t>
  </si>
  <si>
    <t>TUH110</t>
  </si>
  <si>
    <t>TUH13</t>
  </si>
  <si>
    <t>TUH43</t>
  </si>
  <si>
    <t>TUH57</t>
  </si>
  <si>
    <t>M106T81</t>
  </si>
  <si>
    <t>TUH81</t>
  </si>
  <si>
    <t>M106T67</t>
  </si>
  <si>
    <t>TUH67</t>
  </si>
  <si>
    <t>M106T76</t>
  </si>
  <si>
    <t>TUH76</t>
  </si>
  <si>
    <t>TUH291</t>
  </si>
  <si>
    <t xml:space="preserve">M106T291 </t>
  </si>
  <si>
    <t>M106T51</t>
  </si>
  <si>
    <t>M106T62</t>
  </si>
  <si>
    <t>M106T26</t>
  </si>
  <si>
    <t>TUH51</t>
  </si>
  <si>
    <t>TUH62</t>
  </si>
  <si>
    <t>TUH101</t>
  </si>
  <si>
    <t>TUH137</t>
  </si>
  <si>
    <t xml:space="preserve">M106T137 </t>
  </si>
  <si>
    <t>M106T1001</t>
  </si>
  <si>
    <t>TUH1001</t>
  </si>
  <si>
    <t>TUH544</t>
  </si>
  <si>
    <t xml:space="preserve">M106T544 </t>
  </si>
  <si>
    <t xml:space="preserve">M106T508 </t>
  </si>
  <si>
    <t>TUH508</t>
  </si>
  <si>
    <t xml:space="preserve">M106T101 </t>
  </si>
  <si>
    <t>TUH301</t>
  </si>
  <si>
    <t xml:space="preserve">M106T301 </t>
  </si>
  <si>
    <t>TUH685</t>
  </si>
  <si>
    <t xml:space="preserve">M106T685 </t>
  </si>
  <si>
    <t>TUH981</t>
  </si>
  <si>
    <t xml:space="preserve">M106T543 </t>
  </si>
  <si>
    <t xml:space="preserve">M106T981 </t>
  </si>
  <si>
    <t>TUH543</t>
  </si>
  <si>
    <t>M106T214</t>
  </si>
  <si>
    <t>F0085279</t>
  </si>
  <si>
    <t>F4003002</t>
  </si>
  <si>
    <t>F8006004</t>
  </si>
  <si>
    <t>F9015793</t>
  </si>
  <si>
    <t>F9033542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</si>
</sst>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0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</cellStyleXfs>
  <cellXfs count="10">
    <xf numFmtId="0" fontId="0" fillId="0" borderId="0" xfId="0"/>
    <xf numFmtId="49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10" xfId="0" pivotButton="1" applyBorder="1"/>
    <xf numFmtId="0" fontId="0" fillId="0" borderId="10" xfId="0" applyBorder="1" applyAlignment="1">
      <alignment horizontal="left"/>
    </xf>
    <xf numFmtId="0" fontId="0" fillId="0" borderId="10" xfId="0" applyBorder="1" applyAlignment="1">
      <alignment horizontal="left" indent="1"/>
    </xf>
    <xf numFmtId="0" fontId="19" fillId="0" borderId="0" xfId="0" applyFont="1"/>
    <xf numFmtId="0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7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30" formatCode="@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1" defaultTableStyle="TableStyleMedium2" defaultPivotStyle="PivotStyleLight16">
    <tableStyle name="Style de tableau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ylvain GANDOIS" refreshedDate="45677.671621759262" createdVersion="3" refreshedVersion="8" minRefreshableVersion="3" recordCount="108" xr:uid="{00000000-000A-0000-FFFF-FFFF16000000}">
  <cacheSource type="worksheet">
    <worksheetSource name="Tableau1"/>
  </cacheSource>
  <cacheFields count="16">
    <cacheField name="PROGRAMME" numFmtId="0">
      <sharedItems containsBlank="1" count="474">
        <s v="F0085279"/>
        <s v="F4003002"/>
        <s v="F8006004"/>
        <s v="F9015793"/>
        <s v="F9033542"/>
        <m u="1"/>
        <s v="F9033542A CLOCHE GT86 TRD US OP2" u="1"/>
        <s v="1513027F CARTER PRINCIPAL EVO 6DEG OP1" u="1"/>
        <s v="1513027F CARTER PRINCIPAL EVO 6DEG OP3" u="1"/>
        <s v="1515333 pgm test" u="1"/>
        <s v="1520002D CARTER PRINCIPAL OP3" u="1"/>
        <s v="9008055D-8051-8053 OU 2503001A CARTER PRINCIPAL PONT AR + 9008106E OU 2503003A CARTER PONT CLIENT" u="1"/>
        <s v="9015759 CARTER PRINCIPAL + 9015777 CARTER PONT REPRISE USINAGE SEULEMENT LE PONT  AVEC LE PRINCIPAL OP2" u="1"/>
        <s v="9015777 CARTER PONT POUR CLOCHE RENAULT OP3" u="1"/>
        <s v="9017640B CARTER FLASQUE BRINET OP3" u="1"/>
        <s v="9054919A CARTER AVANT SELECTION GAUCHE UN OP1" u="1"/>
        <s v="9054919A CARTER AVANT SELECTION GAUCHE UN OP2" u="1"/>
        <s v="9054919A CARTER AVANT SELECTION GAUCHE UN OP3" u="1"/>
        <s v="9058415 FOURCHETTE OP1" u="1"/>
        <s v="9058415 FOURCHETTE OP2" u="1"/>
        <s v="F0085279F CARTER ARRIERE LW PALMER OP1" u="1"/>
        <s v="F0085279F CARTER ARRIERE LW PALMER OP2" u="1"/>
        <s v="F0085280C 0085293A CARTER PONT SL75 LW PALMER OPE1" u="1"/>
        <s v="F0085289G BACHE A HUILE SL75 LW F4 OP1" u="1"/>
        <s v="F1406000O CARTER EMBRAYAGE OP3 SEUL AVEC O21 A LA FRAISE" u="1"/>
        <s v="F1513015D CARTER CASSETTE X49 EVO 6DEG OP2" u="1"/>
        <s v="F1513015D CARTER CASSETTE X49 EVO 6DEG OP3" u="1"/>
        <s v="F1513015D CARTER CASSETTE X49 EVO 6DEG OP4" u="1"/>
        <s v="F1513017H  CARTER INTERMEDIAIRE OP1" u="1"/>
        <s v="F1513017H CARTER INTERMEDIAIRE OP2" u="1"/>
        <s v="F1513027F CARTER PRINCIPAL USINAGE OP2" u="1"/>
        <s v="F1517002I CARTER EMBRAYAGE OP2" u="1"/>
        <s v="F1517004H CARTER CASSETTE OP1" u="1"/>
        <s v="F1517004H CARTER CASSETTE OP2" u="1"/>
        <s v="F1520002D CARTER PRINCIPAL OP1" u="1"/>
        <s v="F1520002D CARTER PRINCIPAL OP2" u="1"/>
        <s v="F1520003A2 CARTER PRINCIPAL ET PONT USINE ASSEMBLEE OP2" u="1"/>
        <s v="F1923002G CARTER EMBRAYAGE OP2" u="1"/>
        <s v="F1929004B CARTER CASSETTE USINE OP1" u="1"/>
        <s v="F1929004B CARTER CASSETTE USINE OP2" u="1"/>
        <s v="F4003002G CARTER EMBRAYAGE OP2" u="1"/>
        <s v="F4003004C CARTER CASSETTE OP1" u="1"/>
        <s v="F4103002A CARTER AVANT SELECTION PRODRIVE 4 POINTS OP1" u="1"/>
        <s v="F4103002A CARTER AVANT SELECTION PRODRIVE 4POINTS OP2" u="1"/>
        <s v="F4103002A CARTER AVANT SELECTION PRODRIVE 4POINTS OP3" u="1"/>
        <s v="F4603002D CARTER PRINCIPAL OP1" u="1"/>
        <s v="F4603002D CARTER PRINCIPAL OP3" u="1"/>
        <s v="F4603004D CARTER INTERMEDIAIRE OP1" u="1"/>
        <s v="F4603004D CARTER INTERMEDIAIRE OP2" u="1"/>
        <s v="F4603006B CARTER CASSETTE OP1" u="1"/>
        <s v="F4603006B CARTER CASSETTE OP2" u="1"/>
        <s v="F4603804B CARTER PONT ARRIERE OP1" u="1"/>
        <s v="F4603804B CARTER PONT ARRIERE OP2" u="1"/>
        <s v="F4603808C CARTER AVANT PTAR YARIS RALLY2 OP1" u="1"/>
        <s v="F8006002C CARTER PRINCIPAL OP1" u="1"/>
        <s v="F8006004D CARTER FERMETURE CASCADE USINE OP1" u="1"/>
        <s v="F8006004D CARTER FERMETURE CASCADE USINE OP2" u="1"/>
        <s v="F8006004D CARTER FERMETURE CASCADE USINE OP3" u="1"/>
        <s v="F8006005C CARTER FERMETURE PONT OP1" u="1"/>
        <s v="F8006005C CARTER FERMETURE PONT OP2" u="1"/>
        <s v="F9001301 OU 302 OU 303 CARTER PRINCIPAL OP2" u="1"/>
        <s v="F9001301B CARTER PRINCIPAL OP1" u="1"/>
        <s v="F9003467A ARBRE EMBRAYAGE SERAZIN" u="1"/>
        <s v="F9004300E CARTER PRINCIPAL X5 OP3" u="1"/>
        <s v="F9008051-9008053-9008054-9008055-9008056-9008067-9008413 2503001A-2503007B CARTER PRINCIPAL PONT AR OP1" u="1"/>
        <s v="F9008106 9008110 9008412B 2503003 2503008 9008116 9008120 9008121 9008122 CARTER PONT CLIENT OP1" u="1"/>
        <s v="F9008106E CARTER PONT OP2" u="1"/>
        <s v="F9014770B 9014779A CARTER PONT OP1" u="1"/>
        <s v="F9014777F CARTER PRINCIPAL SL90-23 SMG + 9014770B OU 9014779A CARTER PONT SL90-23 SMG OP2" u="1"/>
        <s v="F9015759K  EBAUCHE CARTER PRINCIPAL + 9015762B EBAUCHE CARTER PONT X21 STANDARD   AVEC ORIGINE OP2" u="1"/>
        <s v="F9015762B EB CARTER PONT X21 STANDARD OP1" u="1"/>
        <s v="F9015778C CARTER PRINCIPAL OP2 BIS" u="1"/>
        <s v="F9015793A CARTER PONT GCK PERFORMANCE OP1" u="1"/>
        <s v="F9017613B EBAUCHE CARTER FLASQUE BV5 4RM CENTRALE OP1" u="1"/>
        <s v="F9017613B EBAUCHE CARTER FLASQUE BV5 4RM CENTRALE OP2" u="1"/>
        <s v="F9017711 CARTER PRINCIPAL X21 REPRISE M10+LAMAGE" u="1"/>
        <s v="F9017711A CARTER PRINCIPAL REPRISE OP3" u="1"/>
        <s v="F9017731C CARTER PRINCIPAL RMR OP1" u="1"/>
        <s v="F9017731C CARTER PRINCIPAL RMR OP2" u="1"/>
        <s v="F9017750A EBAUCHE CARTER FLASQUE BV6 LG20 OP1" u="1"/>
        <s v="F9017750A EBAUCHE CARTER FLASQUE BV6 LG20 OP2" u="1"/>
        <s v="F9017761 CARTER FLASQUE BV6 LG20 OP1" u="1"/>
        <s v="F9017796 CARTER FLASQUE BV6 4RM PAF PETERS OP1" u="1"/>
        <s v="F9019000L CARTER CASSETTE OP1" u="1"/>
        <s v="F9019000L CARTER CASSETTE SEUL OP2" u="1"/>
        <s v="F9033417A CARTER ARRIERE SCL82-17 CATHERAM OP REPRISE" u="1"/>
        <s v="F9033505F CARTER ARRIERE SCL82-17 CATERHAM OP1" u="1"/>
        <s v="F9033505F CARTER ARRIERE SCL82-17 CATHERAM OP2" u="1"/>
        <s v="F9033533B CLOCHE MAZDA MX5 OP2" u="1"/>
        <s v="F9033542A CLOCHE GT86 TRD US OP1" u="1"/>
        <s v="F9033542A CLOCHE GT86 TRD US OP3" u="1"/>
        <s v="F9044010B CARTER PONT PORSCHE OP3" u="1"/>
        <s v="F9044011E CARTER PRINCIPAL PORSCHE OP2 BIS" u="1"/>
        <s v="F9044011E CARTER PRINCIPAL PORSCHE OP3 REPRISE" u="1"/>
        <s v="F9044032C CARTER PONT CS SPORT OP3" u="1"/>
        <s v="F9044043A CARTER PRINCIPAL+9044044A OU 9044019C PONT OP2" u="1"/>
        <s v="F9044055B RAMPE LUBRIF COUPLE OP2" u="1"/>
        <s v="F9044943 CARTER PRINCIPAL WINGARD" u="1"/>
        <s v="F9045003B DEMI CARTER PONT COCC TROPHY OP1" u="1"/>
        <s v="F9045003B DEMI CARTER PONT COCC TROPHY OP2" u="1"/>
        <s v="F9045005J CARTER PRINCIPAL OP1" u="1"/>
        <s v="F9045008F ENTRETOISE USINEE SL82 COX TROPHY OPE1" u="1"/>
        <s v="F9045008F ENTRETOISE USINEE SL82 COX TROPHY OPE2" u="1"/>
        <s v="F9046006M CARTER PRINCIPAL BUTEE AP OPE1" u="1"/>
        <s v="F9047001D + 9047003C CARTERS ASSEMBLES SLR82 NAC OP1" u="1"/>
        <s v="F9047001D CARTER PRINCIPAL USINE NAC OP2" u="1"/>
        <s v="F9047003C CARTER PONT NAC OP3" u="1"/>
        <s v="F9047019G CARTER PRINCIPAL EBAUCHE + 9047020A CARTER PONT EBAUCHE OP2 ASSEMBLES" u="1"/>
        <s v="F9047020A EBAUCHE CARTER PONT OP1" u="1"/>
        <s v="F9047020A EBAUCHE CARTER PONT OP2" u="1"/>
        <s v="F9047034C CARTER PRINCIPAL OP1 BIS SLR82 TATUUS" u="1"/>
        <s v="F9047034C CARTER PRINCIPAL SLR82 + 9047035B PONT TATUUS OPE 3 ASSEMBLE" u="1"/>
        <s v="F9047037B CARTER PRINCIPAL F3R MYGALE OP2" u="1"/>
        <s v="F9047037B CARTER PRINCIPAL SLR82 +  9047035B PONT TATUUS OP3 ASSEMBLE" u="1"/>
        <s v="F9053005E 9053097D CARTER INTERMEDIAIRE OP2" u="1"/>
        <s v="F9053006F 9053096C CARTER CASSETTE OP4" u="1"/>
        <s v="F9053096C CARTER CASSETTE OP2" u="1"/>
        <s v="F9053096C CARTER CASSETTE OP3" u="1"/>
        <s v="F9053098G CARTER PRINCIPAL X49 OPE2" u="1"/>
        <s v="F9053812F 9053831B 1513806E CARTER AVANT PONT X49 OP1" u="1"/>
        <s v="F9053834D CARTER ARRIERE PONT X49 OP1" u="1"/>
        <s v="F9053834D CARTER ARRIERE PONT X49 OP2" u="1"/>
        <s v="F9054004D CARTER AVANT SELECTION GAUCHE OP1" u="1"/>
        <s v="F9054004D CARTER AVANT SELECTION GAUCHE OP2" u="1"/>
        <s v="F9054004D CARTER AVANT SELECTION GAUCHE OP3" u="1"/>
        <s v="F9054022 9054027 9054046 9054920 9054921 9054922 9054923 9054925 9054927 9054039 IND D CARTER TRANSFERT AV USINE SC920-917 OP1" u="1"/>
        <s v="F9054022D CARTER TRANSFERT AV USINE OP1 BIS" u="1"/>
        <s v="F9054022D CARTER TRANSFERT AV USINE OP2" u="1"/>
        <s v="F9054026C 9054904E 9060814 CARTER ARRIERE USINE OP1" u="1"/>
        <s v="F9054027D CARTER TRANSFERT AV USINE OP1 BIS" u="1"/>
        <s v="F9054027D CARTER TRANSFERT AV USINE OP2" u="1"/>
        <s v="F9054045B CARTER AVANT SELECTION DROITE OP1" u="1"/>
        <s v="F9054045B CARTER AVANT SELECTION DROITE OP2" u="1"/>
        <s v="F9054045B CARTER AVANT SELECTION DROITE OPE CONT" u="1"/>
        <s v="F9054900 9054904E 9060814 REPRISE CARTER ARRIERE POUR POMPE POSITION 1-2-3" u="1"/>
        <s v="F9054902C CARTER TRANSFERT AV USINE OP1" u="1"/>
        <s v="F9054902C CARTER TRANSFERT AV USINE OP1 BIS" u="1"/>
        <s v="F9054902C CARTER TRANSFERT AV USINE OP2" u="1"/>
        <s v="F9054904E  CARTER ARRIERE USINE OP2" u="1"/>
        <s v="F9057003F CARTER AR SL82-14 LW F3 OP1" u="1"/>
        <s v="F9057003F CARTER AR SL82-14 LW F3 OP2" u="1"/>
        <s v="F9057011B BACHE A HUILE SL82 LW F3R OP1" u="1"/>
        <s v="F9057018B ENTRETOISE FORMULA MAZDA OP2" u="1"/>
        <s v="F9058008E CARTER CASSETTE OP2" u="1"/>
        <s v="F9058009 CARTER FERMETURE CASSETTE REPRISE INDICE F" u="1"/>
        <s v="F9058009 MONTAGE REPRISE INDICE F" u="1"/>
        <s v="F9060010F CARTER PRINCIPAL SC924 USINE GAUCHE OP2 CONTOUR" u="1"/>
        <s v="F9060010F CARTER PRINCIPAL SC924 USINE GAUCHE OP3" u="1"/>
        <s v="F9060011B CARTER PRINCIPAL SC924 USINE DROIT OP CONTOUR" u="1"/>
        <s v="F9060011B CARTER PRINCIPAL SC924 USINE DROIT OP3" u="1"/>
        <s v="F9060814 CARTER ARRIERE USINE OP2" u="1"/>
        <s v="F9060814A CARTER ARRIERE USINE REPRISE" u="1"/>
        <s v="F9062013B ENTRETOISE RENAULT F4R F7R OP1 ET OP2" u="1"/>
        <s v="F9062013B ENTRETOISE RENAULT F4R F7R OPE 3" u="1"/>
        <s v="F9062016B CARTER CASSETTE 6V USINAGE OP1" u="1"/>
        <s v="F9062016B CARTER CASSETTE 6V USINAGE OP2" u="1"/>
        <s v="F9062019D CARTER EMBRAYAGE OP2" u="1"/>
        <s v="F9062022H CARTER EMBRAYAGE OP2" u="1"/>
        <s v="F9062031C CARTER EMBRAYAGE USINE ADAPTATION ACTIONNEUR EXTERNE" u="1"/>
        <s v="F9065011L CARTER PRINCIPAL USINE TRAPPES OP1" u="1"/>
        <s v="F9065011L CARTER PRINCIPAL USINE TRAPPES OP2" u="1"/>
        <s v="F9065015 PLAQUE INTERMEDIAIRE RAMPE GRAISSAGE OP1" u="1"/>
        <s v="F9065015 PLAQUE INTERMEDIAIRE RAMPE GRAISSAGE OP2" u="1"/>
        <s v="F9066002K 9066004B CARTER PRINCIPAL +  9066039C 9066042A CARTER PONT OP2 ASSEMBLEE" u="1"/>
        <s v="F9067003C CARTER PONT OP1" u="1"/>
        <s v="F9067003C CARTER PONT OP2" u="1"/>
        <s v="F9067012E 9067020G CARTER PRINCIPAL ST90 OP1" u="1"/>
        <s v="F9067012E CARTER PRINCIPAL USINAGE OP3" u="1"/>
        <s v="F9067018B CARTER PONT DIFF TRONQUE USINE OP1" u="1"/>
        <s v="F9067018B CARTER PONT DIFF TRONQUE USINE OP2" u="1"/>
        <s v="F9067018B CARTER PONT DIFF TRONQUE USINE OP3" u="1"/>
        <s v="F9067020F CARTER PRINCIPAL USINAGE OP3" u="1"/>
        <s v="F9067027F CARTER PRINCIPAL AUDI OP1" u="1"/>
        <s v="F9067027F CARTER PRINCIPAL AUDI OP3" u="1"/>
        <s v="F9071003E CARTER PRINCIPAL+ 9071004F PONT OPE 2" u="1"/>
        <s v="F9071004F CARTER PONT RALLYE3 OP1" u="1"/>
        <s v="F9071004F CARTER PONT RALLYE3 OP2" u="1"/>
        <s v="F9072001D EBAUCHE CARTER PRINCIPAL OP1" u="1"/>
        <s v="F9072003A EBAUCHE CARTER PONT OP1" u="1"/>
        <s v="F9072003A EBAUCHE CARTER PONT OP2" u="1"/>
        <s v="F9072006G  CARTER PRINCIPAL TATUUS OP2 BIS" u="1"/>
        <s v="F9072007E CARTER PONT SLR75-14 TATUUS OP3" u="1"/>
        <s v="F9072009E CARTER PONT MYGALE OP3" u="1"/>
        <s v="F9072012B CARTER PRINCIPAL TATUUS GB3 OP2" u="1"/>
        <s v="F9072013B CARTER PONT TATUUS GB3 OP2" u="1"/>
        <s v="F9074002H CARTER PRINCIPAL OP1" u="1"/>
        <s v="F9074002H CARTER PRINCIPAL USINAGE OP3" u="1"/>
        <s v="F9074002H CARTERS PRINCIPAL + 9074004A  PONT OPE2 ASSEMBLE" u="1"/>
        <s v="F9074004A CARTER PONT USINE OP1" u="1"/>
        <s v="F9074004A CARTER PONT USINE OP2" u="1"/>
        <s v="F9074018 PLAQUE FERMETURE USINEE POMPE 6CM3 NOVAPROTO OP1" u="1"/>
        <s v="F9074018 PLAQUE FERMETURE USINEE POMPE 6CM3 NOVAPROTO OP2" u="1"/>
        <s v="F9074018 PLAQUE FERMETURE USINEE POMPE 6CM3 NOVAPROTO OP3" u="1"/>
        <s v="0085279F CARTER ARRIERE LW PALMER OP1" u="1"/>
        <s v="0085279F CARTER ARRIERE LW PALMER OP2" u="1"/>
        <s v="9008106E CARTER PONT OP2" u="1"/>
        <s v="9017613B EBAUCHE CARTER FLASQUE BV5 4RM CENTRALE OP1" u="1"/>
        <s v="9017613B EBAUCHE CARTER FLASQUE BV5 4RM CENTRALE OP2" u="1"/>
        <s v="9044055B RAMPE LUBRIF COUPLE OP2" u="1"/>
        <s v="9008051-9008053-9008054-9008055-9008056-9008067-9008413 2503001A-2503007B CARTER PRINCIPAL PONT AR OP1" u="1"/>
        <s v="9008106 9008110 9008412B 2503003 2503008 9008116 9008120 9008121 9008122 CARTER PONT CLIENT OP1" u="1"/>
        <s v="9015759 9015777 USINAGE SEULEMENT LE PONT  AVEC LE PRINCIPAL OP2" u="1"/>
        <s v="8006005C CARTER FERMETURE PONT OP1" u="1"/>
        <s v="8006005C CARTER FERMETURE PONT OP2" u="1"/>
        <s v="9008051-9008053-9008054-9008055-9008056-9008067-9008413 2503001A-9003007B CARTER PRINCIPAL PONT AR OP1" u="1"/>
        <s v="9044943 CARTER PRINCIPAL WINGARD" u="1"/>
        <s v="9065015 PLAQUE INTERMEDIAIRE RAMPE GRAISSAGE OP1" u="1"/>
        <s v="9065015 PLAQUE INTERMEDIAIRE RAMPE GRAISSAGE OP2" u="1"/>
        <s v="8006002C CARTER PRINCIPAL + 8006005C CARTER FERMETURE PONT OP ASSEMBLES" u="1"/>
        <s v="8006002C CARTER PRINCIPAL OP1" u="1"/>
        <s v="F1520003D CARTER PRINCIPAL ET PONT USINE ASSEMBLEE OP4" u="1"/>
        <s v="4603002D CARTER PRINCIPAL OP3" u="1"/>
        <s v="9074002H CARTER PRINCIPAL OP1" u="1"/>
        <s v="F1517002H CARTER EMBRAYAGE OP2" u="1"/>
        <s v="9058009 CARTER FERMETURE CASSETTE REPRISE INDICE F" u="1"/>
        <s v="1520003D CARTER PRINCIPAL ET PONT USINE ASSEMBLEE OP4" u="1"/>
        <s v="9058009 MONTAGE REPRISE INDICE F" u="1"/>
        <s v="9014777F CARTER PRINCIPAL SL90-23 SMG + 9014770B OU 9014779A CARTER PONT SL90-23 SMG OP2" u="1"/>
        <s v="4603002D CARTER PRINCIPAL OP1" u="1"/>
        <s v="F9062031 CARTER EMBRAYAGE USINE ADAPTATION ACTIONNEUR EXTERNE" u="1"/>
        <s v="9014770B 9014779A CARTER PONT OP1" u="1"/>
        <s v="9015793A CARTER PONT GCK PERFORMANCE OP1" u="1"/>
        <s v="9017731C CARTER PRINCIPAL RMR OP2" u="1"/>
        <s v="9072009E CARTER PONT MYGALE OP3" u="1"/>
        <s v="9074004A CARTER PONT USINE OP1" u="1"/>
        <s v="9074004A CARTER PONT USINE OP2" u="1"/>
        <s v="9072001D EBAUCHE CARTER PRINCIPAL OP1" u="1"/>
        <s v="F9062022G CARTER EMBRAYAGE OP2" u="1"/>
        <s v="9017731C CARTER PRINCIPAL RMR OP1" u="1"/>
        <s v="4603006B CARTER CASSETTE OP1" u="1"/>
        <s v="4603006B CARTER CASSETTE OP2" u="1"/>
        <s v="9067003C CARTER PONT OP1" u="1"/>
        <s v="9067003C CARTER PONT OP2" u="1"/>
        <s v="F9072012 CARTER PRINCIPAL TATUUS GB3 OP2" u="1"/>
        <s v="9054027D CARTER TRANSFERT AV USINE OP1 BIS" u="1"/>
        <s v="9054027D CARTER TRANSFERT AV USINE OP2" u="1"/>
        <s v="9054022 9054027 9054046 9054920 9054921 9054922 9054923 9054925 9054927 9054039 IND D CARTER TRANSFERT AV USINE SC920-917 OP1" u="1"/>
        <s v="9054022D CARTER TRANSFERT AV USINE OP1 BIS" u="1"/>
        <s v="9054022D CARTER TRANSFERT AV USINE OP2" u="1"/>
        <s v="9060011B CARTER PRINCIPAL SC924 USINE DROIT OP3" u="1"/>
        <s v="F9015759J  EBAUCHE CARTER PRINCIPAL + 9015762O EBAUCHE CARTER PONT X21 STANDARD   AVEC ORIGINE OP2" u="1"/>
        <s v="9060011B CARTER PRINCIPAL SC924 USINE DROIT OP CONTOUR" u="1"/>
        <s v="F8006004C CARTER FERMETURE CASCADE USINE OP1" u="1"/>
        <s v="F8006004C CARTER FERMETURE CASCADE USINE OP2" u="1"/>
        <s v="F8006004C CARTER FERMETURE CASCADE USINE OP3" u="1"/>
        <s v="9057011B BACHE A HUILE SL82 LW F3R OP1" u="1"/>
        <s v="1517004H CARTER CASSETTE OP2" u="1"/>
        <s v="4603804B CARTER PONT ARRIERE OP1" u="1"/>
        <s v="4603804B CARTER PONT ARRIERE OP2" u="1"/>
        <s v="9015762B EB CARTER PONT X21 STANDARD OP1" u="1"/>
        <s v="9017750A EBAUCHE CARTER FLASQUE BV6 LG20 OP1" u="1"/>
        <s v="9017750A EBAUCHE CARTER FLASQUE BV6 LG20 OP2" u="1"/>
        <s v="9017761 CARTER FLASQUE BV6 LG20 OP1" u="1"/>
        <s v="9017796 CARTER FLASQUE BV6 4RM PAF PETERS OP1" u="1"/>
        <s v="9053834D CARTER ARRIERE PONT X49 OP1" u="1"/>
        <s v="9053834D CARTER ARRIERE PONT X49 OP2" u="1"/>
        <s v="1517004H CARTER CASSETTE OP1" u="1"/>
        <s v="F9047001D + 9047003C CARTERS ASSEMBLES SLR82 NAC OP2 BIS" u="1"/>
        <s v="F9047001D CARTER PRINCIPAL USINE NAC OP1 BIS" u="1"/>
        <s v="9053812F 9053831B 1513806E CARTER AVANT PONT X49 OP1" u="1"/>
        <s v="9019000L CARTER CASSETTE SEUL OP2" u="1"/>
        <s v="9019000L CARTER CASSETTE OP1" u="1"/>
        <s v="9047001D + 9047003C CARTERS ASSEMBLES SLR82 NAC OP2 BIS" u="1"/>
        <s v="9047019G CARTER PRINCIPAL EBAUCHE + 9047020A CARTER PONT EBAUCHE OP2 ASSEMBLES" u="1"/>
        <s v="9001301 OU 302 OU 303 CARTER PRINCIPAL OP2" u="1"/>
        <s v="9047001D CARTER PRINCIPAL USINE NAC OP1 BIS" u="1"/>
        <s v="9060814A CARTER ARRIERE USINE REPRISE" u="1"/>
        <s v="1520002D CARTER PRINCIPAL OP2" u="1"/>
        <s v="0085289G BACHE A HUILE SL75 LW F4 OP1" u="1"/>
        <s v="9001301B CARTER PRINCIPAL OP1" u="1"/>
        <s v="9047037B CARTER PRINCIPAL SLR82 +  9047035B PONT TATUUS OP3 ASSEMBLE" u="1"/>
        <s v="9047003C CARTER PONT NAC OP3" u="1"/>
        <s v="9047020A EBAUCHE CARTER PONT OP1" u="1"/>
        <s v="9047020A EBAUCHE CARTER PONT OP2" u="1"/>
        <s v="9054902C CARTER TRANSFERT AV USINE OP1" u="1"/>
        <s v="9054902C CARTER TRANSFERT AV USINE OP1 BIS" u="1"/>
        <s v="9054902C CARTER TRANSFERT AV USINE OP2" u="1"/>
        <s v="1520002D CARTER PRINCIPAL OP1" u="1"/>
        <s v="9044010B CARTER PONT PORSCHE OP3" u="1"/>
        <s v="9044032C CARTER PONT CS SPORT OP3" u="1"/>
        <s v="F9047034B CARTER PRINCIPAL OP1 BIS SLR82 TATUUS" u="1"/>
        <s v="9017782A CARTER PRINCIPAL REPRISE OP3" u="1"/>
        <s v="9044011E CARTER PRINCIPAL PORSCHE OP4" u="1"/>
        <s v="9033542A CLOCHE GT86 TRD US OP2" u="1"/>
        <s v="9053006F 9053096C CARTER CASSETTE OP4" u="1"/>
        <s v="9017711A CARTER PRINCIPAL REPRISE OP3" u="1"/>
        <s v="9044011E CARTER PRINCIPAL PORSCHE OP3 REPRISE" u="1"/>
        <s v="F9072013B CARTER PONT TATUUS GB3 OP3" u="1"/>
        <s v="9072007E CARTER PONT SLR75-14 TATUUS OP3" u="1"/>
        <s v="9015778C CARTER PRINCIPAL OP2 BIS" u="1"/>
        <s v="9044011E CARTER PRINCIPAL PORSCHE OP2 BIS" u="1"/>
        <s v="9047037B CARTER PRINCIPAL F3R MYGALE OP2" u="1"/>
        <s v="9067018B CARTER PONT DIFF TRONQUE USINE OP1" u="1"/>
        <s v="9067018B CARTER PONT DIFF TRONQUE USINE OP2" u="1"/>
        <s v="9067018B CARTER PONT DIFF TRONQUE USINE OP3" u="1"/>
        <s v="9015759J  EBAUCHE CARTER PRINCIPAL + 9015762O EBAUCHE CARTER PONT X21 STANDARD   AVEC ORIGINE OP2" u="1"/>
        <s v="F8006004B CARTER FERMETURE CASCADE USINE OP2" u="1"/>
        <s v="F8006004B CARTER FERMETURE CASCADE USINE OP3" u="1"/>
        <s v="F9072006G  CARTER PRINCIPAL TATUUS OP3" u="1"/>
        <s v="1929004B CARTER CASSETTE USINE OP2" u="1"/>
        <s v="9072003A EBAUCHE CARTER PONT OP1" u="1"/>
        <s v="9072003A EBAUCHE CARTER PONT OP2" u="1"/>
        <s v="9053096C CARTER CASSETTE OP3" u="1"/>
        <s v="F8006004B CARTER FERMETURE CASCADE USINE OP1" u="1"/>
        <s v="9053096C CARTER CASSETTE OP2" u="1"/>
        <s v="1513015D CARTER CASSETTE X49 EVO 6DEG OP4" u="1"/>
        <s v="9045003B DEMI CARTER PONT COCC TROPHY OP1" u="1"/>
        <s v="9045003B DEMI CARTER PONT COCC TROPHY OP2" u="1"/>
        <s v="9044400D PALIER AXES M AR SL90 PESCAROLO OP1" u="1"/>
        <s v="9044400D PALIER AXES M AR SL90 PESCAROLO OP2" u="1"/>
        <s v="9003467A ARBRE EMBRAYAGE SERAZIN" u="1"/>
        <s v="9057003F CARTER AR SL82-14 LW F3 OP1" u="1"/>
        <s v="9057003F CARTER AR SL82-14 LW F3 OP2" u="1"/>
        <s v="F9067027F CARTER PRINCIPAL USINAGE OP3" u="1"/>
        <s v="F9071003E + 9071004 F CARTER PRINCIPAL + PONT OPE 2" u="1"/>
        <s v="F9047034B CARTER PRINCIPAL SLR82 + 9047035B PONT TATUUS OPE 3 ASSEMBLE" u="1"/>
        <s v="9054004D CARTER AVANT SELECTION GAUCHE OP2" u="1"/>
        <s v="9071004F CARTER PONT RALLYE3 OP1" u="1"/>
        <s v="9071004F CARTER PONT RALLYE3 OP2" u="1"/>
        <s v="1513015D CARTER CASSETTE X49 EVO 6DEG OP2" u="1"/>
        <s v="1513015D CARTER CASSETTE X49 EVO 6DEG OP3" u="1"/>
        <s v="F9060010F CARTER PRINCIPAL SC924 USINE GAUCHE OP CONTOUR" u="1"/>
        <s v="9004300E CARTER PRINCIPAL X5 OP3" u="1"/>
        <s v="9062016B CARTER CASSETTE 6V USINAGE OP2" u="1"/>
        <s v="9072013B CARTER PONT TATUUS GB3 OP3" u="1"/>
        <s v="9066002K 9066004B CARTER PRINCIPAL +  9066039C 9066042A CARTER PONT OP2 ASSEMBLEE" u="1"/>
        <s v="9054045B CARTER AVANT SELECTION DROITE OP1" u="1"/>
        <s v="9054045B CARTER AVANT SELECTION DROITE OP2" u="1"/>
        <s v="9054045B CARTER AVANT SELECTION DROITE OPE CONT" u="1"/>
        <s v="4103002A CARTER AVANT SELECTION PRODRIVE 4 POINTS OP1" u="1"/>
        <s v="4103002A CARTER AVANT SELECTION PRODRIVE 4POINTS OP2" u="1"/>
        <s v="4103002A CARTER AVANT SELECTION PRODRIVE 4POINTS OP3" u="1"/>
        <s v="9062016B CARTER CASSETTE 6V USINAGE OP1" u="1"/>
        <s v="9067012E 9067020G CARTER PRINCIPAL ST90 OP1" u="1"/>
        <s v="1513027F CARTER PRINCIPAL USINAGE OP2" u="1"/>
        <s v="8006004B CARTER FERMETURE CASCADE USINE OP1" u="1"/>
        <s v="8006004B CARTER FERMETURE CASCADE USINE OP2" u="1"/>
        <s v="8006004B CARTER FERMETURE CASCADE USINE OP3" u="1"/>
        <s v="9047034B CARTER PRINCIPAL SLR82 + 9047035B PONT TATUUS OPE 3 ASSEMBLE" u="1"/>
        <s v="9053098G CARTER PRINCIPAL X49 OPE2" u="1"/>
        <s v="9047034B CARTER PRINCIPAL OP1 BIS SLR82 TATUUS" u="1"/>
        <s v="F9065011K CARTER PRINCIPAL USINE TRAPPES OP1" u="1"/>
        <s v="F9065011K CARTER PRINCIPAL USINE TRAPPES OP2" u="1"/>
        <s v="F4603004C CARTER INTERMEDIAIRE OP1" u="1"/>
        <s v="F4603004C CARTER INTERMEDIAIRE OP2" u="1"/>
        <s v="9033418 B OPE 1" u="1"/>
        <s v="9033418 B OPE 2" u="1"/>
        <s v="9033501 L  OPE 1.TAP" u="1"/>
        <s v="9033501 L  OPE 2" u="1"/>
        <s v="9033503G OPE 1" u="1"/>
        <s v="9033503G OPE 2" u="1"/>
        <s v="9033516A" u="1"/>
        <s v="9033529F OPE1" u="1"/>
        <s v="9033529F OPE2" u="1"/>
        <s v="1929004B CARTER CASSETTE USINE OP1" u="1"/>
        <s v="F9065002J 9065011K CARTER PRINCIPAL OP1 USINE TRAPPES" u="1"/>
        <s v="F9065002J CARTER PRINCIPAL USINAGE OU 9065011K CARTER PRINCIPAL USINAGE TRAPPE OP2" u="1"/>
        <s v="9065002J CARTER PRINCIPAL USINAGE OU 9065011K CARTER PRINCIPAL USINAGE TRAPPE OP2" u="1"/>
        <s v="9065002J 9065011K CARTER PRINCIPAL USINAGE OP2" u="1"/>
        <s v="9072012 CARTER PRINCIPAL TATUUS GB3 OP2" u="1"/>
        <s v="9033417A CARTER ARRIERE SCL82-17 CATHERAM OP REPRISE" u="1"/>
        <s v="9074002H CARTER PRINCIPAL USINAGE OP3" u="1"/>
        <s v="9074002H CARTERS PRINCIPAL + 9074004A  PONT OPE2 ASSEMBLE" u="1"/>
        <s v="9067027F CARTER PRINCIPAL USINAGE OP3" u="1"/>
        <s v="9067027F CARTER PRINCIPAL USINAGE OPE3" u="1"/>
        <s v="9033505F CARTER ARRIERE SCL82-17 CATERHAM OP1" u="1"/>
        <s v="9033505F CARTER ARRIERE SCL82-17 CATHERAM OP2" u="1"/>
        <s v="9044043A CARTER PRINCIPAL+9044044A OU 9044019C PONT OP2" u="1"/>
        <s v="9062013B ENTRETOISE RENAULT F4R F7R OPE 3" u="1"/>
        <s v="9044043A 9044044A CARTER PRINCIPAL+PONT ENVIATE PP2021 OP2" u="1"/>
        <s v="9060010F CARTER PRINCIPAL SC924 USINE GAUCHE OP CONTOUR" u="1"/>
        <s v="9060010F CARTER PRINCIPAL SC924 USINE GAUCHE OP3" u="1"/>
        <s v="9062013B ENTRETOISE RENAULT F4R F7R OP1 ET OP2" u="1"/>
        <s v="9067027 CARTER PRINCIPAL AUDI OP1" u="1"/>
        <s v="9072006G  CARTER PRINCIPAL TATUUS OP3" u="1"/>
        <s v="1520002D  prog test" u="1"/>
        <s v="4003004C CARTER CASSETTE OP1" u="1"/>
        <s v="9033542A CLOCHE GT86 TRD US OP3" u="1"/>
        <s v="9074018 PLAQUE FERMETURE USINEE POMPE 6CM3 NOVAPROTO OP3" u="1"/>
        <s v="F4603004 C CARTER INTERMEDIAIRE OP2" u="1"/>
        <s v="9033542A CLOCHE GT86 TRD US OP1" u="1"/>
        <s v="0085280C 0085293A CARTER PONT SL75 LW PALMER OPE1" u="1"/>
        <s v="1406000O CARTER EMBRAYAGE OP3 SEUL AVEC O21 A LA FRAISE" u="1"/>
        <s v="1513017H  CARTER INTERMEDIAIRE OP1" u="1"/>
        <s v="1513017H CARTER INTERMEDIAIRE OP2" u="1"/>
        <s v="1517002H CARTER EMBRAYAGE OP2" u="1"/>
        <s v="9033540B pgm test modif" u="1"/>
        <s v="9074018 PLAQUE FERMETURE USINEE POMPE 6CM3 NOVAPROTO OP1" u="1"/>
        <s v="9074018 PLAQUE FERMETURE USINEE POMPE 6CM3 NOVAPROTO OP2" u="1"/>
        <s v="O00000071" u="1"/>
        <s v="1923002G pgm test" u="1"/>
        <s v="9053097D  CARTER INTERMEDIAIRE OP1" u="1"/>
        <s v="9033503G test rodolphe" u="1"/>
        <s v="9057018B test roro mi" u="1"/>
        <s v="9033533B CLOCHE MAZDA MX5 OP2" u="1"/>
        <s v="4603808C CARTER AVANT PTAR YARIS RALLY2 OP1" u="1"/>
        <s v="9054004D CARTER AVANT SELECTION GAUCHE OP1" u="1"/>
        <s v="F9054004D CARTER AVANT SELECTION GAUCHE OP CONT" u="1"/>
        <s v="9067012E CARTER PRINCIPAL USINAGE OP3" u="1"/>
        <s v="9058008E CARTER CASSETTE OP2" u="1"/>
        <s v="9046006M CARTER PRINCIPAL BUTEE AP OPE1" u="1"/>
        <s v="9045008F ENTRETOISE USINEE SL82 COX TROPHY OPE1" u="1"/>
        <s v="9045008F ENTRETOISE USINEE SL82 COX TROPHY OPE2" u="1"/>
        <s v="9053005E 9053097 CARTER INTERMEDIAIRE OP2" u="1"/>
        <s v="9057018B ENTRETOISE FORMULA MAZDA OP2" u="1"/>
        <s v="9875632 PGM POUR DEMO" u="1"/>
        <s v="4603004 C CARTER INTERMEDIAIRE OP2" u="1"/>
        <s v="4603004C OPE1 CARTER INTERMEDIAIRE X49 TOYOTA" u="1"/>
        <s v="F1406000O CARTER EMBRAYAGE X25 C2 OPE3 SEUL AVEC O21 A LA FRAISE.TAP" u="1"/>
        <s v="F1513017 H OPE1 INTERMEDIAIRE X49 EVO 6DEG.TAP" u="1"/>
        <s v="F1513017H CARTER INTERMEDIAIRE EVO 6DEG OPE2.TAP" u="1"/>
        <s v="F1517002H CARTER EMBRAYAGE ST82-LW-PSA OPE2.TAP" u="1"/>
        <s v="F1923002G CARTER EMBRAYAGE ST82 LW RSR OP2.TAP" u="1"/>
        <s v="F4003002G CARTER EMBRAYAGE OP2.TAP" u="1"/>
        <s v="F9045005J OPE1 PRINCIPAL COCC'S TROPHY SL82-14.TAP" u="1"/>
        <s v="F9054004D CARTER AVANT SELECTION GAUCHE OPE CONT.TAP" u="1"/>
        <s v="F9054026C 9054904E 9060814 CARTER ARRIERE USINE SC920-917 OPE1.TAP" u="1"/>
        <s v="F9054900 9054904E 9060814 REPRISE CARTER ARRIERE POUR POMPE POSITION 1-2-3.TAP" u="1"/>
        <s v="F9054904E  CARTER ARRIERE USINE SC920-917 OPE2.TAP" u="1"/>
        <s v="F9060814 CARTER ARRIERE USINE SC920-917 OPE2.TAP" u="1"/>
        <s v="F9062019D CARTER EMBRAYAGE ST75 LW SADEV OPE2.TAP" u="1"/>
        <s v="F9062022G CARTER EMBRAYAGE OPE2.TAP" u="1"/>
        <s v="F9062031 CARTER EMBRAYAGE USINE ADAPTATION ACTIONNEUR EXTERNE.TAP" u="1"/>
        <s v="F9065002J 9065011K OPE1 PRINCIPAL USINE TRAPPES SCL924.TAP" u="1"/>
        <s v="F9067020F CARTER PRINCIPAL USINAGE OP3.TAP" u="1"/>
        <s v="F9071003E + 9071004 F CARTER PRINCIPAL + PONT OPE 2.TAP" u="1"/>
        <s v="4603004C OPE1 CARTER INTERMEDIAIRE X49 TOYOTA.TAP" u="1"/>
        <s v="1513017 H OPE1 INTERMEDIAIRE X49 EVO 6DEG.TAP" u="1"/>
        <s v="1513017H CARTER INTERMEDIAIRE EVO 6DEG OPE2.TAP" u="1"/>
        <s v="F1923002F CARTER EMBRAYAGE ST82 LW RSR OP2.TAP" u="1"/>
        <s v="9045005J OPE1 PRINCIPAL COCC'S TROPHY SL82-14.TAP" u="1"/>
        <s v="9060814 CARTER ARRIERE USINE SC920-917 OPE2.TAP" u="1"/>
        <s v="9065002J 9065011K OPE1 CARTER PRINCIPAL USINE TRAPPES.TAP" u="1"/>
        <s v="F9054904E CARTER ARRIERE USINE SC920-917 OPE2.TAP" u="1"/>
        <s v="1406000O CARTER EMBRAYAGE X25 C2 OPE3 SEUL AVEC O21 A LA FRAISE.TAP" u="1"/>
        <s v="1517002H CARTER EMBRAYAGE ST82-LW-PSA OPE2.TAP" u="1"/>
        <s v="1923002F CARTER EMBRAYAGE ST82 LW RSR OP2.TAP" u="1"/>
        <s v="4003002G CARTER EMBRAYAGE OP2.TAP" u="1"/>
        <s v="4101002 pgm demo essai" u="1"/>
        <s v="9054004D CARTER AVANT SELECTION GAUCHE OPE CONT.TAP" u="1"/>
        <s v="9054026C 9054904E 9060814 CARTER ARRIERE USINE SC920-917 OPE1.TAP" u="1"/>
        <s v="9054900 9054904E 9060814 REPRISE CARTER ARRIERE POUR POMPE POSITION 1-2-3.TAP" u="1"/>
        <s v="9054904E CARTER ARRIERE USINE SC920-917 OPE2.TAP" u="1"/>
        <s v="9062019D CARTER EMBRAYAGE ST75 LW SADEV OPE2.TAP" u="1"/>
        <s v="9062022G CARTER EMBRAYAGE OPE2.TAP" u="1"/>
        <s v="9062031 CARTER EMBRAYAGE USINE ADAPTATION ACTIONNEUR EXTERNE.TAP" u="1"/>
        <s v="9067020F CARTER PRINCIPAL USINAGE OP3.TAP" u="1"/>
        <s v="9071003E + 9071004 F CARTER PRINCIPAL + PONT OPE 2.TAP" u="1"/>
        <s v="9054904E 9060814 CARTER ARRIERE USINE SC920-917 OPE2.TAP" u="1"/>
        <s v="9053812 E demo" u="1"/>
        <s v="O312" u="1"/>
        <s v="9071003  9071004  CARTER PRINCIPAL + PONT OP2" u="1"/>
        <s v="O501" u="1"/>
        <s v="9060814A CARTER ARRIERE  VERSION AVEC CAPTEUR" u="1"/>
        <s v="9071003 E 9071004 F CARTER PRINCIPAL + PONT OPE 2 OK LE 10 07 23" u="1"/>
        <s v="9062022 CARTER EMBRAYAGE OP2" u="1"/>
        <s v="9054026C 9054904E 9060814 CARTER ARRIERE USINE OPE1  21-10-22" u="1"/>
        <s v="90TEST" u="1"/>
        <s v="1406000O CARTER EMBRAYAGE OP3" u="1"/>
        <s v="9054904E 9060814 CARTER ARRIERE USINE SC920-917 OPE2  22-10-22" u="1"/>
        <s v="9067020F CARTER PRINCIPAL USINAGE OP3" u="1"/>
        <s v="9054904E 9060814A 9054026C OPE1 CARTER ARRIERE POMPE" u="1"/>
        <s v="9054904E 9060814A OPE2 CARTER ARRIERE POMPE" u="1"/>
        <s v="9054904E 9060814A OPE3 CARTER ARRIERE POMPE" u="1"/>
        <s v="9062019D CARTER EMBRAYAGE ST75 LW SADEV OPE2" u="1"/>
        <s v="O00000501" u="1"/>
        <s v="9054004D CARTER AVANT SELECTION GAUCHE OPE CONT" u="1"/>
        <s v="O0009" u="1"/>
        <s v="9054900 9054904E 9060814 REPRISE CARTER ARRIERE POUR POMPE POSITION 1-2-3  04-10-22" u="1"/>
        <s v="9999999 POUR ESSAYE.TAP" u="1"/>
        <s v="9999779 POUR ESSAYE - Copie.TAP" u="1"/>
        <s v="O313" u="1"/>
        <s v="O0230" u="1"/>
        <s v="9062031A CARTER EMBRAYAGE ADAPTATION" u="1"/>
      </sharedItems>
    </cacheField>
    <cacheField name="LIGNE" numFmtId="0">
      <sharedItems containsSemiMixedTypes="0" containsString="0" containsNumber="1" containsInteger="1" minValue="12" maxValue="4330"/>
    </cacheField>
    <cacheField name="TEXTE DE LA LIGNE" numFmtId="49">
      <sharedItems/>
    </cacheField>
    <cacheField name="chemin" numFmtId="0">
      <sharedItems/>
    </cacheField>
    <cacheField name="nom prog" numFmtId="0">
      <sharedItems/>
    </cacheField>
    <cacheField name="cherche T" numFmtId="0">
      <sharedItems containsSemiMixedTypes="0" containsString="0" containsNumber="1" containsInteger="1" minValue="5" maxValue="5"/>
    </cacheField>
    <cacheField name="cherche M" numFmtId="0">
      <sharedItems containsSemiMixedTypes="0" containsString="0" containsNumber="1" containsInteger="1" minValue="1" maxValue="1"/>
    </cacheField>
    <cacheField name="Colonne3" numFmtId="0">
      <sharedItems/>
    </cacheField>
    <cacheField name="NUM OUTIL" numFmtId="0">
      <sharedItems containsBlank="1" count="850">
        <s v="TUH3"/>
        <s v="TUH8"/>
        <s v="TUH6"/>
        <s v="TUH88"/>
        <s v="TUH10"/>
        <s v="TUH13"/>
        <s v="TUH20"/>
        <s v="TUH74"/>
        <s v="TUH51"/>
        <s v="TUH26"/>
        <s v="TUH268"/>
        <s v="TUH80"/>
        <s v="TUH301"/>
        <s v="TUH137"/>
        <s v="TUH30"/>
        <s v="TUH19"/>
        <s v="TUH193"/>
        <s v="TUH42"/>
        <s v="TUH14"/>
        <s v="TUH94"/>
        <s v="TUH91"/>
        <s v="TUH90"/>
        <s v="TUH241"/>
        <s v="TUH246"/>
        <s v="TUH183"/>
        <s v="TUH191"/>
        <s v="TUH1126"/>
        <s v="TUH293"/>
        <s v="TUH143"/>
        <s v="TUH84"/>
        <s v="TUH38"/>
        <s v="TUH459"/>
        <s v="TUH255"/>
        <s v="TUH75"/>
        <s v="TUH40"/>
        <s v="TUH273"/>
        <s v="TUH163"/>
        <s v="TUH55"/>
        <s v="TUH155"/>
        <s v="TUH156"/>
        <s v="TUH56"/>
        <s v="TUH27"/>
        <s v="TUH64"/>
        <s v="TUH290"/>
        <s v="TUH294"/>
        <s v="TUH61"/>
        <s v="TUH350"/>
        <s v="TUH119"/>
        <s v="TUH214"/>
        <s v="TUH135"/>
        <s v="TUH132"/>
        <s v="TUH124"/>
        <s v="TUH131"/>
        <s v="TUH116"/>
        <s v="TUH136"/>
        <s v="TUH264"/>
        <s v="TUH226"/>
        <s v="TUH32"/>
        <s v="TUH11"/>
        <s v="TUH43"/>
        <s v="TUH180"/>
        <s v="TUH53"/>
        <s v="TUH15"/>
        <s v="TUH92"/>
        <s v="TUH76"/>
        <s v="TUH52"/>
        <s v="TUH67"/>
        <s v="TUH57"/>
        <s v="TUH291"/>
        <s v="TUH81"/>
        <s v="TUH110"/>
        <s v="TUH106"/>
        <s v="TUH1001"/>
        <s v="TUH685"/>
        <s v="TUH129"/>
        <s v="TUH134"/>
        <s v="TUH96"/>
        <s v="TUH508"/>
        <s v="TUH101"/>
        <s v="TUH62"/>
        <s v="TUH543"/>
        <s v="TUH544"/>
        <s v="TUH981"/>
        <s v="TUH233"/>
        <s v="TUH123"/>
        <s v="TUH122"/>
        <m u="1"/>
        <s v="TUH2" u="1"/>
        <s v="TUH7" u="1"/>
        <s v="TUH248" u="1"/>
        <s v="TUH271" u="1"/>
        <s v="TUH12" u="1"/>
        <s v="TUH87" u="1"/>
        <s v="TUH46" u="1"/>
        <s v="TUH73" u="1"/>
        <s v="TUH60" u="1"/>
        <s v="TUH803" u="1"/>
        <s v="TUH31" u="1"/>
        <s v="TUH63" u="1"/>
        <s v="TUH160" u="1"/>
        <s v="TUH16" u="1"/>
        <s v="TUH28" u="1"/>
        <s v="TUH289" u="1"/>
        <s v="TUH224" u="1"/>
        <s v="TUH231" u="1"/>
        <s v="TUH438" u="1"/>
        <s v="TUH66" u="1"/>
        <s v="TUH99" u="1"/>
        <s v="TUH286" u="1"/>
        <s v="TUH105" u="1"/>
        <s v="TUH98" u="1"/>
        <s v="TUH83" u="1"/>
        <s v="TUH275" u="1"/>
        <s v="TUH111" u="1"/>
        <s v="TUH118" u="1"/>
        <s v="TUH17" u="1"/>
        <s v="TUH164" u="1"/>
        <s v="TUH142" u="1"/>
        <s v="TUH374" u="1"/>
        <s v="TUH1063" u="1"/>
        <s v="TUH113" u="1"/>
        <s v="TUH86(essayerTUHUH86)" u="1"/>
        <s v="TUH133" u="1"/>
        <s v="TUH237" u="1"/>
        <s v="TUH170" u="1"/>
        <s v="TUH58" u="1"/>
        <s v="TUH47" u="1"/>
        <s v="TUH266" u="1"/>
        <s v="TUH121" u="1"/>
        <s v="TUH138" u="1"/>
        <s v="TUH202" u="1"/>
        <s v="TUH95" u="1"/>
        <s v="TUH204" u="1"/>
        <s v="TUH260" u="1"/>
        <s v="TUH97" u="1"/>
        <s v="TUH5" u="1"/>
        <s v="TUH107" u="1"/>
        <s v="TUH50" u="1"/>
        <s v="TUH120" u="1"/>
        <s v="TUH33" u="1"/>
        <s v="TUH25" u="1"/>
        <s v="TUH82" u="1"/>
        <s v="TUH86" u="1"/>
        <s v="TUH154" u="1"/>
        <s v="TUH280" u="1"/>
        <s v="TUH296" u="1"/>
        <s v="TUH29" u="1"/>
        <s v="TUH89" u="1"/>
        <s v="TUH235" u="1"/>
        <s v="TUH125" u="1"/>
        <s v="TUH662" u="1"/>
        <s v="TUH139" u="1"/>
        <s v="TUH285" u="1"/>
        <s v="TUH960" u="1"/>
        <s v="TUH1096" u="1"/>
        <s v="TUH78" u="1"/>
        <s v="TUH349" u="1"/>
        <s v="TUH896" u="1"/>
        <s v="TUH765" u="1"/>
        <s v="TUH225" u="1"/>
        <s v="TUH894" u="1"/>
        <s v="TUH162" u="1"/>
        <s v="TUH109" u="1"/>
        <s v="TUH581" u="1"/>
        <s v="TUH587(specifiqueacier)" u="1"/>
        <s v="TUH590(specifiqueacier)" u="1"/>
        <s v="TUH587" u="1"/>
        <s v="TUH590" u="1"/>
        <s v="TUH617" u="1"/>
        <s v="TUH277" u="1"/>
        <s v="TUH377" u="1"/>
        <s v="TUH429" u="1"/>
        <s v="TUH333" u="1"/>
        <s v="TUH299" u="1"/>
        <s v="TUH596" u="1"/>
        <s v="TUH774" u="1"/>
        <s v="TUH751" u="1"/>
        <s v="TUH908" u="1"/>
        <s v="TUH638" u="1"/>
        <s v="TUH566" u="1"/>
        <s v="TUH196" u="1"/>
        <s v="TUH932" u="1"/>
        <s v="TUH218" u="1"/>
        <s v="TUH614" u="1"/>
        <s v="TUH1056" u="1"/>
        <s v="TUH102" u="1"/>
        <s v="TUH970" u="1"/>
        <s v="TUH69" u="1"/>
        <s v="TUH48" u="1"/>
        <s v="TUH71" u="1"/>
        <s v="TUH772" u="1"/>
        <s v="TUH805" u="1"/>
        <s v="TUH1139" u="1"/>
        <s v="TUH547" u="1"/>
        <s v="TUH511" u="1"/>
        <s v="TUH254" u="1"/>
        <s v="TUH145" u="1"/>
        <s v="TUH208" u="1"/>
        <s v="TUH187" u="1"/>
        <s v="TUH188" u="1"/>
        <s v="TUH413" u="1"/>
        <s v="TUH216" u="1"/>
        <s v="TUH4" u="1"/>
        <s v="TUH782" u="1"/>
        <s v="TUH1090" u="1"/>
        <s v="TUH897" u="1"/>
        <s v="TUH179" u="1"/>
        <s v="TUH36" u="1"/>
        <s v="TUH39" u="1"/>
        <s v="TUH297" u="1"/>
        <s v="TUH23" u="1"/>
        <s v="TUH344" u="1"/>
        <s v="TUH602" u="1"/>
        <s v="TUH605" u="1"/>
        <s v="TUH100" u="1"/>
        <s v="TUH878" u="1"/>
        <s v="TUH888" u="1"/>
        <s v="TUH35" u="1"/>
        <s v="TUH192" u="1"/>
        <s v="TUH312" u="1"/>
        <s v="TUH883" u="1"/>
        <s v="TUH108" u="1"/>
        <s v="TUH721" u="1"/>
        <s v="TUH175" u="1"/>
        <s v="TUH115" u="1"/>
        <s v="TUH457" u="1"/>
        <s v="TUH178" u="1"/>
        <s v="TUH825" u="1"/>
        <s v="TUH886" u="1"/>
        <s v="TUH641" u="1"/>
        <s v="TUH222" u="1"/>
        <s v="TUH329" u="1"/>
        <s v="TUH186" u="1"/>
        <s v="TUH85" u="1"/>
        <s v="TUH428" u="1"/>
        <s v="TUH159" u="1"/>
        <s v="TUH161" u="1"/>
        <s v="TUH475" u="1"/>
        <s v="TUH167" u="1"/>
        <s v="TUH112" u="1"/>
        <s v="TUH827" u="1"/>
        <s v="TUH232" u="1"/>
        <s v="TUH24" u="1"/>
        <s v="TUH18" u="1"/>
        <s v="TUH93" u="1"/>
        <s v="TUH793" u="1"/>
        <s v="TUH185" u="1"/>
        <s v="TUH165" u="1"/>
        <s v="TUH443" u="1"/>
        <s v="TUH149" u="1"/>
        <s v="TUH148" u="1"/>
        <s v="TUH197" u="1"/>
        <s v="TUH198" u="1"/>
        <s v="TUH223" u="1"/>
        <s v="TUH287" u="1"/>
        <s v="TUH117" u="1"/>
        <s v="TUH276" u="1"/>
        <s v="TUH519" u="1"/>
        <s v="TUH209" u="1"/>
        <s v="TUH534" u="1"/>
        <s v="TUH252" u="1"/>
        <s v="TUH865" u="1"/>
        <s v="TUH386" u="1"/>
        <s v="TUH147" u="1"/>
        <s v="TUH869" u="1"/>
        <s v="TUH303" u="1"/>
        <s v="TUH874" u="1"/>
        <s v="TUH79" u="1"/>
        <s v="TUH265" u="1"/>
        <s v="TUH323" u="1"/>
        <s v="TUH358" u="1"/>
        <s v="TUH818" u="1"/>
        <s v="TUH592" u="1"/>
        <s v="TUH636" u="1"/>
        <s v="TUH210" u="1"/>
        <s v="TUH882" u="1"/>
        <s v="TUH885" u="1"/>
        <s v="TUH230" u="1"/>
        <s v="TUH395" u="1"/>
        <s v="TUH741" u="1"/>
        <s v="TUH352" u="1"/>
        <s v="TUH158" u="1"/>
        <s v="TUH332" u="1"/>
        <s v="TUH44" u="1"/>
        <s v="TUH480" u="1"/>
        <s v="TUH842" u="1"/>
        <s v="TUH114" u="1"/>
        <s v="TUH305" u="1"/>
        <s v="TUH302" u="1"/>
        <s v="TUH609" u="1"/>
        <s v="TUH258" u="1"/>
        <s v="TUH964" u="1"/>
        <s v="TUH272" u="1"/>
        <s v="TUH103" u="1"/>
        <s v="TUH654" u="1"/>
        <s v="TUH666" u="1"/>
        <s v="TUH45" u="1"/>
        <s v="TUH245" u="1"/>
        <s v="TUH174" u="1"/>
        <s v="TUH1070" u="1"/>
        <s v="TUH21" u="1"/>
        <s v="TUH270" u="1"/>
        <s v="TUH1124" u="1"/>
        <s v="TUH1079" u="1"/>
        <s v="TUH1115" u="1"/>
        <s v="TUH1114" u="1"/>
        <s v="TUH70" u="1"/>
        <s v="TUH211" u="1"/>
        <s v="TUH22" u="1"/>
        <s v="TUH1111" u="1"/>
        <s v="TUH1119" u="1"/>
        <s v="TUH1117" u="1"/>
        <s v="TUH763" u="1"/>
        <s v="TUH1052" u="1"/>
        <s v="TUH1051" u="1"/>
        <s v="TUH814" u="1"/>
        <s v="TUH702" u="1"/>
        <s v="TUH1065" u="1"/>
        <s v="TUH1044" u="1"/>
        <s v="TUH362" u="1"/>
        <s v="TUH573" u="1"/>
        <s v="TUH239" u="1"/>
        <s v="TUH571" u="1"/>
        <s v="TUH893" u="1"/>
        <s v="TUH905" u="1"/>
        <s v="TUH1116" u="1"/>
        <s v="TUH889" u="1"/>
        <s v="TUH800" u="1"/>
        <s v="TUH578" u="1"/>
        <s v="TUH643" u="1"/>
        <s v="TUH691" u="1"/>
        <s v="TUH215" u="1"/>
        <s v="TUH623" u="1"/>
        <s v="TUH628" u="1"/>
        <s v="TUH1112" u="1"/>
        <s v="TUH635" u="1"/>
        <s v="TUH642" u="1"/>
        <s v="TUH646" u="1"/>
        <s v="TUH665" u="1"/>
        <s v="TUH663" u="1"/>
        <s v="TUH1113" u="1"/>
        <s v="TUH247" u="1"/>
        <s v="TUH59" u="1"/>
        <s v="TUH501" u="1"/>
        <s v="TUH146" u="1"/>
        <s v="TUH998" u="1"/>
        <s v="TUH311" u="1"/>
        <s v="TUH989" u="1"/>
        <s v="TUH207" u="1"/>
        <s v="TUH823" u="1"/>
        <s v="TUH212" u="1"/>
        <s v="TUH1101" u="1"/>
        <s v="TUH434" u="1"/>
        <s v="TUH992" u="1"/>
        <s v="TUH484" u="1"/>
        <s v="TUH300" u="1"/>
        <s v="TUH157" u="1"/>
        <s v="TUH533" u="1"/>
        <s v="TUH990" u="1"/>
        <s v="TUH712" u="1"/>
        <s v="TUH914" u="1"/>
        <s v="TUH127" u="1"/>
        <s v="TUH1141" u="1"/>
        <s v="TUH1140" u="1"/>
        <s v="TUH1081" u="1"/>
        <s v="TUH506" u="1"/>
        <s v="TUH1064" u="1"/>
        <s v="TUH220" u="1"/>
        <s v="TUH240" u="1"/>
        <s v="TUH292" u="1"/>
        <s v="TUH994" u="1"/>
        <s v="TUH327" u="1"/>
        <s v="TUH560" u="1"/>
        <s v="TUH369" u="1"/>
        <s v="TUH770" u="1"/>
        <s v="TUH219" u="1"/>
        <s v="TUH171" u="1"/>
        <s v="TUH379" u="1"/>
        <s v="TUH288" u="1"/>
        <s v="TUH68" u="1"/>
        <s v="TUH244" u="1"/>
        <s v="TUH1073" u="1"/>
        <s v="TUH282" u="1"/>
        <s v="TUH1137" u="1"/>
        <s v="TUH153" u="1"/>
        <s v="TUH959" u="1"/>
        <s v="TUH34" u="1"/>
        <s v="TUH181" u="1"/>
        <s v="TUH176" u="1"/>
        <s v="TUH792" u="1"/>
        <s v="TUH205" u="1"/>
        <s v="TUH104" u="1"/>
        <s v="TUH1131" u="1"/>
        <s v="TUH151" u="1"/>
        <s v="TUH249" u="1"/>
        <s v="TUH535" u="1"/>
        <s v="TUH531" u="1"/>
        <s v="TUH517" u="1"/>
        <s v="TUH242" u="1"/>
        <s v="TUH500" u="1"/>
        <s v="TUH228" u="1"/>
        <s v="TUH65" u="1"/>
        <s v="TUH419" u="1"/>
        <s v="TUH760" u="1"/>
        <s v="TUH901" u="1"/>
        <s v="TUH172" u="1"/>
        <s v="TUH507" u="1"/>
        <s v="TUH806" u="1"/>
        <s v="TUH891" u="1"/>
        <s v="TUH930" u="1"/>
        <s v="TUH917" u="1"/>
        <s v="TUH1082" u="1"/>
        <s v="TUH267" u="1"/>
        <s v="TUH278" u="1"/>
        <s v="TUH606" u="1"/>
        <s v="TUH972" u="1"/>
        <s v="TUH342" u="1"/>
        <s v="TUH472" u="1"/>
        <s v="TUH943" u="1"/>
        <s v="TUH177" u="1"/>
        <s v="TUH679" u="1"/>
        <s v="TUH487" u="1"/>
        <s v="TUH393" u="1"/>
        <s v="TUH263" u="1"/>
        <s v="TUH852" u="1"/>
        <s v="TUH486" u="1"/>
        <s v="TUH418" u="1"/>
        <s v="TUH361" u="1"/>
        <s v="TUH513" u="1"/>
        <s v="TUH262" u="1"/>
        <s v="TUH550" u="1"/>
        <s v="TUH510" u="1"/>
        <s v="TUH1036" u="1"/>
        <s v="TUH427" u="1"/>
        <s v="TUH520" u="1"/>
        <s v="TUH152" u="1"/>
        <s v="TUH140" u="1"/>
        <s v="TUH742" u="1"/>
        <s v="TUH470" u="1"/>
        <s v="TUH598" u="1"/>
        <s v="TUH557" u="1"/>
        <s v="TUH471" u="1"/>
        <s v="TUH213" u="1"/>
        <s v="TUH229" u="1"/>
        <s v="TUH41" u="1"/>
        <s v="TUH879" u="1"/>
        <s v="TUH928" u="1"/>
        <s v="TUH182" u="1"/>
        <s v="TUH37" u="1"/>
        <s v="TUH579" u="1"/>
        <s v="TUH189" u="1"/>
        <s v="TUH284" u="1"/>
        <s v="TUH54" u="1"/>
        <s v="TUH307" u="1"/>
        <s v="TUH499" u="1"/>
        <s v="TUH575" u="1"/>
        <s v="TUH490" u="1"/>
        <s v="TUH526" u="1"/>
        <s v="TUH261" u="1"/>
        <s v="TUH326" u="1"/>
        <s v="TUH956" u="1"/>
        <s v="TUH826" u="1"/>
        <s v="TUH1103" u="1"/>
        <s v="TUH1069" u="1"/>
        <s v="TUH398" u="1"/>
        <s v="TUH251" u="1"/>
        <s v="TUH447" u="1"/>
        <s v="TUH437" u="1"/>
        <s v="TUH274" u="1"/>
        <s v="TUH2000" u="1"/>
        <s v="TUH1037" u="1"/>
        <s v="TUH306" u="1"/>
        <s v="TUH190" u="1"/>
        <s v="TUH684" u="1"/>
        <s v="TUH1031" u="1"/>
        <s v="TUH298" u="1"/>
        <s v="TUH1130" u="1"/>
        <s v="TUH217" u="1"/>
        <s v="TUH1048" u="1"/>
        <s v="TUH141" u="1"/>
        <s v="TUH440" u="1"/>
        <s v="TUH77" u="1"/>
        <s v="TUH283" u="1"/>
        <s v="TUH1057" u="1"/>
        <s v="TUH439" u="1"/>
        <s v="TUH555" u="1"/>
        <s v="TUH221" u="1"/>
        <s v="TUH1061" u="1"/>
        <s v="TUH1058" u="1"/>
        <s v="TUH521" u="1"/>
        <s v="TUH701" u="1"/>
        <s v="TUH732" u="1"/>
        <s v="TUH634" u="1"/>
        <s v="TUH394" u="1"/>
        <s v="TUH657" u="1"/>
        <s v="TUH538" u="1"/>
        <s v="TUH173" u="1"/>
        <s v="TUH259" u="1"/>
        <s v="TUH750" u="1"/>
        <s v="TUH396" u="1"/>
        <s v="TUH929" u="1"/>
        <s v="TUH851" u="1"/>
        <s v="TUH325" u="1"/>
        <s v="TUH954" u="1"/>
        <s v="TUH1128" u="1"/>
        <s v="TUH835" u="1"/>
        <s v="TUH982" u="1"/>
        <s v="TUH9" u="1"/>
        <s v="TUH694" u="1"/>
        <s v="TUH784" u="1"/>
        <s v="TUH516" u="1"/>
        <s v="TUH169" u="1"/>
        <s v="TUH911" u="1"/>
        <s v="TUH892" u="1"/>
        <s v="TUH505" u="1"/>
        <s v="TUH479" u="1"/>
        <s v="TUH337" u="1"/>
        <s v="TUH421" u="1"/>
        <s v="TUH756" u="1"/>
        <s v="TUH791" u="1"/>
        <s v="TUH309" u="1"/>
        <s v="TUH840" u="1"/>
        <s v="TUH128" u="1"/>
        <s v="TUH554" u="1"/>
        <s v="TUH687" u="1"/>
        <s v="TUH794" u="1"/>
        <s v="TUH804" u="1"/>
        <s v="TUH319" u="1"/>
        <s v="TUH753" u="1"/>
        <s v="TUH757" u="1"/>
        <s v="TUH761" u="1"/>
        <s v="TUH766" u="1"/>
        <s v="TUH1006" u="1"/>
        <s v="TUH559" u="1"/>
        <s v="TUH1078" u="1"/>
        <s v="TUH1076" u="1"/>
        <s v="TUH692" u="1"/>
        <s v="TUH669" u="1"/>
        <s v="TUH527" u="1"/>
        <s v="TUH49" u="1"/>
        <s v="TUH1003" u="1"/>
        <s v="TUH150" u="1"/>
        <s v="TUH916" u="1"/>
        <s v="TUH448" u="1"/>
        <s v="TUH927" u="1"/>
        <s v="TUH376" u="1"/>
        <s v="TUH227" u="1"/>
        <s v="TUH924" u="1"/>
        <s v="TUH257" u="1"/>
        <s v="TUH494" u="1"/>
        <s v="TUH846" u="1"/>
        <s v="TUH961" u="1"/>
        <s v="TUH876" u="1"/>
        <s v="TUH391" u="1"/>
        <s v="TUH858" u="1"/>
        <s v="TUH315" u="1"/>
        <s v="TUH256" u="1"/>
        <s v="TUH130" u="1"/>
        <s v="TUH250" u="1"/>
        <s v="TUH347" u="1"/>
        <s v="TUH906" u="1"/>
        <s v="TUH768" u="1"/>
        <s v="TUH595" u="1"/>
        <s v="TUH295" u="1"/>
        <s v="TUH454" u="1"/>
        <s v="TUH509" u="1"/>
        <s v="TUH422" u="1"/>
        <s v="TUH786" u="1"/>
        <s v="TUH1104" u="1"/>
        <s v="TUH686" u="1"/>
        <s v="TUH1106" u="1"/>
        <s v="TUH1105" u="1"/>
        <s v="TUH453" u="1"/>
        <s v="TUH1060" u="1"/>
        <s v="TUH528" u="1"/>
        <s v="TUH1107" u="1"/>
        <s v="TUH236" u="1"/>
        <s v="TUH1029" u="1"/>
        <s v="TUH843" u="1"/>
        <s v="TUH1132" u="1"/>
        <s v="TUH414" u="1"/>
        <s v="TUH1040" u="1"/>
        <s v="TUH976" u="1"/>
        <s v="TUH868" u="1"/>
        <s v="TUH1138" u="1"/>
        <s v="TUH1109" u="1"/>
        <s v="TUH279" u="1"/>
        <s v="TUH1053" u="1"/>
        <s v="TUH1110" u="1"/>
        <s v="TUH775" u="1"/>
        <s v="TUH1020" u="1"/>
        <s v="TUH819" u="1"/>
        <s v="TUH314" u="1"/>
        <s v="TUH904" u="1"/>
        <s v="TUH8000" u="1"/>
        <s v="TUH529" u="1"/>
        <s v="TUH190(TUH190)" u="1"/>
        <s v="TUH789" u="1"/>
        <s v="TUH449" u="1"/>
        <s v="TUH588" u="1"/>
        <s v="TUH11131" u="1"/>
        <s v="TUH243" u="1"/>
        <s v="TUH195" u="1"/>
        <s v="TUH404" u="1"/>
        <s v="TUH626" u="1"/>
        <s v="TUH780" u="1"/>
        <s v="TUH530" u="1"/>
        <s v="TUH1027" u="1"/>
        <s v="TUH736" u="1"/>
        <s v="TUH776" u="1"/>
        <s v="TUH518" u="1"/>
        <s v="TUH980)(essayerTUHUH240OUTUHUH239)" u="1"/>
        <s v="TUH23)" u="1"/>
        <s v="TUH4(attentionpassageautourteaucourtprendre531sibesoinlong)" u="1"/>
        <s v="TUH654(attentionaupoidsurK1ancienneversiondansarmoire)" u="1"/>
        <s v="TUH4(attentionpassageautourteaucourtprendre531sibesoinlong" u="1"/>
        <s v="TUH907" u="1"/>
        <s v="TUH524" u="1"/>
        <s v="TUH144" u="1"/>
        <s v="TUH348" u="1"/>
        <s v="TUH743" u="1"/>
        <s v="TUH403" u="1"/>
        <s v="TUH777" u="1"/>
        <s v="TUH126" u="1"/>
        <s v="TUH383" u="1"/>
        <s v="TUH746" u="1"/>
        <s v="TUH749" u="1"/>
        <s v="TUH238" u="1"/>
        <s v="TUH515" u="1"/>
        <s v="TUH755" u="1"/>
        <s v="TUH356" u="1"/>
        <s v="TUH764" u="1"/>
        <s v="TUH730" u="1"/>
        <s v="TUH525" u="1"/>
        <s v="TUH597" u="1"/>
        <s v="TUH442" u="1"/>
        <s v="TUH778" u="1"/>
        <s v="TUH5(attentionaudiametredepassageduporte-outil48sinonremonterTUH262K4ENTUHUHvoirmagasin)" u="1"/>
        <s v="TUH355(essayerTUHUH17,18,19ou20sinonTUHUH183,184,292sinonTUHUH355àmonté)" u="1"/>
        <s v="TUH8000(TUH333K4)" u="1"/>
        <s v="TUH752(essayerTUHUH17,18,19ou20sinonTUHUH183,184,292sinonTUHUH355ou752àmonté)" u="1"/>
        <s v="TUH31(essayerTUHUH2930195295SINONMONTUHETUHUH331)" u="1"/>
        <s v="TUH837" u="1"/>
        <s v="TUH683" u="1"/>
        <s v="TUH328" u="1"/>
        <s v="TUH331" u="1"/>
        <s v="TUH324" u="1"/>
        <s v="TUH8000(TUH132MI)" u="1"/>
        <s v="TUH682" u="1"/>
        <s v="TUH371" u="1"/>
        <s v="TUH381" u="1"/>
        <s v="TUH441" u="1"/>
        <s v="TUH695" u="1"/>
        <s v="TUH8000(TUH374K1)" u="1"/>
        <s v="TUH568" u="1"/>
        <s v="TUH338(essayerTUHUH110OUTUHUH111sinonTUHUH338)" u="1"/>
        <s v="TUH152(attentionaupassage.POmodifiesurversionmitsui)" u="1"/>
        <s v="TUH682(essayerTUHUH636silongueursuffisantesinonTUHUH682)" u="1"/>
        <s v="TUH835(essayerTUHUH171OU294OU296)" u="1"/>
        <s v="TUH683(essayerTUHUH88 ,TUHUH239ouTUHUH240)" u="1"/>
        <s v="TUH574(essayerTUHUH99OUTUHUH100sinonTUHUH574)" u="1"/>
        <s v="TUH194" u="1"/>
        <s v="TUH717" u="1"/>
        <s v="TUH99(essayerTUHUH99OUTUHUH100sinonTUHUH574)" u="1"/>
        <s v="TUH286(attentionaudiametredepassageduporte-outil29.5du219k3)" u="1"/>
        <s v="TUH512" u="1"/>
        <s v="TUH873" u="1"/>
        <s v="TUH1086" u="1"/>
        <s v="TUH710" u="1"/>
        <s v="TUH572(essayerTUHUH99OUTUHUH100sinonTUHUH572)" u="1"/>
        <s v="TUH4(TUH148K2)" u="1"/>
        <s v="TUH4(TUH4K3)" u="1"/>
        <s v="TUH20(TUH262K4)" u="1"/>
        <s v="TUH41(TUH219K3)" u="1"/>
        <s v="TUH0(TUH489K3)" u="1"/>
        <s v="TUH1236" u="1"/>
        <s v="TUH987" u="1"/>
        <s v="TUH681" u="1"/>
        <s v="T305 " u="1"/>
        <e v="#VALUE!" u="1"/>
        <s v="T6 " u="1"/>
        <s v="T2 " u="1"/>
        <s v="T61" u="1"/>
        <s v="T61 " u="1"/>
        <s v="T64" u="1"/>
        <s v="T68" u="1"/>
        <s v="T22" u="1"/>
        <s v="T23" u="1"/>
        <s v="T23 " u="1"/>
        <s v="T25" u="1"/>
        <s v="T26 " u="1"/>
        <s v="T842 " u="1"/>
        <s v="T892" u="1"/>
        <s v="TUH2 " u="1"/>
        <s v="T454 " u="1"/>
        <s v="TUH3 " u="1"/>
        <s v="TUH106 " u="1"/>
        <s v="TUH116 " u="1"/>
        <s v="TUH104 " u="1"/>
        <s v="TUH4 " u="1"/>
        <s v="TUH114 " u="1"/>
        <s v="TUH136 " u="1"/>
        <s v="TUH228 " u="1"/>
        <s v="TUH124 " u="1"/>
        <s v="TUH100 " u="1"/>
        <s v="TUH214 " u="1"/>
        <s v="TUH156 " u="1"/>
        <s v="TUH132 " u="1"/>
        <s v="T3 " u="1"/>
        <s v="TUH178 " u="1"/>
        <s v="T71" u="1"/>
        <s v="TUH6 " u="1"/>
        <s v="T74" u="1"/>
        <s v="T75" u="1"/>
        <s v="T75 " u="1"/>
        <s v="TUH302 " u="1"/>
        <s v="T79" u="1"/>
        <s v="T79 " u="1"/>
        <s v="T30 " u="1"/>
        <s v="TUH268 " u="1"/>
        <s v="TUH244 " u="1"/>
        <s v="T37" u="1"/>
        <s v="T38" u="1"/>
        <s v="T100 " u="1"/>
        <s v="T160 " u="1"/>
        <s v="TUH436" u="1"/>
        <s v="TUH160 " u="1"/>
        <s v="TUH344 " u="1"/>
        <s v="T459 " u="1"/>
        <s v="T131 " u="1"/>
        <s v="TUH296 " u="1"/>
        <s v="TUH10 " u="1"/>
        <s v="TUH294 " u="1"/>
        <s v="TUH454 " u="1"/>
        <s v="T132 " u="1"/>
        <s v="TUH602 " u="1"/>
        <s v="TUH292 " u="1"/>
        <s v="TUH290 " u="1"/>
        <s v="T113 " u="1"/>
        <s v="T143 " u="1"/>
        <s v="TUH30 " u="1"/>
        <s v="TUH574" u="1"/>
        <s v="T104 " u="1"/>
        <s v="T114 " u="1"/>
        <s v="T124 " u="1"/>
        <s v="TUH23 " u="1"/>
        <s v="TUH40 " u="1"/>
        <s v="T125 " u="1"/>
        <s v="T135 " u="1"/>
        <s v="T155 " u="1"/>
        <s v="TUH26 " u="1"/>
        <s v="TUH50 " u="1"/>
        <s v="T106 " u="1"/>
        <s v="T116 " u="1"/>
        <s v="TUH842 " u="1"/>
        <s v="T136 " u="1"/>
        <s v="T156 " u="1"/>
        <s v="T80" u="1"/>
        <s v="T4 " u="1"/>
        <s v="T80 " u="1"/>
        <s v="T82 " u="1"/>
        <s v="T83" u="1"/>
        <s v="T84" u="1"/>
        <s v="T84 " u="1"/>
        <s v="T87" u="1"/>
        <s v="T88" u="1"/>
        <s v="T117 " u="1"/>
        <s v="TUH770 " u="1"/>
        <s v="TUH53 " u="1"/>
        <s v="T40" u="1"/>
        <s v="T40 " u="1"/>
        <s v="TUH61 " u="1"/>
        <s v="T42" u="1"/>
        <s v="T44" u="1"/>
        <s v="TUH231(AESSAYERSINONTUH420K2)" u="1"/>
        <s v="T290 " u="1"/>
        <s v="T178 " u="1"/>
        <s v="T509 " u="1"/>
        <s v="T559 " u="1"/>
        <s v="TUH56 " u="1"/>
        <s v="TUH80 " u="1"/>
        <s v="T221 " u="1"/>
        <s v="T271 " u="1"/>
        <s v="T109 " u="1"/>
        <s v="T119 " u="1"/>
        <s v="T602 " u="1"/>
        <s v="TUH82 " u="1"/>
        <s v="T292 " u="1"/>
        <s v="TUH75 " u="1"/>
        <s v="TUH84 " u="1"/>
        <s v="T233 " u="1"/>
        <s v="T293 " u="1"/>
        <s v="TUH109 " u="1"/>
        <s v="TUH119 " u="1"/>
        <s v="TUH94 " u="1"/>
        <s v="T214 " u="1"/>
        <s v="T244 " u="1"/>
        <s v="T294 " u="1"/>
        <s v="TUH117 " u="1"/>
        <s v="TUH79 " u="1"/>
        <s v="T205 " u="1"/>
        <s v="T225 " u="1"/>
        <s v="T255 " u="1"/>
        <s v="T295 " u="1"/>
        <s v="TUH125 " u="1"/>
        <s v="TUH113 " u="1"/>
        <s v="TUH205 " u="1"/>
        <s v="TUH135 " u="1"/>
        <s v="T296 " u="1"/>
        <s v="TUH225 " u="1"/>
        <s v="TUH99 " u="1"/>
        <s v="TUH305 " u="1"/>
        <s v="T92" u="1"/>
        <s v="TUH155 " u="1"/>
        <s v="TUH143 " u="1"/>
        <s v="T94" u="1"/>
        <s v="T94 " u="1"/>
        <s v="TUH131 " u="1"/>
        <s v="T97" u="1"/>
        <s v="T99" u="1"/>
        <s v="T99 " u="1"/>
        <s v="T50 " u="1"/>
        <s v="T52" u="1"/>
        <s v="T297 " u="1"/>
        <s v="T53 " u="1"/>
        <s v="TUH233 " u="1"/>
        <s v="TUH509 " u="1"/>
        <s v="TUH221 " u="1"/>
        <s v="T55" u="1"/>
        <s v="T56" u="1"/>
        <s v="T56 " u="1"/>
        <s v="T770 " u="1"/>
        <s v="T10" u="1"/>
        <s v="T10 " u="1"/>
        <s v="T11" u="1"/>
        <s v="TUH255 " u="1"/>
        <s v="T14" u="1"/>
        <s v="T19" u="1"/>
        <s v="T228 " u="1"/>
        <s v="T268 " u="1"/>
        <s v="TUH609 " u="1"/>
        <s v="T609 " u="1"/>
        <s v="TUH459 " u="1"/>
        <s v="TUH297 " u="1"/>
        <s v="TUH295 " u="1"/>
        <s v="T302 " u="1"/>
        <s v="TUH559 " u="1"/>
        <s v="TUH271 " u="1"/>
        <s v="TUH293 " u="1"/>
        <s v="T344 " u="1"/>
      </sharedItems>
    </cacheField>
    <cacheField name="Colonne5" numFmtId="0">
      <sharedItems containsNonDate="0" containsString="0" containsBlank="1"/>
    </cacheField>
    <cacheField name="ref MA" numFmtId="0">
      <sharedItems containsNonDate="0" containsString="0" containsBlank="1"/>
    </cacheField>
    <cacheField name="type outil2" numFmtId="0">
      <sharedItems containsNonDate="0" containsString="0" containsBlank="1"/>
    </cacheField>
    <cacheField name="Ø" numFmtId="0">
      <sharedItems containsNonDate="0" containsString="0" containsBlank="1"/>
    </cacheField>
    <cacheField name="Rayon" numFmtId="0">
      <sharedItems containsNonDate="0" containsString="0" containsBlank="1"/>
    </cacheField>
    <cacheField name="Colonne1" numFmtId="0">
      <sharedItems containsNonDate="0" containsString="0" containsBlank="1"/>
    </cacheField>
    <cacheField name="Colonne2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8">
  <r>
    <x v="0"/>
    <n v="12"/>
    <s v="M106T3 "/>
    <s v="M:\FRAISAGE\PROGRAMME UNIQUE TOUS KIWA\"/>
    <e v="#VALUE!"/>
    <n v="5"/>
    <n v="1"/>
    <s v="T3 "/>
    <x v="0"/>
    <m/>
    <m/>
    <m/>
    <m/>
    <m/>
    <m/>
    <m/>
  </r>
  <r>
    <x v="0"/>
    <n v="55"/>
    <s v="M106T8 "/>
    <s v="M:\FRAISAGE\PROGRAMME UNIQUE TOUS KIWA\"/>
    <e v="#VALUE!"/>
    <n v="5"/>
    <n v="1"/>
    <s v="T8 "/>
    <x v="1"/>
    <m/>
    <m/>
    <m/>
    <m/>
    <m/>
    <m/>
    <m/>
  </r>
  <r>
    <x v="0"/>
    <n v="274"/>
    <s v="M106T6 "/>
    <s v="M:\FRAISAGE\PROGRAMME UNIQUE TOUS KIWA\"/>
    <e v="#VALUE!"/>
    <n v="5"/>
    <n v="1"/>
    <s v="T6 "/>
    <x v="2"/>
    <m/>
    <m/>
    <m/>
    <m/>
    <m/>
    <m/>
    <m/>
  </r>
  <r>
    <x v="0"/>
    <n v="385"/>
    <s v="M106T88"/>
    <s v="M:\FRAISAGE\PROGRAMME UNIQUE TOUS KIWA\"/>
    <e v="#VALUE!"/>
    <n v="5"/>
    <n v="1"/>
    <s v="T88"/>
    <x v="3"/>
    <m/>
    <m/>
    <m/>
    <m/>
    <m/>
    <m/>
    <m/>
  </r>
  <r>
    <x v="0"/>
    <n v="510"/>
    <s v="M106T10"/>
    <s v="M:\FRAISAGE\PROGRAMME UNIQUE TOUS KIWA\"/>
    <e v="#VALUE!"/>
    <n v="5"/>
    <n v="1"/>
    <s v="T10"/>
    <x v="4"/>
    <m/>
    <m/>
    <m/>
    <m/>
    <m/>
    <m/>
    <m/>
  </r>
  <r>
    <x v="0"/>
    <n v="564"/>
    <s v="M106T13"/>
    <s v="M:\FRAISAGE\PROGRAMME UNIQUE TOUS KIWA\"/>
    <e v="#VALUE!"/>
    <n v="5"/>
    <n v="1"/>
    <s v="T13"/>
    <x v="5"/>
    <m/>
    <m/>
    <m/>
    <m/>
    <m/>
    <m/>
    <m/>
  </r>
  <r>
    <x v="0"/>
    <n v="578"/>
    <s v="M106T20"/>
    <s v="M:\FRAISAGE\PROGRAMME UNIQUE TOUS KIWA\"/>
    <e v="#VALUE!"/>
    <n v="5"/>
    <n v="1"/>
    <s v="T20"/>
    <x v="6"/>
    <m/>
    <m/>
    <m/>
    <m/>
    <m/>
    <m/>
    <m/>
  </r>
  <r>
    <x v="0"/>
    <n v="613"/>
    <s v="M106T74"/>
    <s v="M:\FRAISAGE\PROGRAMME UNIQUE TOUS KIWA\"/>
    <e v="#VALUE!"/>
    <n v="5"/>
    <n v="1"/>
    <s v="T74"/>
    <x v="7"/>
    <m/>
    <m/>
    <m/>
    <m/>
    <m/>
    <m/>
    <m/>
  </r>
  <r>
    <x v="0"/>
    <n v="639"/>
    <s v="M106T51"/>
    <s v="M:\FRAISAGE\PROGRAMME UNIQUE TOUS KIWA\"/>
    <e v="#VALUE!"/>
    <n v="5"/>
    <n v="1"/>
    <s v="T51"/>
    <x v="8"/>
    <m/>
    <m/>
    <m/>
    <m/>
    <m/>
    <m/>
    <m/>
  </r>
  <r>
    <x v="0"/>
    <n v="665"/>
    <s v="M106T26"/>
    <s v="M:\FRAISAGE\PROGRAMME UNIQUE TOUS KIWA\"/>
    <e v="#VALUE!"/>
    <n v="5"/>
    <n v="1"/>
    <s v="T26"/>
    <x v="9"/>
    <m/>
    <m/>
    <m/>
    <m/>
    <m/>
    <m/>
    <m/>
  </r>
  <r>
    <x v="0"/>
    <n v="829"/>
    <s v="M106T268 "/>
    <s v="M:\FRAISAGE\PROGRAMME UNIQUE TOUS KIWA\"/>
    <e v="#VALUE!"/>
    <n v="5"/>
    <n v="1"/>
    <s v="T268 "/>
    <x v="10"/>
    <m/>
    <m/>
    <m/>
    <m/>
    <m/>
    <m/>
    <m/>
  </r>
  <r>
    <x v="0"/>
    <n v="854"/>
    <s v="M106T80"/>
    <s v="M:\FRAISAGE\PROGRAMME UNIQUE TOUS KIWA\"/>
    <e v="#VALUE!"/>
    <n v="5"/>
    <n v="1"/>
    <s v="T80"/>
    <x v="11"/>
    <m/>
    <m/>
    <m/>
    <m/>
    <m/>
    <m/>
    <m/>
  </r>
  <r>
    <x v="0"/>
    <n v="902"/>
    <s v="M106T301 "/>
    <s v="M:\FRAISAGE\PROGRAMME UNIQUE TOUS KIWA\"/>
    <e v="#VALUE!"/>
    <n v="5"/>
    <n v="1"/>
    <s v="T301 "/>
    <x v="12"/>
    <m/>
    <m/>
    <m/>
    <m/>
    <m/>
    <m/>
    <m/>
  </r>
  <r>
    <x v="0"/>
    <n v="916"/>
    <s v="M106T137 "/>
    <s v="M:\FRAISAGE\PROGRAMME UNIQUE TOUS KIWA\"/>
    <e v="#VALUE!"/>
    <n v="5"/>
    <n v="1"/>
    <s v="T137 "/>
    <x v="13"/>
    <m/>
    <m/>
    <m/>
    <m/>
    <m/>
    <m/>
    <m/>
  </r>
  <r>
    <x v="1"/>
    <n v="19"/>
    <s v="M106T3 "/>
    <s v="M:\FRAISAGE\PROGRAMME UNIQUE TOUS KIWA\"/>
    <e v="#VALUE!"/>
    <n v="5"/>
    <n v="1"/>
    <s v="T3 "/>
    <x v="0"/>
    <m/>
    <m/>
    <m/>
    <m/>
    <m/>
    <m/>
    <m/>
  </r>
  <r>
    <x v="1"/>
    <n v="257"/>
    <s v="M106T6 "/>
    <s v="M:\FRAISAGE\PROGRAMME UNIQUE TOUS KIWA\"/>
    <e v="#VALUE!"/>
    <n v="5"/>
    <n v="1"/>
    <s v="T6 "/>
    <x v="2"/>
    <m/>
    <m/>
    <m/>
    <m/>
    <m/>
    <m/>
    <m/>
  </r>
  <r>
    <x v="1"/>
    <n v="855"/>
    <s v="M106T30"/>
    <s v="M:\FRAISAGE\PROGRAMME UNIQUE TOUS KIWA\"/>
    <e v="#VALUE!"/>
    <n v="5"/>
    <n v="1"/>
    <s v="T30"/>
    <x v="14"/>
    <m/>
    <m/>
    <m/>
    <m/>
    <m/>
    <m/>
    <m/>
  </r>
  <r>
    <x v="1"/>
    <n v="915"/>
    <s v="M106T19"/>
    <s v="M:\FRAISAGE\PROGRAMME UNIQUE TOUS KIWA\"/>
    <e v="#VALUE!"/>
    <n v="5"/>
    <n v="1"/>
    <s v="T19"/>
    <x v="15"/>
    <m/>
    <m/>
    <m/>
    <m/>
    <m/>
    <m/>
    <m/>
  </r>
  <r>
    <x v="1"/>
    <n v="942"/>
    <s v="M106T193 "/>
    <s v="M:\FRAISAGE\PROGRAMME UNIQUE TOUS KIWA\"/>
    <e v="#VALUE!"/>
    <n v="5"/>
    <n v="1"/>
    <s v="T193 "/>
    <x v="16"/>
    <m/>
    <m/>
    <m/>
    <m/>
    <m/>
    <m/>
    <m/>
  </r>
  <r>
    <x v="1"/>
    <n v="998"/>
    <s v="M106T42"/>
    <s v="M:\FRAISAGE\PROGRAMME UNIQUE TOUS KIWA\"/>
    <e v="#VALUE!"/>
    <n v="5"/>
    <n v="1"/>
    <s v="T42"/>
    <x v="17"/>
    <m/>
    <m/>
    <m/>
    <m/>
    <m/>
    <m/>
    <m/>
  </r>
  <r>
    <x v="1"/>
    <n v="1025"/>
    <s v="M106T14"/>
    <s v="M:\FRAISAGE\PROGRAMME UNIQUE TOUS KIWA\"/>
    <e v="#VALUE!"/>
    <n v="5"/>
    <n v="1"/>
    <s v="T14"/>
    <x v="18"/>
    <m/>
    <m/>
    <m/>
    <m/>
    <m/>
    <m/>
    <m/>
  </r>
  <r>
    <x v="1"/>
    <n v="1042"/>
    <s v="M106T10"/>
    <s v="M:\FRAISAGE\PROGRAMME UNIQUE TOUS KIWA\"/>
    <e v="#VALUE!"/>
    <n v="5"/>
    <n v="1"/>
    <s v="T10"/>
    <x v="4"/>
    <m/>
    <m/>
    <m/>
    <m/>
    <m/>
    <m/>
    <m/>
  </r>
  <r>
    <x v="1"/>
    <n v="1224"/>
    <s v="M106T94"/>
    <s v="M:\FRAISAGE\PROGRAMME UNIQUE TOUS KIWA\"/>
    <e v="#VALUE!"/>
    <n v="5"/>
    <n v="1"/>
    <s v="T94"/>
    <x v="19"/>
    <m/>
    <m/>
    <m/>
    <m/>
    <m/>
    <m/>
    <m/>
  </r>
  <r>
    <x v="1"/>
    <n v="1324"/>
    <s v="M106T91"/>
    <s v="M:\FRAISAGE\PROGRAMME UNIQUE TOUS KIWA\"/>
    <e v="#VALUE!"/>
    <n v="5"/>
    <n v="1"/>
    <s v="T91"/>
    <x v="20"/>
    <m/>
    <m/>
    <m/>
    <m/>
    <m/>
    <m/>
    <m/>
  </r>
  <r>
    <x v="1"/>
    <n v="1360"/>
    <s v="M106T90"/>
    <s v="M:\FRAISAGE\PROGRAMME UNIQUE TOUS KIWA\"/>
    <e v="#VALUE!"/>
    <n v="5"/>
    <n v="1"/>
    <s v="T90"/>
    <x v="21"/>
    <m/>
    <m/>
    <m/>
    <m/>
    <m/>
    <m/>
    <m/>
  </r>
  <r>
    <x v="1"/>
    <n v="1410"/>
    <s v="M106T241 "/>
    <s v="M:\FRAISAGE\PROGRAMME UNIQUE TOUS KIWA\"/>
    <e v="#VALUE!"/>
    <n v="5"/>
    <n v="1"/>
    <s v="T241 "/>
    <x v="22"/>
    <m/>
    <m/>
    <m/>
    <m/>
    <m/>
    <m/>
    <m/>
  </r>
  <r>
    <x v="1"/>
    <n v="1856"/>
    <s v="M106T246 "/>
    <s v="M:\FRAISAGE\PROGRAMME UNIQUE TOUS KIWA\"/>
    <e v="#VALUE!"/>
    <n v="5"/>
    <n v="1"/>
    <s v="T246 "/>
    <x v="23"/>
    <m/>
    <m/>
    <m/>
    <m/>
    <m/>
    <m/>
    <m/>
  </r>
  <r>
    <x v="1"/>
    <n v="1922"/>
    <s v="M106T183 "/>
    <s v="M:\FRAISAGE\PROGRAMME UNIQUE TOUS KIWA\"/>
    <e v="#VALUE!"/>
    <n v="5"/>
    <n v="1"/>
    <s v="T183 "/>
    <x v="24"/>
    <m/>
    <m/>
    <m/>
    <m/>
    <m/>
    <m/>
    <m/>
  </r>
  <r>
    <x v="1"/>
    <n v="2135"/>
    <s v="M106T8 "/>
    <s v="M:\FRAISAGE\PROGRAMME UNIQUE TOUS KIWA\"/>
    <e v="#VALUE!"/>
    <n v="5"/>
    <n v="1"/>
    <s v="T8 "/>
    <x v="1"/>
    <m/>
    <m/>
    <m/>
    <m/>
    <m/>
    <m/>
    <m/>
  </r>
  <r>
    <x v="1"/>
    <n v="2227"/>
    <s v="M106T191 "/>
    <s v="M:\FRAISAGE\PROGRAMME UNIQUE TOUS KIWA\"/>
    <e v="#VALUE!"/>
    <n v="5"/>
    <n v="1"/>
    <s v="T191 "/>
    <x v="25"/>
    <m/>
    <m/>
    <m/>
    <m/>
    <m/>
    <m/>
    <m/>
  </r>
  <r>
    <x v="1"/>
    <n v="2284"/>
    <s v="M106T1126"/>
    <s v="M:\FRAISAGE\PROGRAMME UNIQUE TOUS KIWA\"/>
    <e v="#VALUE!"/>
    <n v="5"/>
    <n v="1"/>
    <s v="T1126"/>
    <x v="26"/>
    <m/>
    <m/>
    <m/>
    <m/>
    <m/>
    <m/>
    <m/>
  </r>
  <r>
    <x v="1"/>
    <n v="2310"/>
    <s v="M106T80"/>
    <s v="M:\FRAISAGE\PROGRAMME UNIQUE TOUS KIWA\"/>
    <e v="#VALUE!"/>
    <n v="5"/>
    <n v="1"/>
    <s v="T80"/>
    <x v="11"/>
    <m/>
    <m/>
    <m/>
    <m/>
    <m/>
    <m/>
    <m/>
  </r>
  <r>
    <x v="1"/>
    <n v="2327"/>
    <s v="M106T293 "/>
    <s v="M:\FRAISAGE\PROGRAMME UNIQUE TOUS KIWA\"/>
    <e v="#VALUE!"/>
    <n v="5"/>
    <n v="1"/>
    <s v="T293 "/>
    <x v="27"/>
    <m/>
    <m/>
    <m/>
    <m/>
    <m/>
    <m/>
    <m/>
  </r>
  <r>
    <x v="1"/>
    <n v="2390"/>
    <s v="M106T74"/>
    <s v="M:\FRAISAGE\PROGRAMME UNIQUE TOUS KIWA\"/>
    <e v="#VALUE!"/>
    <n v="5"/>
    <n v="1"/>
    <s v="T74"/>
    <x v="7"/>
    <m/>
    <m/>
    <m/>
    <m/>
    <m/>
    <m/>
    <m/>
  </r>
  <r>
    <x v="1"/>
    <n v="2407"/>
    <s v="M106T143 "/>
    <s v="M:\FRAISAGE\PROGRAMME UNIQUE TOUS KIWA\"/>
    <e v="#VALUE!"/>
    <n v="5"/>
    <n v="1"/>
    <s v="T143 "/>
    <x v="28"/>
    <m/>
    <m/>
    <m/>
    <m/>
    <m/>
    <m/>
    <m/>
  </r>
  <r>
    <x v="1"/>
    <n v="2435"/>
    <s v="M106T84"/>
    <s v="M:\FRAISAGE\PROGRAMME UNIQUE TOUS KIWA\"/>
    <e v="#VALUE!"/>
    <n v="5"/>
    <n v="1"/>
    <s v="T84"/>
    <x v="29"/>
    <m/>
    <m/>
    <m/>
    <m/>
    <m/>
    <m/>
    <m/>
  </r>
  <r>
    <x v="1"/>
    <n v="2457"/>
    <s v="M106T38"/>
    <s v="M:\FRAISAGE\PROGRAMME UNIQUE TOUS KIWA\"/>
    <e v="#VALUE!"/>
    <n v="5"/>
    <n v="1"/>
    <s v="T38"/>
    <x v="30"/>
    <m/>
    <m/>
    <m/>
    <m/>
    <m/>
    <m/>
    <m/>
  </r>
  <r>
    <x v="1"/>
    <n v="2493"/>
    <s v="M106T20"/>
    <s v="M:\FRAISAGE\PROGRAMME UNIQUE TOUS KIWA\"/>
    <e v="#VALUE!"/>
    <n v="5"/>
    <n v="1"/>
    <s v="T20"/>
    <x v="6"/>
    <m/>
    <m/>
    <m/>
    <m/>
    <m/>
    <m/>
    <m/>
  </r>
  <r>
    <x v="1"/>
    <n v="2539"/>
    <s v="M106T459 "/>
    <s v="M:\FRAISAGE\PROGRAMME UNIQUE TOUS KIWA\"/>
    <e v="#VALUE!"/>
    <n v="5"/>
    <n v="1"/>
    <s v="T459 "/>
    <x v="31"/>
    <m/>
    <m/>
    <m/>
    <m/>
    <m/>
    <m/>
    <m/>
  </r>
  <r>
    <x v="1"/>
    <n v="2555"/>
    <s v="M106T255 "/>
    <s v="M:\FRAISAGE\PROGRAMME UNIQUE TOUS KIWA\"/>
    <e v="#VALUE!"/>
    <n v="5"/>
    <n v="1"/>
    <s v="T255 "/>
    <x v="32"/>
    <m/>
    <m/>
    <m/>
    <m/>
    <m/>
    <m/>
    <m/>
  </r>
  <r>
    <x v="1"/>
    <n v="2575"/>
    <s v="M106T75"/>
    <s v="M:\FRAISAGE\PROGRAMME UNIQUE TOUS KIWA\"/>
    <e v="#VALUE!"/>
    <n v="5"/>
    <n v="1"/>
    <s v="T75"/>
    <x v="33"/>
    <m/>
    <m/>
    <m/>
    <m/>
    <m/>
    <m/>
    <m/>
  </r>
  <r>
    <x v="1"/>
    <n v="2613"/>
    <s v="M106T40"/>
    <s v="M:\FRAISAGE\PROGRAMME UNIQUE TOUS KIWA\"/>
    <e v="#VALUE!"/>
    <n v="5"/>
    <n v="1"/>
    <s v="T40"/>
    <x v="34"/>
    <m/>
    <m/>
    <m/>
    <m/>
    <m/>
    <m/>
    <m/>
  </r>
  <r>
    <x v="1"/>
    <n v="2651"/>
    <s v="M106T273 "/>
    <s v="M:\FRAISAGE\PROGRAMME UNIQUE TOUS KIWA\"/>
    <e v="#VALUE!"/>
    <n v="5"/>
    <n v="1"/>
    <s v="T273 "/>
    <x v="35"/>
    <m/>
    <m/>
    <m/>
    <m/>
    <m/>
    <m/>
    <m/>
  </r>
  <r>
    <x v="1"/>
    <n v="2676"/>
    <s v="M106T163 "/>
    <s v="M:\FRAISAGE\PROGRAMME UNIQUE TOUS KIWA\"/>
    <e v="#VALUE!"/>
    <n v="5"/>
    <n v="1"/>
    <s v="T163 "/>
    <x v="36"/>
    <m/>
    <m/>
    <m/>
    <m/>
    <m/>
    <m/>
    <m/>
  </r>
  <r>
    <x v="1"/>
    <n v="2703"/>
    <s v="M106T55"/>
    <s v="M:\FRAISAGE\PROGRAMME UNIQUE TOUS KIWA\"/>
    <e v="#VALUE!"/>
    <n v="5"/>
    <n v="1"/>
    <s v="T55"/>
    <x v="37"/>
    <m/>
    <m/>
    <m/>
    <m/>
    <m/>
    <m/>
    <m/>
  </r>
  <r>
    <x v="1"/>
    <n v="2718"/>
    <s v="M106T155 "/>
    <s v="M:\FRAISAGE\PROGRAMME UNIQUE TOUS KIWA\"/>
    <e v="#VALUE!"/>
    <n v="5"/>
    <n v="1"/>
    <s v="T155 "/>
    <x v="38"/>
    <m/>
    <m/>
    <m/>
    <m/>
    <m/>
    <m/>
    <m/>
  </r>
  <r>
    <x v="1"/>
    <n v="2753"/>
    <s v="M106T156 "/>
    <s v="M:\FRAISAGE\PROGRAMME UNIQUE TOUS KIWA\"/>
    <e v="#VALUE!"/>
    <n v="5"/>
    <n v="1"/>
    <s v="T156 "/>
    <x v="39"/>
    <m/>
    <m/>
    <m/>
    <m/>
    <m/>
    <m/>
    <m/>
  </r>
  <r>
    <x v="1"/>
    <n v="2798"/>
    <s v="M106T56"/>
    <s v="M:\FRAISAGE\PROGRAMME UNIQUE TOUS KIWA\"/>
    <e v="#VALUE!"/>
    <n v="5"/>
    <n v="1"/>
    <s v="T56"/>
    <x v="40"/>
    <m/>
    <m/>
    <m/>
    <m/>
    <m/>
    <m/>
    <m/>
  </r>
  <r>
    <x v="1"/>
    <n v="2823"/>
    <s v="M106T27"/>
    <s v="M:\FRAISAGE\PROGRAMME UNIQUE TOUS KIWA\"/>
    <e v="#VALUE!"/>
    <n v="5"/>
    <n v="1"/>
    <s v="T27"/>
    <x v="41"/>
    <m/>
    <m/>
    <m/>
    <m/>
    <m/>
    <m/>
    <m/>
  </r>
  <r>
    <x v="1"/>
    <n v="2884"/>
    <s v="M106T64"/>
    <s v="M:\FRAISAGE\PROGRAMME UNIQUE TOUS KIWA\"/>
    <e v="#VALUE!"/>
    <n v="5"/>
    <n v="1"/>
    <s v="T64"/>
    <x v="42"/>
    <m/>
    <m/>
    <m/>
    <m/>
    <m/>
    <m/>
    <m/>
  </r>
  <r>
    <x v="1"/>
    <n v="2916"/>
    <s v="M106T290 "/>
    <s v="M:\FRAISAGE\PROGRAMME UNIQUE TOUS KIWA\"/>
    <e v="#VALUE!"/>
    <n v="5"/>
    <n v="1"/>
    <s v="T290 "/>
    <x v="43"/>
    <m/>
    <m/>
    <m/>
    <m/>
    <m/>
    <m/>
    <m/>
  </r>
  <r>
    <x v="1"/>
    <n v="2957"/>
    <s v="M106T294 "/>
    <s v="M:\FRAISAGE\PROGRAMME UNIQUE TOUS KIWA\"/>
    <e v="#VALUE!"/>
    <n v="5"/>
    <n v="1"/>
    <s v="T294 "/>
    <x v="44"/>
    <m/>
    <m/>
    <m/>
    <m/>
    <m/>
    <m/>
    <m/>
  </r>
  <r>
    <x v="1"/>
    <n v="2980"/>
    <s v="M106T61"/>
    <s v="M:\FRAISAGE\PROGRAMME UNIQUE TOUS KIWA\"/>
    <e v="#VALUE!"/>
    <n v="5"/>
    <n v="1"/>
    <s v="T61"/>
    <x v="45"/>
    <m/>
    <m/>
    <m/>
    <m/>
    <m/>
    <m/>
    <m/>
  </r>
  <r>
    <x v="1"/>
    <n v="4059"/>
    <s v="M106T350 "/>
    <s v="M:\FRAISAGE\PROGRAMME UNIQUE TOUS KIWA\"/>
    <e v="#VALUE!"/>
    <n v="5"/>
    <n v="1"/>
    <s v="T350 "/>
    <x v="46"/>
    <m/>
    <m/>
    <m/>
    <m/>
    <m/>
    <m/>
    <m/>
  </r>
  <r>
    <x v="1"/>
    <n v="4083"/>
    <s v="M106T119 "/>
    <s v="M:\FRAISAGE\PROGRAMME UNIQUE TOUS KIWA\"/>
    <e v="#VALUE!"/>
    <n v="5"/>
    <n v="1"/>
    <s v="T119 "/>
    <x v="47"/>
    <m/>
    <m/>
    <m/>
    <m/>
    <m/>
    <m/>
    <m/>
  </r>
  <r>
    <x v="1"/>
    <n v="4099"/>
    <s v="M106T214"/>
    <s v="M:\FRAISAGE\PROGRAMME UNIQUE TOUS KIWA\"/>
    <e v="#VALUE!"/>
    <n v="5"/>
    <n v="1"/>
    <s v="T214"/>
    <x v="48"/>
    <m/>
    <m/>
    <m/>
    <m/>
    <m/>
    <m/>
    <m/>
  </r>
  <r>
    <x v="1"/>
    <n v="4131"/>
    <s v="M106T135 "/>
    <s v="M:\FRAISAGE\PROGRAMME UNIQUE TOUS KIWA\"/>
    <e v="#VALUE!"/>
    <n v="5"/>
    <n v="1"/>
    <s v="T135 "/>
    <x v="49"/>
    <m/>
    <m/>
    <m/>
    <m/>
    <m/>
    <m/>
    <m/>
  </r>
  <r>
    <x v="1"/>
    <n v="4147"/>
    <s v="M106T132 "/>
    <s v="M:\FRAISAGE\PROGRAMME UNIQUE TOUS KIWA\"/>
    <e v="#VALUE!"/>
    <n v="5"/>
    <n v="1"/>
    <s v="T132 "/>
    <x v="50"/>
    <m/>
    <m/>
    <m/>
    <m/>
    <m/>
    <m/>
    <m/>
  </r>
  <r>
    <x v="1"/>
    <n v="4171"/>
    <s v="M106T124 "/>
    <s v="M:\FRAISAGE\PROGRAMME UNIQUE TOUS KIWA\"/>
    <e v="#VALUE!"/>
    <n v="5"/>
    <n v="1"/>
    <s v="T124 "/>
    <x v="51"/>
    <m/>
    <m/>
    <m/>
    <m/>
    <m/>
    <m/>
    <m/>
  </r>
  <r>
    <x v="1"/>
    <n v="4216"/>
    <s v="M106T131 "/>
    <s v="M:\FRAISAGE\PROGRAMME UNIQUE TOUS KIWA\"/>
    <e v="#VALUE!"/>
    <n v="5"/>
    <n v="1"/>
    <s v="T131 "/>
    <x v="52"/>
    <m/>
    <m/>
    <m/>
    <m/>
    <m/>
    <m/>
    <m/>
  </r>
  <r>
    <x v="1"/>
    <n v="4243"/>
    <s v="M106T116 "/>
    <s v="M:\FRAISAGE\PROGRAMME UNIQUE TOUS KIWA\"/>
    <e v="#VALUE!"/>
    <n v="5"/>
    <n v="1"/>
    <s v="T116 "/>
    <x v="53"/>
    <m/>
    <m/>
    <m/>
    <m/>
    <m/>
    <m/>
    <m/>
  </r>
  <r>
    <x v="1"/>
    <n v="4259"/>
    <s v="M106T136 "/>
    <s v="M:\FRAISAGE\PROGRAMME UNIQUE TOUS KIWA\"/>
    <e v="#VALUE!"/>
    <n v="5"/>
    <n v="1"/>
    <s v="T136 "/>
    <x v="54"/>
    <m/>
    <m/>
    <m/>
    <m/>
    <m/>
    <m/>
    <m/>
  </r>
  <r>
    <x v="1"/>
    <n v="4294"/>
    <s v="M106T264 "/>
    <s v="M:\FRAISAGE\PROGRAMME UNIQUE TOUS KIWA\"/>
    <e v="#VALUE!"/>
    <n v="5"/>
    <n v="1"/>
    <s v="T264 "/>
    <x v="55"/>
    <m/>
    <m/>
    <m/>
    <m/>
    <m/>
    <m/>
    <m/>
  </r>
  <r>
    <x v="1"/>
    <n v="4312"/>
    <s v="M106T226 "/>
    <s v="M:\FRAISAGE\PROGRAMME UNIQUE TOUS KIWA\"/>
    <e v="#VALUE!"/>
    <n v="5"/>
    <n v="1"/>
    <s v="T226 "/>
    <x v="56"/>
    <m/>
    <m/>
    <m/>
    <m/>
    <m/>
    <m/>
    <m/>
  </r>
  <r>
    <x v="1"/>
    <n v="4330"/>
    <s v="M106T32"/>
    <s v="M:\FRAISAGE\PROGRAMME UNIQUE TOUS KIWA\"/>
    <e v="#VALUE!"/>
    <n v="5"/>
    <n v="1"/>
    <s v="T32"/>
    <x v="57"/>
    <m/>
    <m/>
    <m/>
    <m/>
    <m/>
    <m/>
    <m/>
  </r>
  <r>
    <x v="2"/>
    <n v="15"/>
    <s v="M106T11"/>
    <s v="M:\FRAISAGE\PROGRAMME UNIQUE TOUS KIWA\"/>
    <e v="#VALUE!"/>
    <n v="5"/>
    <n v="1"/>
    <s v="T11"/>
    <x v="58"/>
    <m/>
    <m/>
    <m/>
    <m/>
    <m/>
    <m/>
    <m/>
  </r>
  <r>
    <x v="2"/>
    <n v="300"/>
    <s v="M106T3 "/>
    <s v="M:\FRAISAGE\PROGRAMME UNIQUE TOUS KIWA\"/>
    <e v="#VALUE!"/>
    <n v="5"/>
    <n v="1"/>
    <s v="T3 "/>
    <x v="0"/>
    <m/>
    <m/>
    <m/>
    <m/>
    <m/>
    <m/>
    <m/>
  </r>
  <r>
    <x v="2"/>
    <n v="326"/>
    <s v="M106T6 "/>
    <s v="M:\FRAISAGE\PROGRAMME UNIQUE TOUS KIWA\"/>
    <e v="#VALUE!"/>
    <n v="5"/>
    <n v="1"/>
    <s v="T6 "/>
    <x v="2"/>
    <m/>
    <m/>
    <m/>
    <m/>
    <m/>
    <m/>
    <m/>
  </r>
  <r>
    <x v="2"/>
    <n v="394"/>
    <s v="M106T43"/>
    <s v="M:\FRAISAGE\PROGRAMME UNIQUE TOUS KIWA\"/>
    <e v="#VALUE!"/>
    <n v="5"/>
    <n v="1"/>
    <s v="T43"/>
    <x v="59"/>
    <m/>
    <m/>
    <m/>
    <m/>
    <m/>
    <m/>
    <m/>
  </r>
  <r>
    <x v="2"/>
    <n v="410"/>
    <s v="M106T19"/>
    <s v="M:\FRAISAGE\PROGRAMME UNIQUE TOUS KIWA\"/>
    <e v="#VALUE!"/>
    <n v="5"/>
    <n v="1"/>
    <s v="T19"/>
    <x v="15"/>
    <m/>
    <m/>
    <m/>
    <m/>
    <m/>
    <m/>
    <m/>
  </r>
  <r>
    <x v="2"/>
    <n v="474"/>
    <s v="M106T26"/>
    <s v="M:\FRAISAGE\PROGRAMME UNIQUE TOUS KIWA\"/>
    <e v="#VALUE!"/>
    <n v="5"/>
    <n v="1"/>
    <s v="T26"/>
    <x v="9"/>
    <m/>
    <m/>
    <m/>
    <m/>
    <m/>
    <m/>
    <m/>
  </r>
  <r>
    <x v="2"/>
    <n v="507"/>
    <s v="M106T180 "/>
    <s v="M:\FRAISAGE\PROGRAMME UNIQUE TOUS KIWA\"/>
    <e v="#VALUE!"/>
    <n v="5"/>
    <n v="1"/>
    <s v="T180 "/>
    <x v="60"/>
    <m/>
    <m/>
    <m/>
    <m/>
    <m/>
    <m/>
    <m/>
  </r>
  <r>
    <x v="2"/>
    <n v="527"/>
    <s v="M106T56"/>
    <s v="M:\FRAISAGE\PROGRAMME UNIQUE TOUS KIWA\"/>
    <e v="#VALUE!"/>
    <n v="5"/>
    <n v="1"/>
    <s v="T56"/>
    <x v="40"/>
    <m/>
    <m/>
    <m/>
    <m/>
    <m/>
    <m/>
    <m/>
  </r>
  <r>
    <x v="2"/>
    <n v="546"/>
    <s v="M106T53"/>
    <s v="M:\FRAISAGE\PROGRAMME UNIQUE TOUS KIWA\"/>
    <e v="#VALUE!"/>
    <n v="5"/>
    <n v="1"/>
    <s v="T53"/>
    <x v="61"/>
    <m/>
    <m/>
    <m/>
    <m/>
    <m/>
    <m/>
    <m/>
  </r>
  <r>
    <x v="2"/>
    <n v="650"/>
    <s v="M106T32"/>
    <s v="M:\FRAISAGE\PROGRAMME UNIQUE TOUS KIWA\"/>
    <e v="#VALUE!"/>
    <n v="5"/>
    <n v="1"/>
    <s v="T32"/>
    <x v="57"/>
    <m/>
    <m/>
    <m/>
    <m/>
    <m/>
    <m/>
    <m/>
  </r>
  <r>
    <x v="2"/>
    <n v="674"/>
    <s v="M106T15"/>
    <s v="M:\FRAISAGE\PROGRAMME UNIQUE TOUS KIWA\"/>
    <e v="#VALUE!"/>
    <n v="5"/>
    <n v="1"/>
    <s v="T15"/>
    <x v="62"/>
    <m/>
    <m/>
    <m/>
    <m/>
    <m/>
    <m/>
    <m/>
  </r>
  <r>
    <x v="2"/>
    <n v="863"/>
    <s v="M106T92"/>
    <s v="M:\FRAISAGE\PROGRAMME UNIQUE TOUS KIWA\"/>
    <e v="#VALUE!"/>
    <n v="5"/>
    <n v="1"/>
    <s v="T92"/>
    <x v="63"/>
    <m/>
    <m/>
    <m/>
    <m/>
    <m/>
    <m/>
    <m/>
  </r>
  <r>
    <x v="2"/>
    <n v="886"/>
    <s v="M106T76"/>
    <s v="M:\FRAISAGE\PROGRAMME UNIQUE TOUS KIWA\"/>
    <e v="#VALUE!"/>
    <n v="5"/>
    <n v="1"/>
    <s v="T76"/>
    <x v="64"/>
    <m/>
    <m/>
    <m/>
    <m/>
    <m/>
    <m/>
    <m/>
  </r>
  <r>
    <x v="2"/>
    <n v="903"/>
    <s v="M106T52"/>
    <s v="M:\FRAISAGE\PROGRAMME UNIQUE TOUS KIWA\"/>
    <e v="#VALUE!"/>
    <n v="5"/>
    <n v="1"/>
    <s v="T52"/>
    <x v="65"/>
    <m/>
    <m/>
    <m/>
    <m/>
    <m/>
    <m/>
    <m/>
  </r>
  <r>
    <x v="2"/>
    <n v="936"/>
    <s v="M106T91"/>
    <s v="M:\FRAISAGE\PROGRAMME UNIQUE TOUS KIWA\"/>
    <e v="#VALUE!"/>
    <n v="5"/>
    <n v="1"/>
    <s v="T91"/>
    <x v="20"/>
    <m/>
    <m/>
    <m/>
    <m/>
    <m/>
    <m/>
    <m/>
  </r>
  <r>
    <x v="2"/>
    <n v="1025"/>
    <s v="M106T67"/>
    <s v="M:\FRAISAGE\PROGRAMME UNIQUE TOUS KIWA\"/>
    <e v="#VALUE!"/>
    <n v="5"/>
    <n v="1"/>
    <s v="T67"/>
    <x v="66"/>
    <m/>
    <m/>
    <m/>
    <m/>
    <m/>
    <m/>
    <m/>
  </r>
  <r>
    <x v="2"/>
    <n v="1042"/>
    <s v="M106T57"/>
    <s v="M:\FRAISAGE\PROGRAMME UNIQUE TOUS KIWA\"/>
    <e v="#VALUE!"/>
    <n v="5"/>
    <n v="1"/>
    <s v="T57"/>
    <x v="67"/>
    <m/>
    <m/>
    <m/>
    <m/>
    <m/>
    <m/>
    <m/>
  </r>
  <r>
    <x v="2"/>
    <n v="1058"/>
    <s v="M106T80"/>
    <s v="M:\FRAISAGE\PROGRAMME UNIQUE TOUS KIWA\"/>
    <e v="#VALUE!"/>
    <n v="5"/>
    <n v="1"/>
    <s v="T80"/>
    <x v="11"/>
    <m/>
    <m/>
    <m/>
    <m/>
    <m/>
    <m/>
    <m/>
  </r>
  <r>
    <x v="2"/>
    <n v="1107"/>
    <s v="M106T291 "/>
    <s v="M:\FRAISAGE\PROGRAMME UNIQUE TOUS KIWA\"/>
    <e v="#VALUE!"/>
    <n v="5"/>
    <n v="1"/>
    <s v="T291 "/>
    <x v="68"/>
    <m/>
    <m/>
    <m/>
    <m/>
    <m/>
    <m/>
    <m/>
  </r>
  <r>
    <x v="2"/>
    <n v="1189"/>
    <s v="M106T81"/>
    <s v="M:\FRAISAGE\PROGRAMME UNIQUE TOUS KIWA\"/>
    <e v="#VALUE!"/>
    <n v="5"/>
    <n v="1"/>
    <s v="T81"/>
    <x v="69"/>
    <m/>
    <m/>
    <m/>
    <m/>
    <m/>
    <m/>
    <m/>
  </r>
  <r>
    <x v="2"/>
    <n v="1246"/>
    <s v="M106T110 "/>
    <s v="M:\FRAISAGE\PROGRAMME UNIQUE TOUS KIWA\"/>
    <e v="#VALUE!"/>
    <n v="5"/>
    <n v="1"/>
    <s v="T110 "/>
    <x v="70"/>
    <m/>
    <m/>
    <m/>
    <m/>
    <m/>
    <m/>
    <m/>
  </r>
  <r>
    <x v="2"/>
    <n v="1304"/>
    <s v="M106T106 "/>
    <s v="M:\FRAISAGE\PROGRAMME UNIQUE TOUS KIWA\"/>
    <e v="#VALUE!"/>
    <n v="5"/>
    <n v="1"/>
    <s v="T106 "/>
    <x v="71"/>
    <m/>
    <m/>
    <m/>
    <m/>
    <m/>
    <m/>
    <m/>
  </r>
  <r>
    <x v="2"/>
    <n v="1361"/>
    <s v="M106T1001"/>
    <s v="M:\FRAISAGE\PROGRAMME UNIQUE TOUS KIWA\"/>
    <e v="#VALUE!"/>
    <n v="5"/>
    <n v="1"/>
    <s v="T1001"/>
    <x v="72"/>
    <m/>
    <m/>
    <m/>
    <m/>
    <m/>
    <m/>
    <m/>
  </r>
  <r>
    <x v="3"/>
    <n v="674"/>
    <s v="M106T685 "/>
    <s v="M:\FRAISAGE\PROGRAMME UNIQUE TOUS KIWA\"/>
    <e v="#VALUE!"/>
    <n v="5"/>
    <n v="1"/>
    <s v="T685 "/>
    <x v="73"/>
    <m/>
    <m/>
    <m/>
    <m/>
    <m/>
    <m/>
    <m/>
  </r>
  <r>
    <x v="3"/>
    <n v="685"/>
    <s v="M106T129 "/>
    <s v="M:\FRAISAGE\PROGRAMME UNIQUE TOUS KIWA\"/>
    <e v="#VALUE!"/>
    <n v="5"/>
    <n v="1"/>
    <s v="T129 "/>
    <x v="74"/>
    <m/>
    <m/>
    <m/>
    <m/>
    <m/>
    <m/>
    <m/>
  </r>
  <r>
    <x v="3"/>
    <n v="704"/>
    <s v="M106T134 "/>
    <s v="M:\FRAISAGE\PROGRAMME UNIQUE TOUS KIWA\"/>
    <e v="#VALUE!"/>
    <n v="5"/>
    <n v="1"/>
    <s v="T134 "/>
    <x v="75"/>
    <m/>
    <m/>
    <m/>
    <m/>
    <m/>
    <m/>
    <m/>
  </r>
  <r>
    <x v="3"/>
    <n v="765"/>
    <s v="M106T8 "/>
    <s v="M:\FRAISAGE\PROGRAMME UNIQUE TOUS KIWA\"/>
    <e v="#VALUE!"/>
    <n v="5"/>
    <n v="1"/>
    <s v="T8 "/>
    <x v="1"/>
    <m/>
    <m/>
    <m/>
    <m/>
    <m/>
    <m/>
    <m/>
  </r>
  <r>
    <x v="3"/>
    <n v="870"/>
    <s v="M106T106 "/>
    <s v="M:\FRAISAGE\PROGRAMME UNIQUE TOUS KIWA\"/>
    <e v="#VALUE!"/>
    <n v="5"/>
    <n v="1"/>
    <s v="T106 "/>
    <x v="71"/>
    <m/>
    <m/>
    <m/>
    <m/>
    <m/>
    <m/>
    <m/>
  </r>
  <r>
    <x v="3"/>
    <n v="933"/>
    <s v="M106T96"/>
    <s v="M:\FRAISAGE\PROGRAMME UNIQUE TOUS KIWA\"/>
    <e v="#VALUE!"/>
    <n v="5"/>
    <n v="1"/>
    <s v="T96"/>
    <x v="76"/>
    <m/>
    <m/>
    <m/>
    <m/>
    <m/>
    <m/>
    <m/>
  </r>
  <r>
    <x v="3"/>
    <n v="963"/>
    <s v="M106T508 "/>
    <s v="M:\FRAISAGE\PROGRAMME UNIQUE TOUS KIWA\"/>
    <e v="#VALUE!"/>
    <n v="5"/>
    <n v="1"/>
    <s v="T508 "/>
    <x v="77"/>
    <m/>
    <m/>
    <m/>
    <m/>
    <m/>
    <m/>
    <m/>
  </r>
  <r>
    <x v="3"/>
    <n v="1470"/>
    <s v="M106T101 "/>
    <s v="M:\FRAISAGE\PROGRAMME UNIQUE TOUS KIWA\"/>
    <e v="#VALUE!"/>
    <n v="5"/>
    <n v="1"/>
    <s v="T101 "/>
    <x v="78"/>
    <m/>
    <m/>
    <m/>
    <m/>
    <m/>
    <m/>
    <m/>
  </r>
  <r>
    <x v="4"/>
    <n v="19"/>
    <s v="M106T6 "/>
    <s v="M:\FRAISAGE\PROGRAMME UNIQUE TOUS KIWA\"/>
    <e v="#VALUE!"/>
    <n v="5"/>
    <n v="1"/>
    <s v="T6 "/>
    <x v="2"/>
    <m/>
    <m/>
    <m/>
    <m/>
    <m/>
    <m/>
    <m/>
  </r>
  <r>
    <x v="4"/>
    <n v="348"/>
    <s v="M106T88"/>
    <s v="M:\FRAISAGE\PROGRAMME UNIQUE TOUS KIWA\"/>
    <e v="#VALUE!"/>
    <n v="5"/>
    <n v="1"/>
    <s v="T88"/>
    <x v="3"/>
    <m/>
    <m/>
    <m/>
    <m/>
    <m/>
    <m/>
    <m/>
  </r>
  <r>
    <x v="4"/>
    <n v="413"/>
    <s v="M106T56"/>
    <s v="M:\FRAISAGE\PROGRAMME UNIQUE TOUS KIWA\"/>
    <e v="#VALUE!"/>
    <n v="5"/>
    <n v="1"/>
    <s v="T56"/>
    <x v="40"/>
    <m/>
    <m/>
    <m/>
    <m/>
    <m/>
    <m/>
    <m/>
  </r>
  <r>
    <x v="4"/>
    <n v="430"/>
    <s v="M106T62"/>
    <s v="M:\FRAISAGE\PROGRAMME UNIQUE TOUS KIWA\"/>
    <e v="#VALUE!"/>
    <n v="5"/>
    <n v="1"/>
    <s v="T62"/>
    <x v="79"/>
    <m/>
    <m/>
    <m/>
    <m/>
    <m/>
    <m/>
    <m/>
  </r>
  <r>
    <x v="4"/>
    <n v="448"/>
    <s v="M106T80"/>
    <s v="M:\FRAISAGE\PROGRAMME UNIQUE TOUS KIWA\"/>
    <e v="#VALUE!"/>
    <n v="5"/>
    <n v="1"/>
    <s v="T80"/>
    <x v="11"/>
    <m/>
    <m/>
    <m/>
    <m/>
    <m/>
    <m/>
    <m/>
  </r>
  <r>
    <x v="4"/>
    <n v="477"/>
    <s v="M106T543 "/>
    <s v="M:\FRAISAGE\PROGRAMME UNIQUE TOUS KIWA\"/>
    <e v="#VALUE!"/>
    <n v="5"/>
    <n v="1"/>
    <s v="T543 "/>
    <x v="80"/>
    <m/>
    <m/>
    <m/>
    <m/>
    <m/>
    <m/>
    <m/>
  </r>
  <r>
    <x v="4"/>
    <n v="667"/>
    <s v="M106T8 "/>
    <s v="M:\FRAISAGE\PROGRAMME UNIQUE TOUS KIWA\"/>
    <e v="#VALUE!"/>
    <n v="5"/>
    <n v="1"/>
    <s v="T8 "/>
    <x v="1"/>
    <m/>
    <m/>
    <m/>
    <m/>
    <m/>
    <m/>
    <m/>
  </r>
  <r>
    <x v="4"/>
    <n v="860"/>
    <s v="M106T544 "/>
    <s v="M:\FRAISAGE\PROGRAMME UNIQUE TOUS KIWA\"/>
    <e v="#VALUE!"/>
    <n v="5"/>
    <n v="1"/>
    <s v="T544 "/>
    <x v="81"/>
    <m/>
    <m/>
    <m/>
    <m/>
    <m/>
    <m/>
    <m/>
  </r>
  <r>
    <x v="4"/>
    <n v="911"/>
    <s v="M106T981 "/>
    <s v="M:\FRAISAGE\PROGRAMME UNIQUE TOUS KIWA\"/>
    <e v="#VALUE!"/>
    <n v="5"/>
    <n v="1"/>
    <s v="T981 "/>
    <x v="82"/>
    <m/>
    <m/>
    <m/>
    <m/>
    <m/>
    <m/>
    <m/>
  </r>
  <r>
    <x v="4"/>
    <n v="948"/>
    <s v="M106T233 "/>
    <s v="M:\FRAISAGE\PROGRAMME UNIQUE TOUS KIWA\"/>
    <e v="#VALUE!"/>
    <n v="5"/>
    <n v="1"/>
    <s v="T233 "/>
    <x v="83"/>
    <m/>
    <m/>
    <m/>
    <m/>
    <m/>
    <m/>
    <m/>
  </r>
  <r>
    <x v="4"/>
    <n v="977"/>
    <s v="M106T123 "/>
    <s v="M:\FRAISAGE\PROGRAMME UNIQUE TOUS KIWA\"/>
    <e v="#VALUE!"/>
    <n v="5"/>
    <n v="1"/>
    <s v="T123 "/>
    <x v="84"/>
    <m/>
    <m/>
    <m/>
    <m/>
    <m/>
    <m/>
    <m/>
  </r>
  <r>
    <x v="4"/>
    <n v="995"/>
    <s v="M106T122 "/>
    <s v="M:\FRAISAGE\PROGRAMME UNIQUE TOUS KIWA\"/>
    <e v="#VALUE!"/>
    <n v="5"/>
    <n v="1"/>
    <s v="T122 "/>
    <x v="85"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CDGLOBAL" cacheId="16" applyNumberFormats="0" applyBorderFormats="0" applyFontFormats="0" applyPatternFormats="0" applyAlignmentFormats="0" applyWidthHeightFormats="1" dataCaption="Valeurs" updatedVersion="8" minRefreshableVersion="3" showCalcMbrs="0" useAutoFormatting="1" itemPrintTitles="1" createdVersion="3" indent="0" outline="1" outlineData="1" multipleFieldFilters="0">
  <location ref="A3:A198" firstHeaderRow="1" firstDataRow="1" firstDataCol="1"/>
  <pivotFields count="16">
    <pivotField axis="axisRow" showAll="0">
      <items count="475">
        <item sd="0" m="1" x="456"/>
        <item sd="0" m="1" x="468"/>
        <item sd="0" m="1" x="459"/>
        <item sd="0" m="1" x="454"/>
        <item sd="0" m="1" x="450"/>
        <item sd="0" m="1" x="471"/>
        <item sd="0" m="1" x="452"/>
        <item sd="0" m="1" x="465"/>
        <item sd="0" m="1" x="472"/>
        <item sd="0" m="1" x="467"/>
        <item sd="0" m="1" x="461"/>
        <item sd="0" m="1" x="462"/>
        <item sd="0" m="1" x="463"/>
        <item sd="0" m="1" x="453"/>
        <item sd="0" m="1" x="455"/>
        <item sd="0" m="1" x="451"/>
        <item sd="0" m="1" x="458"/>
        <item sd="0" m="1" x="464"/>
        <item sd="0" m="1" x="473"/>
        <item sd="0" m="1" x="460"/>
        <item sd="0" m="1" x="457"/>
        <item sd="0" m="1" x="466"/>
        <item sd="0" m="1" x="434"/>
        <item sd="0" m="1" x="435"/>
        <item sd="0" m="1" x="439"/>
        <item sd="0" m="1" x="440"/>
        <item sd="0" m="1" x="441"/>
        <item sd="0" m="1" x="448"/>
        <item sd="0" m="1" x="443"/>
        <item sd="0" m="1" x="444"/>
        <item sd="0" m="1" x="445"/>
        <item sd="0" m="1" x="446"/>
        <item sd="0" m="1" x="447"/>
        <item sd="0" m="1" x="469"/>
        <item sd="0" m="1" x="470"/>
        <item sd="0" m="1" x="436"/>
        <item sd="0" m="1" x="449"/>
        <item sd="0" m="1" x="437"/>
        <item sd="0" m="1" x="438"/>
        <item sd="0" m="1" x="442"/>
        <item sd="0" m="1" x="431"/>
        <item sd="0" m="1" x="408"/>
        <item sd="0" m="1" x="411"/>
        <item sd="0" m="1" x="429"/>
        <item sd="0" m="1" x="413"/>
        <item sd="0" m="1" x="415"/>
        <item sd="0" m="1" x="416"/>
        <item sd="0" m="1" x="417"/>
        <item sd="0" m="1" x="433"/>
        <item sd="0" m="1" x="420"/>
        <item sd="0" m="1" x="421"/>
        <item sd="0" m="1" x="422"/>
        <item sd="0" m="1" x="424"/>
        <item sd="0" m="1" x="425"/>
        <item sd="0" m="1" x="432"/>
        <item sd="0" m="1" x="418"/>
        <item sd="0" m="1" x="419"/>
        <item sd="0" m="1" x="423"/>
        <item sd="0" m="1" x="430"/>
        <item sd="0" m="1" x="427"/>
        <item sd="0" m="1" x="414"/>
        <item sd="0" m="1" x="412"/>
        <item sd="0" m="1" x="405"/>
        <item sd="0" m="1" x="428"/>
        <item sd="0" m="1" x="426"/>
        <item sd="0" m="1" x="409"/>
        <item sd="0" m="1" x="410"/>
        <item sd="0" m="1" x="407"/>
        <item sd="0" m="1" x="24"/>
        <item sd="0" m="1" x="28"/>
        <item sd="0" m="1" x="29"/>
        <item sd="0" m="1" x="213"/>
        <item sd="0" m="1" x="37"/>
        <item sd="0" m="1" x="40"/>
        <item sd="0" m="1" x="343"/>
        <item m="1" x="100"/>
        <item sd="0" m="1" x="397"/>
        <item sd="0" m="1" x="128"/>
        <item sd="0" m="1" x="134"/>
        <item sd="0" m="1" x="138"/>
        <item sd="0" m="1" x="150"/>
        <item sd="0" m="1" x="156"/>
        <item sd="0" m="1" x="227"/>
        <item sd="0" m="1" x="219"/>
        <item sd="0" m="1" x="355"/>
        <item sd="0" m="1" x="171"/>
        <item sd="0" m="1" x="314"/>
        <item sd="0" m="1" x="406"/>
        <item sd="0" m="1" x="391"/>
        <item sd="0" m="1" x="379"/>
        <item sd="0" m="1" x="403"/>
        <item sd="0" m="1" x="404"/>
        <item sd="0" m="1" x="114"/>
        <item sd="0" m="1" x="142"/>
        <item sd="0" m="1" x="401"/>
        <item sd="0" m="1" x="402"/>
        <item sd="0" m="1" x="101"/>
        <item sd="0" m="1" x="102"/>
        <item sd="0" m="1" x="400"/>
        <item sd="0" m="1" x="399"/>
        <item sd="0" m="1" x="103"/>
        <item sd="0" m="1" x="381"/>
        <item sd="0" m="1" x="143"/>
        <item sd="0" m="1" x="22"/>
        <item sd="0" m="1" x="398"/>
        <item sd="0" m="1" x="167"/>
        <item sd="0" m="1" x="396"/>
        <item sd="0" m="1" x="316"/>
        <item sd="0" m="1" x="124"/>
        <item sd="0" m="1" x="122"/>
        <item sd="0" m="1" x="395"/>
        <item sd="0" m="1" x="394"/>
        <item sd="0" m="1" x="53"/>
        <item sd="0" m="1" x="88"/>
        <item sd="0" m="1" x="387"/>
        <item sd="0" m="1" x="388"/>
        <item sd="0" m="1" x="378"/>
        <item sd="0" m="1" x="392"/>
        <item sd="0" m="1" x="393"/>
        <item sd="0" m="1" x="390"/>
        <item sd="0" m="1" x="386"/>
        <item sd="0" m="1" x="380"/>
        <item sd="0" m="1" x="389"/>
        <item sd="0" m="1" x="382"/>
        <item sd="0" m="1" x="383"/>
        <item sd="0" m="1" x="384"/>
        <item sd="0" m="1" x="385"/>
        <item sd="0" m="1" x="190"/>
        <item sd="0" m="1" x="191"/>
        <item sd="0" m="1" x="376"/>
        <item sd="0" m="1" x="89"/>
        <item sd="0" m="1" x="377"/>
        <item sd="0" m="1" x="375"/>
        <item sd="0" m="1" x="344"/>
        <item sd="0" m="1" x="374"/>
        <item sd="0" m="1" x="41"/>
        <item sd="0" m="1" x="90"/>
        <item sd="0" m="1" x="192"/>
        <item sd="0" m="1" x="372"/>
        <item sd="0" m="1" x="373"/>
        <item sd="0" m="1" x="370"/>
        <item sd="0" m="1" x="368"/>
        <item sd="0" m="1" x="172"/>
        <item sd="0" m="1" x="298"/>
        <item sd="0" m="1" x="369"/>
        <item sd="0" m="1" x="371"/>
        <item sd="0" m="1" x="365"/>
        <item sd="0" m="1" x="366"/>
        <item sd="0" m="1" x="367"/>
        <item sd="0" m="1" x="75"/>
        <item sd="0" m="1" x="321"/>
        <item sd="0" m="1" x="147"/>
        <item sd="0" m="1" x="152"/>
        <item sd="0" m="1" x="364"/>
        <item sd="0" m="1" x="360"/>
        <item sd="0" m="1" x="362"/>
        <item sd="0" m="1" x="86"/>
        <item sd="0" m="1" x="87"/>
        <item sd="0" m="1" x="95"/>
        <item sd="0" m="1" x="153"/>
        <item sd="0" m="1" x="363"/>
        <item sd="0" m="1" x="361"/>
        <item sd="0" m="1" x="313"/>
        <item sd="0" m="1" x="359"/>
        <item sd="0" m="1" x="358"/>
        <item sd="0" m="1" x="85"/>
        <item sd="0" m="1" x="186"/>
        <item sd="0" m="1" x="187"/>
        <item sd="0" m="1" x="354"/>
        <item sd="0" m="1" x="357"/>
        <item sd="0" m="1" x="233"/>
        <item sd="0" m="1" x="335"/>
        <item sd="0" m="1" x="336"/>
        <item sd="0" m="1" x="337"/>
        <item sd="0" m="1" x="356"/>
        <item sd="0" m="1" x="341"/>
        <item sd="0" m="1" x="342"/>
        <item sd="0" m="1" x="329"/>
        <item sd="0" m="1" x="330"/>
        <item sd="0" m="1" x="331"/>
        <item sd="0" m="1" x="339"/>
        <item sd="0" m="1" x="38"/>
        <item sd="0" m="1" x="345"/>
        <item sd="0" m="1" x="346"/>
        <item sd="0" m="1" x="347"/>
        <item sd="0" m="1" x="348"/>
        <item sd="0" m="1" x="349"/>
        <item sd="0" m="1" x="350"/>
        <item sd="0" m="1" x="351"/>
        <item sd="0" m="1" x="352"/>
        <item sd="0" m="1" x="353"/>
        <item sd="0" m="1" x="47"/>
        <item sd="0" m="1" x="48"/>
        <item sd="0" m="1" x="340"/>
        <item sd="0" m="1" x="338"/>
        <item sd="0" m="1" x="280"/>
        <item sd="0" m="1" x="159"/>
        <item sd="0" m="1" x="160"/>
        <item sd="0" m="1" x="315"/>
        <item sd="0" m="1" x="118"/>
        <item sd="0" m="1" x="334"/>
        <item sd="0" m="1" x="30"/>
        <item sd="0" m="1" x="303"/>
        <item sd="0" m="1" x="296"/>
        <item sd="0" m="1" x="297"/>
        <item sd="0" m="1" x="332"/>
        <item sd="0" m="1" x="333"/>
        <item sd="0" m="1" x="42"/>
        <item sd="0" m="1" x="43"/>
        <item sd="0" m="1" x="44"/>
        <item sd="0" m="1" x="154"/>
        <item sd="0" m="1" x="166"/>
        <item sd="0" m="1" x="326"/>
        <item sd="0" m="1" x="9"/>
        <item sd="0" m="1" x="327"/>
        <item sd="0" m="1" x="328"/>
        <item sd="0" m="1" x="325"/>
        <item sd="0" m="1" x="131"/>
        <item sd="0" m="1" x="132"/>
        <item sd="0" m="1" x="133"/>
        <item sd="0" m="1" x="319"/>
        <item sd="0" m="1" x="320"/>
        <item sd="0" m="1" x="324"/>
        <item sd="0" m="1" x="323"/>
        <item sd="0" m="1" x="163"/>
        <item sd="0" m="1" x="322"/>
        <item sd="0" m="1" x="287"/>
        <item sd="0" m="1" x="155"/>
        <item sd="0" m="1" x="305"/>
        <item sd="0" m="1" x="63"/>
        <item sd="0" m="1" x="317"/>
        <item sd="0" m="1" x="318"/>
        <item sd="0" m="1" x="25"/>
        <item sd="0" m="1" x="26"/>
        <item sd="0" m="1" x="146"/>
        <item sd="0" m="1" x="311"/>
        <item sd="0" m="1" x="312"/>
        <item sd="0" m="1" x="123"/>
        <item sd="0" m="1" x="175"/>
        <item sd="0" m="1" x="176"/>
        <item sd="0" m="1" x="310"/>
        <item sd="0" m="1" x="111"/>
        <item sd="0" m="1" x="62"/>
        <item sd="0" m="1" x="139"/>
        <item sd="0" m="1" x="140"/>
        <item sd="0" m="1" x="173"/>
        <item sd="0" m="1" x="174"/>
        <item sd="0" m="1" x="308"/>
        <item sd="0" m="1" x="309"/>
        <item sd="0" m="1" x="306"/>
        <item sd="0" m="1" x="307"/>
        <item sd="0" m="1" x="27"/>
        <item sd="0" m="1" x="98"/>
        <item sd="0" m="1" x="99"/>
        <item sd="0" m="1" x="299"/>
        <item sd="0" m="1" x="304"/>
        <item sd="0" m="1" x="116"/>
        <item sd="0" m="1" x="302"/>
        <item sd="0" m="1" x="300"/>
        <item sd="0" m="1" x="301"/>
        <item sd="0" m="1" x="292"/>
        <item sd="0" m="1" x="293"/>
        <item sd="0" m="1" x="294"/>
        <item sd="0" m="1" x="242"/>
        <item sd="0" m="1" x="117"/>
        <item sd="0" m="1" x="39"/>
        <item sd="0" m="1" x="178"/>
        <item sd="0" m="1" x="179"/>
        <item sd="0" m="1" x="243"/>
        <item sd="0" m="1" x="244"/>
        <item sd="0" m="1" x="180"/>
        <item sd="0" m="1" x="295"/>
        <item sd="0" m="1" x="277"/>
        <item sd="0" m="1" x="289"/>
        <item sd="0" m="1" x="240"/>
        <item sd="0" m="1" x="285"/>
        <item sd="0" m="1" x="281"/>
        <item sd="0" m="1" x="284"/>
        <item sd="0" m="1" x="168"/>
        <item sd="0" m="1" x="169"/>
        <item sd="0" m="1" x="170"/>
        <item sd="0" m="1" x="291"/>
        <item sd="0" m="1" x="288"/>
        <item sd="0" m="1" x="290"/>
        <item sd="0" m="1" x="286"/>
        <item sd="0" m="1" x="282"/>
        <item sd="0" m="1" x="71"/>
        <item sd="0" m="1" x="92"/>
        <item sd="0" m="1" x="112"/>
        <item sd="0" m="1" x="270"/>
        <item sd="0" m="1" x="181"/>
        <item sd="0" m="1" x="76"/>
        <item sd="0" m="1" x="93"/>
        <item sd="0" m="1" x="184"/>
        <item sd="0" m="1" x="115"/>
        <item sd="0" m="1" x="283"/>
        <item sd="0" m="1" x="6"/>
        <item sd="0" m="1" x="278"/>
        <item sd="0" m="1" x="279"/>
        <item sd="0" m="1" x="271"/>
        <item sd="0" m="1" x="272"/>
        <item sd="0" m="1" x="273"/>
        <item sd="0" m="1" x="274"/>
        <item sd="0" m="1" x="275"/>
        <item sd="0" m="1" x="276"/>
        <item sd="0" m="1" x="34"/>
        <item sd="0" m="1" x="91"/>
        <item sd="0" m="1" x="94"/>
        <item sd="0" m="1" x="110"/>
        <item sd="0" m="1" x="135"/>
        <item sd="0" m="1" x="136"/>
        <item sd="0" m="1" x="137"/>
        <item sd="0" m="1" x="268"/>
        <item sd="0" m="1" x="106"/>
        <item sd="0" m="1" x="108"/>
        <item sd="0" m="1" x="109"/>
        <item sd="0" m="1" x="267"/>
        <item sd="0" m="1" x="269"/>
        <item sd="0" m="1" x="113"/>
        <item sd="0" m="1" x="23"/>
        <item sd="0" m="1" x="61"/>
        <item sd="0" m="1" x="264"/>
        <item sd="0" m="1" x="262"/>
        <item sd="0" m="1" x="265"/>
        <item sd="0" m="1" x="263"/>
        <item sd="0" m="1" x="266"/>
        <item sd="0" m="1" x="35"/>
        <item sd="0" m="1" x="261"/>
        <item sd="0" m="1" x="260"/>
        <item sd="0" m="1" x="10"/>
        <item sd="0" m="1" x="259"/>
        <item sd="0" m="1" x="254"/>
        <item sd="0" m="1" x="255"/>
        <item sd="0" m="1" x="60"/>
        <item sd="0" m="1" x="258"/>
        <item sd="0" m="1" x="151"/>
        <item sd="0" m="1" x="83"/>
        <item sd="0" m="1" x="257"/>
        <item sd="0" m="1" x="107"/>
        <item sd="0" m="1" x="84"/>
        <item sd="0" m="1" x="119"/>
        <item sd="0" m="1" x="250"/>
        <item sd="0" m="1" x="251"/>
        <item sd="0" m="1" x="252"/>
        <item sd="0" m="1" x="253"/>
        <item sd="0" m="1" x="104"/>
        <item sd="0" m="1" x="105"/>
        <item sd="0" m="1" x="256"/>
        <item sd="0" m="1" x="246"/>
        <item sd="0" m="1" x="249"/>
        <item sd="0" m="1" x="32"/>
        <item sd="0" m="1" x="247"/>
        <item sd="0" m="1" x="248"/>
        <item sd="0" m="1" x="245"/>
        <item sd="0" m="1" x="236"/>
        <item sd="0" m="1" x="237"/>
        <item sd="0" m="1" x="238"/>
        <item sd="0" m="1" x="33"/>
        <item sd="0" m="1" x="51"/>
        <item sd="0" m="1" x="52"/>
        <item sd="0" m="1" x="70"/>
        <item sd="0" m="1" x="79"/>
        <item sd="0" m="1" x="80"/>
        <item sd="0" m="1" x="81"/>
        <item sd="0" m="1" x="82"/>
        <item sd="0" m="1" x="120"/>
        <item sd="0" m="1" x="121"/>
        <item sd="0" m="1" x="241"/>
        <item sd="0" m="1" x="239"/>
        <item sd="0" m="1" x="141"/>
        <item sd="0" m="1" x="55"/>
        <item sd="0" m="1" x="56"/>
        <item sd="0" m="1" x="57"/>
        <item sd="0" m="1" x="148"/>
        <item sd="0" m="1" x="234"/>
        <item sd="0" m="1" x="235"/>
        <item sd="0" m="1" x="215"/>
        <item sd="0" m="1" x="221"/>
        <item sd="0" m="1" x="228"/>
        <item sd="0" m="1" x="222"/>
        <item sd="0" m="1" x="224"/>
        <item sd="0" m="1" x="225"/>
        <item sd="0" m="1" x="69"/>
        <item sd="0" m="1" x="125"/>
        <item sd="0" m="1" x="126"/>
        <item sd="0" m="1" x="127"/>
        <item sd="0" m="1" x="149"/>
        <item sd="0" m="1" x="229"/>
        <item sd="0" m="1" x="230"/>
        <item sd="0" m="1" x="129"/>
        <item sd="0" m="1" x="130"/>
        <item sd="0" m="1" x="231"/>
        <item sd="0" m="1" x="232"/>
        <item sd="0" m="1" x="183"/>
        <item sd="0" m="1" x="220"/>
        <item sd="0" m="1" x="226"/>
        <item sd="0" m="1" x="49"/>
        <item sd="0" m="1" x="50"/>
        <item sd="0" m="1" x="164"/>
        <item sd="0" m="1" x="165"/>
        <item sd="0" m="1" x="77"/>
        <item sd="0" m="1" x="218"/>
        <item sd="0" m="1" x="223"/>
        <item sd="0" m="1" x="217"/>
        <item sd="0" m="1" x="157"/>
        <item sd="0" m="1" x="177"/>
        <item sd="0" m="1" x="211"/>
        <item sd="0" m="1" x="67"/>
        <item sd="0" m="1" x="72"/>
        <item sd="0" m="1" x="78"/>
        <item sd="0" m="1" x="182"/>
        <item sd="0" m="1" x="188"/>
        <item sd="0" m="1" x="189"/>
        <item sd="0" m="1" x="193"/>
        <item sd="0" m="1" x="194"/>
        <item sd="0" m="1" x="158"/>
        <item sd="0" m="1" x="214"/>
        <item sd="0" m="1" x="216"/>
        <item sd="0" m="1" x="212"/>
        <item sd="0" m="1" x="45"/>
        <item sd="0" m="1" x="68"/>
        <item sd="0" m="1" x="210"/>
        <item sd="0" m="1" x="145"/>
        <item sd="0" m="1" x="206"/>
        <item sd="0" m="1" x="207"/>
        <item sd="0" m="1" x="144"/>
        <item sd="0" m="1" x="208"/>
        <item sd="0" m="1" x="209"/>
        <item sd="0" m="1" x="202"/>
        <item sd="0" m="1" x="203"/>
        <item sd="0" m="1" x="31"/>
        <item sd="0" m="1" x="46"/>
        <item sd="0" m="1" x="185"/>
        <item sd="0" m="1" x="36"/>
        <item sd="0" m="1" x="54"/>
        <item sd="0" m="1" x="7"/>
        <item sd="0" m="1" x="8"/>
        <item sd="0" m="1" x="196"/>
        <item sd="0" m="1" x="197"/>
        <item sd="0" m="1" x="14"/>
        <item sd="0" m="1" x="198"/>
        <item sd="0" m="1" x="161"/>
        <item sd="0" m="1" x="162"/>
        <item sd="0" m="1" x="204"/>
        <item sd="0" m="1" x="11"/>
        <item sd="0" m="1" x="200"/>
        <item sd="0" m="1" x="195"/>
        <item sd="0" m="1" x="205"/>
        <item sd="0" m="1" x="199"/>
        <item sd="0" m="1" x="58"/>
        <item sd="0" m="1" x="59"/>
        <item sd="0" m="1" x="97"/>
        <item sd="0" m="1" x="201"/>
        <item sd="0" m="1" x="12"/>
        <item sd="0" m="1" x="13"/>
        <item sd="0" m="1" x="18"/>
        <item sd="0" m="1" x="19"/>
        <item sd="0" m="1" x="64"/>
        <item sd="0" m="1" x="65"/>
        <item sd="0" m="1" x="15"/>
        <item sd="0" m="1" x="16"/>
        <item sd="0" m="1" x="17"/>
        <item sd="0" m="1" x="20"/>
        <item sd="0" m="1" x="21"/>
        <item sd="0" m="1" x="66"/>
        <item sd="0" m="1" x="73"/>
        <item sd="0" m="1" x="74"/>
        <item sd="0" m="1" x="96"/>
        <item x="0"/>
        <item x="1"/>
        <item x="2"/>
        <item m="1" x="5"/>
        <item x="3"/>
        <item x="4"/>
        <item t="default" sd="0"/>
      </items>
    </pivotField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axis="axisRow" showAll="0" sortType="ascending" defaultSubtotal="0">
      <items count="850">
        <item m="1" x="832"/>
        <item m="1" x="833"/>
        <item m="1" x="723"/>
        <item m="1" x="742"/>
        <item m="1" x="752"/>
        <item m="1" x="783"/>
        <item m="1" x="834"/>
        <item m="1" x="738"/>
        <item m="1" x="743"/>
        <item m="1" x="753"/>
        <item m="1" x="766"/>
        <item m="1" x="784"/>
        <item m="1" x="744"/>
        <item m="1" x="747"/>
        <item m="1" x="729"/>
        <item m="1" x="734"/>
        <item m="1" x="748"/>
        <item m="1" x="755"/>
        <item m="1" x="836"/>
        <item m="1" x="739"/>
        <item m="1" x="749"/>
        <item m="1" x="756"/>
        <item m="1" x="724"/>
        <item m="1" x="776"/>
        <item m="1" x="837"/>
        <item m="1" x="681"/>
        <item m="1" x="800"/>
        <item m="1" x="795"/>
        <item m="1" x="686"/>
        <item m="1" x="781"/>
        <item m="1" x="801"/>
        <item m="1" x="838"/>
        <item m="1" x="687"/>
        <item m="1" x="688"/>
        <item m="1" x="790"/>
        <item m="1" x="796"/>
        <item m="1" x="689"/>
        <item m="1" x="802"/>
        <item m="1" x="690"/>
        <item m="1" x="839"/>
        <item m="1" x="782"/>
        <item m="1" x="775"/>
        <item m="1" x="787"/>
        <item m="1" x="791"/>
        <item m="1" x="797"/>
        <item m="1" x="803"/>
        <item m="1" x="808"/>
        <item m="1" x="823"/>
        <item m="1" x="708"/>
        <item m="1" x="718"/>
        <item m="1" x="845"/>
        <item m="1" x="678"/>
        <item m="1" x="849"/>
        <item m="1" x="721"/>
        <item m="1" x="722"/>
        <item m="1" x="758"/>
        <item m="1" x="769"/>
        <item m="1" x="770"/>
        <item m="1" x="772"/>
        <item m="1" x="773"/>
        <item m="1" x="694"/>
        <item m="1" x="728"/>
        <item m="1" x="821"/>
        <item m="1" x="777"/>
        <item m="1" x="822"/>
        <item m="1" x="824"/>
        <item m="1" x="828"/>
        <item m="1" x="778"/>
        <item m="1" x="829"/>
        <item m="1" x="830"/>
        <item m="1" x="680"/>
        <item m="1" x="785"/>
        <item m="1" x="841"/>
        <item m="1" x="682"/>
        <item m="1" x="683"/>
        <item m="1" x="684"/>
        <item m="1" x="685"/>
        <item m="1" x="710"/>
        <item m="1" x="712"/>
        <item m="1" x="713"/>
        <item m="1" x="714"/>
        <item m="1" x="831"/>
        <item m="1" x="716"/>
        <item m="1" x="717"/>
        <item m="1" x="757"/>
        <item m="1" x="759"/>
        <item m="1" x="760"/>
        <item m="1" x="761"/>
        <item m="1" x="762"/>
        <item m="1" x="763"/>
        <item m="1" x="691"/>
        <item m="1" x="764"/>
        <item m="1" x="765"/>
        <item m="1" x="692"/>
        <item m="1" x="812"/>
        <item m="1" x="815"/>
        <item m="1" x="816"/>
        <item m="1" x="818"/>
        <item m="1" x="819"/>
        <item m="1" x="820"/>
        <item m="1" x="674"/>
        <item x="4"/>
        <item m="1" x="731"/>
        <item m="1" x="214"/>
        <item m="1" x="704"/>
        <item x="72"/>
        <item m="1" x="540"/>
        <item m="1" x="532"/>
        <item x="78"/>
        <item m="1" x="185"/>
        <item m="1" x="590"/>
        <item m="1" x="607"/>
        <item m="1" x="577"/>
        <item m="1" x="293"/>
        <item m="1" x="474"/>
        <item m="1" x="432"/>
        <item m="1" x="470"/>
        <item m="1" x="391"/>
        <item m="1" x="698"/>
        <item m="1" x="581"/>
        <item m="1" x="318"/>
        <item m="1" x="478"/>
        <item m="1" x="109"/>
        <item m="1" x="314"/>
        <item m="1" x="313"/>
        <item m="1" x="587"/>
        <item m="1" x="184"/>
        <item m="1" x="483"/>
        <item m="1" x="488"/>
        <item x="71"/>
        <item m="1" x="696"/>
        <item m="1" x="573"/>
        <item m="1" x="487"/>
        <item m="1" x="119"/>
        <item m="1" x="366"/>
        <item m="1" x="317"/>
        <item m="1" x="463"/>
        <item m="1" x="136"/>
        <item m="1" x="299"/>
        <item m="1" x="381"/>
        <item m="1" x="535"/>
        <item m="1" x="534"/>
        <item m="1" x="303"/>
        <item m="1" x="221"/>
        <item m="1" x="364"/>
        <item m="1" x="411"/>
        <item m="1" x="667"/>
        <item m="1" x="162"/>
        <item m="1" x="792"/>
        <item m="1" x="204"/>
        <item m="1" x="154"/>
        <item x="58"/>
        <item x="70"/>
        <item m="1" x="351"/>
        <item m="1" x="462"/>
        <item m="1" x="568"/>
        <item m="1" x="571"/>
        <item m="1" x="570"/>
        <item m="1" x="575"/>
        <item m="1" x="585"/>
        <item m="1" x="113"/>
        <item m="1" x="588"/>
        <item m="1" x="309"/>
        <item m="1" x="334"/>
        <item m="1" x="340"/>
        <item m="1" x="600"/>
        <item m="1" x="305"/>
        <item m="1" x="304"/>
        <item m="1" x="325"/>
        <item m="1" x="311"/>
        <item m="1" x="310"/>
        <item m="1" x="239"/>
        <item m="1" x="302"/>
        <item x="26"/>
        <item m="1" x="504"/>
        <item m="1" x="120"/>
        <item m="1" x="805"/>
        <item m="1" x="476"/>
        <item m="1" x="392"/>
        <item m="1" x="579"/>
        <item m="1" x="383"/>
        <item m="1" x="584"/>
        <item m="1" x="192"/>
        <item m="1" x="286"/>
        <item m="1" x="700"/>
        <item m="1" x="363"/>
        <item m="1" x="362"/>
        <item m="1" x="224"/>
        <item x="53"/>
        <item m="1" x="697"/>
        <item m="1" x="255"/>
        <item m="1" x="798"/>
        <item m="1" x="114"/>
        <item x="47"/>
        <item m="1" x="793"/>
        <item m="1" x="91"/>
        <item m="1" x="138"/>
        <item m="1" x="128"/>
        <item x="85"/>
        <item x="84"/>
        <item m="1" x="675"/>
        <item x="51"/>
        <item m="1" x="703"/>
        <item m="1" x="149"/>
        <item m="1" x="804"/>
        <item m="1" x="623"/>
        <item m="1" x="361"/>
        <item m="1" x="522"/>
        <item x="74"/>
        <item x="5"/>
        <item m="1" x="557"/>
        <item x="52"/>
        <item m="1" x="817"/>
        <item x="50"/>
        <item m="1" x="707"/>
        <item m="1" x="122"/>
        <item x="75"/>
        <item x="49"/>
        <item m="1" x="807"/>
        <item x="54"/>
        <item m="1" x="701"/>
        <item x="13"/>
        <item m="1" x="129"/>
        <item m="1" x="151"/>
        <item x="18"/>
        <item m="1" x="436"/>
        <item m="1" x="479"/>
        <item m="1" x="117"/>
        <item x="28"/>
        <item m="1" x="814"/>
        <item m="1" x="618"/>
        <item m="1" x="196"/>
        <item m="1" x="344"/>
        <item m="1" x="263"/>
        <item m="1" x="250"/>
        <item m="1" x="249"/>
        <item x="62"/>
        <item m="1" x="541"/>
        <item m="1" x="393"/>
        <item m="1" x="435"/>
        <item m="1" x="656"/>
        <item m="1" x="384"/>
        <item m="1" x="143"/>
        <item x="38"/>
        <item m="1" x="813"/>
        <item x="39"/>
        <item m="1" x="706"/>
        <item m="1" x="356"/>
        <item m="1" x="281"/>
        <item m="1" x="235"/>
        <item m="1" x="100"/>
        <item m="1" x="99"/>
        <item m="1" x="726"/>
        <item m="1" x="236"/>
        <item m="1" x="161"/>
        <item x="36"/>
        <item m="1" x="116"/>
        <item m="1" x="247"/>
        <item m="1" x="238"/>
        <item m="1" x="511"/>
        <item m="1" x="115"/>
        <item m="1" x="124"/>
        <item m="1" x="376"/>
        <item m="1" x="405"/>
        <item m="1" x="496"/>
        <item m="1" x="298"/>
        <item m="1" x="223"/>
        <item m="1" x="388"/>
        <item m="1" x="419"/>
        <item m="1" x="226"/>
        <item m="1" x="709"/>
        <item m="1" x="206"/>
        <item m="1" x="243"/>
        <item x="60"/>
        <item m="1" x="387"/>
        <item m="1" x="447"/>
        <item x="24"/>
        <item m="1" x="246"/>
        <item m="1" x="232"/>
        <item m="1" x="198"/>
        <item m="1" x="199"/>
        <item m="1" x="450"/>
        <item x="15"/>
        <item m="1" x="472"/>
        <item m="1" x="596"/>
        <item x="25"/>
        <item m="1" x="218"/>
        <item x="16"/>
        <item m="1" x="661"/>
        <item m="1" x="602"/>
        <item m="1" x="180"/>
        <item m="1" x="251"/>
        <item m="1" x="252"/>
        <item m="1" x="87"/>
        <item m="1" x="693"/>
        <item x="6"/>
        <item m="1" x="672"/>
        <item m="1" x="469"/>
        <item m="1" x="130"/>
        <item m="1" x="132"/>
        <item m="1" x="390"/>
        <item m="1" x="806"/>
        <item m="1" x="348"/>
        <item m="1" x="197"/>
        <item m="1" x="258"/>
        <item m="1" x="300"/>
        <item m="1" x="274"/>
        <item m="1" x="307"/>
        <item m="1" x="350"/>
        <item m="1" x="442"/>
        <item x="48"/>
        <item m="1" x="705"/>
        <item m="1" x="331"/>
        <item m="1" x="201"/>
        <item m="1" x="477"/>
        <item m="1" x="182"/>
        <item m="1" x="375"/>
        <item m="1" x="308"/>
        <item m="1" x="367"/>
        <item m="1" x="486"/>
        <item m="1" x="827"/>
        <item m="1" x="230"/>
        <item m="1" x="253"/>
        <item m="1" x="103"/>
        <item m="1" x="159"/>
        <item m="1" x="809"/>
        <item x="56"/>
        <item m="1" x="546"/>
        <item m="1" x="400"/>
        <item m="1" x="702"/>
        <item m="1" x="443"/>
        <item m="1" x="210"/>
        <item m="1" x="745"/>
        <item m="1" x="612"/>
        <item m="1" x="277"/>
        <item m="1" x="104"/>
        <item m="1" x="774"/>
        <item m="1" x="241"/>
        <item x="83"/>
        <item m="1" x="825"/>
        <item m="1" x="148"/>
        <item m="1" x="576"/>
        <item m="1" x="123"/>
        <item m="1" x="627"/>
        <item m="1" x="321"/>
        <item m="1" x="242"/>
        <item m="1" x="368"/>
        <item x="22"/>
        <item m="1" x="398"/>
        <item m="1" x="601"/>
        <item m="1" x="380"/>
        <item m="1" x="720"/>
        <item m="1" x="297"/>
        <item x="23"/>
        <item m="1" x="341"/>
        <item m="1" x="89"/>
        <item m="1" x="394"/>
        <item m="1" x="140"/>
        <item m="1" x="558"/>
        <item m="1" x="465"/>
        <item m="1" x="260"/>
        <item m="1" x="195"/>
        <item x="32"/>
        <item m="1" x="835"/>
        <item m="1" x="556"/>
        <item m="1" x="548"/>
        <item m="1" x="290"/>
        <item m="1" x="497"/>
        <item x="9"/>
        <item m="1" x="750"/>
        <item m="1" x="133"/>
        <item m="1" x="458"/>
        <item m="1" x="429"/>
        <item m="1" x="423"/>
        <item x="55"/>
        <item m="1" x="268"/>
        <item m="1" x="127"/>
        <item m="1" x="412"/>
        <item x="10"/>
        <item m="1" x="719"/>
        <item x="41"/>
        <item m="1" x="301"/>
        <item m="1" x="90"/>
        <item m="1" x="847"/>
        <item m="1" x="292"/>
        <item x="35"/>
        <item m="1" x="468"/>
        <item m="1" x="112"/>
        <item m="1" x="256"/>
        <item m="1" x="169"/>
        <item m="1" x="413"/>
        <item m="1" x="586"/>
        <item m="1" x="101"/>
        <item m="1" x="144"/>
        <item m="1" x="382"/>
        <item m="1" x="482"/>
        <item m="1" x="451"/>
        <item m="1" x="152"/>
        <item m="1" x="108"/>
        <item m="1" x="664"/>
        <item m="1" x="254"/>
        <item m="1" x="378"/>
        <item m="1" x="102"/>
        <item m="1" x="146"/>
        <item x="43"/>
        <item m="1" x="737"/>
        <item x="68"/>
        <item m="1" x="369"/>
        <item m="1" x="736"/>
        <item x="27"/>
        <item m="1" x="848"/>
        <item x="44"/>
        <item m="1" x="732"/>
        <item m="1" x="563"/>
        <item m="1" x="844"/>
        <item m="1" x="145"/>
        <item m="1" x="730"/>
        <item m="1" x="209"/>
        <item m="1" x="843"/>
        <item m="1" x="475"/>
        <item m="1" x="173"/>
        <item x="0"/>
        <item m="1" x="695"/>
        <item x="14"/>
        <item m="1" x="740"/>
        <item m="1" x="355"/>
        <item x="12"/>
        <item m="1" x="288"/>
        <item m="1" x="715"/>
        <item m="1" x="265"/>
        <item m="1" x="287"/>
        <item m="1" x="811"/>
        <item m="1" x="471"/>
        <item m="1" x="453"/>
        <item m="1" x="520"/>
        <item m="1" x="97"/>
        <item m="1" x="641"/>
        <item m="1" x="346"/>
        <item m="1" x="219"/>
        <item m="1" x="592"/>
        <item m="1" x="555"/>
        <item m="1" x="527"/>
        <item x="57"/>
        <item m="1" x="269"/>
        <item m="1" x="646"/>
        <item m="1" x="502"/>
        <item m="1" x="459"/>
        <item m="1" x="371"/>
        <item m="1" x="644"/>
        <item m="1" x="231"/>
        <item m="1" x="139"/>
        <item m="1" x="645"/>
        <item m="1" x="282"/>
        <item m="1" x="172"/>
        <item m="1" x="516"/>
        <item m="1" x="655"/>
        <item m="1" x="386"/>
        <item m="1" x="416"/>
        <item m="1" x="211"/>
        <item m="1" x="727"/>
        <item m="1" x="559"/>
        <item m="1" x="619"/>
        <item m="1" x="156"/>
        <item m="1" x="217"/>
        <item x="46"/>
        <item m="1" x="280"/>
        <item m="1" x="638"/>
        <item m="1" x="630"/>
        <item m="1" x="270"/>
        <item m="1" x="207"/>
        <item m="1" x="427"/>
        <item m="1" x="319"/>
        <item m="1" x="373"/>
        <item m="1" x="448"/>
        <item m="1" x="649"/>
        <item m="1" x="118"/>
        <item m="1" x="545"/>
        <item m="1" x="170"/>
        <item m="1" x="377"/>
        <item x="30"/>
        <item m="1" x="650"/>
        <item m="1" x="624"/>
        <item m="1" x="262"/>
        <item m="1" x="208"/>
        <item m="1" x="553"/>
        <item m="1" x="422"/>
        <item m="1" x="493"/>
        <item m="1" x="278"/>
        <item m="1" x="499"/>
        <item m="1" x="464"/>
        <item m="1" x="202"/>
        <item m="1" x="699"/>
        <item m="1" x="615"/>
        <item m="1" x="613"/>
        <item m="1" x="670"/>
        <item m="1" x="671"/>
        <item x="34"/>
        <item m="1" x="746"/>
        <item m="1" x="621"/>
        <item m="1" x="603"/>
        <item m="1" x="444"/>
        <item m="1" x="673"/>
        <item m="1" x="200"/>
        <item m="1" x="580"/>
        <item m="1" x="426"/>
        <item m="1" x="402"/>
        <item x="17"/>
        <item m="1" x="517"/>
        <item m="1" x="566"/>
        <item m="1" x="433"/>
        <item m="1" x="234"/>
        <item m="1" x="171"/>
        <item x="59"/>
        <item m="1" x="352"/>
        <item m="1" x="725"/>
        <item m="1" x="467"/>
        <item m="1" x="105"/>
        <item m="1" x="484"/>
        <item m="1" x="283"/>
        <item m="1" x="480"/>
        <item m="1" x="651"/>
        <item m="1" x="635"/>
        <item m="1" x="248"/>
        <item m="1" x="466"/>
        <item m="1" x="543"/>
        <item m="1" x="598"/>
        <item m="1" x="296"/>
        <item m="1" x="572"/>
        <item m="1" x="564"/>
        <item m="1" x="733"/>
        <item m="1" x="225"/>
        <item x="31"/>
        <item m="1" x="842"/>
        <item m="1" x="93"/>
        <item m="1" x="126"/>
        <item m="1" x="438"/>
        <item m="1" x="441"/>
        <item m="1" x="417"/>
        <item m="1" x="237"/>
        <item m="1" x="515"/>
        <item m="1" x="188"/>
        <item m="1" x="284"/>
        <item m="1" x="354"/>
        <item m="1" x="425"/>
        <item m="1" x="421"/>
        <item m="1" x="539"/>
        <item m="1" x="456"/>
        <item m="1" x="549"/>
        <item m="1" x="454"/>
        <item m="1" x="135"/>
        <item m="1" x="637"/>
        <item m="1" x="137"/>
        <item m="1" x="751"/>
        <item m="1" x="399"/>
        <item m="1" x="343"/>
        <item m="1" x="514"/>
        <item m="1" x="365"/>
        <item m="1" x="406"/>
        <item x="77"/>
        <item m="1" x="565"/>
        <item m="1" x="826"/>
        <item x="8"/>
        <item m="1" x="431"/>
        <item m="1" x="194"/>
        <item m="1" x="665"/>
        <item m="1" x="428"/>
        <item m="1" x="628"/>
        <item m="1" x="510"/>
        <item m="1" x="397"/>
        <item m="1" x="610"/>
        <item m="1" x="257"/>
        <item x="65"/>
        <item m="1" x="434"/>
        <item m="1" x="489"/>
        <item m="1" x="617"/>
        <item m="1" x="633"/>
        <item m="1" x="457"/>
        <item m="1" x="538"/>
        <item m="1" x="574"/>
        <item m="1" x="595"/>
        <item x="61"/>
        <item m="1" x="768"/>
        <item m="1" x="606"/>
        <item m="1" x="396"/>
        <item m="1" x="357"/>
        <item m="1" x="259"/>
        <item m="1" x="395"/>
        <item m="1" x="495"/>
        <item m="1" x="452"/>
        <item x="80"/>
        <item x="81"/>
        <item m="1" x="193"/>
        <item x="37"/>
        <item m="1" x="430"/>
        <item m="1" x="523"/>
        <item m="1" x="485"/>
        <item m="1" x="440"/>
        <item m="1" x="533"/>
        <item m="1" x="846"/>
        <item x="40"/>
        <item m="1" x="779"/>
        <item m="1" x="372"/>
        <item m="1" x="179"/>
        <item m="1" x="654"/>
        <item x="67"/>
        <item m="1" x="322"/>
        <item m="1" x="669"/>
        <item m="1" x="320"/>
        <item m="1" x="741"/>
        <item m="1" x="660"/>
        <item m="1" x="455"/>
        <item m="1" x="328"/>
        <item m="1" x="449"/>
        <item m="1" x="125"/>
        <item m="1" x="163"/>
        <item m="1" x="166"/>
        <item m="1" x="164"/>
        <item m="1" x="599"/>
        <item m="1" x="342"/>
        <item m="1" x="167"/>
        <item m="1" x="165"/>
        <item m="1" x="272"/>
        <item m="1" x="562"/>
        <item m="1" x="174"/>
        <item m="1" x="634"/>
        <item m="1" x="439"/>
        <item x="2"/>
        <item m="1" x="711"/>
        <item m="1" x="95"/>
        <item m="1" x="212"/>
        <item m="1" x="735"/>
        <item m="1" x="213"/>
        <item m="1" x="414"/>
        <item m="1" x="289"/>
        <item m="1" x="840"/>
        <item x="45"/>
        <item m="1" x="771"/>
        <item m="1" x="183"/>
        <item m="1" x="168"/>
        <item x="79"/>
        <item m="1" x="332"/>
        <item m="1" x="604"/>
        <item m="1" x="333"/>
        <item m="1" x="98"/>
        <item m="1" x="492"/>
        <item m="1" x="335"/>
        <item m="1" x="273"/>
        <item m="1" x="178"/>
        <item x="42"/>
        <item m="1" x="229"/>
        <item m="1" x="336"/>
        <item m="1" x="329"/>
        <item m="1" x="337"/>
        <item m="1" x="401"/>
        <item m="1" x="294"/>
        <item m="1" x="614"/>
        <item m="1" x="494"/>
        <item m="1" x="106"/>
        <item m="1" x="150"/>
        <item m="1" x="339"/>
        <item m="1" x="338"/>
        <item m="1" x="295"/>
        <item m="1" x="537"/>
        <item x="66"/>
        <item m="1" x="420"/>
        <item m="1" x="379"/>
        <item m="1" x="677"/>
        <item m="1" x="648"/>
        <item m="1" x="657"/>
        <item m="1" x="643"/>
        <item m="1" x="659"/>
        <item m="1" x="473"/>
        <item x="73"/>
        <item m="1" x="569"/>
        <item m="1" x="524"/>
        <item m="1" x="187"/>
        <item m="1" x="330"/>
        <item m="1" x="536"/>
        <item m="1" x="508"/>
        <item m="1" x="652"/>
        <item m="1" x="88"/>
        <item m="1" x="306"/>
        <item m="1" x="490"/>
        <item m="1" x="316"/>
        <item m="1" x="189"/>
        <item m="1" x="668"/>
        <item m="1" x="359"/>
        <item m="1" x="662"/>
        <item m="1" x="222"/>
        <item m="1" x="94"/>
        <item m="1" x="632"/>
        <item m="1" x="491"/>
        <item m="1" x="608"/>
        <item x="7"/>
        <item m="1" x="279"/>
        <item m="1" x="437"/>
        <item m="1" x="620"/>
        <item m="1" x="625"/>
        <item m="1" x="626"/>
        <item x="33"/>
        <item m="1" x="788"/>
        <item m="1" x="498"/>
        <item m="1" x="176"/>
        <item m="1" x="640"/>
        <item m="1" x="528"/>
        <item m="1" x="629"/>
        <item m="1" x="518"/>
        <item m="1" x="529"/>
        <item x="64"/>
        <item m="1" x="403"/>
        <item m="1" x="530"/>
        <item m="1" x="312"/>
        <item m="1" x="631"/>
        <item m="1" x="158"/>
        <item m="1" x="531"/>
        <item m="1" x="561"/>
        <item m="1" x="481"/>
        <item m="1" x="374"/>
        <item m="1" x="767"/>
        <item m="1" x="190"/>
        <item m="1" x="175"/>
        <item m="1" x="589"/>
        <item m="1" x="609"/>
        <item m="1" x="622"/>
        <item m="1" x="636"/>
        <item m="1" x="155"/>
        <item m="1" x="605"/>
        <item m="1" x="203"/>
        <item m="1" x="509"/>
        <item m="1" x="567"/>
        <item m="1" x="597"/>
        <item m="1" x="267"/>
        <item m="1" x="799"/>
        <item m="1" x="519"/>
        <item m="1" x="389"/>
        <item m="1" x="245"/>
        <item m="1" x="525"/>
        <item x="1"/>
        <item x="11"/>
        <item m="1" x="780"/>
        <item m="1" x="327"/>
        <item m="1" x="594"/>
        <item m="1" x="647"/>
        <item m="1" x="639"/>
        <item m="1" x="653"/>
        <item m="1" x="96"/>
        <item m="1" x="526"/>
        <item m="1" x="191"/>
        <item m="1" x="407"/>
        <item x="69"/>
        <item m="1" x="315"/>
        <item m="1" x="271"/>
        <item m="1" x="591"/>
        <item m="1" x="141"/>
        <item m="1" x="786"/>
        <item m="1" x="349"/>
        <item m="1" x="227"/>
        <item m="1" x="461"/>
        <item m="1" x="240"/>
        <item m="1" x="111"/>
        <item m="1" x="505"/>
        <item m="1" x="658"/>
        <item m="1" x="642"/>
        <item x="29"/>
        <item m="1" x="789"/>
        <item m="1" x="521"/>
        <item m="1" x="285"/>
        <item m="1" x="754"/>
        <item m="1" x="578"/>
        <item m="1" x="550"/>
        <item m="1" x="233"/>
        <item m="1" x="501"/>
        <item m="1" x="424"/>
        <item m="1" x="554"/>
        <item m="1" x="142"/>
        <item m="1" x="121"/>
        <item m="1" x="261"/>
        <item m="1" x="583"/>
        <item m="1" x="264"/>
        <item m="1" x="92"/>
        <item m="1" x="666"/>
        <item m="1" x="266"/>
        <item m="1" x="552"/>
        <item m="1" x="215"/>
        <item m="1" x="445"/>
        <item x="3"/>
        <item m="1" x="275"/>
        <item m="1" x="220"/>
        <item m="1" x="276"/>
        <item m="1" x="228"/>
        <item m="1" x="216"/>
        <item m="1" x="326"/>
        <item m="1" x="147"/>
        <item m="1" x="408"/>
        <item m="1" x="513"/>
        <item m="1" x="323"/>
        <item m="1" x="160"/>
        <item m="1" x="157"/>
        <item m="1" x="205"/>
        <item m="1" x="507"/>
        <item x="21"/>
        <item m="1" x="404"/>
        <item m="1" x="593"/>
        <item m="1" x="324"/>
        <item m="1" x="560"/>
        <item m="1" x="616"/>
        <item m="1" x="177"/>
        <item x="20"/>
        <item m="1" x="512"/>
        <item m="1" x="360"/>
        <item m="1" x="542"/>
        <item m="1" x="410"/>
        <item x="63"/>
        <item m="1" x="547"/>
        <item m="1" x="544"/>
        <item m="1" x="446"/>
        <item m="1" x="500"/>
        <item m="1" x="244"/>
        <item m="1" x="409"/>
        <item m="1" x="181"/>
        <item x="19"/>
        <item m="1" x="794"/>
        <item m="1" x="418"/>
        <item m="1" x="131"/>
        <item m="1" x="503"/>
        <item m="1" x="460"/>
        <item m="1" x="385"/>
        <item x="76"/>
        <item m="1" x="153"/>
        <item m="1" x="551"/>
        <item m="1" x="291"/>
        <item m="1" x="134"/>
        <item m="1" x="186"/>
        <item m="1" x="415"/>
        <item m="1" x="582"/>
        <item m="1" x="110"/>
        <item m="1" x="611"/>
        <item x="82"/>
        <item m="1" x="506"/>
        <item m="1" x="676"/>
        <item m="1" x="347"/>
        <item m="1" x="107"/>
        <item m="1" x="810"/>
        <item m="1" x="663"/>
        <item m="1" x="358"/>
        <item m="1" x="353"/>
        <item m="1" x="370"/>
        <item m="1" x="345"/>
        <item m="1" x="679"/>
        <item m="1" x="86"/>
      </items>
    </pivotField>
    <pivotField showAll="0" defaultSubtotal="0"/>
    <pivotField showAll="0"/>
    <pivotField showAll="0"/>
    <pivotField showAll="0"/>
    <pivotField showAll="0"/>
    <pivotField showAll="0"/>
    <pivotField showAll="0"/>
  </pivotFields>
  <rowFields count="2">
    <field x="8"/>
    <field x="0"/>
  </rowFields>
  <rowItems count="195">
    <i>
      <x v="101"/>
    </i>
    <i r="1">
      <x v="468"/>
    </i>
    <i r="1">
      <x v="469"/>
    </i>
    <i>
      <x v="105"/>
    </i>
    <i r="1">
      <x v="470"/>
    </i>
    <i>
      <x v="108"/>
    </i>
    <i r="1">
      <x v="472"/>
    </i>
    <i>
      <x v="129"/>
    </i>
    <i r="1">
      <x v="470"/>
    </i>
    <i r="1">
      <x v="472"/>
    </i>
    <i>
      <x v="151"/>
    </i>
    <i r="1">
      <x v="470"/>
    </i>
    <i>
      <x v="152"/>
    </i>
    <i r="1">
      <x v="470"/>
    </i>
    <i>
      <x v="173"/>
    </i>
    <i r="1">
      <x v="469"/>
    </i>
    <i>
      <x v="188"/>
    </i>
    <i r="1">
      <x v="469"/>
    </i>
    <i>
      <x v="193"/>
    </i>
    <i r="1">
      <x v="469"/>
    </i>
    <i>
      <x v="198"/>
    </i>
    <i r="1">
      <x v="473"/>
    </i>
    <i>
      <x v="199"/>
    </i>
    <i r="1">
      <x v="473"/>
    </i>
    <i>
      <x v="201"/>
    </i>
    <i r="1">
      <x v="469"/>
    </i>
    <i>
      <x v="208"/>
    </i>
    <i r="1">
      <x v="472"/>
    </i>
    <i>
      <x v="209"/>
    </i>
    <i r="1">
      <x v="468"/>
    </i>
    <i>
      <x v="211"/>
    </i>
    <i r="1">
      <x v="469"/>
    </i>
    <i>
      <x v="213"/>
    </i>
    <i r="1">
      <x v="469"/>
    </i>
    <i>
      <x v="216"/>
    </i>
    <i r="1">
      <x v="472"/>
    </i>
    <i>
      <x v="217"/>
    </i>
    <i r="1">
      <x v="469"/>
    </i>
    <i>
      <x v="219"/>
    </i>
    <i r="1">
      <x v="469"/>
    </i>
    <i>
      <x v="221"/>
    </i>
    <i r="1">
      <x v="468"/>
    </i>
    <i>
      <x v="224"/>
    </i>
    <i r="1">
      <x v="469"/>
    </i>
    <i>
      <x v="228"/>
    </i>
    <i r="1">
      <x v="469"/>
    </i>
    <i>
      <x v="236"/>
    </i>
    <i r="1">
      <x v="470"/>
    </i>
    <i>
      <x v="243"/>
    </i>
    <i r="1">
      <x v="469"/>
    </i>
    <i>
      <x v="245"/>
    </i>
    <i r="1">
      <x v="469"/>
    </i>
    <i>
      <x v="255"/>
    </i>
    <i r="1">
      <x v="469"/>
    </i>
    <i>
      <x v="273"/>
    </i>
    <i r="1">
      <x v="470"/>
    </i>
    <i>
      <x v="276"/>
    </i>
    <i r="1">
      <x v="469"/>
    </i>
    <i>
      <x v="282"/>
    </i>
    <i r="1">
      <x v="469"/>
    </i>
    <i r="1">
      <x v="470"/>
    </i>
    <i>
      <x v="285"/>
    </i>
    <i r="1">
      <x v="469"/>
    </i>
    <i>
      <x v="287"/>
    </i>
    <i r="1">
      <x v="469"/>
    </i>
    <i>
      <x v="295"/>
    </i>
    <i r="1">
      <x v="468"/>
    </i>
    <i r="1">
      <x v="469"/>
    </i>
    <i>
      <x v="310"/>
    </i>
    <i r="1">
      <x v="469"/>
    </i>
    <i>
      <x v="326"/>
    </i>
    <i r="1">
      <x v="469"/>
    </i>
    <i>
      <x v="338"/>
    </i>
    <i r="1">
      <x v="473"/>
    </i>
    <i>
      <x v="347"/>
    </i>
    <i r="1">
      <x v="469"/>
    </i>
    <i>
      <x v="353"/>
    </i>
    <i r="1">
      <x v="469"/>
    </i>
    <i>
      <x v="362"/>
    </i>
    <i r="1">
      <x v="469"/>
    </i>
    <i>
      <x v="368"/>
    </i>
    <i r="1">
      <x v="468"/>
    </i>
    <i r="1">
      <x v="470"/>
    </i>
    <i>
      <x v="374"/>
    </i>
    <i r="1">
      <x v="469"/>
    </i>
    <i>
      <x v="378"/>
    </i>
    <i r="1">
      <x v="468"/>
    </i>
    <i>
      <x v="380"/>
    </i>
    <i r="1">
      <x v="469"/>
    </i>
    <i>
      <x v="385"/>
    </i>
    <i r="1">
      <x v="469"/>
    </i>
    <i>
      <x v="404"/>
    </i>
    <i r="1">
      <x v="469"/>
    </i>
    <i>
      <x v="406"/>
    </i>
    <i r="1">
      <x v="470"/>
    </i>
    <i>
      <x v="409"/>
    </i>
    <i r="1">
      <x v="469"/>
    </i>
    <i>
      <x v="411"/>
    </i>
    <i r="1">
      <x v="469"/>
    </i>
    <i>
      <x v="421"/>
    </i>
    <i r="1">
      <x v="468"/>
    </i>
    <i r="1">
      <x v="469"/>
    </i>
    <i r="1">
      <x v="470"/>
    </i>
    <i>
      <x v="423"/>
    </i>
    <i r="1">
      <x v="469"/>
    </i>
    <i>
      <x v="426"/>
    </i>
    <i r="1">
      <x v="468"/>
    </i>
    <i>
      <x v="442"/>
    </i>
    <i r="1">
      <x v="469"/>
    </i>
    <i r="1">
      <x v="470"/>
    </i>
    <i>
      <x v="464"/>
    </i>
    <i r="1">
      <x v="469"/>
    </i>
    <i>
      <x v="479"/>
    </i>
    <i r="1">
      <x v="469"/>
    </i>
    <i>
      <x v="496"/>
    </i>
    <i r="1">
      <x v="469"/>
    </i>
    <i>
      <x v="506"/>
    </i>
    <i r="1">
      <x v="469"/>
    </i>
    <i>
      <x v="512"/>
    </i>
    <i r="1">
      <x v="470"/>
    </i>
    <i>
      <x v="531"/>
    </i>
    <i r="1">
      <x v="469"/>
    </i>
    <i>
      <x v="558"/>
    </i>
    <i r="1">
      <x v="472"/>
    </i>
    <i>
      <x v="561"/>
    </i>
    <i r="1">
      <x v="468"/>
    </i>
    <i>
      <x v="571"/>
    </i>
    <i r="1">
      <x v="470"/>
    </i>
    <i>
      <x v="580"/>
    </i>
    <i r="1">
      <x v="470"/>
    </i>
    <i>
      <x v="589"/>
    </i>
    <i r="1">
      <x v="473"/>
    </i>
    <i>
      <x v="590"/>
    </i>
    <i r="1">
      <x v="473"/>
    </i>
    <i>
      <x v="592"/>
    </i>
    <i r="1">
      <x v="469"/>
    </i>
    <i>
      <x v="599"/>
    </i>
    <i r="1">
      <x v="469"/>
    </i>
    <i r="1">
      <x v="470"/>
    </i>
    <i r="1">
      <x v="473"/>
    </i>
    <i>
      <x v="604"/>
    </i>
    <i r="1">
      <x v="470"/>
    </i>
    <i>
      <x v="626"/>
    </i>
    <i r="1">
      <x v="468"/>
    </i>
    <i r="1">
      <x v="469"/>
    </i>
    <i r="1">
      <x v="470"/>
    </i>
    <i r="1">
      <x v="473"/>
    </i>
    <i>
      <x v="635"/>
    </i>
    <i r="1">
      <x v="469"/>
    </i>
    <i>
      <x v="639"/>
    </i>
    <i r="1">
      <x v="473"/>
    </i>
    <i>
      <x v="648"/>
    </i>
    <i r="1">
      <x v="469"/>
    </i>
    <i>
      <x v="663"/>
    </i>
    <i r="1">
      <x v="470"/>
    </i>
    <i>
      <x v="672"/>
    </i>
    <i r="1">
      <x v="472"/>
    </i>
    <i>
      <x v="693"/>
    </i>
    <i r="1">
      <x v="468"/>
    </i>
    <i r="1">
      <x v="469"/>
    </i>
    <i>
      <x v="699"/>
    </i>
    <i r="1">
      <x v="469"/>
    </i>
    <i>
      <x v="708"/>
    </i>
    <i r="1">
      <x v="470"/>
    </i>
    <i>
      <x v="737"/>
    </i>
    <i r="1">
      <x v="468"/>
    </i>
    <i r="1">
      <x v="469"/>
    </i>
    <i r="1">
      <x v="472"/>
    </i>
    <i r="1">
      <x v="473"/>
    </i>
    <i>
      <x v="738"/>
    </i>
    <i r="1">
      <x v="468"/>
    </i>
    <i r="1">
      <x v="469"/>
    </i>
    <i r="1">
      <x v="470"/>
    </i>
    <i r="1">
      <x v="473"/>
    </i>
    <i>
      <x v="749"/>
    </i>
    <i r="1">
      <x v="470"/>
    </i>
    <i>
      <x v="763"/>
    </i>
    <i r="1">
      <x v="469"/>
    </i>
    <i>
      <x v="785"/>
    </i>
    <i r="1">
      <x v="468"/>
    </i>
    <i r="1">
      <x v="473"/>
    </i>
    <i>
      <x v="800"/>
    </i>
    <i r="1">
      <x v="469"/>
    </i>
    <i>
      <x v="807"/>
    </i>
    <i r="1">
      <x v="469"/>
    </i>
    <i r="1">
      <x v="470"/>
    </i>
    <i>
      <x v="812"/>
    </i>
    <i r="1">
      <x v="470"/>
    </i>
    <i>
      <x v="820"/>
    </i>
    <i r="1">
      <x v="469"/>
    </i>
    <i>
      <x v="827"/>
    </i>
    <i r="1">
      <x v="472"/>
    </i>
    <i>
      <x v="837"/>
    </i>
    <i r="1">
      <x v="473"/>
    </i>
    <i t="grand">
      <x/>
    </i>
  </rowItems>
  <colItems count="1">
    <i/>
  </colItems>
  <formats count="1">
    <format dxfId="26">
      <pivotArea type="all" dataOnly="0" outline="0" fieldPosition="0"/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1000000}" name="Tableau croisé dynamique1" cacheId="16" applyNumberFormats="0" applyBorderFormats="0" applyFontFormats="0" applyPatternFormats="0" applyAlignmentFormats="0" applyWidthHeightFormats="1" dataCaption="Valeurs" updatedVersion="8" minRefreshableVersion="3" showCalcMbrs="0" useAutoFormatting="1" itemPrintTitles="1" createdVersion="3" indent="0" outline="1" outlineData="1" multipleFieldFilters="0">
  <location ref="A3:B90" firstHeaderRow="1" firstDataRow="1" firstDataCol="1"/>
  <pivotFields count="16">
    <pivotField dataField="1"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axis="axisRow" showAll="0" defaultSubtotal="0">
      <items count="850">
        <item x="4"/>
        <item x="71"/>
        <item x="51"/>
        <item x="50"/>
        <item x="49"/>
        <item m="1" x="486"/>
        <item m="1" x="210"/>
        <item x="43"/>
        <item m="1" x="209"/>
        <item x="0"/>
        <item x="14"/>
        <item m="1" x="559"/>
        <item m="1" x="202"/>
        <item x="34"/>
        <item m="1" x="399"/>
        <item x="61"/>
        <item x="40"/>
        <item m="1" x="741"/>
        <item x="2"/>
        <item x="45"/>
        <item x="33"/>
        <item m="1" x="267"/>
        <item x="11"/>
        <item m="1" x="141"/>
        <item x="29"/>
        <item m="1" x="513"/>
        <item x="19"/>
        <item m="1" x="90"/>
        <item m="1" x="448"/>
        <item x="58"/>
        <item x="15"/>
        <item m="1" x="380"/>
        <item m="1" x="390"/>
        <item m="1" x="92"/>
        <item m="1" x="725"/>
        <item m="1" x="189"/>
        <item x="7"/>
        <item x="42"/>
        <item m="1" x="140"/>
        <item m="1" x="563"/>
        <item m="1" x="134"/>
        <item x="48"/>
        <item m="1" x="226"/>
        <item m="1" x="255"/>
        <item x="54"/>
        <item m="1" x="120"/>
        <item m="1" x="162"/>
        <item m="1" x="107"/>
        <item m="1" x="214"/>
        <item m="1" x="564"/>
        <item m="1" x="391"/>
        <item m="1" x="308"/>
        <item m="1" x="565"/>
        <item m="1" x="679"/>
        <item m="1" x="681"/>
        <item m="1" x="758"/>
        <item m="1" x="759"/>
        <item m="1" x="680"/>
        <item m="1" x="688"/>
        <item m="1" x="823"/>
        <item m="1" x="775"/>
        <item m="1" x="683"/>
        <item m="1" x="748"/>
        <item m="1" x="714"/>
        <item m="1" x="821"/>
        <item m="1" x="692"/>
        <item m="1" x="824"/>
        <item m="1" x="760"/>
        <item m="1" x="752"/>
        <item m="1" x="820"/>
        <item m="1" x="708"/>
        <item m="1" x="830"/>
        <item m="1" x="690"/>
        <item m="1" x="763"/>
        <item m="1" x="734"/>
        <item m="1" x="770"/>
        <item m="1" x="717"/>
        <item m="1" x="744"/>
        <item m="1" x="781"/>
        <item m="1" x="833"/>
        <item m="1" x="816"/>
        <item m="1" x="718"/>
        <item m="1" x="772"/>
        <item m="1" x="849"/>
        <item m="1" x="832"/>
        <item m="1" x="757"/>
        <item m="1" x="749"/>
        <item m="1" x="756"/>
        <item m="1" x="791"/>
        <item m="1" x="728"/>
        <item m="1" x="685"/>
        <item m="1" x="722"/>
        <item m="1" x="769"/>
        <item m="1" x="773"/>
        <item m="1" x="713"/>
        <item m="1" x="739"/>
        <item m="1" x="822"/>
        <item m="1" x="828"/>
        <item m="1" x="797"/>
        <item m="1" x="808"/>
        <item m="1" x="802"/>
        <item m="1" x="778"/>
        <item m="1" x="682"/>
        <item m="1" x="684"/>
        <item m="1" x="836"/>
        <item m="1" x="837"/>
        <item m="1" x="687"/>
        <item m="1" x="765"/>
        <item m="1" x="796"/>
        <item m="1" x="691"/>
        <item m="1" x="815"/>
        <item m="1" x="812"/>
        <item m="1" x="678"/>
        <item m="1" x="831"/>
        <item m="1" x="716"/>
        <item m="1" x="761"/>
        <item m="1" x="845"/>
        <item m="1" x="819"/>
        <item m="1" x="723"/>
        <item m="1" x="742"/>
        <item m="1" x="838"/>
        <item m="1" x="801"/>
        <item m="1" x="790"/>
        <item m="1" x="743"/>
        <item m="1" x="841"/>
        <item m="1" x="785"/>
        <item m="1" x="787"/>
        <item m="1" x="753"/>
        <item m="1" x="747"/>
        <item m="1" x="784"/>
        <item m="1" x="795"/>
        <item m="1" x="729"/>
        <item m="1" x="839"/>
        <item m="1" x="755"/>
        <item m="1" x="782"/>
        <item m="1" x="721"/>
        <item m="1" x="834"/>
        <item m="1" x="800"/>
        <item m="1" x="829"/>
        <item m="1" x="764"/>
        <item m="1" x="724"/>
        <item m="1" x="710"/>
        <item m="1" x="712"/>
        <item m="1" x="689"/>
        <item m="1" x="803"/>
        <item m="1" x="818"/>
        <item m="1" x="776"/>
        <item m="1" x="766"/>
        <item m="1" x="738"/>
        <item m="1" x="762"/>
        <item m="1" x="783"/>
        <item m="1" x="694"/>
        <item m="1" x="686"/>
        <item m="1" x="777"/>
        <item m="1" x="693"/>
        <item m="1" x="699"/>
        <item m="1" x="780"/>
        <item m="1" x="711"/>
        <item m="1" x="745"/>
        <item m="1" x="843"/>
        <item m="1" x="737"/>
        <item m="1" x="771"/>
        <item m="1" x="807"/>
        <item m="1" x="788"/>
        <item m="1" x="751"/>
        <item m="1" x="768"/>
        <item m="1" x="786"/>
        <item m="1" x="696"/>
        <item m="1" x="810"/>
        <item m="1" x="695"/>
        <item m="1" x="779"/>
        <item m="1" x="750"/>
        <item m="1" x="789"/>
        <item m="1" x="707"/>
        <item m="1" x="746"/>
        <item m="1" x="799"/>
        <item m="1" x="703"/>
        <item m="1" x="827"/>
        <item m="1" x="731"/>
        <item m="1" x="794"/>
        <item m="1" x="740"/>
        <item x="17"/>
        <item m="1" x="727"/>
        <item m="1" x="813"/>
        <item m="1" x="706"/>
        <item m="1" x="848"/>
        <item m="1" x="842"/>
        <item m="1" x="379"/>
        <item x="30"/>
        <item m="1" x="283"/>
        <item m="1" x="814"/>
        <item x="65"/>
        <item x="37"/>
        <item m="1" x="732"/>
        <item m="1" x="730"/>
        <item m="1" x="835"/>
        <item m="1" x="846"/>
        <item x="18"/>
        <item x="3"/>
        <item m="1" x="720"/>
        <item m="1" x="754"/>
        <item x="63"/>
        <item m="1" x="811"/>
        <item m="1" x="767"/>
        <item m="1" x="111"/>
        <item m="1" x="715"/>
        <item m="1" x="704"/>
        <item m="1" x="698"/>
        <item m="1" x="702"/>
        <item m="1" x="809"/>
        <item m="1" x="825"/>
        <item m="1" x="700"/>
        <item m="1" x="840"/>
        <item m="1" x="735"/>
        <item m="1" x="736"/>
        <item m="1" x="697"/>
        <item m="1" x="804"/>
        <item m="1" x="793"/>
        <item m="1" x="705"/>
        <item m="1" x="817"/>
        <item m="1" x="719"/>
        <item m="1" x="701"/>
        <item m="1" x="847"/>
        <item m="1" x="806"/>
        <item m="1" x="726"/>
        <item m="1" x="844"/>
        <item m="1" x="709"/>
        <item m="1" x="798"/>
        <item m="1" x="805"/>
        <item m="1" x="792"/>
        <item m="1" x="733"/>
        <item m="1" x="826"/>
        <item m="1" x="87"/>
        <item m="1" x="137"/>
        <item x="9"/>
        <item m="1" x="211"/>
        <item x="38"/>
        <item x="39"/>
        <item x="27"/>
        <item x="31"/>
        <item x="28"/>
        <item x="44"/>
        <item m="1" x="145"/>
        <item x="32"/>
        <item m="1" x="533"/>
        <item m="1" x="285"/>
        <item m="1" x="287"/>
        <item m="1" x="374"/>
        <item m="1" x="288"/>
        <item m="1" x="400"/>
        <item m="1" x="159"/>
        <item x="83"/>
        <item m="1" x="286"/>
        <item m="1" x="289"/>
        <item m="1" x="212"/>
        <item m="1" x="369"/>
        <item x="53"/>
        <item m="1" x="149"/>
        <item x="47"/>
        <item x="52"/>
        <item x="10"/>
        <item m="1" x="99"/>
        <item m="1" x="135"/>
        <item m="1" x="206"/>
        <item m="1" x="207"/>
        <item m="1" x="208"/>
        <item m="1" x="173"/>
        <item x="74"/>
        <item m="1" x="213"/>
        <item m="1" x="129"/>
        <item m="1" x="643"/>
        <item m="1" x="522"/>
        <item x="23"/>
        <item m="1" x="246"/>
        <item m="1" x="125"/>
        <item x="75"/>
        <item m="1" x="435"/>
        <item x="25"/>
        <item m="1" x="91"/>
        <item m="1" x="300"/>
        <item m="1" x="262"/>
        <item m="1" x="151"/>
        <item m="1" x="188"/>
        <item m="1" x="554"/>
        <item m="1" x="155"/>
        <item m="1" x="555"/>
        <item m="1" x="441"/>
        <item m="1" x="516"/>
        <item m="1" x="556"/>
        <item m="1" x="774"/>
        <item m="1" x="403"/>
        <item m="1" x="273"/>
        <item m="1" x="395"/>
        <item m="1" x="274"/>
        <item m="1" x="114"/>
        <item m="1" x="557"/>
        <item x="1"/>
        <item m="1" x="616"/>
        <item m="1" x="104"/>
        <item x="62"/>
        <item m="1" x="244"/>
        <item m="1" x="136"/>
        <item m="1" x="153"/>
        <item m="1" x="157"/>
        <item x="76"/>
        <item m="1" x="122"/>
        <item m="1" x="306"/>
        <item m="1" x="160"/>
        <item m="1" x="236"/>
        <item m="1" x="106"/>
        <item x="21"/>
        <item x="6"/>
        <item m="1" x="284"/>
        <item m="1" x="152"/>
        <item x="41"/>
        <item x="46"/>
        <item m="1" x="290"/>
        <item m="1" x="100"/>
        <item m="1" x="677"/>
        <item m="1" x="342"/>
        <item m="1" x="146"/>
        <item m="1" x="247"/>
        <item m="1" x="355"/>
        <item m="1" x="675"/>
        <item m="1" x="676"/>
        <item x="16"/>
        <item x="20"/>
        <item x="22"/>
        <item x="24"/>
        <item x="26"/>
        <item x="35"/>
        <item x="36"/>
        <item m="1" x="477"/>
        <item m="1" x="89"/>
        <item m="1" x="307"/>
        <item m="1" x="375"/>
        <item x="55"/>
        <item x="56"/>
        <item x="57"/>
        <item m="1" x="670"/>
        <item m="1" x="671"/>
        <item m="1" x="672"/>
        <item m="1" x="673"/>
        <item m="1" x="674"/>
        <item m="1" x="669"/>
        <item m="1" x="637"/>
        <item m="1" x="664"/>
        <item m="1" x="381"/>
        <item m="1" x="321"/>
        <item m="1" x="416"/>
        <item m="1" x="144"/>
        <item m="1" x="98"/>
        <item m="1" x="474"/>
        <item m="1" x="219"/>
        <item m="1" x="471"/>
        <item m="1" x="667"/>
        <item m="1" x="534"/>
        <item m="1" x="101"/>
        <item m="1" x="119"/>
        <item x="60"/>
        <item m="1" x="535"/>
        <item m="1" x="216"/>
        <item m="1" x="536"/>
        <item m="1" x="223"/>
        <item m="1" x="368"/>
        <item m="1" x="110"/>
        <item m="1" x="254"/>
        <item m="1" x="233"/>
        <item m="1" x="224"/>
        <item x="84"/>
        <item x="85"/>
        <item m="1" x="438"/>
        <item m="1" x="485"/>
        <item m="1" x="538"/>
        <item m="1" x="194"/>
        <item m="1" x="113"/>
        <item m="1" x="668"/>
        <item m="1" x="115"/>
        <item m="1" x="218"/>
        <item m="1" x="537"/>
        <item m="1" x="539"/>
        <item m="1" x="472"/>
        <item m="1" x="444"/>
        <item m="1" x="431"/>
        <item m="1" x="95"/>
        <item m="1" x="93"/>
        <item m="1" x="417"/>
        <item m="1" x="473"/>
        <item m="1" x="475"/>
        <item m="1" x="139"/>
        <item m="1" x="412"/>
        <item m="1" x="112"/>
        <item m="1" x="478"/>
        <item m="1" x="479"/>
        <item m="1" x="131"/>
        <item m="1" x="240"/>
        <item m="1" x="241"/>
        <item m="1" x="242"/>
        <item m="1" x="243"/>
        <item m="1" x="245"/>
        <item x="59"/>
        <item x="67"/>
        <item m="1" x="238"/>
        <item m="1" x="248"/>
        <item m="1" x="249"/>
        <item m="1" x="250"/>
        <item x="5"/>
        <item m="1" x="94"/>
        <item m="1" x="251"/>
        <item m="1" x="252"/>
        <item m="1" x="253"/>
        <item m="1" x="235"/>
        <item m="1" x="256"/>
        <item m="1" x="148"/>
        <item m="1" x="239"/>
        <item m="1" x="258"/>
        <item m="1" x="259"/>
        <item m="1" x="109"/>
        <item x="70"/>
        <item m="1" x="517"/>
        <item m="1" x="260"/>
        <item m="1" x="261"/>
        <item m="1" x="263"/>
        <item m="1" x="264"/>
        <item m="1" x="266"/>
        <item m="1" x="268"/>
        <item m="1" x="269"/>
        <item m="1" x="271"/>
        <item m="1" x="272"/>
        <item m="1" x="275"/>
        <item m="1" x="276"/>
        <item m="1" x="384"/>
        <item m="1" x="344"/>
        <item m="1" x="147"/>
        <item m="1" x="341"/>
        <item m="1" x="385"/>
        <item m="1" x="126"/>
        <item m="1" x="386"/>
        <item m="1" x="642"/>
        <item m="1" x="103"/>
        <item m="1" x="388"/>
        <item m="1" x="389"/>
        <item x="69"/>
        <item m="1" x="142"/>
        <item m="1" x="234"/>
        <item m="1" x="230"/>
        <item m="1" x="257"/>
        <item m="1" x="265"/>
        <item m="1" x="387"/>
        <item x="66"/>
        <item m="1" x="666"/>
        <item m="1" x="393"/>
        <item m="1" x="394"/>
        <item m="1" x="631"/>
        <item m="1" x="221"/>
        <item m="1" x="270"/>
        <item m="1" x="296"/>
        <item m="1" x="481"/>
        <item x="64"/>
        <item m="1" x="468"/>
        <item m="1" x="232"/>
        <item m="1" x="442"/>
        <item m="1" x="661"/>
        <item m="1" x="505"/>
        <item m="1" x="602"/>
        <item m="1" x="593"/>
        <item m="1" x="665"/>
        <item m="1" x="480"/>
        <item m="1" x="88"/>
        <item x="68"/>
        <item m="1" x="97"/>
        <item m="1" x="482"/>
        <item m="1" x="483"/>
        <item m="1" x="484"/>
        <item m="1" x="487"/>
        <item m="1" x="488"/>
        <item m="1" x="195"/>
        <item m="1" x="108"/>
        <item m="1" x="518"/>
        <item m="1" x="519"/>
        <item m="1" x="520"/>
        <item m="1" x="521"/>
        <item m="1" x="447"/>
        <item m="1" x="663"/>
        <item m="1" x="523"/>
        <item m="1" x="196"/>
        <item x="8"/>
        <item x="79"/>
        <item m="1" x="197"/>
        <item m="1" x="198"/>
        <item m="1" x="143"/>
        <item m="1" x="376"/>
        <item m="1" x="150"/>
        <item m="1" x="601"/>
        <item m="1" x="404"/>
        <item m="1" x="405"/>
        <item m="1" x="401"/>
        <item m="1" x="406"/>
        <item x="78"/>
        <item m="1" x="182"/>
        <item m="1" x="407"/>
        <item m="1" x="409"/>
        <item m="1" x="161"/>
        <item m="1" x="410"/>
        <item m="1" x="199"/>
        <item m="1" x="459"/>
        <item m="1" x="443"/>
        <item m="1" x="591"/>
        <item m="1" x="592"/>
        <item m="1" x="292"/>
        <item m="1" x="662"/>
        <item m="1" x="658"/>
        <item m="1" x="659"/>
        <item m="1" x="660"/>
        <item m="1" x="606"/>
        <item m="1" x="458"/>
        <item m="1" x="133"/>
        <item m="1" x="650"/>
        <item m="1" x="461"/>
        <item m="1" x="367"/>
        <item m="1" x="462"/>
        <item m="1" x="590"/>
        <item m="1" x="201"/>
        <item m="1" x="657"/>
        <item m="1" x="291"/>
        <item m="1" x="372"/>
        <item m="1" x="293"/>
        <item m="1" x="294"/>
        <item m="1" x="373"/>
        <item m="1" x="295"/>
        <item m="1" x="460"/>
        <item m="1" x="463"/>
        <item m="1" x="645"/>
        <item m="1" x="656"/>
        <item m="1" x="649"/>
        <item m="1" x="604"/>
        <item m="1" x="610"/>
        <item m="1" x="651"/>
        <item m="1" x="343"/>
        <item m="1" x="345"/>
        <item m="1" x="346"/>
        <item m="1" x="347"/>
        <item m="1" x="348"/>
        <item m="1" x="524"/>
        <item m="1" x="349"/>
        <item m="1" x="350"/>
        <item m="1" x="652"/>
        <item m="1" x="351"/>
        <item m="1" x="352"/>
        <item m="1" x="353"/>
        <item m="1" x="653"/>
        <item m="1" x="118"/>
        <item m="1" x="356"/>
        <item m="1" x="654"/>
        <item m="1" x="655"/>
        <item m="1" x="357"/>
        <item m="1" x="358"/>
        <item m="1" x="359"/>
        <item x="13"/>
        <item m="1" x="360"/>
        <item m="1" x="623"/>
        <item m="1" x="644"/>
        <item m="1" x="646"/>
        <item m="1" x="647"/>
        <item m="1" x="648"/>
        <item m="1" x="361"/>
        <item m="1" x="453"/>
        <item m="1" x="532"/>
        <item m="1" x="378"/>
        <item m="1" x="225"/>
        <item m="1" x="419"/>
        <item m="1" x="116"/>
        <item m="1" x="597"/>
        <item m="1" x="525"/>
        <item m="1" x="297"/>
        <item m="1" x="132"/>
        <item m="1" x="449"/>
        <item m="1" x="187"/>
        <item m="1" x="450"/>
        <item m="1" x="526"/>
        <item m="1" x="527"/>
        <item m="1" x="528"/>
        <item m="1" x="529"/>
        <item m="1" x="530"/>
        <item m="1" x="531"/>
        <item m="1" x="398"/>
        <item m="1" x="452"/>
        <item m="1" x="456"/>
        <item m="1" x="457"/>
        <item m="1" x="562"/>
        <item m="1" x="560"/>
        <item m="1" x="561"/>
        <item m="1" x="371"/>
        <item m="1" x="464"/>
        <item m="1" x="546"/>
        <item m="1" x="589"/>
        <item m="1" x="489"/>
        <item m="1" x="495"/>
        <item m="1" x="492"/>
        <item m="1" x="494"/>
        <item m="1" x="493"/>
        <item m="1" x="499"/>
        <item m="1" x="500"/>
        <item m="1" x="491"/>
        <item m="1" x="331"/>
        <item m="1" x="641"/>
        <item m="1" x="541"/>
        <item m="1" x="542"/>
        <item m="1" x="543"/>
        <item m="1" x="451"/>
        <item m="1" x="544"/>
        <item m="1" x="545"/>
        <item m="1" x="547"/>
        <item m="1" x="548"/>
        <item m="1" x="370"/>
        <item m="1" x="414"/>
        <item m="1" x="415"/>
        <item m="1" x="418"/>
        <item m="1" x="420"/>
        <item m="1" x="421"/>
        <item x="72"/>
        <item m="1" x="422"/>
        <item m="1" x="377"/>
        <item m="1" x="154"/>
        <item m="1" x="507"/>
        <item m="1" x="508"/>
        <item m="1" x="509"/>
        <item m="1" x="281"/>
        <item m="1" x="510"/>
        <item m="1" x="279"/>
        <item m="1" x="280"/>
        <item m="1" x="282"/>
        <item m="1" x="117"/>
        <item m="1" x="423"/>
        <item m="1" x="277"/>
        <item m="1" x="617"/>
        <item m="1" x="618"/>
        <item m="1" x="217"/>
        <item m="1" x="619"/>
        <item m="1" x="436"/>
        <item m="1" x="620"/>
        <item m="1" x="621"/>
        <item m="1" x="622"/>
        <item m="1" x="638"/>
        <item m="1" x="624"/>
        <item m="1" x="625"/>
        <item m="1" x="626"/>
        <item m="1" x="639"/>
        <item m="1" x="627"/>
        <item m="1" x="640"/>
        <item m="1" x="628"/>
        <item m="1" x="429"/>
        <item m="1" x="629"/>
        <item m="1" x="630"/>
        <item m="1" x="549"/>
        <item m="1" x="632"/>
        <item m="1" x="633"/>
        <item m="1" x="634"/>
        <item m="1" x="402"/>
        <item m="1" x="635"/>
        <item m="1" x="636"/>
        <item m="1" x="185"/>
        <item m="1" x="502"/>
        <item m="1" x="496"/>
        <item m="1" x="497"/>
        <item m="1" x="503"/>
        <item m="1" x="540"/>
        <item m="1" x="278"/>
        <item m="1" x="128"/>
        <item m="1" x="558"/>
        <item m="1" x="615"/>
        <item m="1" x="498"/>
        <item m="1" x="614"/>
        <item m="1" x="613"/>
        <item m="1" x="121"/>
        <item m="1" x="123"/>
        <item m="1" x="156"/>
        <item x="81"/>
        <item m="1" x="158"/>
        <item m="1" x="611"/>
        <item m="1" x="612"/>
        <item m="1" x="319"/>
        <item m="1" x="550"/>
        <item m="1" x="551"/>
        <item m="1" x="552"/>
        <item m="1" x="215"/>
        <item m="1" x="227"/>
        <item m="1" x="220"/>
        <item m="1" x="228"/>
        <item m="1" x="229"/>
        <item m="1" x="222"/>
        <item m="1" x="231"/>
        <item m="1" x="576"/>
        <item m="1" x="577"/>
        <item m="1" x="607"/>
        <item m="1" x="392"/>
        <item m="1" x="432"/>
        <item m="1" x="433"/>
        <item m="1" x="434"/>
        <item m="1" x="437"/>
        <item m="1" x="439"/>
        <item m="1" x="440"/>
        <item x="77"/>
        <item m="1" x="578"/>
        <item m="1" x="579"/>
        <item m="1" x="237"/>
        <item m="1" x="191"/>
        <item m="1" x="190"/>
        <item m="1" x="514"/>
        <item m="1" x="515"/>
        <item x="12"/>
        <item m="1" x="504"/>
        <item m="1" x="609"/>
        <item m="1" x="430"/>
        <item m="1" x="608"/>
        <item x="73"/>
        <item m="1" x="102"/>
        <item m="1" x="553"/>
        <item m="1" x="298"/>
        <item m="1" x="299"/>
        <item m="1" x="301"/>
        <item m="1" x="302"/>
        <item m="1" x="303"/>
        <item m="1" x="304"/>
        <item m="1" x="305"/>
        <item m="1" x="105"/>
        <item m="1" x="169"/>
        <item m="1" x="309"/>
        <item m="1" x="310"/>
        <item m="1" x="311"/>
        <item m="1" x="312"/>
        <item m="1" x="313"/>
        <item m="1" x="314"/>
        <item m="1" x="315"/>
        <item m="1" x="316"/>
        <item m="1" x="317"/>
        <item m="1" x="318"/>
        <item m="1" x="320"/>
        <item m="1" x="322"/>
        <item m="1" x="323"/>
        <item m="1" x="324"/>
        <item m="1" x="325"/>
        <item m="1" x="327"/>
        <item m="1" x="328"/>
        <item m="1" x="329"/>
        <item m="1" x="330"/>
        <item m="1" x="332"/>
        <item m="1" x="333"/>
        <item m="1" x="334"/>
        <item m="1" x="335"/>
        <item m="1" x="336"/>
        <item m="1" x="337"/>
        <item m="1" x="338"/>
        <item m="1" x="339"/>
        <item m="1" x="340"/>
        <item m="1" x="506"/>
        <item m="1" x="408"/>
        <item x="82"/>
        <item x="80"/>
        <item m="1" x="138"/>
        <item m="1" x="465"/>
        <item m="1" x="466"/>
        <item m="1" x="467"/>
        <item m="1" x="200"/>
        <item m="1" x="605"/>
        <item m="1" x="203"/>
        <item m="1" x="204"/>
        <item m="1" x="205"/>
        <item m="1" x="501"/>
        <item m="1" x="354"/>
        <item m="1" x="326"/>
        <item m="1" x="396"/>
        <item m="1" x="425"/>
        <item m="1" x="426"/>
        <item m="1" x="427"/>
        <item m="1" x="428"/>
        <item m="1" x="490"/>
        <item m="1" x="455"/>
        <item m="1" x="511"/>
        <item m="1" x="127"/>
        <item m="1" x="603"/>
        <item m="1" x="512"/>
        <item m="1" x="600"/>
        <item m="1" x="599"/>
        <item m="1" x="598"/>
        <item m="1" x="365"/>
        <item m="1" x="366"/>
        <item m="1" x="364"/>
        <item m="1" x="397"/>
        <item m="1" x="445"/>
        <item m="1" x="446"/>
        <item m="1" x="566"/>
        <item m="1" x="568"/>
        <item m="1" x="569"/>
        <item m="1" x="570"/>
        <item m="1" x="571"/>
        <item m="1" x="573"/>
        <item m="1" x="574"/>
        <item m="1" x="575"/>
        <item m="1" x="184"/>
        <item m="1" x="382"/>
        <item m="1" x="567"/>
        <item m="1" x="476"/>
        <item m="1" x="596"/>
        <item m="1" x="572"/>
        <item m="1" x="192"/>
        <item m="1" x="193"/>
        <item m="1" x="383"/>
        <item m="1" x="130"/>
        <item m="1" x="580"/>
        <item m="1" x="594"/>
        <item m="1" x="582"/>
        <item m="1" x="583"/>
        <item m="1" x="595"/>
        <item m="1" x="585"/>
        <item m="1" x="586"/>
        <item m="1" x="588"/>
        <item m="1" x="584"/>
        <item m="1" x="581"/>
        <item m="1" x="362"/>
        <item m="1" x="363"/>
        <item m="1" x="411"/>
        <item m="1" x="413"/>
        <item m="1" x="424"/>
        <item m="1" x="587"/>
        <item m="1" x="96"/>
        <item m="1" x="454"/>
        <item m="1" x="469"/>
        <item m="1" x="124"/>
        <item m="1" x="470"/>
        <item m="1" x="163"/>
        <item m="1" x="164"/>
        <item m="1" x="165"/>
        <item m="1" x="166"/>
        <item m="1" x="167"/>
        <item m="1" x="168"/>
        <item m="1" x="170"/>
        <item m="1" x="171"/>
        <item m="1" x="172"/>
        <item m="1" x="174"/>
        <item m="1" x="175"/>
        <item m="1" x="176"/>
        <item m="1" x="177"/>
        <item m="1" x="178"/>
        <item m="1" x="179"/>
        <item m="1" x="180"/>
        <item m="1" x="181"/>
        <item m="1" x="183"/>
        <item m="1" x="186"/>
        <item m="1" x="86"/>
      </items>
    </pivotField>
    <pivotField showAll="0" defaultSubtotal="0"/>
    <pivotField showAll="0"/>
    <pivotField showAll="0"/>
    <pivotField showAll="0"/>
    <pivotField showAll="0"/>
    <pivotField showAll="0"/>
    <pivotField showAll="0"/>
  </pivotFields>
  <rowFields count="1">
    <field x="8"/>
  </rowFields>
  <rowItems count="87">
    <i>
      <x/>
    </i>
    <i>
      <x v="1"/>
    </i>
    <i>
      <x v="2"/>
    </i>
    <i>
      <x v="3"/>
    </i>
    <i>
      <x v="4"/>
    </i>
    <i>
      <x v="7"/>
    </i>
    <i>
      <x v="9"/>
    </i>
    <i>
      <x v="10"/>
    </i>
    <i>
      <x v="13"/>
    </i>
    <i>
      <x v="15"/>
    </i>
    <i>
      <x v="16"/>
    </i>
    <i>
      <x v="18"/>
    </i>
    <i>
      <x v="19"/>
    </i>
    <i>
      <x v="20"/>
    </i>
    <i>
      <x v="22"/>
    </i>
    <i>
      <x v="24"/>
    </i>
    <i>
      <x v="26"/>
    </i>
    <i>
      <x v="29"/>
    </i>
    <i>
      <x v="30"/>
    </i>
    <i>
      <x v="36"/>
    </i>
    <i>
      <x v="37"/>
    </i>
    <i>
      <x v="41"/>
    </i>
    <i>
      <x v="44"/>
    </i>
    <i>
      <x v="181"/>
    </i>
    <i>
      <x v="188"/>
    </i>
    <i>
      <x v="191"/>
    </i>
    <i>
      <x v="192"/>
    </i>
    <i>
      <x v="197"/>
    </i>
    <i>
      <x v="198"/>
    </i>
    <i>
      <x v="201"/>
    </i>
    <i>
      <x v="234"/>
    </i>
    <i>
      <x v="236"/>
    </i>
    <i>
      <x v="237"/>
    </i>
    <i>
      <x v="238"/>
    </i>
    <i>
      <x v="239"/>
    </i>
    <i>
      <x v="240"/>
    </i>
    <i>
      <x v="241"/>
    </i>
    <i>
      <x v="243"/>
    </i>
    <i>
      <x v="251"/>
    </i>
    <i>
      <x v="256"/>
    </i>
    <i>
      <x v="258"/>
    </i>
    <i>
      <x v="259"/>
    </i>
    <i>
      <x v="260"/>
    </i>
    <i>
      <x v="267"/>
    </i>
    <i>
      <x v="272"/>
    </i>
    <i>
      <x v="275"/>
    </i>
    <i>
      <x v="277"/>
    </i>
    <i>
      <x v="296"/>
    </i>
    <i>
      <x v="299"/>
    </i>
    <i>
      <x v="304"/>
    </i>
    <i>
      <x v="310"/>
    </i>
    <i>
      <x v="311"/>
    </i>
    <i>
      <x v="314"/>
    </i>
    <i>
      <x v="315"/>
    </i>
    <i>
      <x v="325"/>
    </i>
    <i>
      <x v="326"/>
    </i>
    <i>
      <x v="327"/>
    </i>
    <i>
      <x v="328"/>
    </i>
    <i>
      <x v="329"/>
    </i>
    <i>
      <x v="330"/>
    </i>
    <i>
      <x v="331"/>
    </i>
    <i>
      <x v="336"/>
    </i>
    <i>
      <x v="337"/>
    </i>
    <i>
      <x v="338"/>
    </i>
    <i>
      <x v="359"/>
    </i>
    <i>
      <x v="369"/>
    </i>
    <i>
      <x v="370"/>
    </i>
    <i>
      <x v="400"/>
    </i>
    <i>
      <x v="401"/>
    </i>
    <i>
      <x v="406"/>
    </i>
    <i>
      <x v="418"/>
    </i>
    <i>
      <x v="442"/>
    </i>
    <i>
      <x v="449"/>
    </i>
    <i>
      <x v="458"/>
    </i>
    <i>
      <x v="469"/>
    </i>
    <i>
      <x v="486"/>
    </i>
    <i>
      <x v="487"/>
    </i>
    <i>
      <x v="498"/>
    </i>
    <i>
      <x v="558"/>
    </i>
    <i>
      <x v="620"/>
    </i>
    <i>
      <x v="677"/>
    </i>
    <i>
      <x v="702"/>
    </i>
    <i>
      <x v="710"/>
    </i>
    <i>
      <x v="715"/>
    </i>
    <i>
      <x v="757"/>
    </i>
    <i>
      <x v="758"/>
    </i>
    <i t="grand">
      <x/>
    </i>
  </rowItems>
  <colItems count="1">
    <i/>
  </colItems>
  <dataFields count="1">
    <dataField name="Nombre de PROGRAMME" fld="0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P109" totalsRowShown="0">
  <autoFilter ref="A1:P109" xr:uid="{00000000-0009-0000-0100-000001000000}"/>
  <sortState xmlns:xlrd2="http://schemas.microsoft.com/office/spreadsheetml/2017/richdata2" ref="A2:P109">
    <sortCondition ref="A1:A109"/>
  </sortState>
  <tableColumns count="16">
    <tableColumn id="1" xr3:uid="{00000000-0010-0000-0000-000001000000}" name="PROGRAMME"/>
    <tableColumn id="3" xr3:uid="{00000000-0010-0000-0000-000003000000}" name="LIGNE"/>
    <tableColumn id="2" xr3:uid="{00000000-0010-0000-0000-000002000000}" name="TEXTE DE LA LIGNE" dataDxfId="25"/>
    <tableColumn id="5" xr3:uid="{00000000-0010-0000-0000-000005000000}" name="chemin" dataDxfId="24"/>
    <tableColumn id="6" xr3:uid="{00000000-0010-0000-0000-000006000000}" name="nom prog" dataDxfId="23"/>
    <tableColumn id="4" xr3:uid="{00000000-0010-0000-0000-000004000000}" name="cherche T" dataDxfId="22"/>
    <tableColumn id="7" xr3:uid="{00000000-0010-0000-0000-000007000000}" name="cherche M" dataDxfId="21"/>
    <tableColumn id="8" xr3:uid="{00000000-0010-0000-0000-000008000000}" name="Colonne3" dataDxfId="20"/>
    <tableColumn id="16" xr3:uid="{00000000-0010-0000-0000-000010000000}" name="NUM OUTIL" dataDxfId="19"/>
    <tableColumn id="9" xr3:uid="{00000000-0010-0000-0000-000009000000}" name="Colonne5" dataDxfId="18"/>
    <tableColumn id="10" xr3:uid="{00000000-0010-0000-0000-00000A000000}" name="ref MA" dataDxfId="17"/>
    <tableColumn id="11" xr3:uid="{00000000-0010-0000-0000-00000B000000}" name="type outil2" dataDxfId="16"/>
    <tableColumn id="12" xr3:uid="{00000000-0010-0000-0000-00000C000000}" name="Ø" dataDxfId="15"/>
    <tableColumn id="13" xr3:uid="{00000000-0010-0000-0000-00000D000000}" name="Rayon" dataDxfId="14"/>
    <tableColumn id="14" xr3:uid="{00000000-0010-0000-0000-00000E000000}" name="Colonne1" dataDxfId="13"/>
    <tableColumn id="15" xr3:uid="{00000000-0010-0000-0000-00000F000000}" name="Colonne2" dataDxfId="1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/>
  <dimension ref="A2:A198"/>
  <sheetViews>
    <sheetView showGridLines="0" tabSelected="1" workbookViewId="0">
      <pane ySplit="2" topLeftCell="A3" activePane="bottomLeft" state="frozen"/>
      <selection pane="bottomLeft" activeCell="A5" sqref="A5"/>
    </sheetView>
  </sheetViews>
  <sheetFormatPr baseColWidth="10" defaultRowHeight="15" x14ac:dyDescent="0.25"/>
  <cols>
    <col min="1" max="1" width="21" bestFit="1" customWidth="1"/>
  </cols>
  <sheetData>
    <row r="2" spans="1:1" ht="59.25" customHeight="1" x14ac:dyDescent="0.25"/>
    <row r="3" spans="1:1" x14ac:dyDescent="0.25">
      <c r="A3" s="5" t="s">
        <v>10</v>
      </c>
    </row>
    <row r="4" spans="1:1" x14ac:dyDescent="0.25">
      <c r="A4" s="6" t="s">
        <v>59</v>
      </c>
    </row>
    <row r="5" spans="1:1" x14ac:dyDescent="0.25">
      <c r="A5" s="7" t="s">
        <v>193</v>
      </c>
    </row>
    <row r="6" spans="1:1" x14ac:dyDescent="0.25">
      <c r="A6" s="7" t="s">
        <v>194</v>
      </c>
    </row>
    <row r="7" spans="1:1" x14ac:dyDescent="0.25">
      <c r="A7" s="6" t="s">
        <v>178</v>
      </c>
    </row>
    <row r="8" spans="1:1" x14ac:dyDescent="0.25">
      <c r="A8" s="7" t="s">
        <v>195</v>
      </c>
    </row>
    <row r="9" spans="1:1" x14ac:dyDescent="0.25">
      <c r="A9" s="6" t="s">
        <v>174</v>
      </c>
    </row>
    <row r="10" spans="1:1" x14ac:dyDescent="0.25">
      <c r="A10" s="7" t="s">
        <v>196</v>
      </c>
    </row>
    <row r="11" spans="1:1" x14ac:dyDescent="0.25">
      <c r="A11" s="6" t="s">
        <v>78</v>
      </c>
    </row>
    <row r="12" spans="1:1" x14ac:dyDescent="0.25">
      <c r="A12" s="7" t="s">
        <v>195</v>
      </c>
    </row>
    <row r="13" spans="1:1" x14ac:dyDescent="0.25">
      <c r="A13" s="7" t="s">
        <v>196</v>
      </c>
    </row>
    <row r="14" spans="1:1" x14ac:dyDescent="0.25">
      <c r="A14" s="6" t="s">
        <v>67</v>
      </c>
    </row>
    <row r="15" spans="1:1" x14ac:dyDescent="0.25">
      <c r="A15" s="7" t="s">
        <v>195</v>
      </c>
    </row>
    <row r="16" spans="1:1" x14ac:dyDescent="0.25">
      <c r="A16" s="6" t="s">
        <v>157</v>
      </c>
    </row>
    <row r="17" spans="1:1" x14ac:dyDescent="0.25">
      <c r="A17" s="7" t="s">
        <v>195</v>
      </c>
    </row>
    <row r="18" spans="1:1" x14ac:dyDescent="0.25">
      <c r="A18" s="6" t="s">
        <v>136</v>
      </c>
    </row>
    <row r="19" spans="1:1" x14ac:dyDescent="0.25">
      <c r="A19" s="7" t="s">
        <v>194</v>
      </c>
    </row>
    <row r="20" spans="1:1" x14ac:dyDescent="0.25">
      <c r="A20" s="6" t="s">
        <v>98</v>
      </c>
    </row>
    <row r="21" spans="1:1" x14ac:dyDescent="0.25">
      <c r="A21" s="7" t="s">
        <v>194</v>
      </c>
    </row>
    <row r="22" spans="1:1" x14ac:dyDescent="0.25">
      <c r="A22" s="6" t="s">
        <v>99</v>
      </c>
    </row>
    <row r="23" spans="1:1" x14ac:dyDescent="0.25">
      <c r="A23" s="7" t="s">
        <v>194</v>
      </c>
    </row>
    <row r="24" spans="1:1" x14ac:dyDescent="0.25">
      <c r="A24" s="6" t="s">
        <v>147</v>
      </c>
    </row>
    <row r="25" spans="1:1" x14ac:dyDescent="0.25">
      <c r="A25" s="7" t="s">
        <v>197</v>
      </c>
    </row>
    <row r="26" spans="1:1" x14ac:dyDescent="0.25">
      <c r="A26" s="6" t="s">
        <v>148</v>
      </c>
    </row>
    <row r="27" spans="1:1" x14ac:dyDescent="0.25">
      <c r="A27" s="7" t="s">
        <v>197</v>
      </c>
    </row>
    <row r="28" spans="1:1" x14ac:dyDescent="0.25">
      <c r="A28" s="6" t="s">
        <v>79</v>
      </c>
    </row>
    <row r="29" spans="1:1" x14ac:dyDescent="0.25">
      <c r="A29" s="7" t="s">
        <v>194</v>
      </c>
    </row>
    <row r="30" spans="1:1" x14ac:dyDescent="0.25">
      <c r="A30" s="6" t="s">
        <v>103</v>
      </c>
    </row>
    <row r="31" spans="1:1" x14ac:dyDescent="0.25">
      <c r="A31" s="7" t="s">
        <v>196</v>
      </c>
    </row>
    <row r="32" spans="1:1" x14ac:dyDescent="0.25">
      <c r="A32" s="6" t="s">
        <v>158</v>
      </c>
    </row>
    <row r="33" spans="1:1" x14ac:dyDescent="0.25">
      <c r="A33" s="7" t="s">
        <v>193</v>
      </c>
    </row>
    <row r="34" spans="1:1" x14ac:dyDescent="0.25">
      <c r="A34" s="6" t="s">
        <v>100</v>
      </c>
    </row>
    <row r="35" spans="1:1" x14ac:dyDescent="0.25">
      <c r="A35" s="7" t="s">
        <v>194</v>
      </c>
    </row>
    <row r="36" spans="1:1" x14ac:dyDescent="0.25">
      <c r="A36" s="6" t="s">
        <v>80</v>
      </c>
    </row>
    <row r="37" spans="1:1" x14ac:dyDescent="0.25">
      <c r="A37" s="7" t="s">
        <v>194</v>
      </c>
    </row>
    <row r="38" spans="1:1" x14ac:dyDescent="0.25">
      <c r="A38" s="6" t="s">
        <v>107</v>
      </c>
    </row>
    <row r="39" spans="1:1" x14ac:dyDescent="0.25">
      <c r="A39" s="7" t="s">
        <v>196</v>
      </c>
    </row>
    <row r="40" spans="1:1" x14ac:dyDescent="0.25">
      <c r="A40" s="6" t="s">
        <v>81</v>
      </c>
    </row>
    <row r="41" spans="1:1" x14ac:dyDescent="0.25">
      <c r="A41" s="7" t="s">
        <v>194</v>
      </c>
    </row>
    <row r="42" spans="1:1" x14ac:dyDescent="0.25">
      <c r="A42" s="6" t="s">
        <v>88</v>
      </c>
    </row>
    <row r="43" spans="1:1" x14ac:dyDescent="0.25">
      <c r="A43" s="7" t="s">
        <v>194</v>
      </c>
    </row>
    <row r="44" spans="1:1" x14ac:dyDescent="0.25">
      <c r="A44" s="6" t="s">
        <v>175</v>
      </c>
    </row>
    <row r="45" spans="1:1" x14ac:dyDescent="0.25">
      <c r="A45" s="7" t="s">
        <v>193</v>
      </c>
    </row>
    <row r="46" spans="1:1" x14ac:dyDescent="0.25">
      <c r="A46" s="6" t="s">
        <v>75</v>
      </c>
    </row>
    <row r="47" spans="1:1" x14ac:dyDescent="0.25">
      <c r="A47" s="7" t="s">
        <v>194</v>
      </c>
    </row>
    <row r="48" spans="1:1" x14ac:dyDescent="0.25">
      <c r="A48" s="6" t="s">
        <v>94</v>
      </c>
    </row>
    <row r="49" spans="1:1" x14ac:dyDescent="0.25">
      <c r="A49" s="7" t="s">
        <v>194</v>
      </c>
    </row>
    <row r="50" spans="1:1" x14ac:dyDescent="0.25">
      <c r="A50" s="6" t="s">
        <v>118</v>
      </c>
    </row>
    <row r="51" spans="1:1" x14ac:dyDescent="0.25">
      <c r="A51" s="7" t="s">
        <v>195</v>
      </c>
    </row>
    <row r="52" spans="1:1" x14ac:dyDescent="0.25">
      <c r="A52" s="6" t="s">
        <v>90</v>
      </c>
    </row>
    <row r="53" spans="1:1" x14ac:dyDescent="0.25">
      <c r="A53" s="7" t="s">
        <v>194</v>
      </c>
    </row>
    <row r="54" spans="1:1" x14ac:dyDescent="0.25">
      <c r="A54" s="6" t="s">
        <v>91</v>
      </c>
    </row>
    <row r="55" spans="1:1" x14ac:dyDescent="0.25">
      <c r="A55" s="7" t="s">
        <v>194</v>
      </c>
    </row>
    <row r="56" spans="1:1" x14ac:dyDescent="0.25">
      <c r="A56" s="6" t="s">
        <v>137</v>
      </c>
    </row>
    <row r="57" spans="1:1" x14ac:dyDescent="0.25">
      <c r="A57" s="7" t="s">
        <v>194</v>
      </c>
    </row>
    <row r="58" spans="1:1" x14ac:dyDescent="0.25">
      <c r="A58" s="6" t="s">
        <v>149</v>
      </c>
    </row>
    <row r="59" spans="1:1" x14ac:dyDescent="0.25">
      <c r="A59" s="7" t="s">
        <v>195</v>
      </c>
    </row>
    <row r="60" spans="1:1" x14ac:dyDescent="0.25">
      <c r="A60" s="6" t="s">
        <v>138</v>
      </c>
    </row>
    <row r="61" spans="1:1" x14ac:dyDescent="0.25">
      <c r="A61" s="7" t="s">
        <v>194</v>
      </c>
    </row>
    <row r="62" spans="1:1" x14ac:dyDescent="0.25">
      <c r="A62" s="6" t="s">
        <v>68</v>
      </c>
    </row>
    <row r="63" spans="1:1" x14ac:dyDescent="0.25">
      <c r="A63" s="7" t="s">
        <v>194</v>
      </c>
    </row>
    <row r="64" spans="1:1" x14ac:dyDescent="0.25">
      <c r="A64" s="7" t="s">
        <v>195</v>
      </c>
    </row>
    <row r="65" spans="1:1" x14ac:dyDescent="0.25">
      <c r="A65" s="6" t="s">
        <v>108</v>
      </c>
    </row>
    <row r="66" spans="1:1" x14ac:dyDescent="0.25">
      <c r="A66" s="7" t="s">
        <v>194</v>
      </c>
    </row>
    <row r="67" spans="1:1" x14ac:dyDescent="0.25">
      <c r="A67" s="6" t="s">
        <v>139</v>
      </c>
    </row>
    <row r="68" spans="1:1" x14ac:dyDescent="0.25">
      <c r="A68" s="7" t="s">
        <v>194</v>
      </c>
    </row>
    <row r="69" spans="1:1" x14ac:dyDescent="0.25">
      <c r="A69" s="6" t="s">
        <v>119</v>
      </c>
    </row>
    <row r="70" spans="1:1" x14ac:dyDescent="0.25">
      <c r="A70" s="7" t="s">
        <v>193</v>
      </c>
    </row>
    <row r="71" spans="1:1" x14ac:dyDescent="0.25">
      <c r="A71" s="7" t="s">
        <v>194</v>
      </c>
    </row>
    <row r="72" spans="1:1" x14ac:dyDescent="0.25">
      <c r="A72" s="6" t="s">
        <v>87</v>
      </c>
    </row>
    <row r="73" spans="1:1" x14ac:dyDescent="0.25">
      <c r="A73" s="7" t="s">
        <v>194</v>
      </c>
    </row>
    <row r="74" spans="1:1" x14ac:dyDescent="0.25">
      <c r="A74" s="6" t="s">
        <v>140</v>
      </c>
    </row>
    <row r="75" spans="1:1" x14ac:dyDescent="0.25">
      <c r="A75" s="7" t="s">
        <v>194</v>
      </c>
    </row>
    <row r="76" spans="1:1" x14ac:dyDescent="0.25">
      <c r="A76" s="6" t="s">
        <v>97</v>
      </c>
    </row>
    <row r="77" spans="1:1" x14ac:dyDescent="0.25">
      <c r="A77" s="7" t="s">
        <v>197</v>
      </c>
    </row>
    <row r="78" spans="1:1" x14ac:dyDescent="0.25">
      <c r="A78" s="6" t="s">
        <v>141</v>
      </c>
    </row>
    <row r="79" spans="1:1" x14ac:dyDescent="0.25">
      <c r="A79" s="7" t="s">
        <v>194</v>
      </c>
    </row>
    <row r="80" spans="1:1" x14ac:dyDescent="0.25">
      <c r="A80" s="6" t="s">
        <v>120</v>
      </c>
    </row>
    <row r="81" spans="1:1" x14ac:dyDescent="0.25">
      <c r="A81" s="7" t="s">
        <v>194</v>
      </c>
    </row>
    <row r="82" spans="1:1" x14ac:dyDescent="0.25">
      <c r="A82" s="6" t="s">
        <v>96</v>
      </c>
    </row>
    <row r="83" spans="1:1" x14ac:dyDescent="0.25">
      <c r="A83" s="7" t="s">
        <v>194</v>
      </c>
    </row>
    <row r="84" spans="1:1" x14ac:dyDescent="0.25">
      <c r="A84" s="6" t="s">
        <v>89</v>
      </c>
    </row>
    <row r="85" spans="1:1" x14ac:dyDescent="0.25">
      <c r="A85" s="7" t="s">
        <v>193</v>
      </c>
    </row>
    <row r="86" spans="1:1" x14ac:dyDescent="0.25">
      <c r="A86" s="7" t="s">
        <v>195</v>
      </c>
    </row>
    <row r="87" spans="1:1" x14ac:dyDescent="0.25">
      <c r="A87" s="6" t="s">
        <v>142</v>
      </c>
    </row>
    <row r="88" spans="1:1" x14ac:dyDescent="0.25">
      <c r="A88" s="7" t="s">
        <v>194</v>
      </c>
    </row>
    <row r="89" spans="1:1" x14ac:dyDescent="0.25">
      <c r="A89" s="6" t="s">
        <v>101</v>
      </c>
    </row>
    <row r="90" spans="1:1" x14ac:dyDescent="0.25">
      <c r="A90" s="7" t="s">
        <v>193</v>
      </c>
    </row>
    <row r="91" spans="1:1" x14ac:dyDescent="0.25">
      <c r="A91" s="6" t="s">
        <v>121</v>
      </c>
    </row>
    <row r="92" spans="1:1" x14ac:dyDescent="0.25">
      <c r="A92" s="7" t="s">
        <v>194</v>
      </c>
    </row>
    <row r="93" spans="1:1" x14ac:dyDescent="0.25">
      <c r="A93" s="6" t="s">
        <v>143</v>
      </c>
    </row>
    <row r="94" spans="1:1" x14ac:dyDescent="0.25">
      <c r="A94" s="7" t="s">
        <v>194</v>
      </c>
    </row>
    <row r="95" spans="1:1" x14ac:dyDescent="0.25">
      <c r="A95" s="6" t="s">
        <v>82</v>
      </c>
    </row>
    <row r="96" spans="1:1" x14ac:dyDescent="0.25">
      <c r="A96" s="7" t="s">
        <v>194</v>
      </c>
    </row>
    <row r="97" spans="1:1" x14ac:dyDescent="0.25">
      <c r="A97" s="6" t="s">
        <v>167</v>
      </c>
    </row>
    <row r="98" spans="1:1" x14ac:dyDescent="0.25">
      <c r="A98" s="7" t="s">
        <v>195</v>
      </c>
    </row>
    <row r="99" spans="1:1" x14ac:dyDescent="0.25">
      <c r="A99" s="6" t="s">
        <v>92</v>
      </c>
    </row>
    <row r="100" spans="1:1" x14ac:dyDescent="0.25">
      <c r="A100" s="7" t="s">
        <v>194</v>
      </c>
    </row>
    <row r="101" spans="1:1" x14ac:dyDescent="0.25">
      <c r="A101" s="6" t="s">
        <v>95</v>
      </c>
    </row>
    <row r="102" spans="1:1" x14ac:dyDescent="0.25">
      <c r="A102" s="7" t="s">
        <v>194</v>
      </c>
    </row>
    <row r="103" spans="1:1" x14ac:dyDescent="0.25">
      <c r="A103" s="6" t="s">
        <v>83</v>
      </c>
    </row>
    <row r="104" spans="1:1" x14ac:dyDescent="0.25">
      <c r="A104" s="7" t="s">
        <v>193</v>
      </c>
    </row>
    <row r="105" spans="1:1" x14ac:dyDescent="0.25">
      <c r="A105" s="7" t="s">
        <v>194</v>
      </c>
    </row>
    <row r="106" spans="1:1" x14ac:dyDescent="0.25">
      <c r="A106" s="7" t="s">
        <v>195</v>
      </c>
    </row>
    <row r="107" spans="1:1" x14ac:dyDescent="0.25">
      <c r="A107" s="6" t="s">
        <v>84</v>
      </c>
    </row>
    <row r="108" spans="1:1" x14ac:dyDescent="0.25">
      <c r="A108" s="7" t="s">
        <v>194</v>
      </c>
    </row>
    <row r="109" spans="1:1" x14ac:dyDescent="0.25">
      <c r="A109" s="6" t="s">
        <v>184</v>
      </c>
    </row>
    <row r="110" spans="1:1" x14ac:dyDescent="0.25">
      <c r="A110" s="7" t="s">
        <v>193</v>
      </c>
    </row>
    <row r="111" spans="1:1" x14ac:dyDescent="0.25">
      <c r="A111" s="6" t="s">
        <v>144</v>
      </c>
    </row>
    <row r="112" spans="1:1" x14ac:dyDescent="0.25">
      <c r="A112" s="7" t="s">
        <v>194</v>
      </c>
    </row>
    <row r="113" spans="1:1" x14ac:dyDescent="0.25">
      <c r="A113" s="7" t="s">
        <v>195</v>
      </c>
    </row>
    <row r="114" spans="1:1" x14ac:dyDescent="0.25">
      <c r="A114" s="6" t="s">
        <v>122</v>
      </c>
    </row>
    <row r="115" spans="1:1" x14ac:dyDescent="0.25">
      <c r="A115" s="7" t="s">
        <v>194</v>
      </c>
    </row>
    <row r="116" spans="1:1" x14ac:dyDescent="0.25">
      <c r="A116" s="6" t="s">
        <v>72</v>
      </c>
    </row>
    <row r="117" spans="1:1" x14ac:dyDescent="0.25">
      <c r="A117" s="7" t="s">
        <v>194</v>
      </c>
    </row>
    <row r="118" spans="1:1" x14ac:dyDescent="0.25">
      <c r="A118" s="6" t="s">
        <v>60</v>
      </c>
    </row>
    <row r="119" spans="1:1" x14ac:dyDescent="0.25">
      <c r="A119" s="7" t="s">
        <v>194</v>
      </c>
    </row>
    <row r="120" spans="1:1" x14ac:dyDescent="0.25">
      <c r="A120" s="6" t="s">
        <v>71</v>
      </c>
    </row>
    <row r="121" spans="1:1" x14ac:dyDescent="0.25">
      <c r="A121" s="7" t="s">
        <v>194</v>
      </c>
    </row>
    <row r="122" spans="1:1" x14ac:dyDescent="0.25">
      <c r="A122" s="6" t="s">
        <v>159</v>
      </c>
    </row>
    <row r="123" spans="1:1" x14ac:dyDescent="0.25">
      <c r="A123" s="7" t="s">
        <v>195</v>
      </c>
    </row>
    <row r="124" spans="1:1" x14ac:dyDescent="0.25">
      <c r="A124" s="6" t="s">
        <v>93</v>
      </c>
    </row>
    <row r="125" spans="1:1" x14ac:dyDescent="0.25">
      <c r="A125" s="7" t="s">
        <v>194</v>
      </c>
    </row>
    <row r="126" spans="1:1" x14ac:dyDescent="0.25">
      <c r="A126" s="6" t="s">
        <v>182</v>
      </c>
    </row>
    <row r="127" spans="1:1" x14ac:dyDescent="0.25">
      <c r="A127" s="7" t="s">
        <v>196</v>
      </c>
    </row>
    <row r="128" spans="1:1" x14ac:dyDescent="0.25">
      <c r="A128" s="6" t="s">
        <v>172</v>
      </c>
    </row>
    <row r="129" spans="1:1" x14ac:dyDescent="0.25">
      <c r="A129" s="7" t="s">
        <v>193</v>
      </c>
    </row>
    <row r="130" spans="1:1" x14ac:dyDescent="0.25">
      <c r="A130" s="6" t="s">
        <v>73</v>
      </c>
    </row>
    <row r="131" spans="1:1" x14ac:dyDescent="0.25">
      <c r="A131" s="7" t="s">
        <v>195</v>
      </c>
    </row>
    <row r="132" spans="1:1" x14ac:dyDescent="0.25">
      <c r="A132" s="6" t="s">
        <v>85</v>
      </c>
    </row>
    <row r="133" spans="1:1" x14ac:dyDescent="0.25">
      <c r="A133" s="7" t="s">
        <v>195</v>
      </c>
    </row>
    <row r="134" spans="1:1" x14ac:dyDescent="0.25">
      <c r="A134" s="6" t="s">
        <v>191</v>
      </c>
    </row>
    <row r="135" spans="1:1" x14ac:dyDescent="0.25">
      <c r="A135" s="7" t="s">
        <v>197</v>
      </c>
    </row>
    <row r="136" spans="1:1" x14ac:dyDescent="0.25">
      <c r="A136" s="6" t="s">
        <v>179</v>
      </c>
    </row>
    <row r="137" spans="1:1" x14ac:dyDescent="0.25">
      <c r="A137" s="7" t="s">
        <v>197</v>
      </c>
    </row>
    <row r="138" spans="1:1" x14ac:dyDescent="0.25">
      <c r="A138" s="6" t="s">
        <v>74</v>
      </c>
    </row>
    <row r="139" spans="1:1" x14ac:dyDescent="0.25">
      <c r="A139" s="7" t="s">
        <v>194</v>
      </c>
    </row>
    <row r="140" spans="1:1" x14ac:dyDescent="0.25">
      <c r="A140" s="6" t="s">
        <v>61</v>
      </c>
    </row>
    <row r="141" spans="1:1" x14ac:dyDescent="0.25">
      <c r="A141" s="7" t="s">
        <v>194</v>
      </c>
    </row>
    <row r="142" spans="1:1" x14ac:dyDescent="0.25">
      <c r="A142" s="7" t="s">
        <v>195</v>
      </c>
    </row>
    <row r="143" spans="1:1" x14ac:dyDescent="0.25">
      <c r="A143" s="7" t="s">
        <v>197</v>
      </c>
    </row>
    <row r="144" spans="1:1" x14ac:dyDescent="0.25">
      <c r="A144" s="6" t="s">
        <v>160</v>
      </c>
    </row>
    <row r="145" spans="1:1" x14ac:dyDescent="0.25">
      <c r="A145" s="7" t="s">
        <v>195</v>
      </c>
    </row>
    <row r="146" spans="1:1" x14ac:dyDescent="0.25">
      <c r="A146" s="6" t="s">
        <v>86</v>
      </c>
    </row>
    <row r="147" spans="1:1" x14ac:dyDescent="0.25">
      <c r="A147" s="7" t="s">
        <v>193</v>
      </c>
    </row>
    <row r="148" spans="1:1" x14ac:dyDescent="0.25">
      <c r="A148" s="7" t="s">
        <v>194</v>
      </c>
    </row>
    <row r="149" spans="1:1" x14ac:dyDescent="0.25">
      <c r="A149" s="7" t="s">
        <v>195</v>
      </c>
    </row>
    <row r="150" spans="1:1" x14ac:dyDescent="0.25">
      <c r="A150" s="7" t="s">
        <v>197</v>
      </c>
    </row>
    <row r="151" spans="1:1" x14ac:dyDescent="0.25">
      <c r="A151" s="6" t="s">
        <v>62</v>
      </c>
    </row>
    <row r="152" spans="1:1" x14ac:dyDescent="0.25">
      <c r="A152" s="7" t="s">
        <v>194</v>
      </c>
    </row>
    <row r="153" spans="1:1" x14ac:dyDescent="0.25">
      <c r="A153" s="6" t="s">
        <v>173</v>
      </c>
    </row>
    <row r="154" spans="1:1" x14ac:dyDescent="0.25">
      <c r="A154" s="7" t="s">
        <v>197</v>
      </c>
    </row>
    <row r="155" spans="1:1" x14ac:dyDescent="0.25">
      <c r="A155" s="6" t="s">
        <v>70</v>
      </c>
    </row>
    <row r="156" spans="1:1" x14ac:dyDescent="0.25">
      <c r="A156" s="7" t="s">
        <v>194</v>
      </c>
    </row>
    <row r="157" spans="1:1" x14ac:dyDescent="0.25">
      <c r="A157" s="6" t="s">
        <v>164</v>
      </c>
    </row>
    <row r="158" spans="1:1" x14ac:dyDescent="0.25">
      <c r="A158" s="7" t="s">
        <v>195</v>
      </c>
    </row>
    <row r="159" spans="1:1" x14ac:dyDescent="0.25">
      <c r="A159" s="6" t="s">
        <v>186</v>
      </c>
    </row>
    <row r="160" spans="1:1" x14ac:dyDescent="0.25">
      <c r="A160" s="7" t="s">
        <v>196</v>
      </c>
    </row>
    <row r="161" spans="1:1" x14ac:dyDescent="0.25">
      <c r="A161" s="6" t="s">
        <v>69</v>
      </c>
    </row>
    <row r="162" spans="1:1" x14ac:dyDescent="0.25">
      <c r="A162" s="7" t="s">
        <v>193</v>
      </c>
    </row>
    <row r="163" spans="1:1" x14ac:dyDescent="0.25">
      <c r="A163" s="7" t="s">
        <v>194</v>
      </c>
    </row>
    <row r="164" spans="1:1" x14ac:dyDescent="0.25">
      <c r="A164" s="6" t="s">
        <v>63</v>
      </c>
    </row>
    <row r="165" spans="1:1" x14ac:dyDescent="0.25">
      <c r="A165" s="7" t="s">
        <v>194</v>
      </c>
    </row>
    <row r="166" spans="1:1" x14ac:dyDescent="0.25">
      <c r="A166" s="6" t="s">
        <v>166</v>
      </c>
    </row>
    <row r="167" spans="1:1" x14ac:dyDescent="0.25">
      <c r="A167" s="7" t="s">
        <v>195</v>
      </c>
    </row>
    <row r="168" spans="1:1" x14ac:dyDescent="0.25">
      <c r="A168" s="6" t="s">
        <v>109</v>
      </c>
    </row>
    <row r="169" spans="1:1" x14ac:dyDescent="0.25">
      <c r="A169" s="7" t="s">
        <v>193</v>
      </c>
    </row>
    <row r="170" spans="1:1" x14ac:dyDescent="0.25">
      <c r="A170" s="7" t="s">
        <v>194</v>
      </c>
    </row>
    <row r="171" spans="1:1" x14ac:dyDescent="0.25">
      <c r="A171" s="7" t="s">
        <v>196</v>
      </c>
    </row>
    <row r="172" spans="1:1" x14ac:dyDescent="0.25">
      <c r="A172" s="7" t="s">
        <v>197</v>
      </c>
    </row>
    <row r="173" spans="1:1" x14ac:dyDescent="0.25">
      <c r="A173" s="6" t="s">
        <v>64</v>
      </c>
    </row>
    <row r="174" spans="1:1" x14ac:dyDescent="0.25">
      <c r="A174" s="7" t="s">
        <v>193</v>
      </c>
    </row>
    <row r="175" spans="1:1" x14ac:dyDescent="0.25">
      <c r="A175" s="7" t="s">
        <v>194</v>
      </c>
    </row>
    <row r="176" spans="1:1" x14ac:dyDescent="0.25">
      <c r="A176" s="7" t="s">
        <v>195</v>
      </c>
    </row>
    <row r="177" spans="1:1" x14ac:dyDescent="0.25">
      <c r="A177" s="7" t="s">
        <v>197</v>
      </c>
    </row>
    <row r="178" spans="1:1" x14ac:dyDescent="0.25">
      <c r="A178" s="6" t="s">
        <v>162</v>
      </c>
    </row>
    <row r="179" spans="1:1" x14ac:dyDescent="0.25">
      <c r="A179" s="7" t="s">
        <v>195</v>
      </c>
    </row>
    <row r="180" spans="1:1" x14ac:dyDescent="0.25">
      <c r="A180" s="6" t="s">
        <v>65</v>
      </c>
    </row>
    <row r="181" spans="1:1" x14ac:dyDescent="0.25">
      <c r="A181" s="7" t="s">
        <v>194</v>
      </c>
    </row>
    <row r="182" spans="1:1" x14ac:dyDescent="0.25">
      <c r="A182" s="6" t="s">
        <v>76</v>
      </c>
    </row>
    <row r="183" spans="1:1" x14ac:dyDescent="0.25">
      <c r="A183" s="7" t="s">
        <v>193</v>
      </c>
    </row>
    <row r="184" spans="1:1" x14ac:dyDescent="0.25">
      <c r="A184" s="7" t="s">
        <v>197</v>
      </c>
    </row>
    <row r="185" spans="1:1" x14ac:dyDescent="0.25">
      <c r="A185" s="6" t="s">
        <v>123</v>
      </c>
    </row>
    <row r="186" spans="1:1" x14ac:dyDescent="0.25">
      <c r="A186" s="7" t="s">
        <v>194</v>
      </c>
    </row>
    <row r="187" spans="1:1" x14ac:dyDescent="0.25">
      <c r="A187" s="6" t="s">
        <v>145</v>
      </c>
    </row>
    <row r="188" spans="1:1" x14ac:dyDescent="0.25">
      <c r="A188" s="7" t="s">
        <v>194</v>
      </c>
    </row>
    <row r="189" spans="1:1" x14ac:dyDescent="0.25">
      <c r="A189" s="7" t="s">
        <v>195</v>
      </c>
    </row>
    <row r="190" spans="1:1" x14ac:dyDescent="0.25">
      <c r="A190" s="6" t="s">
        <v>77</v>
      </c>
    </row>
    <row r="191" spans="1:1" x14ac:dyDescent="0.25">
      <c r="A191" s="7" t="s">
        <v>195</v>
      </c>
    </row>
    <row r="192" spans="1:1" x14ac:dyDescent="0.25">
      <c r="A192" s="6" t="s">
        <v>66</v>
      </c>
    </row>
    <row r="193" spans="1:1" x14ac:dyDescent="0.25">
      <c r="A193" s="7" t="s">
        <v>194</v>
      </c>
    </row>
    <row r="194" spans="1:1" x14ac:dyDescent="0.25">
      <c r="A194" s="6" t="s">
        <v>124</v>
      </c>
    </row>
    <row r="195" spans="1:1" x14ac:dyDescent="0.25">
      <c r="A195" s="7" t="s">
        <v>196</v>
      </c>
    </row>
    <row r="196" spans="1:1" x14ac:dyDescent="0.25">
      <c r="A196" s="6" t="s">
        <v>188</v>
      </c>
    </row>
    <row r="197" spans="1:1" x14ac:dyDescent="0.25">
      <c r="A197" s="7" t="s">
        <v>197</v>
      </c>
    </row>
    <row r="198" spans="1:1" x14ac:dyDescent="0.25">
      <c r="A198" s="6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3:B90"/>
  <sheetViews>
    <sheetView workbookViewId="0">
      <selection activeCell="A18" sqref="A18:XFD18"/>
    </sheetView>
  </sheetViews>
  <sheetFormatPr baseColWidth="10" defaultRowHeight="15" x14ac:dyDescent="0.25"/>
  <cols>
    <col min="1" max="1" width="21" bestFit="1" customWidth="1"/>
    <col min="2" max="2" width="24" bestFit="1" customWidth="1"/>
  </cols>
  <sheetData>
    <row r="3" spans="1:2" x14ac:dyDescent="0.25">
      <c r="A3" s="3" t="s">
        <v>10</v>
      </c>
      <c r="B3" t="s">
        <v>58</v>
      </c>
    </row>
    <row r="4" spans="1:2" x14ac:dyDescent="0.25">
      <c r="A4" s="4" t="s">
        <v>59</v>
      </c>
      <c r="B4" s="9">
        <v>2</v>
      </c>
    </row>
    <row r="5" spans="1:2" x14ac:dyDescent="0.25">
      <c r="A5" s="4" t="s">
        <v>78</v>
      </c>
      <c r="B5" s="9">
        <v>2</v>
      </c>
    </row>
    <row r="6" spans="1:2" x14ac:dyDescent="0.25">
      <c r="A6" s="4" t="s">
        <v>79</v>
      </c>
      <c r="B6" s="9">
        <v>1</v>
      </c>
    </row>
    <row r="7" spans="1:2" x14ac:dyDescent="0.25">
      <c r="A7" s="4" t="s">
        <v>80</v>
      </c>
      <c r="B7" s="9">
        <v>1</v>
      </c>
    </row>
    <row r="8" spans="1:2" x14ac:dyDescent="0.25">
      <c r="A8" s="4" t="s">
        <v>81</v>
      </c>
      <c r="B8" s="9">
        <v>1</v>
      </c>
    </row>
    <row r="9" spans="1:2" x14ac:dyDescent="0.25">
      <c r="A9" s="4" t="s">
        <v>82</v>
      </c>
      <c r="B9" s="9">
        <v>1</v>
      </c>
    </row>
    <row r="10" spans="1:2" x14ac:dyDescent="0.25">
      <c r="A10" s="4" t="s">
        <v>83</v>
      </c>
      <c r="B10" s="9">
        <v>3</v>
      </c>
    </row>
    <row r="11" spans="1:2" x14ac:dyDescent="0.25">
      <c r="A11" s="4" t="s">
        <v>84</v>
      </c>
      <c r="B11" s="9">
        <v>1</v>
      </c>
    </row>
    <row r="12" spans="1:2" x14ac:dyDescent="0.25">
      <c r="A12" s="4" t="s">
        <v>60</v>
      </c>
      <c r="B12" s="9">
        <v>1</v>
      </c>
    </row>
    <row r="13" spans="1:2" x14ac:dyDescent="0.25">
      <c r="A13" s="4" t="s">
        <v>85</v>
      </c>
      <c r="B13" s="9">
        <v>1</v>
      </c>
    </row>
    <row r="14" spans="1:2" x14ac:dyDescent="0.25">
      <c r="A14" s="4" t="s">
        <v>61</v>
      </c>
      <c r="B14" s="9">
        <v>3</v>
      </c>
    </row>
    <row r="15" spans="1:2" x14ac:dyDescent="0.25">
      <c r="A15" s="4" t="s">
        <v>86</v>
      </c>
      <c r="B15" s="9">
        <v>4</v>
      </c>
    </row>
    <row r="16" spans="1:2" x14ac:dyDescent="0.25">
      <c r="A16" s="4" t="s">
        <v>62</v>
      </c>
      <c r="B16" s="9">
        <v>1</v>
      </c>
    </row>
    <row r="17" spans="1:2" x14ac:dyDescent="0.25">
      <c r="A17" s="4" t="s">
        <v>63</v>
      </c>
      <c r="B17" s="9">
        <v>1</v>
      </c>
    </row>
    <row r="18" spans="1:2" x14ac:dyDescent="0.25">
      <c r="A18" s="4" t="s">
        <v>64</v>
      </c>
      <c r="B18" s="9">
        <v>4</v>
      </c>
    </row>
    <row r="19" spans="1:2" x14ac:dyDescent="0.25">
      <c r="A19" s="4" t="s">
        <v>65</v>
      </c>
      <c r="B19" s="9">
        <v>1</v>
      </c>
    </row>
    <row r="20" spans="1:2" x14ac:dyDescent="0.25">
      <c r="A20" s="4" t="s">
        <v>66</v>
      </c>
      <c r="B20" s="9">
        <v>1</v>
      </c>
    </row>
    <row r="21" spans="1:2" x14ac:dyDescent="0.25">
      <c r="A21" s="4" t="s">
        <v>67</v>
      </c>
      <c r="B21" s="9">
        <v>1</v>
      </c>
    </row>
    <row r="22" spans="1:2" x14ac:dyDescent="0.25">
      <c r="A22" s="4" t="s">
        <v>68</v>
      </c>
      <c r="B22" s="9">
        <v>2</v>
      </c>
    </row>
    <row r="23" spans="1:2" x14ac:dyDescent="0.25">
      <c r="A23" s="4" t="s">
        <v>69</v>
      </c>
      <c r="B23" s="9">
        <v>2</v>
      </c>
    </row>
    <row r="24" spans="1:2" x14ac:dyDescent="0.25">
      <c r="A24" s="4" t="s">
        <v>70</v>
      </c>
      <c r="B24" s="9">
        <v>1</v>
      </c>
    </row>
    <row r="25" spans="1:2" x14ac:dyDescent="0.25">
      <c r="A25" s="4" t="s">
        <v>87</v>
      </c>
      <c r="B25" s="9">
        <v>1</v>
      </c>
    </row>
    <row r="26" spans="1:2" x14ac:dyDescent="0.25">
      <c r="A26" s="4" t="s">
        <v>88</v>
      </c>
      <c r="B26" s="9">
        <v>1</v>
      </c>
    </row>
    <row r="27" spans="1:2" x14ac:dyDescent="0.25">
      <c r="A27" s="4" t="s">
        <v>71</v>
      </c>
      <c r="B27" s="9">
        <v>1</v>
      </c>
    </row>
    <row r="28" spans="1:2" x14ac:dyDescent="0.25">
      <c r="A28" s="4" t="s">
        <v>72</v>
      </c>
      <c r="B28" s="9">
        <v>1</v>
      </c>
    </row>
    <row r="29" spans="1:2" x14ac:dyDescent="0.25">
      <c r="A29" s="4" t="s">
        <v>73</v>
      </c>
      <c r="B29" s="9">
        <v>1</v>
      </c>
    </row>
    <row r="30" spans="1:2" x14ac:dyDescent="0.25">
      <c r="A30" s="4" t="s">
        <v>74</v>
      </c>
      <c r="B30" s="9">
        <v>1</v>
      </c>
    </row>
    <row r="31" spans="1:2" x14ac:dyDescent="0.25">
      <c r="A31" s="4" t="s">
        <v>75</v>
      </c>
      <c r="B31" s="9">
        <v>1</v>
      </c>
    </row>
    <row r="32" spans="1:2" x14ac:dyDescent="0.25">
      <c r="A32" s="4" t="s">
        <v>76</v>
      </c>
      <c r="B32" s="9">
        <v>2</v>
      </c>
    </row>
    <row r="33" spans="1:2" x14ac:dyDescent="0.25">
      <c r="A33" s="4" t="s">
        <v>77</v>
      </c>
      <c r="B33" s="9">
        <v>1</v>
      </c>
    </row>
    <row r="34" spans="1:2" x14ac:dyDescent="0.25">
      <c r="A34" s="4" t="s">
        <v>89</v>
      </c>
      <c r="B34" s="9">
        <v>2</v>
      </c>
    </row>
    <row r="35" spans="1:2" x14ac:dyDescent="0.25">
      <c r="A35" s="4" t="s">
        <v>90</v>
      </c>
      <c r="B35" s="9">
        <v>1</v>
      </c>
    </row>
    <row r="36" spans="1:2" x14ac:dyDescent="0.25">
      <c r="A36" s="4" t="s">
        <v>91</v>
      </c>
      <c r="B36" s="9">
        <v>1</v>
      </c>
    </row>
    <row r="37" spans="1:2" x14ac:dyDescent="0.25">
      <c r="A37" s="4" t="s">
        <v>92</v>
      </c>
      <c r="B37" s="9">
        <v>1</v>
      </c>
    </row>
    <row r="38" spans="1:2" x14ac:dyDescent="0.25">
      <c r="A38" s="4" t="s">
        <v>93</v>
      </c>
      <c r="B38" s="9">
        <v>1</v>
      </c>
    </row>
    <row r="39" spans="1:2" x14ac:dyDescent="0.25">
      <c r="A39" s="4" t="s">
        <v>94</v>
      </c>
      <c r="B39" s="9">
        <v>1</v>
      </c>
    </row>
    <row r="40" spans="1:2" x14ac:dyDescent="0.25">
      <c r="A40" s="4" t="s">
        <v>95</v>
      </c>
      <c r="B40" s="9">
        <v>1</v>
      </c>
    </row>
    <row r="41" spans="1:2" x14ac:dyDescent="0.25">
      <c r="A41" s="4" t="s">
        <v>96</v>
      </c>
      <c r="B41" s="9">
        <v>1</v>
      </c>
    </row>
    <row r="42" spans="1:2" x14ac:dyDescent="0.25">
      <c r="A42" s="4" t="s">
        <v>97</v>
      </c>
      <c r="B42" s="9">
        <v>1</v>
      </c>
    </row>
    <row r="43" spans="1:2" x14ac:dyDescent="0.25">
      <c r="A43" s="4" t="s">
        <v>98</v>
      </c>
      <c r="B43" s="9">
        <v>1</v>
      </c>
    </row>
    <row r="44" spans="1:2" x14ac:dyDescent="0.25">
      <c r="A44" s="4" t="s">
        <v>99</v>
      </c>
      <c r="B44" s="9">
        <v>1</v>
      </c>
    </row>
    <row r="45" spans="1:2" x14ac:dyDescent="0.25">
      <c r="A45" s="4" t="s">
        <v>100</v>
      </c>
      <c r="B45" s="9">
        <v>1</v>
      </c>
    </row>
    <row r="46" spans="1:2" x14ac:dyDescent="0.25">
      <c r="A46" s="4" t="s">
        <v>101</v>
      </c>
      <c r="B46" s="9">
        <v>1</v>
      </c>
    </row>
    <row r="47" spans="1:2" x14ac:dyDescent="0.25">
      <c r="A47" s="4" t="s">
        <v>103</v>
      </c>
      <c r="B47" s="9">
        <v>1</v>
      </c>
    </row>
    <row r="48" spans="1:2" x14ac:dyDescent="0.25">
      <c r="A48" s="4" t="s">
        <v>120</v>
      </c>
      <c r="B48" s="9">
        <v>1</v>
      </c>
    </row>
    <row r="49" spans="1:2" x14ac:dyDescent="0.25">
      <c r="A49" s="4" t="s">
        <v>107</v>
      </c>
      <c r="B49" s="9">
        <v>1</v>
      </c>
    </row>
    <row r="50" spans="1:2" x14ac:dyDescent="0.25">
      <c r="A50" s="4" t="s">
        <v>108</v>
      </c>
      <c r="B50" s="9">
        <v>1</v>
      </c>
    </row>
    <row r="51" spans="1:2" x14ac:dyDescent="0.25">
      <c r="A51" s="4" t="s">
        <v>109</v>
      </c>
      <c r="B51" s="9">
        <v>4</v>
      </c>
    </row>
    <row r="52" spans="1:2" x14ac:dyDescent="0.25">
      <c r="A52" s="4" t="s">
        <v>118</v>
      </c>
      <c r="B52" s="9">
        <v>1</v>
      </c>
    </row>
    <row r="53" spans="1:2" x14ac:dyDescent="0.25">
      <c r="A53" s="4" t="s">
        <v>124</v>
      </c>
      <c r="B53" s="9">
        <v>1</v>
      </c>
    </row>
    <row r="54" spans="1:2" x14ac:dyDescent="0.25">
      <c r="A54" s="4" t="s">
        <v>123</v>
      </c>
      <c r="B54" s="9">
        <v>1</v>
      </c>
    </row>
    <row r="55" spans="1:2" x14ac:dyDescent="0.25">
      <c r="A55" s="4" t="s">
        <v>119</v>
      </c>
      <c r="B55" s="9">
        <v>2</v>
      </c>
    </row>
    <row r="56" spans="1:2" x14ac:dyDescent="0.25">
      <c r="A56" s="4" t="s">
        <v>121</v>
      </c>
      <c r="B56" s="9">
        <v>1</v>
      </c>
    </row>
    <row r="57" spans="1:2" x14ac:dyDescent="0.25">
      <c r="A57" s="4" t="s">
        <v>122</v>
      </c>
      <c r="B57" s="9">
        <v>1</v>
      </c>
    </row>
    <row r="58" spans="1:2" x14ac:dyDescent="0.25">
      <c r="A58" s="4" t="s">
        <v>139</v>
      </c>
      <c r="B58" s="9">
        <v>1</v>
      </c>
    </row>
    <row r="59" spans="1:2" x14ac:dyDescent="0.25">
      <c r="A59" s="4" t="s">
        <v>145</v>
      </c>
      <c r="B59" s="9">
        <v>2</v>
      </c>
    </row>
    <row r="60" spans="1:2" x14ac:dyDescent="0.25">
      <c r="A60" s="4" t="s">
        <v>141</v>
      </c>
      <c r="B60" s="9">
        <v>1</v>
      </c>
    </row>
    <row r="61" spans="1:2" x14ac:dyDescent="0.25">
      <c r="A61" s="4" t="s">
        <v>138</v>
      </c>
      <c r="B61" s="9">
        <v>1</v>
      </c>
    </row>
    <row r="62" spans="1:2" x14ac:dyDescent="0.25">
      <c r="A62" s="4" t="s">
        <v>136</v>
      </c>
      <c r="B62" s="9">
        <v>1</v>
      </c>
    </row>
    <row r="63" spans="1:2" x14ac:dyDescent="0.25">
      <c r="A63" s="4" t="s">
        <v>143</v>
      </c>
      <c r="B63" s="9">
        <v>1</v>
      </c>
    </row>
    <row r="64" spans="1:2" x14ac:dyDescent="0.25">
      <c r="A64" s="4" t="s">
        <v>137</v>
      </c>
      <c r="B64" s="9">
        <v>1</v>
      </c>
    </row>
    <row r="65" spans="1:2" x14ac:dyDescent="0.25">
      <c r="A65" s="4" t="s">
        <v>142</v>
      </c>
      <c r="B65" s="9">
        <v>1</v>
      </c>
    </row>
    <row r="66" spans="1:2" x14ac:dyDescent="0.25">
      <c r="A66" s="4" t="s">
        <v>140</v>
      </c>
      <c r="B66" s="9">
        <v>1</v>
      </c>
    </row>
    <row r="67" spans="1:2" x14ac:dyDescent="0.25">
      <c r="A67" s="4" t="s">
        <v>144</v>
      </c>
      <c r="B67" s="9">
        <v>2</v>
      </c>
    </row>
    <row r="68" spans="1:2" x14ac:dyDescent="0.25">
      <c r="A68" s="4" t="s">
        <v>149</v>
      </c>
      <c r="B68" s="9">
        <v>1</v>
      </c>
    </row>
    <row r="69" spans="1:2" x14ac:dyDescent="0.25">
      <c r="A69" s="4" t="s">
        <v>148</v>
      </c>
      <c r="B69" s="9">
        <v>1</v>
      </c>
    </row>
    <row r="70" spans="1:2" x14ac:dyDescent="0.25">
      <c r="A70" s="4" t="s">
        <v>147</v>
      </c>
      <c r="B70" s="9">
        <v>1</v>
      </c>
    </row>
    <row r="71" spans="1:2" x14ac:dyDescent="0.25">
      <c r="A71" s="4" t="s">
        <v>159</v>
      </c>
      <c r="B71" s="9">
        <v>1</v>
      </c>
    </row>
    <row r="72" spans="1:2" x14ac:dyDescent="0.25">
      <c r="A72" s="4" t="s">
        <v>160</v>
      </c>
      <c r="B72" s="9">
        <v>1</v>
      </c>
    </row>
    <row r="73" spans="1:2" x14ac:dyDescent="0.25">
      <c r="A73" s="4" t="s">
        <v>158</v>
      </c>
      <c r="B73" s="9">
        <v>1</v>
      </c>
    </row>
    <row r="74" spans="1:2" x14ac:dyDescent="0.25">
      <c r="A74" s="4" t="s">
        <v>157</v>
      </c>
      <c r="B74" s="9">
        <v>1</v>
      </c>
    </row>
    <row r="75" spans="1:2" x14ac:dyDescent="0.25">
      <c r="A75" s="4" t="s">
        <v>162</v>
      </c>
      <c r="B75" s="9">
        <v>1</v>
      </c>
    </row>
    <row r="76" spans="1:2" x14ac:dyDescent="0.25">
      <c r="A76" s="4" t="s">
        <v>164</v>
      </c>
      <c r="B76" s="9">
        <v>1</v>
      </c>
    </row>
    <row r="77" spans="1:2" x14ac:dyDescent="0.25">
      <c r="A77" s="4" t="s">
        <v>166</v>
      </c>
      <c r="B77" s="9">
        <v>1</v>
      </c>
    </row>
    <row r="78" spans="1:2" x14ac:dyDescent="0.25">
      <c r="A78" s="4" t="s">
        <v>167</v>
      </c>
      <c r="B78" s="9">
        <v>1</v>
      </c>
    </row>
    <row r="79" spans="1:2" x14ac:dyDescent="0.25">
      <c r="A79" s="4" t="s">
        <v>172</v>
      </c>
      <c r="B79" s="9">
        <v>1</v>
      </c>
    </row>
    <row r="80" spans="1:2" x14ac:dyDescent="0.25">
      <c r="A80" s="4" t="s">
        <v>173</v>
      </c>
      <c r="B80" s="9">
        <v>1</v>
      </c>
    </row>
    <row r="81" spans="1:2" x14ac:dyDescent="0.25">
      <c r="A81" s="4" t="s">
        <v>174</v>
      </c>
      <c r="B81" s="9">
        <v>1</v>
      </c>
    </row>
    <row r="82" spans="1:2" x14ac:dyDescent="0.25">
      <c r="A82" s="4" t="s">
        <v>175</v>
      </c>
      <c r="B82" s="9">
        <v>1</v>
      </c>
    </row>
    <row r="83" spans="1:2" x14ac:dyDescent="0.25">
      <c r="A83" s="4" t="s">
        <v>178</v>
      </c>
      <c r="B83" s="9">
        <v>1</v>
      </c>
    </row>
    <row r="84" spans="1:2" x14ac:dyDescent="0.25">
      <c r="A84" s="4" t="s">
        <v>179</v>
      </c>
      <c r="B84" s="9">
        <v>1</v>
      </c>
    </row>
    <row r="85" spans="1:2" x14ac:dyDescent="0.25">
      <c r="A85" s="4" t="s">
        <v>182</v>
      </c>
      <c r="B85" s="9">
        <v>1</v>
      </c>
    </row>
    <row r="86" spans="1:2" x14ac:dyDescent="0.25">
      <c r="A86" s="4" t="s">
        <v>184</v>
      </c>
      <c r="B86" s="9">
        <v>1</v>
      </c>
    </row>
    <row r="87" spans="1:2" x14ac:dyDescent="0.25">
      <c r="A87" s="4" t="s">
        <v>186</v>
      </c>
      <c r="B87" s="9">
        <v>1</v>
      </c>
    </row>
    <row r="88" spans="1:2" x14ac:dyDescent="0.25">
      <c r="A88" s="4" t="s">
        <v>188</v>
      </c>
      <c r="B88" s="9">
        <v>1</v>
      </c>
    </row>
    <row r="89" spans="1:2" x14ac:dyDescent="0.25">
      <c r="A89" s="4" t="s">
        <v>191</v>
      </c>
      <c r="B89" s="9">
        <v>1</v>
      </c>
    </row>
    <row r="90" spans="1:2" x14ac:dyDescent="0.25">
      <c r="A90" s="4" t="s">
        <v>11</v>
      </c>
      <c r="B90" s="9">
        <v>108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"/>
  <dimension ref="A1:R800"/>
  <sheetViews>
    <sheetView showGridLines="0" workbookViewId="0">
      <selection activeCell="V14" sqref="V14"/>
    </sheetView>
  </sheetViews>
  <sheetFormatPr baseColWidth="10" defaultRowHeight="15" x14ac:dyDescent="0.25"/>
  <cols>
    <col min="1" max="1" width="78.140625" customWidth="1"/>
    <col min="2" max="2" width="8.42578125" hidden="1" customWidth="1"/>
    <col min="3" max="4" width="9.5703125" hidden="1" customWidth="1"/>
    <col min="5" max="5" width="9.42578125" hidden="1" customWidth="1"/>
    <col min="6" max="6" width="10.85546875" hidden="1" customWidth="1"/>
    <col min="7" max="7" width="6.85546875" hidden="1" customWidth="1"/>
    <col min="8" max="8" width="6.42578125" hidden="1" customWidth="1"/>
    <col min="9" max="9" width="17.140625" customWidth="1"/>
    <col min="10" max="10" width="0.140625" hidden="1" customWidth="1"/>
    <col min="11" max="11" width="9.42578125" hidden="1" customWidth="1"/>
    <col min="12" max="12" width="12.85546875" style="1" hidden="1" customWidth="1"/>
    <col min="13" max="13" width="4.7109375" hidden="1" customWidth="1"/>
    <col min="14" max="14" width="8.7109375" hidden="1" customWidth="1"/>
    <col min="15" max="15" width="11.7109375" hidden="1" customWidth="1"/>
    <col min="16" max="16" width="12.85546875" hidden="1" customWidth="1"/>
    <col min="17" max="17" width="17"/>
    <col min="18" max="18" width="23" bestFit="1" customWidth="1"/>
  </cols>
  <sheetData>
    <row r="1" spans="1:18" x14ac:dyDescent="0.25">
      <c r="A1" t="s">
        <v>0</v>
      </c>
      <c r="B1" t="s">
        <v>1</v>
      </c>
      <c r="C1" t="s">
        <v>2</v>
      </c>
      <c r="D1" t="s">
        <v>52</v>
      </c>
      <c r="E1" t="s">
        <v>53</v>
      </c>
      <c r="F1" t="s">
        <v>54</v>
      </c>
      <c r="G1" t="s">
        <v>55</v>
      </c>
      <c r="H1" t="s">
        <v>56</v>
      </c>
      <c r="I1" t="s">
        <v>12</v>
      </c>
      <c r="J1" t="s">
        <v>57</v>
      </c>
      <c r="K1" t="s">
        <v>5</v>
      </c>
      <c r="L1" t="s">
        <v>4</v>
      </c>
      <c r="M1" t="s">
        <v>3</v>
      </c>
      <c r="N1" t="s">
        <v>6</v>
      </c>
      <c r="O1" t="s">
        <v>8</v>
      </c>
      <c r="P1" t="s">
        <v>9</v>
      </c>
    </row>
    <row r="2" spans="1:18" ht="14.25" customHeight="1" x14ac:dyDescent="0.25">
      <c r="A2" t="s">
        <v>193</v>
      </c>
      <c r="B2">
        <v>12</v>
      </c>
      <c r="C2" s="1" t="s">
        <v>50</v>
      </c>
      <c r="D2" t="s">
        <v>110</v>
      </c>
      <c r="E2" t="e">
        <f>MID(D2,SEARCH("|",SUBSTITUTE(D2,"\","|",3))+1,SEARCH("|",SUBSTITUTE(D2,"\","|",4))-SEARCH("|",SUBSTITUTE(D2,"\","|",3))-1)</f>
        <v>#VALUE!</v>
      </c>
      <c r="F2">
        <f>SEARCH("T",C2)</f>
        <v>5</v>
      </c>
      <c r="G2">
        <f>SEARCH("M",C2)</f>
        <v>1</v>
      </c>
      <c r="H2" t="str">
        <f>MID(C2,F2,IF(G2&gt;F2,G2-F2,LEN(C2)))</f>
        <v xml:space="preserve">T3 </v>
      </c>
      <c r="I2" t="str">
        <f>SUBSTITUTE(SUBSTITUTE(H2,"T","TUH")," ","")</f>
        <v>TUH3</v>
      </c>
      <c r="L2" s="8"/>
    </row>
    <row r="3" spans="1:18" x14ac:dyDescent="0.25">
      <c r="A3" t="s">
        <v>193</v>
      </c>
      <c r="B3">
        <v>55</v>
      </c>
      <c r="C3" s="1" t="s">
        <v>106</v>
      </c>
      <c r="D3" t="s">
        <v>110</v>
      </c>
      <c r="E3" t="e">
        <f>MID(D3,SEARCH("|",SUBSTITUTE(D3,"\","|",3))+1,SEARCH("|",SUBSTITUTE(D3,"\","|",4))-SEARCH("|",SUBSTITUTE(D3,"\","|",3))-1)</f>
        <v>#VALUE!</v>
      </c>
      <c r="F3">
        <f>SEARCH("T",C3)</f>
        <v>5</v>
      </c>
      <c r="G3">
        <f>SEARCH("M",C3)</f>
        <v>1</v>
      </c>
      <c r="H3" t="str">
        <f>MID(C3,F3,IF(G3&gt;F3,G3-F3,LEN(C3)))</f>
        <v xml:space="preserve">T8 </v>
      </c>
      <c r="I3" t="str">
        <f>SUBSTITUTE(SUBSTITUTE(H3,"T","TUH")," ","")</f>
        <v>TUH8</v>
      </c>
      <c r="L3" s="8"/>
    </row>
    <row r="4" spans="1:18" x14ac:dyDescent="0.25">
      <c r="A4" t="s">
        <v>193</v>
      </c>
      <c r="B4">
        <v>274</v>
      </c>
      <c r="C4" s="1" t="s">
        <v>22</v>
      </c>
      <c r="D4" t="s">
        <v>110</v>
      </c>
      <c r="E4" t="e">
        <f>MID(D4,SEARCH("|",SUBSTITUTE(D4,"\","|",3))+1,SEARCH("|",SUBSTITUTE(D4,"\","|",4))-SEARCH("|",SUBSTITUTE(D4,"\","|",3))-1)</f>
        <v>#VALUE!</v>
      </c>
      <c r="F4">
        <f>SEARCH("T",C4)</f>
        <v>5</v>
      </c>
      <c r="G4">
        <f>SEARCH("M",C4)</f>
        <v>1</v>
      </c>
      <c r="H4" t="str">
        <f>MID(C4,F4,IF(G4&gt;F4,G4-F4,LEN(C4)))</f>
        <v xml:space="preserve">T6 </v>
      </c>
      <c r="I4" t="str">
        <f>SUBSTITUTE(SUBSTITUTE(H4,"T","TUH")," ","")</f>
        <v>TUH6</v>
      </c>
      <c r="L4" s="8"/>
    </row>
    <row r="5" spans="1:18" x14ac:dyDescent="0.25">
      <c r="A5" t="s">
        <v>193</v>
      </c>
      <c r="B5">
        <v>385</v>
      </c>
      <c r="C5" s="1" t="s">
        <v>38</v>
      </c>
      <c r="D5" t="s">
        <v>110</v>
      </c>
      <c r="E5" t="e">
        <f>MID(D5,SEARCH("|",SUBSTITUTE(D5,"\","|",3))+1,SEARCH("|",SUBSTITUTE(D5,"\","|",4))-SEARCH("|",SUBSTITUTE(D5,"\","|",3))-1)</f>
        <v>#VALUE!</v>
      </c>
      <c r="F5">
        <f>SEARCH("T",C5)</f>
        <v>5</v>
      </c>
      <c r="G5">
        <f>SEARCH("M",C5)</f>
        <v>1</v>
      </c>
      <c r="H5" t="str">
        <f>MID(C5,F5,IF(G5&gt;F5,G5-F5,LEN(C5)))</f>
        <v>T88</v>
      </c>
      <c r="I5" t="str">
        <f>SUBSTITUTE(SUBSTITUTE(H5,"T","TUH")," ","")</f>
        <v>TUH88</v>
      </c>
      <c r="L5" s="8"/>
    </row>
    <row r="6" spans="1:18" x14ac:dyDescent="0.25">
      <c r="A6" t="s">
        <v>193</v>
      </c>
      <c r="B6">
        <v>510</v>
      </c>
      <c r="C6" s="1" t="s">
        <v>24</v>
      </c>
      <c r="D6" t="s">
        <v>110</v>
      </c>
      <c r="E6" t="e">
        <f>MID(D6,SEARCH("|",SUBSTITUTE(D6,"\","|",3))+1,SEARCH("|",SUBSTITUTE(D6,"\","|",4))-SEARCH("|",SUBSTITUTE(D6,"\","|",3))-1)</f>
        <v>#VALUE!</v>
      </c>
      <c r="F6">
        <f>SEARCH("T",C6)</f>
        <v>5</v>
      </c>
      <c r="G6">
        <f>SEARCH("M",C6)</f>
        <v>1</v>
      </c>
      <c r="H6" t="str">
        <f>MID(C6,F6,IF(G6&gt;F6,G6-F6,LEN(C6)))</f>
        <v>T10</v>
      </c>
      <c r="I6" t="str">
        <f>SUBSTITUTE(SUBSTITUTE(H6,"T","TUH")," ","")</f>
        <v>TUH10</v>
      </c>
      <c r="L6" s="8"/>
    </row>
    <row r="7" spans="1:18" x14ac:dyDescent="0.25">
      <c r="A7" t="s">
        <v>193</v>
      </c>
      <c r="B7">
        <v>564</v>
      </c>
      <c r="C7" s="1" t="s">
        <v>155</v>
      </c>
      <c r="D7" t="s">
        <v>110</v>
      </c>
      <c r="E7" t="e">
        <f>MID(D7,SEARCH("|",SUBSTITUTE(D7,"\","|",3))+1,SEARCH("|",SUBSTITUTE(D7,"\","|",4))-SEARCH("|",SUBSTITUTE(D7,"\","|",3))-1)</f>
        <v>#VALUE!</v>
      </c>
      <c r="F7">
        <f>SEARCH("T",C7)</f>
        <v>5</v>
      </c>
      <c r="G7">
        <f>SEARCH("M",C7)</f>
        <v>1</v>
      </c>
      <c r="H7" t="str">
        <f>MID(C7,F7,IF(G7&gt;F7,G7-F7,LEN(C7)))</f>
        <v>T13</v>
      </c>
      <c r="I7" t="str">
        <f>SUBSTITUTE(SUBSTITUTE(H7,"T","TUH")," ","")</f>
        <v>TUH13</v>
      </c>
      <c r="L7" s="8"/>
    </row>
    <row r="8" spans="1:18" x14ac:dyDescent="0.25">
      <c r="A8" t="s">
        <v>193</v>
      </c>
      <c r="B8">
        <v>578</v>
      </c>
      <c r="C8" s="1" t="s">
        <v>112</v>
      </c>
      <c r="D8" t="s">
        <v>110</v>
      </c>
      <c r="E8" t="e">
        <f>MID(D8,SEARCH("|",SUBSTITUTE(D8,"\","|",3))+1,SEARCH("|",SUBSTITUTE(D8,"\","|",4))-SEARCH("|",SUBSTITUTE(D8,"\","|",3))-1)</f>
        <v>#VALUE!</v>
      </c>
      <c r="F8">
        <f>SEARCH("T",C8)</f>
        <v>5</v>
      </c>
      <c r="G8">
        <f>SEARCH("M",C8)</f>
        <v>1</v>
      </c>
      <c r="H8" t="str">
        <f>MID(C8,F8,IF(G8&gt;F8,G8-F8,LEN(C8)))</f>
        <v>T20</v>
      </c>
      <c r="I8" t="str">
        <f>SUBSTITUTE(SUBSTITUTE(H8,"T","TUH")," ","")</f>
        <v>TUH20</v>
      </c>
      <c r="L8" s="8"/>
    </row>
    <row r="9" spans="1:18" x14ac:dyDescent="0.25">
      <c r="A9" t="s">
        <v>193</v>
      </c>
      <c r="B9">
        <v>613</v>
      </c>
      <c r="C9" s="1" t="s">
        <v>17</v>
      </c>
      <c r="D9" t="s">
        <v>110</v>
      </c>
      <c r="E9" t="e">
        <f>MID(D9,SEARCH("|",SUBSTITUTE(D9,"\","|",3))+1,SEARCH("|",SUBSTITUTE(D9,"\","|",4))-SEARCH("|",SUBSTITUTE(D9,"\","|",3))-1)</f>
        <v>#VALUE!</v>
      </c>
      <c r="F9">
        <f>SEARCH("T",C9)</f>
        <v>5</v>
      </c>
      <c r="G9">
        <f>SEARCH("M",C9)</f>
        <v>1</v>
      </c>
      <c r="H9" t="str">
        <f>MID(C9,F9,IF(G9&gt;F9,G9-F9,LEN(C9)))</f>
        <v>T74</v>
      </c>
      <c r="I9" t="str">
        <f>SUBSTITUTE(SUBSTITUTE(H9,"T","TUH")," ","")</f>
        <v>TUH74</v>
      </c>
      <c r="L9" s="8"/>
    </row>
    <row r="10" spans="1:18" x14ac:dyDescent="0.25">
      <c r="A10" t="s">
        <v>193</v>
      </c>
      <c r="B10">
        <v>639</v>
      </c>
      <c r="C10" s="1" t="s">
        <v>169</v>
      </c>
      <c r="D10" t="s">
        <v>110</v>
      </c>
      <c r="E10" t="e">
        <f>MID(D10,SEARCH("|",SUBSTITUTE(D10,"\","|",3))+1,SEARCH("|",SUBSTITUTE(D10,"\","|",4))-SEARCH("|",SUBSTITUTE(D10,"\","|",3))-1)</f>
        <v>#VALUE!</v>
      </c>
      <c r="F10">
        <f>SEARCH("T",C10)</f>
        <v>5</v>
      </c>
      <c r="G10">
        <f>SEARCH("M",C10)</f>
        <v>1</v>
      </c>
      <c r="H10" t="str">
        <f>MID(C10,F10,IF(G10&gt;F10,G10-F10,LEN(C10)))</f>
        <v>T51</v>
      </c>
      <c r="I10" t="str">
        <f>SUBSTITUTE(SUBSTITUTE(H10,"T","TUH")," ","")</f>
        <v>TUH51</v>
      </c>
      <c r="L10" s="8"/>
    </row>
    <row r="11" spans="1:18" x14ac:dyDescent="0.25">
      <c r="A11" t="s">
        <v>193</v>
      </c>
      <c r="B11">
        <v>665</v>
      </c>
      <c r="C11" s="1" t="s">
        <v>171</v>
      </c>
      <c r="D11" t="s">
        <v>110</v>
      </c>
      <c r="E11" t="e">
        <f>MID(D11,SEARCH("|",SUBSTITUTE(D11,"\","|",3))+1,SEARCH("|",SUBSTITUTE(D11,"\","|",4))-SEARCH("|",SUBSTITUTE(D11,"\","|",3))-1)</f>
        <v>#VALUE!</v>
      </c>
      <c r="F11">
        <f>SEARCH("T",C11)</f>
        <v>5</v>
      </c>
      <c r="G11">
        <f>SEARCH("M",C11)</f>
        <v>1</v>
      </c>
      <c r="H11" t="str">
        <f>MID(C11,F11,IF(G11&gt;F11,G11-F11,LEN(C11)))</f>
        <v>T26</v>
      </c>
      <c r="I11" t="str">
        <f>SUBSTITUTE(SUBSTITUTE(H11,"T","TUH")," ","")</f>
        <v>TUH26</v>
      </c>
      <c r="L11" s="8"/>
      <c r="R11" s="2" t="s">
        <v>7</v>
      </c>
    </row>
    <row r="12" spans="1:18" x14ac:dyDescent="0.25">
      <c r="A12" t="s">
        <v>193</v>
      </c>
      <c r="B12">
        <v>829</v>
      </c>
      <c r="C12" s="1" t="s">
        <v>47</v>
      </c>
      <c r="D12" t="s">
        <v>110</v>
      </c>
      <c r="E12" t="e">
        <f>MID(D12,SEARCH("|",SUBSTITUTE(D12,"\","|",3))+1,SEARCH("|",SUBSTITUTE(D12,"\","|",4))-SEARCH("|",SUBSTITUTE(D12,"\","|",3))-1)</f>
        <v>#VALUE!</v>
      </c>
      <c r="F12">
        <f>SEARCH("T",C12)</f>
        <v>5</v>
      </c>
      <c r="G12">
        <f>SEARCH("M",C12)</f>
        <v>1</v>
      </c>
      <c r="H12" t="str">
        <f>MID(C12,F12,IF(G12&gt;F12,G12-F12,LEN(C12)))</f>
        <v xml:space="preserve">T268 </v>
      </c>
      <c r="I12" t="str">
        <f>SUBSTITUTE(SUBSTITUTE(H12,"T","TUH")," ","")</f>
        <v>TUH268</v>
      </c>
      <c r="L12" s="8"/>
    </row>
    <row r="13" spans="1:18" x14ac:dyDescent="0.25">
      <c r="A13" t="s">
        <v>193</v>
      </c>
      <c r="B13">
        <v>854</v>
      </c>
      <c r="C13" s="1" t="s">
        <v>20</v>
      </c>
      <c r="D13" t="s">
        <v>110</v>
      </c>
      <c r="E13" t="e">
        <f>MID(D13,SEARCH("|",SUBSTITUTE(D13,"\","|",3))+1,SEARCH("|",SUBSTITUTE(D13,"\","|",4))-SEARCH("|",SUBSTITUTE(D13,"\","|",3))-1)</f>
        <v>#VALUE!</v>
      </c>
      <c r="F13">
        <f>SEARCH("T",C13)</f>
        <v>5</v>
      </c>
      <c r="G13">
        <f>SEARCH("M",C13)</f>
        <v>1</v>
      </c>
      <c r="H13" t="str">
        <f>MID(C13,F13,IF(G13&gt;F13,G13-F13,LEN(C13)))</f>
        <v>T80</v>
      </c>
      <c r="I13" t="str">
        <f>SUBSTITUTE(SUBSTITUTE(H13,"T","TUH")," ","")</f>
        <v>TUH80</v>
      </c>
      <c r="L13" s="8"/>
    </row>
    <row r="14" spans="1:18" x14ac:dyDescent="0.25">
      <c r="A14" t="s">
        <v>193</v>
      </c>
      <c r="B14">
        <v>902</v>
      </c>
      <c r="C14" s="1" t="s">
        <v>185</v>
      </c>
      <c r="D14" t="s">
        <v>110</v>
      </c>
      <c r="E14" t="e">
        <f>MID(D14,SEARCH("|",SUBSTITUTE(D14,"\","|",3))+1,SEARCH("|",SUBSTITUTE(D14,"\","|",4))-SEARCH("|",SUBSTITUTE(D14,"\","|",3))-1)</f>
        <v>#VALUE!</v>
      </c>
      <c r="F14">
        <f>SEARCH("T",C14)</f>
        <v>5</v>
      </c>
      <c r="G14">
        <f>SEARCH("M",C14)</f>
        <v>1</v>
      </c>
      <c r="H14" t="str">
        <f>MID(C14,F14,IF(G14&gt;F14,G14-F14,LEN(C14)))</f>
        <v xml:space="preserve">T301 </v>
      </c>
      <c r="I14" t="str">
        <f>SUBSTITUTE(SUBSTITUTE(H14,"T","TUH")," ","")</f>
        <v>TUH301</v>
      </c>
      <c r="L14" s="8"/>
    </row>
    <row r="15" spans="1:18" x14ac:dyDescent="0.25">
      <c r="A15" t="s">
        <v>193</v>
      </c>
      <c r="B15">
        <v>916</v>
      </c>
      <c r="C15" s="1" t="s">
        <v>176</v>
      </c>
      <c r="D15" t="s">
        <v>110</v>
      </c>
      <c r="E15" t="e">
        <f>MID(D15,SEARCH("|",SUBSTITUTE(D15,"\","|",3))+1,SEARCH("|",SUBSTITUTE(D15,"\","|",4))-SEARCH("|",SUBSTITUTE(D15,"\","|",3))-1)</f>
        <v>#VALUE!</v>
      </c>
      <c r="F15">
        <f>SEARCH("T",C15)</f>
        <v>5</v>
      </c>
      <c r="G15">
        <f>SEARCH("M",C15)</f>
        <v>1</v>
      </c>
      <c r="H15" t="str">
        <f>MID(C15,F15,IF(G15&gt;F15,G15-F15,LEN(C15)))</f>
        <v xml:space="preserve">T137 </v>
      </c>
      <c r="I15" t="str">
        <f>SUBSTITUTE(SUBSTITUTE(H15,"T","TUH")," ","")</f>
        <v>TUH137</v>
      </c>
      <c r="L15" s="8"/>
    </row>
    <row r="16" spans="1:18" x14ac:dyDescent="0.25">
      <c r="A16" t="s">
        <v>194</v>
      </c>
      <c r="B16">
        <v>19</v>
      </c>
      <c r="C16" s="1" t="s">
        <v>50</v>
      </c>
      <c r="D16" t="s">
        <v>110</v>
      </c>
      <c r="E16" t="e">
        <f>MID(D16,SEARCH("|",SUBSTITUTE(D16,"\","|",3))+1,SEARCH("|",SUBSTITUTE(D16,"\","|",4))-SEARCH("|",SUBSTITUTE(D16,"\","|",3))-1)</f>
        <v>#VALUE!</v>
      </c>
      <c r="F16">
        <f>SEARCH("T",C16)</f>
        <v>5</v>
      </c>
      <c r="G16">
        <f>SEARCH("M",C16)</f>
        <v>1</v>
      </c>
      <c r="H16" t="str">
        <f>MID(C16,F16,IF(G16&gt;F16,G16-F16,LEN(C16)))</f>
        <v xml:space="preserve">T3 </v>
      </c>
      <c r="I16" t="str">
        <f>SUBSTITUTE(SUBSTITUTE(H16,"T","TUH")," ","")</f>
        <v>TUH3</v>
      </c>
      <c r="L16" s="8"/>
    </row>
    <row r="17" spans="1:12" x14ac:dyDescent="0.25">
      <c r="A17" t="s">
        <v>194</v>
      </c>
      <c r="B17">
        <v>257</v>
      </c>
      <c r="C17" s="1" t="s">
        <v>22</v>
      </c>
      <c r="D17" t="s">
        <v>110</v>
      </c>
      <c r="E17" t="e">
        <f>MID(D17,SEARCH("|",SUBSTITUTE(D17,"\","|",3))+1,SEARCH("|",SUBSTITUTE(D17,"\","|",4))-SEARCH("|",SUBSTITUTE(D17,"\","|",3))-1)</f>
        <v>#VALUE!</v>
      </c>
      <c r="F17">
        <f>SEARCH("T",C17)</f>
        <v>5</v>
      </c>
      <c r="G17">
        <f>SEARCH("M",C17)</f>
        <v>1</v>
      </c>
      <c r="H17" t="str">
        <f>MID(C17,F17,IF(G17&gt;F17,G17-F17,LEN(C17)))</f>
        <v xml:space="preserve">T6 </v>
      </c>
      <c r="I17" t="str">
        <f>SUBSTITUTE(SUBSTITUTE(H17,"T","TUH")," ","")</f>
        <v>TUH6</v>
      </c>
      <c r="L17" s="8"/>
    </row>
    <row r="18" spans="1:12" x14ac:dyDescent="0.25">
      <c r="A18" t="s">
        <v>194</v>
      </c>
      <c r="B18">
        <v>855</v>
      </c>
      <c r="C18" s="1" t="s">
        <v>125</v>
      </c>
      <c r="D18" t="s">
        <v>110</v>
      </c>
      <c r="E18" t="e">
        <f>MID(D18,SEARCH("|",SUBSTITUTE(D18,"\","|",3))+1,SEARCH("|",SUBSTITUTE(D18,"\","|",4))-SEARCH("|",SUBSTITUTE(D18,"\","|",3))-1)</f>
        <v>#VALUE!</v>
      </c>
      <c r="F18">
        <f>SEARCH("T",C18)</f>
        <v>5</v>
      </c>
      <c r="G18">
        <f>SEARCH("M",C18)</f>
        <v>1</v>
      </c>
      <c r="H18" t="str">
        <f>MID(C18,F18,IF(G18&gt;F18,G18-F18,LEN(C18)))</f>
        <v>T30</v>
      </c>
      <c r="I18" t="str">
        <f>SUBSTITUTE(SUBSTITUTE(H18,"T","TUH")," ","")</f>
        <v>TUH30</v>
      </c>
      <c r="L18" s="8"/>
    </row>
    <row r="19" spans="1:12" x14ac:dyDescent="0.25">
      <c r="A19" t="s">
        <v>194</v>
      </c>
      <c r="B19">
        <v>915</v>
      </c>
      <c r="C19" s="1" t="s">
        <v>14</v>
      </c>
      <c r="D19" t="s">
        <v>110</v>
      </c>
      <c r="E19" t="e">
        <f>MID(D19,SEARCH("|",SUBSTITUTE(D19,"\","|",3))+1,SEARCH("|",SUBSTITUTE(D19,"\","|",4))-SEARCH("|",SUBSTITUTE(D19,"\","|",3))-1)</f>
        <v>#VALUE!</v>
      </c>
      <c r="F19">
        <f>SEARCH("T",C19)</f>
        <v>5</v>
      </c>
      <c r="G19">
        <f>SEARCH("M",C19)</f>
        <v>1</v>
      </c>
      <c r="H19" t="str">
        <f>MID(C19,F19,IF(G19&gt;F19,G19-F19,LEN(C19)))</f>
        <v>T19</v>
      </c>
      <c r="I19" t="str">
        <f>SUBSTITUTE(SUBSTITUTE(H19,"T","TUH")," ","")</f>
        <v>TUH19</v>
      </c>
      <c r="L19" s="8"/>
    </row>
    <row r="20" spans="1:12" x14ac:dyDescent="0.25">
      <c r="A20" t="s">
        <v>194</v>
      </c>
      <c r="B20">
        <v>942</v>
      </c>
      <c r="C20" s="1" t="s">
        <v>126</v>
      </c>
      <c r="D20" t="s">
        <v>110</v>
      </c>
      <c r="E20" t="e">
        <f>MID(D20,SEARCH("|",SUBSTITUTE(D20,"\","|",3))+1,SEARCH("|",SUBSTITUTE(D20,"\","|",4))-SEARCH("|",SUBSTITUTE(D20,"\","|",3))-1)</f>
        <v>#VALUE!</v>
      </c>
      <c r="F20">
        <f>SEARCH("T",C20)</f>
        <v>5</v>
      </c>
      <c r="G20">
        <f>SEARCH("M",C20)</f>
        <v>1</v>
      </c>
      <c r="H20" t="str">
        <f>MID(C20,F20,IF(G20&gt;F20,G20-F20,LEN(C20)))</f>
        <v xml:space="preserve">T193 </v>
      </c>
      <c r="I20" t="str">
        <f>SUBSTITUTE(SUBSTITUTE(H20,"T","TUH")," ","")</f>
        <v>TUH193</v>
      </c>
      <c r="L20" s="8"/>
    </row>
    <row r="21" spans="1:12" x14ac:dyDescent="0.25">
      <c r="A21" t="s">
        <v>194</v>
      </c>
      <c r="B21">
        <v>998</v>
      </c>
      <c r="C21" s="1" t="s">
        <v>23</v>
      </c>
      <c r="D21" t="s">
        <v>110</v>
      </c>
      <c r="E21" t="e">
        <f>MID(D21,SEARCH("|",SUBSTITUTE(D21,"\","|",3))+1,SEARCH("|",SUBSTITUTE(D21,"\","|",4))-SEARCH("|",SUBSTITUTE(D21,"\","|",3))-1)</f>
        <v>#VALUE!</v>
      </c>
      <c r="F21">
        <f>SEARCH("T",C21)</f>
        <v>5</v>
      </c>
      <c r="G21">
        <f>SEARCH("M",C21)</f>
        <v>1</v>
      </c>
      <c r="H21" t="str">
        <f>MID(C21,F21,IF(G21&gt;F21,G21-F21,LEN(C21)))</f>
        <v>T42</v>
      </c>
      <c r="I21" t="str">
        <f>SUBSTITUTE(SUBSTITUTE(H21,"T","TUH")," ","")</f>
        <v>TUH42</v>
      </c>
      <c r="L21" s="8"/>
    </row>
    <row r="22" spans="1:12" x14ac:dyDescent="0.25">
      <c r="A22" t="s">
        <v>194</v>
      </c>
      <c r="B22">
        <v>1025</v>
      </c>
      <c r="C22" s="1" t="s">
        <v>36</v>
      </c>
      <c r="D22" t="s">
        <v>110</v>
      </c>
      <c r="E22" t="e">
        <f>MID(D22,SEARCH("|",SUBSTITUTE(D22,"\","|",3))+1,SEARCH("|",SUBSTITUTE(D22,"\","|",4))-SEARCH("|",SUBSTITUTE(D22,"\","|",3))-1)</f>
        <v>#VALUE!</v>
      </c>
      <c r="F22">
        <f>SEARCH("T",C22)</f>
        <v>5</v>
      </c>
      <c r="G22">
        <f>SEARCH("M",C22)</f>
        <v>1</v>
      </c>
      <c r="H22" t="str">
        <f>MID(C22,F22,IF(G22&gt;F22,G22-F22,LEN(C22)))</f>
        <v>T14</v>
      </c>
      <c r="I22" t="str">
        <f>SUBSTITUTE(SUBSTITUTE(H22,"T","TUH")," ","")</f>
        <v>TUH14</v>
      </c>
      <c r="L22" s="8"/>
    </row>
    <row r="23" spans="1:12" x14ac:dyDescent="0.25">
      <c r="A23" t="s">
        <v>194</v>
      </c>
      <c r="B23">
        <v>1042</v>
      </c>
      <c r="C23" s="1" t="s">
        <v>24</v>
      </c>
      <c r="D23" t="s">
        <v>110</v>
      </c>
      <c r="E23" t="e">
        <f>MID(D23,SEARCH("|",SUBSTITUTE(D23,"\","|",3))+1,SEARCH("|",SUBSTITUTE(D23,"\","|",4))-SEARCH("|",SUBSTITUTE(D23,"\","|",3))-1)</f>
        <v>#VALUE!</v>
      </c>
      <c r="F23">
        <f>SEARCH("T",C23)</f>
        <v>5</v>
      </c>
      <c r="G23">
        <f>SEARCH("M",C23)</f>
        <v>1</v>
      </c>
      <c r="H23" t="str">
        <f>MID(C23,F23,IF(G23&gt;F23,G23-F23,LEN(C23)))</f>
        <v>T10</v>
      </c>
      <c r="I23" t="str">
        <f>SUBSTITUTE(SUBSTITUTE(H23,"T","TUH")," ","")</f>
        <v>TUH10</v>
      </c>
      <c r="L23" s="8"/>
    </row>
    <row r="24" spans="1:12" x14ac:dyDescent="0.25">
      <c r="A24" t="s">
        <v>194</v>
      </c>
      <c r="B24">
        <v>1224</v>
      </c>
      <c r="C24" s="1" t="s">
        <v>39</v>
      </c>
      <c r="D24" t="s">
        <v>110</v>
      </c>
      <c r="E24" t="e">
        <f>MID(D24,SEARCH("|",SUBSTITUTE(D24,"\","|",3))+1,SEARCH("|",SUBSTITUTE(D24,"\","|",4))-SEARCH("|",SUBSTITUTE(D24,"\","|",3))-1)</f>
        <v>#VALUE!</v>
      </c>
      <c r="F24">
        <f>SEARCH("T",C24)</f>
        <v>5</v>
      </c>
      <c r="G24">
        <f>SEARCH("M",C24)</f>
        <v>1</v>
      </c>
      <c r="H24" t="str">
        <f>MID(C24,F24,IF(G24&gt;F24,G24-F24,LEN(C24)))</f>
        <v>T94</v>
      </c>
      <c r="I24" t="str">
        <f>SUBSTITUTE(SUBSTITUTE(H24,"T","TUH")," ","")</f>
        <v>TUH94</v>
      </c>
      <c r="L24" s="8"/>
    </row>
    <row r="25" spans="1:12" x14ac:dyDescent="0.25">
      <c r="A25" t="s">
        <v>194</v>
      </c>
      <c r="B25">
        <v>1324</v>
      </c>
      <c r="C25" s="1" t="s">
        <v>127</v>
      </c>
      <c r="D25" t="s">
        <v>110</v>
      </c>
      <c r="E25" t="e">
        <f>MID(D25,SEARCH("|",SUBSTITUTE(D25,"\","|",3))+1,SEARCH("|",SUBSTITUTE(D25,"\","|",4))-SEARCH("|",SUBSTITUTE(D25,"\","|",3))-1)</f>
        <v>#VALUE!</v>
      </c>
      <c r="F25">
        <f>SEARCH("T",C25)</f>
        <v>5</v>
      </c>
      <c r="G25">
        <f>SEARCH("M",C25)</f>
        <v>1</v>
      </c>
      <c r="H25" t="str">
        <f>MID(C25,F25,IF(G25&gt;F25,G25-F25,LEN(C25)))</f>
        <v>T91</v>
      </c>
      <c r="I25" t="str">
        <f>SUBSTITUTE(SUBSTITUTE(H25,"T","TUH")," ","")</f>
        <v>TUH91</v>
      </c>
      <c r="L25" s="8"/>
    </row>
    <row r="26" spans="1:12" x14ac:dyDescent="0.25">
      <c r="A26" t="s">
        <v>194</v>
      </c>
      <c r="B26">
        <v>1360</v>
      </c>
      <c r="C26" s="1" t="s">
        <v>111</v>
      </c>
      <c r="D26" t="s">
        <v>110</v>
      </c>
      <c r="E26" t="e">
        <f>MID(D26,SEARCH("|",SUBSTITUTE(D26,"\","|",3))+1,SEARCH("|",SUBSTITUTE(D26,"\","|",4))-SEARCH("|",SUBSTITUTE(D26,"\","|",3))-1)</f>
        <v>#VALUE!</v>
      </c>
      <c r="F26">
        <f>SEARCH("T",C26)</f>
        <v>5</v>
      </c>
      <c r="G26">
        <f>SEARCH("M",C26)</f>
        <v>1</v>
      </c>
      <c r="H26" t="str">
        <f>MID(C26,F26,IF(G26&gt;F26,G26-F26,LEN(C26)))</f>
        <v>T90</v>
      </c>
      <c r="I26" t="str">
        <f>SUBSTITUTE(SUBSTITUTE(H26,"T","TUH")," ","")</f>
        <v>TUH90</v>
      </c>
      <c r="L26" s="8"/>
    </row>
    <row r="27" spans="1:12" x14ac:dyDescent="0.25">
      <c r="A27" t="s">
        <v>194</v>
      </c>
      <c r="B27">
        <v>1410</v>
      </c>
      <c r="C27" s="1" t="s">
        <v>128</v>
      </c>
      <c r="D27" t="s">
        <v>110</v>
      </c>
      <c r="E27" t="e">
        <f>MID(D27,SEARCH("|",SUBSTITUTE(D27,"\","|",3))+1,SEARCH("|",SUBSTITUTE(D27,"\","|",4))-SEARCH("|",SUBSTITUTE(D27,"\","|",3))-1)</f>
        <v>#VALUE!</v>
      </c>
      <c r="F27">
        <f>SEARCH("T",C27)</f>
        <v>5</v>
      </c>
      <c r="G27">
        <f>SEARCH("M",C27)</f>
        <v>1</v>
      </c>
      <c r="H27" t="str">
        <f>MID(C27,F27,IF(G27&gt;F27,G27-F27,LEN(C27)))</f>
        <v xml:space="preserve">T241 </v>
      </c>
      <c r="I27" t="str">
        <f>SUBSTITUTE(SUBSTITUTE(H27,"T","TUH")," ","")</f>
        <v>TUH241</v>
      </c>
      <c r="L27" s="8"/>
    </row>
    <row r="28" spans="1:12" x14ac:dyDescent="0.25">
      <c r="A28" t="s">
        <v>194</v>
      </c>
      <c r="B28">
        <v>1856</v>
      </c>
      <c r="C28" s="1" t="s">
        <v>117</v>
      </c>
      <c r="D28" t="s">
        <v>110</v>
      </c>
      <c r="E28" t="e">
        <f>MID(D28,SEARCH("|",SUBSTITUTE(D28,"\","|",3))+1,SEARCH("|",SUBSTITUTE(D28,"\","|",4))-SEARCH("|",SUBSTITUTE(D28,"\","|",3))-1)</f>
        <v>#VALUE!</v>
      </c>
      <c r="F28">
        <f>SEARCH("T",C28)</f>
        <v>5</v>
      </c>
      <c r="G28">
        <f>SEARCH("M",C28)</f>
        <v>1</v>
      </c>
      <c r="H28" t="str">
        <f>MID(C28,F28,IF(G28&gt;F28,G28-F28,LEN(C28)))</f>
        <v xml:space="preserve">T246 </v>
      </c>
      <c r="I28" t="str">
        <f>SUBSTITUTE(SUBSTITUTE(H28,"T","TUH")," ","")</f>
        <v>TUH246</v>
      </c>
      <c r="L28" s="8"/>
    </row>
    <row r="29" spans="1:12" x14ac:dyDescent="0.25">
      <c r="A29" t="s">
        <v>194</v>
      </c>
      <c r="B29">
        <v>1922</v>
      </c>
      <c r="C29" s="1" t="s">
        <v>129</v>
      </c>
      <c r="D29" t="s">
        <v>110</v>
      </c>
      <c r="E29" t="e">
        <f>MID(D29,SEARCH("|",SUBSTITUTE(D29,"\","|",3))+1,SEARCH("|",SUBSTITUTE(D29,"\","|",4))-SEARCH("|",SUBSTITUTE(D29,"\","|",3))-1)</f>
        <v>#VALUE!</v>
      </c>
      <c r="F29">
        <f>SEARCH("T",C29)</f>
        <v>5</v>
      </c>
      <c r="G29">
        <f>SEARCH("M",C29)</f>
        <v>1</v>
      </c>
      <c r="H29" t="str">
        <f>MID(C29,F29,IF(G29&gt;F29,G29-F29,LEN(C29)))</f>
        <v xml:space="preserve">T183 </v>
      </c>
      <c r="I29" t="str">
        <f>SUBSTITUTE(SUBSTITUTE(H29,"T","TUH")," ","")</f>
        <v>TUH183</v>
      </c>
      <c r="L29" s="8"/>
    </row>
    <row r="30" spans="1:12" x14ac:dyDescent="0.25">
      <c r="A30" t="s">
        <v>194</v>
      </c>
      <c r="B30">
        <v>2135</v>
      </c>
      <c r="C30" s="1" t="s">
        <v>106</v>
      </c>
      <c r="D30" t="s">
        <v>110</v>
      </c>
      <c r="E30" t="e">
        <f>MID(D30,SEARCH("|",SUBSTITUTE(D30,"\","|",3))+1,SEARCH("|",SUBSTITUTE(D30,"\","|",4))-SEARCH("|",SUBSTITUTE(D30,"\","|",3))-1)</f>
        <v>#VALUE!</v>
      </c>
      <c r="F30">
        <f>SEARCH("T",C30)</f>
        <v>5</v>
      </c>
      <c r="G30">
        <f>SEARCH("M",C30)</f>
        <v>1</v>
      </c>
      <c r="H30" t="str">
        <f>MID(C30,F30,IF(G30&gt;F30,G30-F30,LEN(C30)))</f>
        <v xml:space="preserve">T8 </v>
      </c>
      <c r="I30" t="str">
        <f>SUBSTITUTE(SUBSTITUTE(H30,"T","TUH")," ","")</f>
        <v>TUH8</v>
      </c>
      <c r="L30" s="8"/>
    </row>
    <row r="31" spans="1:12" x14ac:dyDescent="0.25">
      <c r="A31" t="s">
        <v>194</v>
      </c>
      <c r="B31">
        <v>2227</v>
      </c>
      <c r="C31" s="1" t="s">
        <v>105</v>
      </c>
      <c r="D31" t="s">
        <v>110</v>
      </c>
      <c r="E31" t="e">
        <f>MID(D31,SEARCH("|",SUBSTITUTE(D31,"\","|",3))+1,SEARCH("|",SUBSTITUTE(D31,"\","|",4))-SEARCH("|",SUBSTITUTE(D31,"\","|",3))-1)</f>
        <v>#VALUE!</v>
      </c>
      <c r="F31">
        <f>SEARCH("T",C31)</f>
        <v>5</v>
      </c>
      <c r="G31">
        <f>SEARCH("M",C31)</f>
        <v>1</v>
      </c>
      <c r="H31" t="str">
        <f>MID(C31,F31,IF(G31&gt;F31,G31-F31,LEN(C31)))</f>
        <v xml:space="preserve">T191 </v>
      </c>
      <c r="I31" t="str">
        <f>SUBSTITUTE(SUBSTITUTE(H31,"T","TUH")," ","")</f>
        <v>TUH191</v>
      </c>
      <c r="L31" s="8"/>
    </row>
    <row r="32" spans="1:12" x14ac:dyDescent="0.25">
      <c r="A32" t="s">
        <v>194</v>
      </c>
      <c r="B32">
        <v>2284</v>
      </c>
      <c r="C32" s="1" t="s">
        <v>130</v>
      </c>
      <c r="D32" t="s">
        <v>110</v>
      </c>
      <c r="E32" t="e">
        <f>MID(D32,SEARCH("|",SUBSTITUTE(D32,"\","|",3))+1,SEARCH("|",SUBSTITUTE(D32,"\","|",4))-SEARCH("|",SUBSTITUTE(D32,"\","|",3))-1)</f>
        <v>#VALUE!</v>
      </c>
      <c r="F32">
        <f>SEARCH("T",C32)</f>
        <v>5</v>
      </c>
      <c r="G32">
        <f>SEARCH("M",C32)</f>
        <v>1</v>
      </c>
      <c r="H32" t="str">
        <f>MID(C32,F32,IF(G32&gt;F32,G32-F32,LEN(C32)))</f>
        <v>T1126</v>
      </c>
      <c r="I32" t="str">
        <f>SUBSTITUTE(SUBSTITUTE(H32,"T","TUH")," ","")</f>
        <v>TUH1126</v>
      </c>
      <c r="L32" s="8"/>
    </row>
    <row r="33" spans="1:12" x14ac:dyDescent="0.25">
      <c r="A33" t="s">
        <v>194</v>
      </c>
      <c r="B33">
        <v>2310</v>
      </c>
      <c r="C33" s="1" t="s">
        <v>20</v>
      </c>
      <c r="D33" t="s">
        <v>110</v>
      </c>
      <c r="E33" t="e">
        <f>MID(D33,SEARCH("|",SUBSTITUTE(D33,"\","|",3))+1,SEARCH("|",SUBSTITUTE(D33,"\","|",4))-SEARCH("|",SUBSTITUTE(D33,"\","|",3))-1)</f>
        <v>#VALUE!</v>
      </c>
      <c r="F33">
        <f>SEARCH("T",C33)</f>
        <v>5</v>
      </c>
      <c r="G33">
        <f>SEARCH("M",C33)</f>
        <v>1</v>
      </c>
      <c r="H33" t="str">
        <f>MID(C33,F33,IF(G33&gt;F33,G33-F33,LEN(C33)))</f>
        <v>T80</v>
      </c>
      <c r="I33" t="str">
        <f>SUBSTITUTE(SUBSTITUTE(H33,"T","TUH")," ","")</f>
        <v>TUH80</v>
      </c>
      <c r="L33" s="8"/>
    </row>
    <row r="34" spans="1:12" x14ac:dyDescent="0.25">
      <c r="A34" t="s">
        <v>194</v>
      </c>
      <c r="B34">
        <v>2327</v>
      </c>
      <c r="C34" s="1" t="s">
        <v>27</v>
      </c>
      <c r="D34" t="s">
        <v>110</v>
      </c>
      <c r="E34" t="e">
        <f>MID(D34,SEARCH("|",SUBSTITUTE(D34,"\","|",3))+1,SEARCH("|",SUBSTITUTE(D34,"\","|",4))-SEARCH("|",SUBSTITUTE(D34,"\","|",3))-1)</f>
        <v>#VALUE!</v>
      </c>
      <c r="F34">
        <f>SEARCH("T",C34)</f>
        <v>5</v>
      </c>
      <c r="G34">
        <f>SEARCH("M",C34)</f>
        <v>1</v>
      </c>
      <c r="H34" t="str">
        <f>MID(C34,F34,IF(G34&gt;F34,G34-F34,LEN(C34)))</f>
        <v xml:space="preserve">T293 </v>
      </c>
      <c r="I34" t="str">
        <f>SUBSTITUTE(SUBSTITUTE(H34,"T","TUH")," ","")</f>
        <v>TUH293</v>
      </c>
      <c r="L34" s="8"/>
    </row>
    <row r="35" spans="1:12" x14ac:dyDescent="0.25">
      <c r="A35" t="s">
        <v>194</v>
      </c>
      <c r="B35">
        <v>2390</v>
      </c>
      <c r="C35" s="1" t="s">
        <v>17</v>
      </c>
      <c r="D35" t="s">
        <v>110</v>
      </c>
      <c r="E35" t="e">
        <f>MID(D35,SEARCH("|",SUBSTITUTE(D35,"\","|",3))+1,SEARCH("|",SUBSTITUTE(D35,"\","|",4))-SEARCH("|",SUBSTITUTE(D35,"\","|",3))-1)</f>
        <v>#VALUE!</v>
      </c>
      <c r="F35">
        <f>SEARCH("T",C35)</f>
        <v>5</v>
      </c>
      <c r="G35">
        <f>SEARCH("M",C35)</f>
        <v>1</v>
      </c>
      <c r="H35" t="str">
        <f>MID(C35,F35,IF(G35&gt;F35,G35-F35,LEN(C35)))</f>
        <v>T74</v>
      </c>
      <c r="I35" t="str">
        <f>SUBSTITUTE(SUBSTITUTE(H35,"T","TUH")," ","")</f>
        <v>TUH74</v>
      </c>
      <c r="L35" s="8"/>
    </row>
    <row r="36" spans="1:12" x14ac:dyDescent="0.25">
      <c r="A36" t="s">
        <v>194</v>
      </c>
      <c r="B36">
        <v>2407</v>
      </c>
      <c r="C36" s="1" t="s">
        <v>31</v>
      </c>
      <c r="D36" t="s">
        <v>110</v>
      </c>
      <c r="E36" t="e">
        <f>MID(D36,SEARCH("|",SUBSTITUTE(D36,"\","|",3))+1,SEARCH("|",SUBSTITUTE(D36,"\","|",4))-SEARCH("|",SUBSTITUTE(D36,"\","|",3))-1)</f>
        <v>#VALUE!</v>
      </c>
      <c r="F36">
        <f>SEARCH("T",C36)</f>
        <v>5</v>
      </c>
      <c r="G36">
        <f>SEARCH("M",C36)</f>
        <v>1</v>
      </c>
      <c r="H36" t="str">
        <f>MID(C36,F36,IF(G36&gt;F36,G36-F36,LEN(C36)))</f>
        <v xml:space="preserve">T143 </v>
      </c>
      <c r="I36" t="str">
        <f>SUBSTITUTE(SUBSTITUTE(H36,"T","TUH")," ","")</f>
        <v>TUH143</v>
      </c>
      <c r="L36" s="8"/>
    </row>
    <row r="37" spans="1:12" x14ac:dyDescent="0.25">
      <c r="A37" t="s">
        <v>194</v>
      </c>
      <c r="B37">
        <v>2435</v>
      </c>
      <c r="C37" s="1" t="s">
        <v>21</v>
      </c>
      <c r="D37" t="s">
        <v>110</v>
      </c>
      <c r="E37" t="e">
        <f>MID(D37,SEARCH("|",SUBSTITUTE(D37,"\","|",3))+1,SEARCH("|",SUBSTITUTE(D37,"\","|",4))-SEARCH("|",SUBSTITUTE(D37,"\","|",3))-1)</f>
        <v>#VALUE!</v>
      </c>
      <c r="F37">
        <f>SEARCH("T",C37)</f>
        <v>5</v>
      </c>
      <c r="G37">
        <f>SEARCH("M",C37)</f>
        <v>1</v>
      </c>
      <c r="H37" t="str">
        <f>MID(C37,F37,IF(G37&gt;F37,G37-F37,LEN(C37)))</f>
        <v>T84</v>
      </c>
      <c r="I37" t="str">
        <f>SUBSTITUTE(SUBSTITUTE(H37,"T","TUH")," ","")</f>
        <v>TUH84</v>
      </c>
      <c r="L37" s="8"/>
    </row>
    <row r="38" spans="1:12" x14ac:dyDescent="0.25">
      <c r="A38" t="s">
        <v>194</v>
      </c>
      <c r="B38">
        <v>2457</v>
      </c>
      <c r="C38" s="1" t="s">
        <v>29</v>
      </c>
      <c r="D38" t="s">
        <v>110</v>
      </c>
      <c r="E38" t="e">
        <f>MID(D38,SEARCH("|",SUBSTITUTE(D38,"\","|",3))+1,SEARCH("|",SUBSTITUTE(D38,"\","|",4))-SEARCH("|",SUBSTITUTE(D38,"\","|",3))-1)</f>
        <v>#VALUE!</v>
      </c>
      <c r="F38">
        <f>SEARCH("T",C38)</f>
        <v>5</v>
      </c>
      <c r="G38">
        <f>SEARCH("M",C38)</f>
        <v>1</v>
      </c>
      <c r="H38" t="str">
        <f>MID(C38,F38,IF(G38&gt;F38,G38-F38,LEN(C38)))</f>
        <v>T38</v>
      </c>
      <c r="I38" t="str">
        <f>SUBSTITUTE(SUBSTITUTE(H38,"T","TUH")," ","")</f>
        <v>TUH38</v>
      </c>
      <c r="L38" s="8"/>
    </row>
    <row r="39" spans="1:12" x14ac:dyDescent="0.25">
      <c r="A39" t="s">
        <v>194</v>
      </c>
      <c r="B39">
        <v>2493</v>
      </c>
      <c r="C39" s="1" t="s">
        <v>112</v>
      </c>
      <c r="D39" t="s">
        <v>110</v>
      </c>
      <c r="E39" t="e">
        <f>MID(D39,SEARCH("|",SUBSTITUTE(D39,"\","|",3))+1,SEARCH("|",SUBSTITUTE(D39,"\","|",4))-SEARCH("|",SUBSTITUTE(D39,"\","|",3))-1)</f>
        <v>#VALUE!</v>
      </c>
      <c r="F39">
        <f>SEARCH("T",C39)</f>
        <v>5</v>
      </c>
      <c r="G39">
        <f>SEARCH("M",C39)</f>
        <v>1</v>
      </c>
      <c r="H39" t="str">
        <f>MID(C39,F39,IF(G39&gt;F39,G39-F39,LEN(C39)))</f>
        <v>T20</v>
      </c>
      <c r="I39" t="str">
        <f>SUBSTITUTE(SUBSTITUTE(H39,"T","TUH")," ","")</f>
        <v>TUH20</v>
      </c>
      <c r="L39" s="8"/>
    </row>
    <row r="40" spans="1:12" x14ac:dyDescent="0.25">
      <c r="A40" t="s">
        <v>194</v>
      </c>
      <c r="B40">
        <v>2539</v>
      </c>
      <c r="C40" s="1" t="s">
        <v>28</v>
      </c>
      <c r="D40" t="s">
        <v>110</v>
      </c>
      <c r="E40" t="e">
        <f>MID(D40,SEARCH("|",SUBSTITUTE(D40,"\","|",3))+1,SEARCH("|",SUBSTITUTE(D40,"\","|",4))-SEARCH("|",SUBSTITUTE(D40,"\","|",3))-1)</f>
        <v>#VALUE!</v>
      </c>
      <c r="F40">
        <f>SEARCH("T",C40)</f>
        <v>5</v>
      </c>
      <c r="G40">
        <f>SEARCH("M",C40)</f>
        <v>1</v>
      </c>
      <c r="H40" t="str">
        <f>MID(C40,F40,IF(G40&gt;F40,G40-F40,LEN(C40)))</f>
        <v xml:space="preserve">T459 </v>
      </c>
      <c r="I40" t="str">
        <f>SUBSTITUTE(SUBSTITUTE(H40,"T","TUH")," ","")</f>
        <v>TUH459</v>
      </c>
      <c r="L40" s="8"/>
    </row>
    <row r="41" spans="1:12" x14ac:dyDescent="0.25">
      <c r="A41" t="s">
        <v>194</v>
      </c>
      <c r="B41">
        <v>2555</v>
      </c>
      <c r="C41" s="1" t="s">
        <v>35</v>
      </c>
      <c r="D41" t="s">
        <v>110</v>
      </c>
      <c r="E41" t="e">
        <f>MID(D41,SEARCH("|",SUBSTITUTE(D41,"\","|",3))+1,SEARCH("|",SUBSTITUTE(D41,"\","|",4))-SEARCH("|",SUBSTITUTE(D41,"\","|",3))-1)</f>
        <v>#VALUE!</v>
      </c>
      <c r="F41">
        <f>SEARCH("T",C41)</f>
        <v>5</v>
      </c>
      <c r="G41">
        <f>SEARCH("M",C41)</f>
        <v>1</v>
      </c>
      <c r="H41" t="str">
        <f>MID(C41,F41,IF(G41&gt;F41,G41-F41,LEN(C41)))</f>
        <v xml:space="preserve">T255 </v>
      </c>
      <c r="I41" t="str">
        <f>SUBSTITUTE(SUBSTITUTE(H41,"T","TUH")," ","")</f>
        <v>TUH255</v>
      </c>
      <c r="L41" s="8"/>
    </row>
    <row r="42" spans="1:12" x14ac:dyDescent="0.25">
      <c r="A42" t="s">
        <v>194</v>
      </c>
      <c r="B42">
        <v>2575</v>
      </c>
      <c r="C42" s="1" t="s">
        <v>30</v>
      </c>
      <c r="D42" t="s">
        <v>110</v>
      </c>
      <c r="E42" t="e">
        <f>MID(D42,SEARCH("|",SUBSTITUTE(D42,"\","|",3))+1,SEARCH("|",SUBSTITUTE(D42,"\","|",4))-SEARCH("|",SUBSTITUTE(D42,"\","|",3))-1)</f>
        <v>#VALUE!</v>
      </c>
      <c r="F42">
        <f>SEARCH("T",C42)</f>
        <v>5</v>
      </c>
      <c r="G42">
        <f>SEARCH("M",C42)</f>
        <v>1</v>
      </c>
      <c r="H42" t="str">
        <f>MID(C42,F42,IF(G42&gt;F42,G42-F42,LEN(C42)))</f>
        <v>T75</v>
      </c>
      <c r="I42" t="str">
        <f>SUBSTITUTE(SUBSTITUTE(H42,"T","TUH")," ","")</f>
        <v>TUH75</v>
      </c>
      <c r="L42" s="8"/>
    </row>
    <row r="43" spans="1:12" x14ac:dyDescent="0.25">
      <c r="A43" t="s">
        <v>194</v>
      </c>
      <c r="B43">
        <v>2613</v>
      </c>
      <c r="C43" s="1" t="s">
        <v>16</v>
      </c>
      <c r="D43" t="s">
        <v>110</v>
      </c>
      <c r="E43" t="e">
        <f>MID(D43,SEARCH("|",SUBSTITUTE(D43,"\","|",3))+1,SEARCH("|",SUBSTITUTE(D43,"\","|",4))-SEARCH("|",SUBSTITUTE(D43,"\","|",3))-1)</f>
        <v>#VALUE!</v>
      </c>
      <c r="F43">
        <f>SEARCH("T",C43)</f>
        <v>5</v>
      </c>
      <c r="G43">
        <f>SEARCH("M",C43)</f>
        <v>1</v>
      </c>
      <c r="H43" t="str">
        <f>MID(C43,F43,IF(G43&gt;F43,G43-F43,LEN(C43)))</f>
        <v>T40</v>
      </c>
      <c r="I43" t="str">
        <f>SUBSTITUTE(SUBSTITUTE(H43,"T","TUH")," ","")</f>
        <v>TUH40</v>
      </c>
      <c r="L43" s="8"/>
    </row>
    <row r="44" spans="1:12" x14ac:dyDescent="0.25">
      <c r="A44" t="s">
        <v>194</v>
      </c>
      <c r="B44">
        <v>2651</v>
      </c>
      <c r="C44" s="1" t="s">
        <v>131</v>
      </c>
      <c r="D44" t="s">
        <v>110</v>
      </c>
      <c r="E44" t="e">
        <f>MID(D44,SEARCH("|",SUBSTITUTE(D44,"\","|",3))+1,SEARCH("|",SUBSTITUTE(D44,"\","|",4))-SEARCH("|",SUBSTITUTE(D44,"\","|",3))-1)</f>
        <v>#VALUE!</v>
      </c>
      <c r="F44">
        <f>SEARCH("T",C44)</f>
        <v>5</v>
      </c>
      <c r="G44">
        <f>SEARCH("M",C44)</f>
        <v>1</v>
      </c>
      <c r="H44" t="str">
        <f>MID(C44,F44,IF(G44&gt;F44,G44-F44,LEN(C44)))</f>
        <v xml:space="preserve">T273 </v>
      </c>
      <c r="I44" t="str">
        <f>SUBSTITUTE(SUBSTITUTE(H44,"T","TUH")," ","")</f>
        <v>TUH273</v>
      </c>
      <c r="L44" s="8"/>
    </row>
    <row r="45" spans="1:12" x14ac:dyDescent="0.25">
      <c r="A45" t="s">
        <v>194</v>
      </c>
      <c r="B45">
        <v>2676</v>
      </c>
      <c r="C45" s="1" t="s">
        <v>132</v>
      </c>
      <c r="D45" t="s">
        <v>110</v>
      </c>
      <c r="E45" t="e">
        <f>MID(D45,SEARCH("|",SUBSTITUTE(D45,"\","|",3))+1,SEARCH("|",SUBSTITUTE(D45,"\","|",4))-SEARCH("|",SUBSTITUTE(D45,"\","|",3))-1)</f>
        <v>#VALUE!</v>
      </c>
      <c r="F45">
        <f>SEARCH("T",C45)</f>
        <v>5</v>
      </c>
      <c r="G45">
        <f>SEARCH("M",C45)</f>
        <v>1</v>
      </c>
      <c r="H45" t="str">
        <f>MID(C45,F45,IF(G45&gt;F45,G45-F45,LEN(C45)))</f>
        <v xml:space="preserve">T163 </v>
      </c>
      <c r="I45" t="str">
        <f>SUBSTITUTE(SUBSTITUTE(H45,"T","TUH")," ","")</f>
        <v>TUH163</v>
      </c>
      <c r="L45" s="8"/>
    </row>
    <row r="46" spans="1:12" x14ac:dyDescent="0.25">
      <c r="A46" t="s">
        <v>194</v>
      </c>
      <c r="B46">
        <v>2703</v>
      </c>
      <c r="C46" s="1" t="s">
        <v>33</v>
      </c>
      <c r="D46" t="s">
        <v>110</v>
      </c>
      <c r="E46" t="e">
        <f>MID(D46,SEARCH("|",SUBSTITUTE(D46,"\","|",3))+1,SEARCH("|",SUBSTITUTE(D46,"\","|",4))-SEARCH("|",SUBSTITUTE(D46,"\","|",3))-1)</f>
        <v>#VALUE!</v>
      </c>
      <c r="F46">
        <f>SEARCH("T",C46)</f>
        <v>5</v>
      </c>
      <c r="G46">
        <f>SEARCH("M",C46)</f>
        <v>1</v>
      </c>
      <c r="H46" t="str">
        <f>MID(C46,F46,IF(G46&gt;F46,G46-F46,LEN(C46)))</f>
        <v>T55</v>
      </c>
      <c r="I46" t="str">
        <f>SUBSTITUTE(SUBSTITUTE(H46,"T","TUH")," ","")</f>
        <v>TUH55</v>
      </c>
      <c r="L46" s="8"/>
    </row>
    <row r="47" spans="1:12" x14ac:dyDescent="0.25">
      <c r="A47" t="s">
        <v>194</v>
      </c>
      <c r="B47">
        <v>2718</v>
      </c>
      <c r="C47" s="1" t="s">
        <v>25</v>
      </c>
      <c r="D47" t="s">
        <v>110</v>
      </c>
      <c r="E47" t="e">
        <f>MID(D47,SEARCH("|",SUBSTITUTE(D47,"\","|",3))+1,SEARCH("|",SUBSTITUTE(D47,"\","|",4))-SEARCH("|",SUBSTITUTE(D47,"\","|",3))-1)</f>
        <v>#VALUE!</v>
      </c>
      <c r="F47">
        <f>SEARCH("T",C47)</f>
        <v>5</v>
      </c>
      <c r="G47">
        <f>SEARCH("M",C47)</f>
        <v>1</v>
      </c>
      <c r="H47" t="str">
        <f>MID(C47,F47,IF(G47&gt;F47,G47-F47,LEN(C47)))</f>
        <v xml:space="preserve">T155 </v>
      </c>
      <c r="I47" t="str">
        <f>SUBSTITUTE(SUBSTITUTE(H47,"T","TUH")," ","")</f>
        <v>TUH155</v>
      </c>
      <c r="L47" s="8"/>
    </row>
    <row r="48" spans="1:12" x14ac:dyDescent="0.25">
      <c r="A48" t="s">
        <v>194</v>
      </c>
      <c r="B48">
        <v>2753</v>
      </c>
      <c r="C48" s="1" t="s">
        <v>26</v>
      </c>
      <c r="D48" t="s">
        <v>110</v>
      </c>
      <c r="E48" t="e">
        <f>MID(D48,SEARCH("|",SUBSTITUTE(D48,"\","|",3))+1,SEARCH("|",SUBSTITUTE(D48,"\","|",4))-SEARCH("|",SUBSTITUTE(D48,"\","|",3))-1)</f>
        <v>#VALUE!</v>
      </c>
      <c r="F48">
        <f>SEARCH("T",C48)</f>
        <v>5</v>
      </c>
      <c r="G48">
        <f>SEARCH("M",C48)</f>
        <v>1</v>
      </c>
      <c r="H48" t="str">
        <f>MID(C48,F48,IF(G48&gt;F48,G48-F48,LEN(C48)))</f>
        <v xml:space="preserve">T156 </v>
      </c>
      <c r="I48" t="str">
        <f>SUBSTITUTE(SUBSTITUTE(H48,"T","TUH")," ","")</f>
        <v>TUH156</v>
      </c>
      <c r="L48" s="8"/>
    </row>
    <row r="49" spans="1:12" x14ac:dyDescent="0.25">
      <c r="A49" t="s">
        <v>194</v>
      </c>
      <c r="B49">
        <v>2798</v>
      </c>
      <c r="C49" s="1" t="s">
        <v>15</v>
      </c>
      <c r="D49" t="s">
        <v>110</v>
      </c>
      <c r="E49" t="e">
        <f>MID(D49,SEARCH("|",SUBSTITUTE(D49,"\","|",3))+1,SEARCH("|",SUBSTITUTE(D49,"\","|",4))-SEARCH("|",SUBSTITUTE(D49,"\","|",3))-1)</f>
        <v>#VALUE!</v>
      </c>
      <c r="F49">
        <f>SEARCH("T",C49)</f>
        <v>5</v>
      </c>
      <c r="G49">
        <f>SEARCH("M",C49)</f>
        <v>1</v>
      </c>
      <c r="H49" t="str">
        <f>MID(C49,F49,IF(G49&gt;F49,G49-F49,LEN(C49)))</f>
        <v>T56</v>
      </c>
      <c r="I49" t="str">
        <f>SUBSTITUTE(SUBSTITUTE(H49,"T","TUH")," ","")</f>
        <v>TUH56</v>
      </c>
      <c r="L49" s="8"/>
    </row>
    <row r="50" spans="1:12" x14ac:dyDescent="0.25">
      <c r="A50" t="s">
        <v>194</v>
      </c>
      <c r="B50">
        <v>2823</v>
      </c>
      <c r="C50" s="1" t="s">
        <v>113</v>
      </c>
      <c r="D50" t="s">
        <v>110</v>
      </c>
      <c r="E50" t="e">
        <f>MID(D50,SEARCH("|",SUBSTITUTE(D50,"\","|",3))+1,SEARCH("|",SUBSTITUTE(D50,"\","|",4))-SEARCH("|",SUBSTITUTE(D50,"\","|",3))-1)</f>
        <v>#VALUE!</v>
      </c>
      <c r="F50">
        <f>SEARCH("T",C50)</f>
        <v>5</v>
      </c>
      <c r="G50">
        <f>SEARCH("M",C50)</f>
        <v>1</v>
      </c>
      <c r="H50" t="str">
        <f>MID(C50,F50,IF(G50&gt;F50,G50-F50,LEN(C50)))</f>
        <v>T27</v>
      </c>
      <c r="I50" t="str">
        <f>SUBSTITUTE(SUBSTITUTE(H50,"T","TUH")," ","")</f>
        <v>TUH27</v>
      </c>
      <c r="L50" s="8"/>
    </row>
    <row r="51" spans="1:12" x14ac:dyDescent="0.25">
      <c r="A51" t="s">
        <v>194</v>
      </c>
      <c r="B51">
        <v>2884</v>
      </c>
      <c r="C51" s="1" t="s">
        <v>19</v>
      </c>
      <c r="D51" t="s">
        <v>110</v>
      </c>
      <c r="E51" t="e">
        <f>MID(D51,SEARCH("|",SUBSTITUTE(D51,"\","|",3))+1,SEARCH("|",SUBSTITUTE(D51,"\","|",4))-SEARCH("|",SUBSTITUTE(D51,"\","|",3))-1)</f>
        <v>#VALUE!</v>
      </c>
      <c r="F51">
        <f>SEARCH("T",C51)</f>
        <v>5</v>
      </c>
      <c r="G51">
        <f>SEARCH("M",C51)</f>
        <v>1</v>
      </c>
      <c r="H51" t="str">
        <f>MID(C51,F51,IF(G51&gt;F51,G51-F51,LEN(C51)))</f>
        <v>T64</v>
      </c>
      <c r="I51" t="str">
        <f>SUBSTITUTE(SUBSTITUTE(H51,"T","TUH")," ","")</f>
        <v>TUH64</v>
      </c>
      <c r="L51" s="8"/>
    </row>
    <row r="52" spans="1:12" x14ac:dyDescent="0.25">
      <c r="A52" t="s">
        <v>194</v>
      </c>
      <c r="B52">
        <v>2916</v>
      </c>
      <c r="C52" s="1" t="s">
        <v>37</v>
      </c>
      <c r="D52" t="s">
        <v>110</v>
      </c>
      <c r="E52" t="e">
        <f>MID(D52,SEARCH("|",SUBSTITUTE(D52,"\","|",3))+1,SEARCH("|",SUBSTITUTE(D52,"\","|",4))-SEARCH("|",SUBSTITUTE(D52,"\","|",3))-1)</f>
        <v>#VALUE!</v>
      </c>
      <c r="F52">
        <f>SEARCH("T",C52)</f>
        <v>5</v>
      </c>
      <c r="G52">
        <f>SEARCH("M",C52)</f>
        <v>1</v>
      </c>
      <c r="H52" t="str">
        <f>MID(C52,F52,IF(G52&gt;F52,G52-F52,LEN(C52)))</f>
        <v xml:space="preserve">T290 </v>
      </c>
      <c r="I52" t="str">
        <f>SUBSTITUTE(SUBSTITUTE(H52,"T","TUH")," ","")</f>
        <v>TUH290</v>
      </c>
      <c r="L52" s="8"/>
    </row>
    <row r="53" spans="1:12" x14ac:dyDescent="0.25">
      <c r="A53" t="s">
        <v>194</v>
      </c>
      <c r="B53">
        <v>2957</v>
      </c>
      <c r="C53" s="1" t="s">
        <v>34</v>
      </c>
      <c r="D53" t="s">
        <v>110</v>
      </c>
      <c r="E53" t="e">
        <f>MID(D53,SEARCH("|",SUBSTITUTE(D53,"\","|",3))+1,SEARCH("|",SUBSTITUTE(D53,"\","|",4))-SEARCH("|",SUBSTITUTE(D53,"\","|",3))-1)</f>
        <v>#VALUE!</v>
      </c>
      <c r="F53">
        <f>SEARCH("T",C53)</f>
        <v>5</v>
      </c>
      <c r="G53">
        <f>SEARCH("M",C53)</f>
        <v>1</v>
      </c>
      <c r="H53" t="str">
        <f>MID(C53,F53,IF(G53&gt;F53,G53-F53,LEN(C53)))</f>
        <v xml:space="preserve">T294 </v>
      </c>
      <c r="I53" t="str">
        <f>SUBSTITUTE(SUBSTITUTE(H53,"T","TUH")," ","")</f>
        <v>TUH294</v>
      </c>
      <c r="L53" s="8"/>
    </row>
    <row r="54" spans="1:12" x14ac:dyDescent="0.25">
      <c r="A54" t="s">
        <v>194</v>
      </c>
      <c r="B54">
        <v>2980</v>
      </c>
      <c r="C54" s="1" t="s">
        <v>18</v>
      </c>
      <c r="D54" t="s">
        <v>110</v>
      </c>
      <c r="E54" t="e">
        <f>MID(D54,SEARCH("|",SUBSTITUTE(D54,"\","|",3))+1,SEARCH("|",SUBSTITUTE(D54,"\","|",4))-SEARCH("|",SUBSTITUTE(D54,"\","|",3))-1)</f>
        <v>#VALUE!</v>
      </c>
      <c r="F54">
        <f>SEARCH("T",C54)</f>
        <v>5</v>
      </c>
      <c r="G54">
        <f>SEARCH("M",C54)</f>
        <v>1</v>
      </c>
      <c r="H54" t="str">
        <f>MID(C54,F54,IF(G54&gt;F54,G54-F54,LEN(C54)))</f>
        <v>T61</v>
      </c>
      <c r="I54" t="str">
        <f>SUBSTITUTE(SUBSTITUTE(H54,"T","TUH")," ","")</f>
        <v>TUH61</v>
      </c>
      <c r="L54" s="8"/>
    </row>
    <row r="55" spans="1:12" x14ac:dyDescent="0.25">
      <c r="A55" t="s">
        <v>194</v>
      </c>
      <c r="B55">
        <v>4059</v>
      </c>
      <c r="C55" s="1" t="s">
        <v>114</v>
      </c>
      <c r="D55" t="s">
        <v>110</v>
      </c>
      <c r="E55" t="e">
        <f>MID(D55,SEARCH("|",SUBSTITUTE(D55,"\","|",3))+1,SEARCH("|",SUBSTITUTE(D55,"\","|",4))-SEARCH("|",SUBSTITUTE(D55,"\","|",3))-1)</f>
        <v>#VALUE!</v>
      </c>
      <c r="F55">
        <f>SEARCH("T",C55)</f>
        <v>5</v>
      </c>
      <c r="G55">
        <f>SEARCH("M",C55)</f>
        <v>1</v>
      </c>
      <c r="H55" t="str">
        <f>MID(C55,F55,IF(G55&gt;F55,G55-F55,LEN(C55)))</f>
        <v xml:space="preserve">T350 </v>
      </c>
      <c r="I55" t="str">
        <f>SUBSTITUTE(SUBSTITUTE(H55,"T","TUH")," ","")</f>
        <v>TUH350</v>
      </c>
      <c r="L55" s="8"/>
    </row>
    <row r="56" spans="1:12" x14ac:dyDescent="0.25">
      <c r="A56" t="s">
        <v>194</v>
      </c>
      <c r="B56">
        <v>4083</v>
      </c>
      <c r="C56" s="1" t="s">
        <v>45</v>
      </c>
      <c r="D56" t="s">
        <v>110</v>
      </c>
      <c r="E56" t="e">
        <f>MID(D56,SEARCH("|",SUBSTITUTE(D56,"\","|",3))+1,SEARCH("|",SUBSTITUTE(D56,"\","|",4))-SEARCH("|",SUBSTITUTE(D56,"\","|",3))-1)</f>
        <v>#VALUE!</v>
      </c>
      <c r="F56">
        <f>SEARCH("T",C56)</f>
        <v>5</v>
      </c>
      <c r="G56">
        <f>SEARCH("M",C56)</f>
        <v>1</v>
      </c>
      <c r="H56" t="str">
        <f>MID(C56,F56,IF(G56&gt;F56,G56-F56,LEN(C56)))</f>
        <v xml:space="preserve">T119 </v>
      </c>
      <c r="I56" t="str">
        <f>SUBSTITUTE(SUBSTITUTE(H56,"T","TUH")," ","")</f>
        <v>TUH119</v>
      </c>
      <c r="L56" s="8"/>
    </row>
    <row r="57" spans="1:12" x14ac:dyDescent="0.25">
      <c r="A57" t="s">
        <v>194</v>
      </c>
      <c r="B57">
        <v>4099</v>
      </c>
      <c r="C57" s="1" t="s">
        <v>192</v>
      </c>
      <c r="D57" t="s">
        <v>110</v>
      </c>
      <c r="E57" t="e">
        <f>MID(D57,SEARCH("|",SUBSTITUTE(D57,"\","|",3))+1,SEARCH("|",SUBSTITUTE(D57,"\","|",4))-SEARCH("|",SUBSTITUTE(D57,"\","|",3))-1)</f>
        <v>#VALUE!</v>
      </c>
      <c r="F57">
        <f>SEARCH("T",C57)</f>
        <v>5</v>
      </c>
      <c r="G57">
        <f>SEARCH("M",C57)</f>
        <v>1</v>
      </c>
      <c r="H57" t="str">
        <f>MID(C57,F57,IF(G57&gt;F57,G57-F57,LEN(C57)))</f>
        <v>T214</v>
      </c>
      <c r="I57" t="str">
        <f>SUBSTITUTE(SUBSTITUTE(H57,"T","TUH")," ","")</f>
        <v>TUH214</v>
      </c>
      <c r="L57" s="8"/>
    </row>
    <row r="58" spans="1:12" x14ac:dyDescent="0.25">
      <c r="A58" t="s">
        <v>194</v>
      </c>
      <c r="B58">
        <v>4131</v>
      </c>
      <c r="C58" s="1" t="s">
        <v>48</v>
      </c>
      <c r="D58" t="s">
        <v>110</v>
      </c>
      <c r="E58" t="e">
        <f>MID(D58,SEARCH("|",SUBSTITUTE(D58,"\","|",3))+1,SEARCH("|",SUBSTITUTE(D58,"\","|",4))-SEARCH("|",SUBSTITUTE(D58,"\","|",3))-1)</f>
        <v>#VALUE!</v>
      </c>
      <c r="F58">
        <f>SEARCH("T",C58)</f>
        <v>5</v>
      </c>
      <c r="G58">
        <f>SEARCH("M",C58)</f>
        <v>1</v>
      </c>
      <c r="H58" t="str">
        <f>MID(C58,F58,IF(G58&gt;F58,G58-F58,LEN(C58)))</f>
        <v xml:space="preserve">T135 </v>
      </c>
      <c r="I58" t="str">
        <f>SUBSTITUTE(SUBSTITUTE(H58,"T","TUH")," ","")</f>
        <v>TUH135</v>
      </c>
      <c r="L58" s="8"/>
    </row>
    <row r="59" spans="1:12" x14ac:dyDescent="0.25">
      <c r="A59" t="s">
        <v>194</v>
      </c>
      <c r="B59">
        <v>4147</v>
      </c>
      <c r="C59" s="1" t="s">
        <v>51</v>
      </c>
      <c r="D59" t="s">
        <v>110</v>
      </c>
      <c r="E59" t="e">
        <f>MID(D59,SEARCH("|",SUBSTITUTE(D59,"\","|",3))+1,SEARCH("|",SUBSTITUTE(D59,"\","|",4))-SEARCH("|",SUBSTITUTE(D59,"\","|",3))-1)</f>
        <v>#VALUE!</v>
      </c>
      <c r="F59">
        <f>SEARCH("T",C59)</f>
        <v>5</v>
      </c>
      <c r="G59">
        <f>SEARCH("M",C59)</f>
        <v>1</v>
      </c>
      <c r="H59" t="str">
        <f>MID(C59,F59,IF(G59&gt;F59,G59-F59,LEN(C59)))</f>
        <v xml:space="preserve">T132 </v>
      </c>
      <c r="I59" t="str">
        <f>SUBSTITUTE(SUBSTITUTE(H59,"T","TUH")," ","")</f>
        <v>TUH132</v>
      </c>
      <c r="L59" s="8"/>
    </row>
    <row r="60" spans="1:12" x14ac:dyDescent="0.25">
      <c r="A60" t="s">
        <v>194</v>
      </c>
      <c r="B60">
        <v>4171</v>
      </c>
      <c r="C60" s="1" t="s">
        <v>44</v>
      </c>
      <c r="D60" t="s">
        <v>110</v>
      </c>
      <c r="E60" t="e">
        <f>MID(D60,SEARCH("|",SUBSTITUTE(D60,"\","|",3))+1,SEARCH("|",SUBSTITUTE(D60,"\","|",4))-SEARCH("|",SUBSTITUTE(D60,"\","|",3))-1)</f>
        <v>#VALUE!</v>
      </c>
      <c r="F60">
        <f>SEARCH("T",C60)</f>
        <v>5</v>
      </c>
      <c r="G60">
        <f>SEARCH("M",C60)</f>
        <v>1</v>
      </c>
      <c r="H60" t="str">
        <f>MID(C60,F60,IF(G60&gt;F60,G60-F60,LEN(C60)))</f>
        <v xml:space="preserve">T124 </v>
      </c>
      <c r="I60" t="str">
        <f>SUBSTITUTE(SUBSTITUTE(H60,"T","TUH")," ","")</f>
        <v>TUH124</v>
      </c>
      <c r="L60" s="8"/>
    </row>
    <row r="61" spans="1:12" x14ac:dyDescent="0.25">
      <c r="A61" t="s">
        <v>194</v>
      </c>
      <c r="B61">
        <v>4216</v>
      </c>
      <c r="C61" s="1" t="s">
        <v>46</v>
      </c>
      <c r="D61" t="s">
        <v>110</v>
      </c>
      <c r="E61" t="e">
        <f>MID(D61,SEARCH("|",SUBSTITUTE(D61,"\","|",3))+1,SEARCH("|",SUBSTITUTE(D61,"\","|",4))-SEARCH("|",SUBSTITUTE(D61,"\","|",3))-1)</f>
        <v>#VALUE!</v>
      </c>
      <c r="F61">
        <f>SEARCH("T",C61)</f>
        <v>5</v>
      </c>
      <c r="G61">
        <f>SEARCH("M",C61)</f>
        <v>1</v>
      </c>
      <c r="H61" t="str">
        <f>MID(C61,F61,IF(G61&gt;F61,G61-F61,LEN(C61)))</f>
        <v xml:space="preserve">T131 </v>
      </c>
      <c r="I61" t="str">
        <f>SUBSTITUTE(SUBSTITUTE(H61,"T","TUH")," ","")</f>
        <v>TUH131</v>
      </c>
      <c r="L61" s="8"/>
    </row>
    <row r="62" spans="1:12" x14ac:dyDescent="0.25">
      <c r="A62" t="s">
        <v>194</v>
      </c>
      <c r="B62">
        <v>4243</v>
      </c>
      <c r="C62" s="1" t="s">
        <v>43</v>
      </c>
      <c r="D62" t="s">
        <v>110</v>
      </c>
      <c r="E62" t="e">
        <f>MID(D62,SEARCH("|",SUBSTITUTE(D62,"\","|",3))+1,SEARCH("|",SUBSTITUTE(D62,"\","|",4))-SEARCH("|",SUBSTITUTE(D62,"\","|",3))-1)</f>
        <v>#VALUE!</v>
      </c>
      <c r="F62">
        <f>SEARCH("T",C62)</f>
        <v>5</v>
      </c>
      <c r="G62">
        <f>SEARCH("M",C62)</f>
        <v>1</v>
      </c>
      <c r="H62" t="str">
        <f>MID(C62,F62,IF(G62&gt;F62,G62-F62,LEN(C62)))</f>
        <v xml:space="preserve">T116 </v>
      </c>
      <c r="I62" t="str">
        <f>SUBSTITUTE(SUBSTITUTE(H62,"T","TUH")," ","")</f>
        <v>TUH116</v>
      </c>
      <c r="L62" s="8"/>
    </row>
    <row r="63" spans="1:12" x14ac:dyDescent="0.25">
      <c r="A63" t="s">
        <v>194</v>
      </c>
      <c r="B63">
        <v>4259</v>
      </c>
      <c r="C63" s="1" t="s">
        <v>49</v>
      </c>
      <c r="D63" t="s">
        <v>110</v>
      </c>
      <c r="E63" t="e">
        <f>MID(D63,SEARCH("|",SUBSTITUTE(D63,"\","|",3))+1,SEARCH("|",SUBSTITUTE(D63,"\","|",4))-SEARCH("|",SUBSTITUTE(D63,"\","|",3))-1)</f>
        <v>#VALUE!</v>
      </c>
      <c r="F63">
        <f>SEARCH("T",C63)</f>
        <v>5</v>
      </c>
      <c r="G63">
        <f>SEARCH("M",C63)</f>
        <v>1</v>
      </c>
      <c r="H63" t="str">
        <f>MID(C63,F63,IF(G63&gt;F63,G63-F63,LEN(C63)))</f>
        <v xml:space="preserve">T136 </v>
      </c>
      <c r="I63" t="str">
        <f>SUBSTITUTE(SUBSTITUTE(H63,"T","TUH")," ","")</f>
        <v>TUH136</v>
      </c>
      <c r="L63" s="8"/>
    </row>
    <row r="64" spans="1:12" x14ac:dyDescent="0.25">
      <c r="A64" t="s">
        <v>194</v>
      </c>
      <c r="B64">
        <v>4294</v>
      </c>
      <c r="C64" s="1" t="s">
        <v>133</v>
      </c>
      <c r="D64" t="s">
        <v>110</v>
      </c>
      <c r="E64" t="e">
        <f>MID(D64,SEARCH("|",SUBSTITUTE(D64,"\","|",3))+1,SEARCH("|",SUBSTITUTE(D64,"\","|",4))-SEARCH("|",SUBSTITUTE(D64,"\","|",3))-1)</f>
        <v>#VALUE!</v>
      </c>
      <c r="F64">
        <f>SEARCH("T",C64)</f>
        <v>5</v>
      </c>
      <c r="G64">
        <f>SEARCH("M",C64)</f>
        <v>1</v>
      </c>
      <c r="H64" t="str">
        <f>MID(C64,F64,IF(G64&gt;F64,G64-F64,LEN(C64)))</f>
        <v xml:space="preserve">T264 </v>
      </c>
      <c r="I64" t="str">
        <f>SUBSTITUTE(SUBSTITUTE(H64,"T","TUH")," ","")</f>
        <v>TUH264</v>
      </c>
      <c r="L64" s="8"/>
    </row>
    <row r="65" spans="1:12" x14ac:dyDescent="0.25">
      <c r="A65" t="s">
        <v>194</v>
      </c>
      <c r="B65">
        <v>4312</v>
      </c>
      <c r="C65" s="1" t="s">
        <v>134</v>
      </c>
      <c r="D65" t="s">
        <v>110</v>
      </c>
      <c r="E65" t="e">
        <f>MID(D65,SEARCH("|",SUBSTITUTE(D65,"\","|",3))+1,SEARCH("|",SUBSTITUTE(D65,"\","|",4))-SEARCH("|",SUBSTITUTE(D65,"\","|",3))-1)</f>
        <v>#VALUE!</v>
      </c>
      <c r="F65">
        <f>SEARCH("T",C65)</f>
        <v>5</v>
      </c>
      <c r="G65">
        <f>SEARCH("M",C65)</f>
        <v>1</v>
      </c>
      <c r="H65" t="str">
        <f>MID(C65,F65,IF(G65&gt;F65,G65-F65,LEN(C65)))</f>
        <v xml:space="preserve">T226 </v>
      </c>
      <c r="I65" t="str">
        <f>SUBSTITUTE(SUBSTITUTE(H65,"T","TUH")," ","")</f>
        <v>TUH226</v>
      </c>
      <c r="L65" s="8"/>
    </row>
    <row r="66" spans="1:12" x14ac:dyDescent="0.25">
      <c r="A66" t="s">
        <v>194</v>
      </c>
      <c r="B66">
        <v>4330</v>
      </c>
      <c r="C66" s="1" t="s">
        <v>135</v>
      </c>
      <c r="D66" t="s">
        <v>110</v>
      </c>
      <c r="E66" t="e">
        <f>MID(D66,SEARCH("|",SUBSTITUTE(D66,"\","|",3))+1,SEARCH("|",SUBSTITUTE(D66,"\","|",4))-SEARCH("|",SUBSTITUTE(D66,"\","|",3))-1)</f>
        <v>#VALUE!</v>
      </c>
      <c r="F66">
        <f>SEARCH("T",C66)</f>
        <v>5</v>
      </c>
      <c r="G66">
        <f>SEARCH("M",C66)</f>
        <v>1</v>
      </c>
      <c r="H66" t="str">
        <f>MID(C66,F66,IF(G66&gt;F66,G66-F66,LEN(C66)))</f>
        <v>T32</v>
      </c>
      <c r="I66" t="str">
        <f>SUBSTITUTE(SUBSTITUTE(H66,"T","TUH")," ","")</f>
        <v>TUH32</v>
      </c>
      <c r="L66" s="8"/>
    </row>
    <row r="67" spans="1:12" x14ac:dyDescent="0.25">
      <c r="A67" t="s">
        <v>195</v>
      </c>
      <c r="B67">
        <v>15</v>
      </c>
      <c r="C67" s="1" t="s">
        <v>13</v>
      </c>
      <c r="D67" t="s">
        <v>110</v>
      </c>
      <c r="E67" t="e">
        <f>MID(D67,SEARCH("|",SUBSTITUTE(D67,"\","|",3))+1,SEARCH("|",SUBSTITUTE(D67,"\","|",4))-SEARCH("|",SUBSTITUTE(D67,"\","|",3))-1)</f>
        <v>#VALUE!</v>
      </c>
      <c r="F67">
        <f>SEARCH("T",C67)</f>
        <v>5</v>
      </c>
      <c r="G67">
        <f>SEARCH("M",C67)</f>
        <v>1</v>
      </c>
      <c r="H67" t="str">
        <f>MID(C67,F67,IF(G67&gt;F67,G67-F67,LEN(C67)))</f>
        <v>T11</v>
      </c>
      <c r="I67" t="str">
        <f>SUBSTITUTE(SUBSTITUTE(H67,"T","TUH")," ","")</f>
        <v>TUH11</v>
      </c>
      <c r="L67" s="8"/>
    </row>
    <row r="68" spans="1:12" x14ac:dyDescent="0.25">
      <c r="A68" t="s">
        <v>195</v>
      </c>
      <c r="B68">
        <v>300</v>
      </c>
      <c r="C68" s="1" t="s">
        <v>50</v>
      </c>
      <c r="D68" t="s">
        <v>110</v>
      </c>
      <c r="E68" t="e">
        <f>MID(D68,SEARCH("|",SUBSTITUTE(D68,"\","|",3))+1,SEARCH("|",SUBSTITUTE(D68,"\","|",4))-SEARCH("|",SUBSTITUTE(D68,"\","|",3))-1)</f>
        <v>#VALUE!</v>
      </c>
      <c r="F68">
        <f>SEARCH("T",C68)</f>
        <v>5</v>
      </c>
      <c r="G68">
        <f>SEARCH("M",C68)</f>
        <v>1</v>
      </c>
      <c r="H68" t="str">
        <f>MID(C68,F68,IF(G68&gt;F68,G68-F68,LEN(C68)))</f>
        <v xml:space="preserve">T3 </v>
      </c>
      <c r="I68" t="str">
        <f>SUBSTITUTE(SUBSTITUTE(H68,"T","TUH")," ","")</f>
        <v>TUH3</v>
      </c>
      <c r="L68" s="8"/>
    </row>
    <row r="69" spans="1:12" x14ac:dyDescent="0.25">
      <c r="A69" t="s">
        <v>195</v>
      </c>
      <c r="B69">
        <v>326</v>
      </c>
      <c r="C69" s="1" t="s">
        <v>22</v>
      </c>
      <c r="D69" t="s">
        <v>110</v>
      </c>
      <c r="E69" t="e">
        <f>MID(D69,SEARCH("|",SUBSTITUTE(D69,"\","|",3))+1,SEARCH("|",SUBSTITUTE(D69,"\","|",4))-SEARCH("|",SUBSTITUTE(D69,"\","|",3))-1)</f>
        <v>#VALUE!</v>
      </c>
      <c r="F69">
        <f>SEARCH("T",C69)</f>
        <v>5</v>
      </c>
      <c r="G69">
        <f>SEARCH("M",C69)</f>
        <v>1</v>
      </c>
      <c r="H69" t="str">
        <f>MID(C69,F69,IF(G69&gt;F69,G69-F69,LEN(C69)))</f>
        <v xml:space="preserve">T6 </v>
      </c>
      <c r="I69" t="str">
        <f>SUBSTITUTE(SUBSTITUTE(H69,"T","TUH")," ","")</f>
        <v>TUH6</v>
      </c>
      <c r="L69" s="8"/>
    </row>
    <row r="70" spans="1:12" x14ac:dyDescent="0.25">
      <c r="A70" t="s">
        <v>195</v>
      </c>
      <c r="B70">
        <v>394</v>
      </c>
      <c r="C70" s="1" t="s">
        <v>153</v>
      </c>
      <c r="D70" t="s">
        <v>110</v>
      </c>
      <c r="E70" t="e">
        <f>MID(D70,SEARCH("|",SUBSTITUTE(D70,"\","|",3))+1,SEARCH("|",SUBSTITUTE(D70,"\","|",4))-SEARCH("|",SUBSTITUTE(D70,"\","|",3))-1)</f>
        <v>#VALUE!</v>
      </c>
      <c r="F70">
        <f>SEARCH("T",C70)</f>
        <v>5</v>
      </c>
      <c r="G70">
        <f>SEARCH("M",C70)</f>
        <v>1</v>
      </c>
      <c r="H70" t="str">
        <f>MID(C70,F70,IF(G70&gt;F70,G70-F70,LEN(C70)))</f>
        <v>T43</v>
      </c>
      <c r="I70" t="str">
        <f>SUBSTITUTE(SUBSTITUTE(H70,"T","TUH")," ","")</f>
        <v>TUH43</v>
      </c>
      <c r="L70" s="8"/>
    </row>
    <row r="71" spans="1:12" x14ac:dyDescent="0.25">
      <c r="A71" t="s">
        <v>195</v>
      </c>
      <c r="B71">
        <v>410</v>
      </c>
      <c r="C71" s="1" t="s">
        <v>14</v>
      </c>
      <c r="D71" t="s">
        <v>110</v>
      </c>
      <c r="E71" t="e">
        <f>MID(D71,SEARCH("|",SUBSTITUTE(D71,"\","|",3))+1,SEARCH("|",SUBSTITUTE(D71,"\","|",4))-SEARCH("|",SUBSTITUTE(D71,"\","|",3))-1)</f>
        <v>#VALUE!</v>
      </c>
      <c r="F71">
        <f>SEARCH("T",C71)</f>
        <v>5</v>
      </c>
      <c r="G71">
        <f>SEARCH("M",C71)</f>
        <v>1</v>
      </c>
      <c r="H71" t="str">
        <f>MID(C71,F71,IF(G71&gt;F71,G71-F71,LEN(C71)))</f>
        <v>T19</v>
      </c>
      <c r="I71" t="str">
        <f>SUBSTITUTE(SUBSTITUTE(H71,"T","TUH")," ","")</f>
        <v>TUH19</v>
      </c>
      <c r="L71" s="8"/>
    </row>
    <row r="72" spans="1:12" x14ac:dyDescent="0.25">
      <c r="A72" t="s">
        <v>195</v>
      </c>
      <c r="B72">
        <v>474</v>
      </c>
      <c r="C72" s="1" t="s">
        <v>171</v>
      </c>
      <c r="D72" t="s">
        <v>110</v>
      </c>
      <c r="E72" t="e">
        <f>MID(D72,SEARCH("|",SUBSTITUTE(D72,"\","|",3))+1,SEARCH("|",SUBSTITUTE(D72,"\","|",4))-SEARCH("|",SUBSTITUTE(D72,"\","|",3))-1)</f>
        <v>#VALUE!</v>
      </c>
      <c r="F72">
        <f>SEARCH("T",C72)</f>
        <v>5</v>
      </c>
      <c r="G72">
        <f>SEARCH("M",C72)</f>
        <v>1</v>
      </c>
      <c r="H72" t="str">
        <f>MID(C72,F72,IF(G72&gt;F72,G72-F72,LEN(C72)))</f>
        <v>T26</v>
      </c>
      <c r="I72" t="str">
        <f>SUBSTITUTE(SUBSTITUTE(H72,"T","TUH")," ","")</f>
        <v>TUH26</v>
      </c>
      <c r="L72" s="8"/>
    </row>
    <row r="73" spans="1:12" x14ac:dyDescent="0.25">
      <c r="A73" t="s">
        <v>195</v>
      </c>
      <c r="B73">
        <v>507</v>
      </c>
      <c r="C73" s="1" t="s">
        <v>150</v>
      </c>
      <c r="D73" t="s">
        <v>110</v>
      </c>
      <c r="E73" t="e">
        <f>MID(D73,SEARCH("|",SUBSTITUTE(D73,"\","|",3))+1,SEARCH("|",SUBSTITUTE(D73,"\","|",4))-SEARCH("|",SUBSTITUTE(D73,"\","|",3))-1)</f>
        <v>#VALUE!</v>
      </c>
      <c r="F73">
        <f>SEARCH("T",C73)</f>
        <v>5</v>
      </c>
      <c r="G73">
        <f>SEARCH("M",C73)</f>
        <v>1</v>
      </c>
      <c r="H73" t="str">
        <f>MID(C73,F73,IF(G73&gt;F73,G73-F73,LEN(C73)))</f>
        <v xml:space="preserve">T180 </v>
      </c>
      <c r="I73" t="str">
        <f>SUBSTITUTE(SUBSTITUTE(H73,"T","TUH")," ","")</f>
        <v>TUH180</v>
      </c>
      <c r="L73" s="8"/>
    </row>
    <row r="74" spans="1:12" x14ac:dyDescent="0.25">
      <c r="A74" t="s">
        <v>195</v>
      </c>
      <c r="B74">
        <v>527</v>
      </c>
      <c r="C74" s="1" t="s">
        <v>15</v>
      </c>
      <c r="D74" t="s">
        <v>110</v>
      </c>
      <c r="E74" t="e">
        <f>MID(D74,SEARCH("|",SUBSTITUTE(D74,"\","|",3))+1,SEARCH("|",SUBSTITUTE(D74,"\","|",4))-SEARCH("|",SUBSTITUTE(D74,"\","|",3))-1)</f>
        <v>#VALUE!</v>
      </c>
      <c r="F74">
        <f>SEARCH("T",C74)</f>
        <v>5</v>
      </c>
      <c r="G74">
        <f>SEARCH("M",C74)</f>
        <v>1</v>
      </c>
      <c r="H74" t="str">
        <f>MID(C74,F74,IF(G74&gt;F74,G74-F74,LEN(C74)))</f>
        <v>T56</v>
      </c>
      <c r="I74" t="str">
        <f>SUBSTITUTE(SUBSTITUTE(H74,"T","TUH")," ","")</f>
        <v>TUH56</v>
      </c>
      <c r="L74" s="8"/>
    </row>
    <row r="75" spans="1:12" x14ac:dyDescent="0.25">
      <c r="A75" t="s">
        <v>195</v>
      </c>
      <c r="B75">
        <v>546</v>
      </c>
      <c r="C75" s="1" t="s">
        <v>146</v>
      </c>
      <c r="D75" t="s">
        <v>110</v>
      </c>
      <c r="E75" t="e">
        <f>MID(D75,SEARCH("|",SUBSTITUTE(D75,"\","|",3))+1,SEARCH("|",SUBSTITUTE(D75,"\","|",4))-SEARCH("|",SUBSTITUTE(D75,"\","|",3))-1)</f>
        <v>#VALUE!</v>
      </c>
      <c r="F75">
        <f>SEARCH("T",C75)</f>
        <v>5</v>
      </c>
      <c r="G75">
        <f>SEARCH("M",C75)</f>
        <v>1</v>
      </c>
      <c r="H75" t="str">
        <f>MID(C75,F75,IF(G75&gt;F75,G75-F75,LEN(C75)))</f>
        <v>T53</v>
      </c>
      <c r="I75" t="str">
        <f>SUBSTITUTE(SUBSTITUTE(H75,"T","TUH")," ","")</f>
        <v>TUH53</v>
      </c>
      <c r="L75" s="8"/>
    </row>
    <row r="76" spans="1:12" x14ac:dyDescent="0.25">
      <c r="A76" t="s">
        <v>195</v>
      </c>
      <c r="B76">
        <v>650</v>
      </c>
      <c r="C76" s="1" t="s">
        <v>135</v>
      </c>
      <c r="D76" t="s">
        <v>110</v>
      </c>
      <c r="E76" t="e">
        <f>MID(D76,SEARCH("|",SUBSTITUTE(D76,"\","|",3))+1,SEARCH("|",SUBSTITUTE(D76,"\","|",4))-SEARCH("|",SUBSTITUTE(D76,"\","|",3))-1)</f>
        <v>#VALUE!</v>
      </c>
      <c r="F76">
        <f>SEARCH("T",C76)</f>
        <v>5</v>
      </c>
      <c r="G76">
        <f>SEARCH("M",C76)</f>
        <v>1</v>
      </c>
      <c r="H76" t="str">
        <f>MID(C76,F76,IF(G76&gt;F76,G76-F76,LEN(C76)))</f>
        <v>T32</v>
      </c>
      <c r="I76" t="str">
        <f>SUBSTITUTE(SUBSTITUTE(H76,"T","TUH")," ","")</f>
        <v>TUH32</v>
      </c>
      <c r="L76" s="8"/>
    </row>
    <row r="77" spans="1:12" x14ac:dyDescent="0.25">
      <c r="A77" t="s">
        <v>195</v>
      </c>
      <c r="B77">
        <v>674</v>
      </c>
      <c r="C77" s="1" t="s">
        <v>115</v>
      </c>
      <c r="D77" t="s">
        <v>110</v>
      </c>
      <c r="E77" t="e">
        <f>MID(D77,SEARCH("|",SUBSTITUTE(D77,"\","|",3))+1,SEARCH("|",SUBSTITUTE(D77,"\","|",4))-SEARCH("|",SUBSTITUTE(D77,"\","|",3))-1)</f>
        <v>#VALUE!</v>
      </c>
      <c r="F77">
        <f>SEARCH("T",C77)</f>
        <v>5</v>
      </c>
      <c r="G77">
        <f>SEARCH("M",C77)</f>
        <v>1</v>
      </c>
      <c r="H77" t="str">
        <f>MID(C77,F77,IF(G77&gt;F77,G77-F77,LEN(C77)))</f>
        <v>T15</v>
      </c>
      <c r="I77" t="str">
        <f>SUBSTITUTE(SUBSTITUTE(H77,"T","TUH")," ","")</f>
        <v>TUH15</v>
      </c>
      <c r="L77" s="8"/>
    </row>
    <row r="78" spans="1:12" x14ac:dyDescent="0.25">
      <c r="A78" t="s">
        <v>195</v>
      </c>
      <c r="B78">
        <v>863</v>
      </c>
      <c r="C78" s="1" t="s">
        <v>40</v>
      </c>
      <c r="D78" t="s">
        <v>110</v>
      </c>
      <c r="E78" t="e">
        <f>MID(D78,SEARCH("|",SUBSTITUTE(D78,"\","|",3))+1,SEARCH("|",SUBSTITUTE(D78,"\","|",4))-SEARCH("|",SUBSTITUTE(D78,"\","|",3))-1)</f>
        <v>#VALUE!</v>
      </c>
      <c r="F78">
        <f>SEARCH("T",C78)</f>
        <v>5</v>
      </c>
      <c r="G78">
        <f>SEARCH("M",C78)</f>
        <v>1</v>
      </c>
      <c r="H78" t="str">
        <f>MID(C78,F78,IF(G78&gt;F78,G78-F78,LEN(C78)))</f>
        <v>T92</v>
      </c>
      <c r="I78" t="str">
        <f>SUBSTITUTE(SUBSTITUTE(H78,"T","TUH")," ","")</f>
        <v>TUH92</v>
      </c>
      <c r="L78" s="8"/>
    </row>
    <row r="79" spans="1:12" x14ac:dyDescent="0.25">
      <c r="A79" t="s">
        <v>195</v>
      </c>
      <c r="B79">
        <v>886</v>
      </c>
      <c r="C79" s="1" t="s">
        <v>165</v>
      </c>
      <c r="D79" t="s">
        <v>110</v>
      </c>
      <c r="E79" t="e">
        <f>MID(D79,SEARCH("|",SUBSTITUTE(D79,"\","|",3))+1,SEARCH("|",SUBSTITUTE(D79,"\","|",4))-SEARCH("|",SUBSTITUTE(D79,"\","|",3))-1)</f>
        <v>#VALUE!</v>
      </c>
      <c r="F79">
        <f>SEARCH("T",C79)</f>
        <v>5</v>
      </c>
      <c r="G79">
        <f>SEARCH("M",C79)</f>
        <v>1</v>
      </c>
      <c r="H79" t="str">
        <f>MID(C79,F79,IF(G79&gt;F79,G79-F79,LEN(C79)))</f>
        <v>T76</v>
      </c>
      <c r="I79" t="str">
        <f>SUBSTITUTE(SUBSTITUTE(H79,"T","TUH")," ","")</f>
        <v>TUH76</v>
      </c>
      <c r="L79" s="8"/>
    </row>
    <row r="80" spans="1:12" x14ac:dyDescent="0.25">
      <c r="A80" t="s">
        <v>195</v>
      </c>
      <c r="B80">
        <v>903</v>
      </c>
      <c r="C80" s="1" t="s">
        <v>32</v>
      </c>
      <c r="D80" t="s">
        <v>110</v>
      </c>
      <c r="E80" t="e">
        <f>MID(D80,SEARCH("|",SUBSTITUTE(D80,"\","|",3))+1,SEARCH("|",SUBSTITUTE(D80,"\","|",4))-SEARCH("|",SUBSTITUTE(D80,"\","|",3))-1)</f>
        <v>#VALUE!</v>
      </c>
      <c r="F80">
        <f>SEARCH("T",C80)</f>
        <v>5</v>
      </c>
      <c r="G80">
        <f>SEARCH("M",C80)</f>
        <v>1</v>
      </c>
      <c r="H80" t="str">
        <f>MID(C80,F80,IF(G80&gt;F80,G80-F80,LEN(C80)))</f>
        <v>T52</v>
      </c>
      <c r="I80" t="str">
        <f>SUBSTITUTE(SUBSTITUTE(H80,"T","TUH")," ","")</f>
        <v>TUH52</v>
      </c>
      <c r="L80" s="8"/>
    </row>
    <row r="81" spans="1:12" x14ac:dyDescent="0.25">
      <c r="A81" t="s">
        <v>195</v>
      </c>
      <c r="B81">
        <v>936</v>
      </c>
      <c r="C81" s="1" t="s">
        <v>127</v>
      </c>
      <c r="D81" t="s">
        <v>110</v>
      </c>
      <c r="E81" t="e">
        <f>MID(D81,SEARCH("|",SUBSTITUTE(D81,"\","|",3))+1,SEARCH("|",SUBSTITUTE(D81,"\","|",4))-SEARCH("|",SUBSTITUTE(D81,"\","|",3))-1)</f>
        <v>#VALUE!</v>
      </c>
      <c r="F81">
        <f>SEARCH("T",C81)</f>
        <v>5</v>
      </c>
      <c r="G81">
        <f>SEARCH("M",C81)</f>
        <v>1</v>
      </c>
      <c r="H81" t="str">
        <f>MID(C81,F81,IF(G81&gt;F81,G81-F81,LEN(C81)))</f>
        <v>T91</v>
      </c>
      <c r="I81" t="str">
        <f>SUBSTITUTE(SUBSTITUTE(H81,"T","TUH")," ","")</f>
        <v>TUH91</v>
      </c>
      <c r="L81" s="8"/>
    </row>
    <row r="82" spans="1:12" x14ac:dyDescent="0.25">
      <c r="A82" t="s">
        <v>195</v>
      </c>
      <c r="B82">
        <v>1025</v>
      </c>
      <c r="C82" s="1" t="s">
        <v>163</v>
      </c>
      <c r="D82" t="s">
        <v>110</v>
      </c>
      <c r="E82" t="e">
        <f>MID(D82,SEARCH("|",SUBSTITUTE(D82,"\","|",3))+1,SEARCH("|",SUBSTITUTE(D82,"\","|",4))-SEARCH("|",SUBSTITUTE(D82,"\","|",3))-1)</f>
        <v>#VALUE!</v>
      </c>
      <c r="F82">
        <f>SEARCH("T",C82)</f>
        <v>5</v>
      </c>
      <c r="G82">
        <f>SEARCH("M",C82)</f>
        <v>1</v>
      </c>
      <c r="H82" t="str">
        <f>MID(C82,F82,IF(G82&gt;F82,G82-F82,LEN(C82)))</f>
        <v>T67</v>
      </c>
      <c r="I82" t="str">
        <f>SUBSTITUTE(SUBSTITUTE(H82,"T","TUH")," ","")</f>
        <v>TUH67</v>
      </c>
      <c r="L82" s="8"/>
    </row>
    <row r="83" spans="1:12" x14ac:dyDescent="0.25">
      <c r="A83" t="s">
        <v>195</v>
      </c>
      <c r="B83">
        <v>1042</v>
      </c>
      <c r="C83" s="1" t="s">
        <v>154</v>
      </c>
      <c r="D83" t="s">
        <v>110</v>
      </c>
      <c r="E83" t="e">
        <f>MID(D83,SEARCH("|",SUBSTITUTE(D83,"\","|",3))+1,SEARCH("|",SUBSTITUTE(D83,"\","|",4))-SEARCH("|",SUBSTITUTE(D83,"\","|",3))-1)</f>
        <v>#VALUE!</v>
      </c>
      <c r="F83">
        <f>SEARCH("T",C83)</f>
        <v>5</v>
      </c>
      <c r="G83">
        <f>SEARCH("M",C83)</f>
        <v>1</v>
      </c>
      <c r="H83" t="str">
        <f>MID(C83,F83,IF(G83&gt;F83,G83-F83,LEN(C83)))</f>
        <v>T57</v>
      </c>
      <c r="I83" t="str">
        <f>SUBSTITUTE(SUBSTITUTE(H83,"T","TUH")," ","")</f>
        <v>TUH57</v>
      </c>
      <c r="L83" s="8"/>
    </row>
    <row r="84" spans="1:12" x14ac:dyDescent="0.25">
      <c r="A84" t="s">
        <v>195</v>
      </c>
      <c r="B84">
        <v>1058</v>
      </c>
      <c r="C84" s="1" t="s">
        <v>20</v>
      </c>
      <c r="D84" t="s">
        <v>110</v>
      </c>
      <c r="E84" t="e">
        <f>MID(D84,SEARCH("|",SUBSTITUTE(D84,"\","|",3))+1,SEARCH("|",SUBSTITUTE(D84,"\","|",4))-SEARCH("|",SUBSTITUTE(D84,"\","|",3))-1)</f>
        <v>#VALUE!</v>
      </c>
      <c r="F84">
        <f>SEARCH("T",C84)</f>
        <v>5</v>
      </c>
      <c r="G84">
        <f>SEARCH("M",C84)</f>
        <v>1</v>
      </c>
      <c r="H84" t="str">
        <f>MID(C84,F84,IF(G84&gt;F84,G84-F84,LEN(C84)))</f>
        <v>T80</v>
      </c>
      <c r="I84" t="str">
        <f>SUBSTITUTE(SUBSTITUTE(H84,"T","TUH")," ","")</f>
        <v>TUH80</v>
      </c>
      <c r="L84" s="8"/>
    </row>
    <row r="85" spans="1:12" x14ac:dyDescent="0.25">
      <c r="A85" t="s">
        <v>195</v>
      </c>
      <c r="B85">
        <v>1107</v>
      </c>
      <c r="C85" s="1" t="s">
        <v>168</v>
      </c>
      <c r="D85" t="s">
        <v>110</v>
      </c>
      <c r="E85" t="e">
        <f>MID(D85,SEARCH("|",SUBSTITUTE(D85,"\","|",3))+1,SEARCH("|",SUBSTITUTE(D85,"\","|",4))-SEARCH("|",SUBSTITUTE(D85,"\","|",3))-1)</f>
        <v>#VALUE!</v>
      </c>
      <c r="F85">
        <f>SEARCH("T",C85)</f>
        <v>5</v>
      </c>
      <c r="G85">
        <f>SEARCH("M",C85)</f>
        <v>1</v>
      </c>
      <c r="H85" t="str">
        <f>MID(C85,F85,IF(G85&gt;F85,G85-F85,LEN(C85)))</f>
        <v xml:space="preserve">T291 </v>
      </c>
      <c r="I85" t="str">
        <f>SUBSTITUTE(SUBSTITUTE(H85,"T","TUH")," ","")</f>
        <v>TUH291</v>
      </c>
      <c r="L85" s="8"/>
    </row>
    <row r="86" spans="1:12" x14ac:dyDescent="0.25">
      <c r="A86" t="s">
        <v>195</v>
      </c>
      <c r="B86">
        <v>1189</v>
      </c>
      <c r="C86" s="1" t="s">
        <v>161</v>
      </c>
      <c r="D86" t="s">
        <v>110</v>
      </c>
      <c r="E86" t="e">
        <f>MID(D86,SEARCH("|",SUBSTITUTE(D86,"\","|",3))+1,SEARCH("|",SUBSTITUTE(D86,"\","|",4))-SEARCH("|",SUBSTITUTE(D86,"\","|",3))-1)</f>
        <v>#VALUE!</v>
      </c>
      <c r="F86">
        <f>SEARCH("T",C86)</f>
        <v>5</v>
      </c>
      <c r="G86">
        <f>SEARCH("M",C86)</f>
        <v>1</v>
      </c>
      <c r="H86" t="str">
        <f>MID(C86,F86,IF(G86&gt;F86,G86-F86,LEN(C86)))</f>
        <v>T81</v>
      </c>
      <c r="I86" t="str">
        <f>SUBSTITUTE(SUBSTITUTE(H86,"T","TUH")," ","")</f>
        <v>TUH81</v>
      </c>
      <c r="L86" s="8"/>
    </row>
    <row r="87" spans="1:12" x14ac:dyDescent="0.25">
      <c r="A87" t="s">
        <v>195</v>
      </c>
      <c r="B87">
        <v>1246</v>
      </c>
      <c r="C87" s="1" t="s">
        <v>156</v>
      </c>
      <c r="D87" t="s">
        <v>110</v>
      </c>
      <c r="E87" t="e">
        <f>MID(D87,SEARCH("|",SUBSTITUTE(D87,"\","|",3))+1,SEARCH("|",SUBSTITUTE(D87,"\","|",4))-SEARCH("|",SUBSTITUTE(D87,"\","|",3))-1)</f>
        <v>#VALUE!</v>
      </c>
      <c r="F87">
        <f>SEARCH("T",C87)</f>
        <v>5</v>
      </c>
      <c r="G87">
        <f>SEARCH("M",C87)</f>
        <v>1</v>
      </c>
      <c r="H87" t="str">
        <f>MID(C87,F87,IF(G87&gt;F87,G87-F87,LEN(C87)))</f>
        <v xml:space="preserve">T110 </v>
      </c>
      <c r="I87" t="str">
        <f>SUBSTITUTE(SUBSTITUTE(H87,"T","TUH")," ","")</f>
        <v>TUH110</v>
      </c>
      <c r="L87" s="8"/>
    </row>
    <row r="88" spans="1:12" x14ac:dyDescent="0.25">
      <c r="A88" t="s">
        <v>195</v>
      </c>
      <c r="B88">
        <v>1304</v>
      </c>
      <c r="C88" s="1" t="s">
        <v>42</v>
      </c>
      <c r="D88" t="s">
        <v>110</v>
      </c>
      <c r="E88" t="e">
        <f>MID(D88,SEARCH("|",SUBSTITUTE(D88,"\","|",3))+1,SEARCH("|",SUBSTITUTE(D88,"\","|",4))-SEARCH("|",SUBSTITUTE(D88,"\","|",3))-1)</f>
        <v>#VALUE!</v>
      </c>
      <c r="F88">
        <f>SEARCH("T",C88)</f>
        <v>5</v>
      </c>
      <c r="G88">
        <f>SEARCH("M",C88)</f>
        <v>1</v>
      </c>
      <c r="H88" t="str">
        <f>MID(C88,F88,IF(G88&gt;F88,G88-F88,LEN(C88)))</f>
        <v xml:space="preserve">T106 </v>
      </c>
      <c r="I88" t="str">
        <f>SUBSTITUTE(SUBSTITUTE(H88,"T","TUH")," ","")</f>
        <v>TUH106</v>
      </c>
      <c r="L88" s="8"/>
    </row>
    <row r="89" spans="1:12" x14ac:dyDescent="0.25">
      <c r="A89" t="s">
        <v>195</v>
      </c>
      <c r="B89">
        <v>1361</v>
      </c>
      <c r="C89" s="1" t="s">
        <v>177</v>
      </c>
      <c r="D89" t="s">
        <v>110</v>
      </c>
      <c r="E89" t="e">
        <f>MID(D89,SEARCH("|",SUBSTITUTE(D89,"\","|",3))+1,SEARCH("|",SUBSTITUTE(D89,"\","|",4))-SEARCH("|",SUBSTITUTE(D89,"\","|",3))-1)</f>
        <v>#VALUE!</v>
      </c>
      <c r="F89">
        <f>SEARCH("T",C89)</f>
        <v>5</v>
      </c>
      <c r="G89">
        <f>SEARCH("M",C89)</f>
        <v>1</v>
      </c>
      <c r="H89" t="str">
        <f>MID(C89,F89,IF(G89&gt;F89,G89-F89,LEN(C89)))</f>
        <v>T1001</v>
      </c>
      <c r="I89" t="str">
        <f>SUBSTITUTE(SUBSTITUTE(H89,"T","TUH")," ","")</f>
        <v>TUH1001</v>
      </c>
      <c r="L89" s="8"/>
    </row>
    <row r="90" spans="1:12" x14ac:dyDescent="0.25">
      <c r="A90" t="s">
        <v>196</v>
      </c>
      <c r="B90">
        <v>674</v>
      </c>
      <c r="C90" s="1" t="s">
        <v>187</v>
      </c>
      <c r="D90" t="s">
        <v>110</v>
      </c>
      <c r="E90" t="e">
        <f>MID(D90,SEARCH("|",SUBSTITUTE(D90,"\","|",3))+1,SEARCH("|",SUBSTITUTE(D90,"\","|",4))-SEARCH("|",SUBSTITUTE(D90,"\","|",3))-1)</f>
        <v>#VALUE!</v>
      </c>
      <c r="F90">
        <f>SEARCH("T",C90)</f>
        <v>5</v>
      </c>
      <c r="G90">
        <f>SEARCH("M",C90)</f>
        <v>1</v>
      </c>
      <c r="H90" t="str">
        <f>MID(C90,F90,IF(G90&gt;F90,G90-F90,LEN(C90)))</f>
        <v xml:space="preserve">T685 </v>
      </c>
      <c r="I90" t="str">
        <f>SUBSTITUTE(SUBSTITUTE(H90,"T","TUH")," ","")</f>
        <v>TUH685</v>
      </c>
      <c r="L90" s="8"/>
    </row>
    <row r="91" spans="1:12" x14ac:dyDescent="0.25">
      <c r="A91" t="s">
        <v>196</v>
      </c>
      <c r="B91">
        <v>685</v>
      </c>
      <c r="C91" s="1" t="s">
        <v>102</v>
      </c>
      <c r="D91" t="s">
        <v>110</v>
      </c>
      <c r="E91" t="e">
        <f>MID(D91,SEARCH("|",SUBSTITUTE(D91,"\","|",3))+1,SEARCH("|",SUBSTITUTE(D91,"\","|",4))-SEARCH("|",SUBSTITUTE(D91,"\","|",3))-1)</f>
        <v>#VALUE!</v>
      </c>
      <c r="F91">
        <f>SEARCH("T",C91)</f>
        <v>5</v>
      </c>
      <c r="G91">
        <f>SEARCH("M",C91)</f>
        <v>1</v>
      </c>
      <c r="H91" t="str">
        <f>MID(C91,F91,IF(G91&gt;F91,G91-F91,LEN(C91)))</f>
        <v xml:space="preserve">T129 </v>
      </c>
      <c r="I91" t="str">
        <f>SUBSTITUTE(SUBSTITUTE(H91,"T","TUH")," ","")</f>
        <v>TUH129</v>
      </c>
      <c r="L91" s="8"/>
    </row>
    <row r="92" spans="1:12" x14ac:dyDescent="0.25">
      <c r="A92" t="s">
        <v>196</v>
      </c>
      <c r="B92">
        <v>704</v>
      </c>
      <c r="C92" s="1" t="s">
        <v>104</v>
      </c>
      <c r="D92" t="s">
        <v>110</v>
      </c>
      <c r="E92" t="e">
        <f>MID(D92,SEARCH("|",SUBSTITUTE(D92,"\","|",3))+1,SEARCH("|",SUBSTITUTE(D92,"\","|",4))-SEARCH("|",SUBSTITUTE(D92,"\","|",3))-1)</f>
        <v>#VALUE!</v>
      </c>
      <c r="F92">
        <f>SEARCH("T",C92)</f>
        <v>5</v>
      </c>
      <c r="G92">
        <f>SEARCH("M",C92)</f>
        <v>1</v>
      </c>
      <c r="H92" t="str">
        <f>MID(C92,F92,IF(G92&gt;F92,G92-F92,LEN(C92)))</f>
        <v xml:space="preserve">T134 </v>
      </c>
      <c r="I92" t="str">
        <f>SUBSTITUTE(SUBSTITUTE(H92,"T","TUH")," ","")</f>
        <v>TUH134</v>
      </c>
      <c r="L92" s="8"/>
    </row>
    <row r="93" spans="1:12" x14ac:dyDescent="0.25">
      <c r="A93" t="s">
        <v>196</v>
      </c>
      <c r="B93">
        <v>765</v>
      </c>
      <c r="C93" s="1" t="s">
        <v>106</v>
      </c>
      <c r="D93" t="s">
        <v>110</v>
      </c>
      <c r="E93" t="e">
        <f>MID(D93,SEARCH("|",SUBSTITUTE(D93,"\","|",3))+1,SEARCH("|",SUBSTITUTE(D93,"\","|",4))-SEARCH("|",SUBSTITUTE(D93,"\","|",3))-1)</f>
        <v>#VALUE!</v>
      </c>
      <c r="F93">
        <f>SEARCH("T",C93)</f>
        <v>5</v>
      </c>
      <c r="G93">
        <f>SEARCH("M",C93)</f>
        <v>1</v>
      </c>
      <c r="H93" t="str">
        <f>MID(C93,F93,IF(G93&gt;F93,G93-F93,LEN(C93)))</f>
        <v xml:space="preserve">T8 </v>
      </c>
      <c r="I93" t="str">
        <f>SUBSTITUTE(SUBSTITUTE(H93,"T","TUH")," ","")</f>
        <v>TUH8</v>
      </c>
      <c r="L93" s="8"/>
    </row>
    <row r="94" spans="1:12" x14ac:dyDescent="0.25">
      <c r="A94" t="s">
        <v>196</v>
      </c>
      <c r="B94">
        <v>870</v>
      </c>
      <c r="C94" s="1" t="s">
        <v>42</v>
      </c>
      <c r="D94" t="s">
        <v>110</v>
      </c>
      <c r="E94" t="e">
        <f>MID(D94,SEARCH("|",SUBSTITUTE(D94,"\","|",3))+1,SEARCH("|",SUBSTITUTE(D94,"\","|",4))-SEARCH("|",SUBSTITUTE(D94,"\","|",3))-1)</f>
        <v>#VALUE!</v>
      </c>
      <c r="F94">
        <f>SEARCH("T",C94)</f>
        <v>5</v>
      </c>
      <c r="G94">
        <f>SEARCH("M",C94)</f>
        <v>1</v>
      </c>
      <c r="H94" t="str">
        <f>MID(C94,F94,IF(G94&gt;F94,G94-F94,LEN(C94)))</f>
        <v xml:space="preserve">T106 </v>
      </c>
      <c r="I94" t="str">
        <f>SUBSTITUTE(SUBSTITUTE(H94,"T","TUH")," ","")</f>
        <v>TUH106</v>
      </c>
      <c r="L94" s="8"/>
    </row>
    <row r="95" spans="1:12" x14ac:dyDescent="0.25">
      <c r="A95" t="s">
        <v>196</v>
      </c>
      <c r="B95">
        <v>933</v>
      </c>
      <c r="C95" s="1" t="s">
        <v>116</v>
      </c>
      <c r="D95" t="s">
        <v>110</v>
      </c>
      <c r="E95" t="e">
        <f>MID(D95,SEARCH("|",SUBSTITUTE(D95,"\","|",3))+1,SEARCH("|",SUBSTITUTE(D95,"\","|",4))-SEARCH("|",SUBSTITUTE(D95,"\","|",3))-1)</f>
        <v>#VALUE!</v>
      </c>
      <c r="F95">
        <f>SEARCH("T",C95)</f>
        <v>5</v>
      </c>
      <c r="G95">
        <f>SEARCH("M",C95)</f>
        <v>1</v>
      </c>
      <c r="H95" t="str">
        <f>MID(C95,F95,IF(G95&gt;F95,G95-F95,LEN(C95)))</f>
        <v>T96</v>
      </c>
      <c r="I95" t="str">
        <f>SUBSTITUTE(SUBSTITUTE(H95,"T","TUH")," ","")</f>
        <v>TUH96</v>
      </c>
      <c r="L95" s="8"/>
    </row>
    <row r="96" spans="1:12" x14ac:dyDescent="0.25">
      <c r="A96" t="s">
        <v>196</v>
      </c>
      <c r="B96">
        <v>963</v>
      </c>
      <c r="C96" s="1" t="s">
        <v>181</v>
      </c>
      <c r="D96" t="s">
        <v>110</v>
      </c>
      <c r="E96" t="e">
        <f>MID(D96,SEARCH("|",SUBSTITUTE(D96,"\","|",3))+1,SEARCH("|",SUBSTITUTE(D96,"\","|",4))-SEARCH("|",SUBSTITUTE(D96,"\","|",3))-1)</f>
        <v>#VALUE!</v>
      </c>
      <c r="F96">
        <f>SEARCH("T",C96)</f>
        <v>5</v>
      </c>
      <c r="G96">
        <f>SEARCH("M",C96)</f>
        <v>1</v>
      </c>
      <c r="H96" t="str">
        <f>MID(C96,F96,IF(G96&gt;F96,G96-F96,LEN(C96)))</f>
        <v xml:space="preserve">T508 </v>
      </c>
      <c r="I96" t="str">
        <f>SUBSTITUTE(SUBSTITUTE(H96,"T","TUH")," ","")</f>
        <v>TUH508</v>
      </c>
      <c r="L96" s="8"/>
    </row>
    <row r="97" spans="1:12" x14ac:dyDescent="0.25">
      <c r="A97" t="s">
        <v>196</v>
      </c>
      <c r="B97">
        <v>1470</v>
      </c>
      <c r="C97" s="1" t="s">
        <v>183</v>
      </c>
      <c r="D97" t="s">
        <v>110</v>
      </c>
      <c r="E97" t="e">
        <f>MID(D97,SEARCH("|",SUBSTITUTE(D97,"\","|",3))+1,SEARCH("|",SUBSTITUTE(D97,"\","|",4))-SEARCH("|",SUBSTITUTE(D97,"\","|",3))-1)</f>
        <v>#VALUE!</v>
      </c>
      <c r="F97">
        <f>SEARCH("T",C97)</f>
        <v>5</v>
      </c>
      <c r="G97">
        <f>SEARCH("M",C97)</f>
        <v>1</v>
      </c>
      <c r="H97" t="str">
        <f>MID(C97,F97,IF(G97&gt;F97,G97-F97,LEN(C97)))</f>
        <v xml:space="preserve">T101 </v>
      </c>
      <c r="I97" t="str">
        <f>SUBSTITUTE(SUBSTITUTE(H97,"T","TUH")," ","")</f>
        <v>TUH101</v>
      </c>
      <c r="L97" s="8"/>
    </row>
    <row r="98" spans="1:12" x14ac:dyDescent="0.25">
      <c r="A98" t="s">
        <v>197</v>
      </c>
      <c r="B98">
        <v>19</v>
      </c>
      <c r="C98" s="1" t="s">
        <v>22</v>
      </c>
      <c r="D98" t="s">
        <v>110</v>
      </c>
      <c r="E98" t="e">
        <f>MID(D98,SEARCH("|",SUBSTITUTE(D98,"\","|",3))+1,SEARCH("|",SUBSTITUTE(D98,"\","|",4))-SEARCH("|",SUBSTITUTE(D98,"\","|",3))-1)</f>
        <v>#VALUE!</v>
      </c>
      <c r="F98">
        <f>SEARCH("T",C98)</f>
        <v>5</v>
      </c>
      <c r="G98">
        <f>SEARCH("M",C98)</f>
        <v>1</v>
      </c>
      <c r="H98" t="str">
        <f>MID(C98,F98,IF(G98&gt;F98,G98-F98,LEN(C98)))</f>
        <v xml:space="preserve">T6 </v>
      </c>
      <c r="I98" t="str">
        <f>SUBSTITUTE(SUBSTITUTE(H98,"T","TUH")," ","")</f>
        <v>TUH6</v>
      </c>
      <c r="L98" s="8"/>
    </row>
    <row r="99" spans="1:12" x14ac:dyDescent="0.25">
      <c r="A99" t="s">
        <v>197</v>
      </c>
      <c r="B99">
        <v>348</v>
      </c>
      <c r="C99" s="1" t="s">
        <v>38</v>
      </c>
      <c r="D99" t="s">
        <v>110</v>
      </c>
      <c r="E99" t="e">
        <f>MID(D99,SEARCH("|",SUBSTITUTE(D99,"\","|",3))+1,SEARCH("|",SUBSTITUTE(D99,"\","|",4))-SEARCH("|",SUBSTITUTE(D99,"\","|",3))-1)</f>
        <v>#VALUE!</v>
      </c>
      <c r="F99">
        <f>SEARCH("T",C99)</f>
        <v>5</v>
      </c>
      <c r="G99">
        <f>SEARCH("M",C99)</f>
        <v>1</v>
      </c>
      <c r="H99" t="str">
        <f>MID(C99,F99,IF(G99&gt;F99,G99-F99,LEN(C99)))</f>
        <v>T88</v>
      </c>
      <c r="I99" t="str">
        <f>SUBSTITUTE(SUBSTITUTE(H99,"T","TUH")," ","")</f>
        <v>TUH88</v>
      </c>
      <c r="L99" s="8"/>
    </row>
    <row r="100" spans="1:12" x14ac:dyDescent="0.25">
      <c r="A100" t="s">
        <v>197</v>
      </c>
      <c r="B100">
        <v>413</v>
      </c>
      <c r="C100" s="1" t="s">
        <v>15</v>
      </c>
      <c r="D100" t="s">
        <v>110</v>
      </c>
      <c r="E100" t="e">
        <f>MID(D100,SEARCH("|",SUBSTITUTE(D100,"\","|",3))+1,SEARCH("|",SUBSTITUTE(D100,"\","|",4))-SEARCH("|",SUBSTITUTE(D100,"\","|",3))-1)</f>
        <v>#VALUE!</v>
      </c>
      <c r="F100">
        <f>SEARCH("T",C100)</f>
        <v>5</v>
      </c>
      <c r="G100">
        <f>SEARCH("M",C100)</f>
        <v>1</v>
      </c>
      <c r="H100" t="str">
        <f>MID(C100,F100,IF(G100&gt;F100,G100-F100,LEN(C100)))</f>
        <v>T56</v>
      </c>
      <c r="I100" t="str">
        <f>SUBSTITUTE(SUBSTITUTE(H100,"T","TUH")," ","")</f>
        <v>TUH56</v>
      </c>
      <c r="L100" s="8"/>
    </row>
    <row r="101" spans="1:12" x14ac:dyDescent="0.25">
      <c r="A101" t="s">
        <v>197</v>
      </c>
      <c r="B101">
        <v>430</v>
      </c>
      <c r="C101" s="1" t="s">
        <v>170</v>
      </c>
      <c r="D101" t="s">
        <v>110</v>
      </c>
      <c r="E101" t="e">
        <f>MID(D101,SEARCH("|",SUBSTITUTE(D101,"\","|",3))+1,SEARCH("|",SUBSTITUTE(D101,"\","|",4))-SEARCH("|",SUBSTITUTE(D101,"\","|",3))-1)</f>
        <v>#VALUE!</v>
      </c>
      <c r="F101">
        <f>SEARCH("T",C101)</f>
        <v>5</v>
      </c>
      <c r="G101">
        <f>SEARCH("M",C101)</f>
        <v>1</v>
      </c>
      <c r="H101" t="str">
        <f>MID(C101,F101,IF(G101&gt;F101,G101-F101,LEN(C101)))</f>
        <v>T62</v>
      </c>
      <c r="I101" t="str">
        <f>SUBSTITUTE(SUBSTITUTE(H101,"T","TUH")," ","")</f>
        <v>TUH62</v>
      </c>
      <c r="L101" s="8"/>
    </row>
    <row r="102" spans="1:12" x14ac:dyDescent="0.25">
      <c r="A102" t="s">
        <v>197</v>
      </c>
      <c r="B102">
        <v>448</v>
      </c>
      <c r="C102" s="1" t="s">
        <v>20</v>
      </c>
      <c r="D102" t="s">
        <v>110</v>
      </c>
      <c r="E102" t="e">
        <f>MID(D102,SEARCH("|",SUBSTITUTE(D102,"\","|",3))+1,SEARCH("|",SUBSTITUTE(D102,"\","|",4))-SEARCH("|",SUBSTITUTE(D102,"\","|",3))-1)</f>
        <v>#VALUE!</v>
      </c>
      <c r="F102">
        <f>SEARCH("T",C102)</f>
        <v>5</v>
      </c>
      <c r="G102">
        <f>SEARCH("M",C102)</f>
        <v>1</v>
      </c>
      <c r="H102" t="str">
        <f>MID(C102,F102,IF(G102&gt;F102,G102-F102,LEN(C102)))</f>
        <v>T80</v>
      </c>
      <c r="I102" t="str">
        <f>SUBSTITUTE(SUBSTITUTE(H102,"T","TUH")," ","")</f>
        <v>TUH80</v>
      </c>
      <c r="L102" s="8"/>
    </row>
    <row r="103" spans="1:12" x14ac:dyDescent="0.25">
      <c r="A103" t="s">
        <v>197</v>
      </c>
      <c r="B103">
        <v>477</v>
      </c>
      <c r="C103" s="1" t="s">
        <v>189</v>
      </c>
      <c r="D103" t="s">
        <v>110</v>
      </c>
      <c r="E103" t="e">
        <f>MID(D103,SEARCH("|",SUBSTITUTE(D103,"\","|",3))+1,SEARCH("|",SUBSTITUTE(D103,"\","|",4))-SEARCH("|",SUBSTITUTE(D103,"\","|",3))-1)</f>
        <v>#VALUE!</v>
      </c>
      <c r="F103">
        <f>SEARCH("T",C103)</f>
        <v>5</v>
      </c>
      <c r="G103">
        <f>SEARCH("M",C103)</f>
        <v>1</v>
      </c>
      <c r="H103" t="str">
        <f>MID(C103,F103,IF(G103&gt;F103,G103-F103,LEN(C103)))</f>
        <v xml:space="preserve">T543 </v>
      </c>
      <c r="I103" t="str">
        <f>SUBSTITUTE(SUBSTITUTE(H103,"T","TUH")," ","")</f>
        <v>TUH543</v>
      </c>
      <c r="L103" s="8"/>
    </row>
    <row r="104" spans="1:12" x14ac:dyDescent="0.25">
      <c r="A104" t="s">
        <v>197</v>
      </c>
      <c r="B104">
        <v>667</v>
      </c>
      <c r="C104" s="1" t="s">
        <v>106</v>
      </c>
      <c r="D104" t="s">
        <v>110</v>
      </c>
      <c r="E104" t="e">
        <f>MID(D104,SEARCH("|",SUBSTITUTE(D104,"\","|",3))+1,SEARCH("|",SUBSTITUTE(D104,"\","|",4))-SEARCH("|",SUBSTITUTE(D104,"\","|",3))-1)</f>
        <v>#VALUE!</v>
      </c>
      <c r="F104">
        <f>SEARCH("T",C104)</f>
        <v>5</v>
      </c>
      <c r="G104">
        <f>SEARCH("M",C104)</f>
        <v>1</v>
      </c>
      <c r="H104" t="str">
        <f>MID(C104,F104,IF(G104&gt;F104,G104-F104,LEN(C104)))</f>
        <v xml:space="preserve">T8 </v>
      </c>
      <c r="I104" t="str">
        <f>SUBSTITUTE(SUBSTITUTE(H104,"T","TUH")," ","")</f>
        <v>TUH8</v>
      </c>
      <c r="L104" s="8"/>
    </row>
    <row r="105" spans="1:12" x14ac:dyDescent="0.25">
      <c r="A105" t="s">
        <v>197</v>
      </c>
      <c r="B105">
        <v>860</v>
      </c>
      <c r="C105" s="1" t="s">
        <v>180</v>
      </c>
      <c r="D105" t="s">
        <v>110</v>
      </c>
      <c r="E105" t="e">
        <f>MID(D105,SEARCH("|",SUBSTITUTE(D105,"\","|",3))+1,SEARCH("|",SUBSTITUTE(D105,"\","|",4))-SEARCH("|",SUBSTITUTE(D105,"\","|",3))-1)</f>
        <v>#VALUE!</v>
      </c>
      <c r="F105">
        <f>SEARCH("T",C105)</f>
        <v>5</v>
      </c>
      <c r="G105">
        <f>SEARCH("M",C105)</f>
        <v>1</v>
      </c>
      <c r="H105" t="str">
        <f>MID(C105,F105,IF(G105&gt;F105,G105-F105,LEN(C105)))</f>
        <v xml:space="preserve">T544 </v>
      </c>
      <c r="I105" t="str">
        <f>SUBSTITUTE(SUBSTITUTE(H105,"T","TUH")," ","")</f>
        <v>TUH544</v>
      </c>
      <c r="L105" s="8"/>
    </row>
    <row r="106" spans="1:12" x14ac:dyDescent="0.25">
      <c r="A106" t="s">
        <v>197</v>
      </c>
      <c r="B106">
        <v>911</v>
      </c>
      <c r="C106" s="1" t="s">
        <v>190</v>
      </c>
      <c r="D106" t="s">
        <v>110</v>
      </c>
      <c r="E106" t="e">
        <f>MID(D106,SEARCH("|",SUBSTITUTE(D106,"\","|",3))+1,SEARCH("|",SUBSTITUTE(D106,"\","|",4))-SEARCH("|",SUBSTITUTE(D106,"\","|",3))-1)</f>
        <v>#VALUE!</v>
      </c>
      <c r="F106">
        <f>SEARCH("T",C106)</f>
        <v>5</v>
      </c>
      <c r="G106">
        <f>SEARCH("M",C106)</f>
        <v>1</v>
      </c>
      <c r="H106" t="str">
        <f>MID(C106,F106,IF(G106&gt;F106,G106-F106,LEN(C106)))</f>
        <v xml:space="preserve">T981 </v>
      </c>
      <c r="I106" t="str">
        <f>SUBSTITUTE(SUBSTITUTE(H106,"T","TUH")," ","")</f>
        <v>TUH981</v>
      </c>
      <c r="L106" s="8"/>
    </row>
    <row r="107" spans="1:12" x14ac:dyDescent="0.25">
      <c r="A107" t="s">
        <v>197</v>
      </c>
      <c r="B107">
        <v>948</v>
      </c>
      <c r="C107" s="1" t="s">
        <v>41</v>
      </c>
      <c r="D107" t="s">
        <v>110</v>
      </c>
      <c r="E107" t="e">
        <f>MID(D107,SEARCH("|",SUBSTITUTE(D107,"\","|",3))+1,SEARCH("|",SUBSTITUTE(D107,"\","|",4))-SEARCH("|",SUBSTITUTE(D107,"\","|",3))-1)</f>
        <v>#VALUE!</v>
      </c>
      <c r="F107">
        <f>SEARCH("T",C107)</f>
        <v>5</v>
      </c>
      <c r="G107">
        <f>SEARCH("M",C107)</f>
        <v>1</v>
      </c>
      <c r="H107" t="str">
        <f>MID(C107,F107,IF(G107&gt;F107,G107-F107,LEN(C107)))</f>
        <v xml:space="preserve">T233 </v>
      </c>
      <c r="I107" t="str">
        <f>SUBSTITUTE(SUBSTITUTE(H107,"T","TUH")," ","")</f>
        <v>TUH233</v>
      </c>
      <c r="L107" s="8"/>
    </row>
    <row r="108" spans="1:12" x14ac:dyDescent="0.25">
      <c r="A108" t="s">
        <v>197</v>
      </c>
      <c r="B108">
        <v>977</v>
      </c>
      <c r="C108" s="1" t="s">
        <v>151</v>
      </c>
      <c r="D108" t="s">
        <v>110</v>
      </c>
      <c r="E108" t="e">
        <f>MID(D108,SEARCH("|",SUBSTITUTE(D108,"\","|",3))+1,SEARCH("|",SUBSTITUTE(D108,"\","|",4))-SEARCH("|",SUBSTITUTE(D108,"\","|",3))-1)</f>
        <v>#VALUE!</v>
      </c>
      <c r="F108">
        <f>SEARCH("T",C108)</f>
        <v>5</v>
      </c>
      <c r="G108">
        <f>SEARCH("M",C108)</f>
        <v>1</v>
      </c>
      <c r="H108" t="str">
        <f>MID(C108,F108,IF(G108&gt;F108,G108-F108,LEN(C108)))</f>
        <v xml:space="preserve">T123 </v>
      </c>
      <c r="I108" t="str">
        <f>SUBSTITUTE(SUBSTITUTE(H108,"T","TUH")," ","")</f>
        <v>TUH123</v>
      </c>
      <c r="L108" s="8"/>
    </row>
    <row r="109" spans="1:12" x14ac:dyDescent="0.25">
      <c r="A109" t="s">
        <v>197</v>
      </c>
      <c r="B109">
        <v>995</v>
      </c>
      <c r="C109" s="1" t="s">
        <v>152</v>
      </c>
      <c r="D109" t="s">
        <v>110</v>
      </c>
      <c r="E109" t="e">
        <f>MID(D109,SEARCH("|",SUBSTITUTE(D109,"\","|",3))+1,SEARCH("|",SUBSTITUTE(D109,"\","|",4))-SEARCH("|",SUBSTITUTE(D109,"\","|",3))-1)</f>
        <v>#VALUE!</v>
      </c>
      <c r="F109">
        <f>SEARCH("T",C109)</f>
        <v>5</v>
      </c>
      <c r="G109">
        <f>SEARCH("M",C109)</f>
        <v>1</v>
      </c>
      <c r="H109" t="str">
        <f>MID(C109,F109,IF(G109&gt;F109,G109-F109,LEN(C109)))</f>
        <v xml:space="preserve">T122 </v>
      </c>
      <c r="I109" t="str">
        <f>SUBSTITUTE(SUBSTITUTE(H109,"T","TUH")," ","")</f>
        <v>TUH122</v>
      </c>
      <c r="L109" s="8"/>
    </row>
    <row r="110" spans="1:12" x14ac:dyDescent="0.25">
      <c r="L110"/>
    </row>
    <row r="111" spans="1:12" x14ac:dyDescent="0.25">
      <c r="L111"/>
    </row>
    <row r="112" spans="1:12" x14ac:dyDescent="0.25">
      <c r="L112"/>
    </row>
    <row r="113" spans="12:12" x14ac:dyDescent="0.25">
      <c r="L113"/>
    </row>
    <row r="114" spans="12:12" x14ac:dyDescent="0.25">
      <c r="L114"/>
    </row>
    <row r="115" spans="12:12" x14ac:dyDescent="0.25">
      <c r="L115"/>
    </row>
    <row r="116" spans="12:12" x14ac:dyDescent="0.25">
      <c r="L116"/>
    </row>
    <row r="117" spans="12:12" x14ac:dyDescent="0.25">
      <c r="L117"/>
    </row>
    <row r="118" spans="12:12" x14ac:dyDescent="0.25">
      <c r="L118"/>
    </row>
    <row r="119" spans="12:12" x14ac:dyDescent="0.25">
      <c r="L119"/>
    </row>
    <row r="120" spans="12:12" x14ac:dyDescent="0.25">
      <c r="L120"/>
    </row>
    <row r="121" spans="12:12" x14ac:dyDescent="0.25">
      <c r="L121"/>
    </row>
    <row r="122" spans="12:12" x14ac:dyDescent="0.25">
      <c r="L122"/>
    </row>
    <row r="123" spans="12:12" x14ac:dyDescent="0.25">
      <c r="L123"/>
    </row>
    <row r="124" spans="12:12" x14ac:dyDescent="0.25">
      <c r="L124"/>
    </row>
    <row r="125" spans="12:12" x14ac:dyDescent="0.25">
      <c r="L125"/>
    </row>
    <row r="126" spans="12:12" x14ac:dyDescent="0.25">
      <c r="L126"/>
    </row>
    <row r="127" spans="12:12" x14ac:dyDescent="0.25">
      <c r="L127"/>
    </row>
    <row r="128" spans="12:12" x14ac:dyDescent="0.25">
      <c r="L128"/>
    </row>
    <row r="129" spans="12:12" x14ac:dyDescent="0.25">
      <c r="L129"/>
    </row>
    <row r="130" spans="12:12" x14ac:dyDescent="0.25">
      <c r="L130"/>
    </row>
    <row r="131" spans="12:12" x14ac:dyDescent="0.25">
      <c r="L131"/>
    </row>
    <row r="132" spans="12:12" x14ac:dyDescent="0.25">
      <c r="L132"/>
    </row>
    <row r="133" spans="12:12" x14ac:dyDescent="0.25">
      <c r="L133"/>
    </row>
    <row r="134" spans="12:12" x14ac:dyDescent="0.25">
      <c r="L134"/>
    </row>
    <row r="135" spans="12:12" x14ac:dyDescent="0.25">
      <c r="L135"/>
    </row>
    <row r="136" spans="12:12" x14ac:dyDescent="0.25">
      <c r="L136"/>
    </row>
    <row r="137" spans="12:12" x14ac:dyDescent="0.25">
      <c r="L137"/>
    </row>
    <row r="138" spans="12:12" x14ac:dyDescent="0.25">
      <c r="L138"/>
    </row>
    <row r="139" spans="12:12" x14ac:dyDescent="0.25">
      <c r="L139"/>
    </row>
    <row r="140" spans="12:12" x14ac:dyDescent="0.25">
      <c r="L140"/>
    </row>
    <row r="141" spans="12:12" x14ac:dyDescent="0.25">
      <c r="L141"/>
    </row>
    <row r="142" spans="12:12" x14ac:dyDescent="0.25">
      <c r="L142"/>
    </row>
    <row r="143" spans="12:12" x14ac:dyDescent="0.25">
      <c r="L143"/>
    </row>
    <row r="144" spans="12:12" x14ac:dyDescent="0.25">
      <c r="L144"/>
    </row>
    <row r="145" spans="12:12" x14ac:dyDescent="0.25">
      <c r="L145"/>
    </row>
    <row r="146" spans="12:12" x14ac:dyDescent="0.25">
      <c r="L146"/>
    </row>
    <row r="147" spans="12:12" x14ac:dyDescent="0.25">
      <c r="L147"/>
    </row>
    <row r="148" spans="12:12" x14ac:dyDescent="0.25">
      <c r="L148"/>
    </row>
    <row r="149" spans="12:12" x14ac:dyDescent="0.25">
      <c r="L149"/>
    </row>
    <row r="150" spans="12:12" x14ac:dyDescent="0.25">
      <c r="L150"/>
    </row>
    <row r="151" spans="12:12" x14ac:dyDescent="0.25">
      <c r="L151"/>
    </row>
    <row r="152" spans="12:12" x14ac:dyDescent="0.25">
      <c r="L152"/>
    </row>
    <row r="153" spans="12:12" x14ac:dyDescent="0.25">
      <c r="L153"/>
    </row>
    <row r="154" spans="12:12" x14ac:dyDescent="0.25">
      <c r="L154"/>
    </row>
    <row r="155" spans="12:12" x14ac:dyDescent="0.25">
      <c r="L155"/>
    </row>
    <row r="156" spans="12:12" x14ac:dyDescent="0.25">
      <c r="L156"/>
    </row>
    <row r="157" spans="12:12" x14ac:dyDescent="0.25">
      <c r="L157"/>
    </row>
    <row r="158" spans="12:12" x14ac:dyDescent="0.25">
      <c r="L158"/>
    </row>
    <row r="159" spans="12:12" x14ac:dyDescent="0.25">
      <c r="L159"/>
    </row>
    <row r="160" spans="12:12" x14ac:dyDescent="0.25">
      <c r="L160"/>
    </row>
    <row r="161" spans="12:12" x14ac:dyDescent="0.25">
      <c r="L161"/>
    </row>
    <row r="162" spans="12:12" x14ac:dyDescent="0.25">
      <c r="L162"/>
    </row>
    <row r="163" spans="12:12" x14ac:dyDescent="0.25">
      <c r="L163"/>
    </row>
    <row r="164" spans="12:12" x14ac:dyDescent="0.25">
      <c r="L164"/>
    </row>
    <row r="165" spans="12:12" x14ac:dyDescent="0.25">
      <c r="L165"/>
    </row>
    <row r="166" spans="12:12" x14ac:dyDescent="0.25">
      <c r="L166"/>
    </row>
    <row r="167" spans="12:12" x14ac:dyDescent="0.25">
      <c r="L167"/>
    </row>
    <row r="168" spans="12:12" x14ac:dyDescent="0.25">
      <c r="L168"/>
    </row>
    <row r="169" spans="12:12" x14ac:dyDescent="0.25">
      <c r="L169"/>
    </row>
    <row r="170" spans="12:12" x14ac:dyDescent="0.25">
      <c r="L170"/>
    </row>
    <row r="171" spans="12:12" x14ac:dyDescent="0.25">
      <c r="L171"/>
    </row>
    <row r="172" spans="12:12" x14ac:dyDescent="0.25">
      <c r="L172"/>
    </row>
    <row r="173" spans="12:12" x14ac:dyDescent="0.25">
      <c r="L173"/>
    </row>
    <row r="174" spans="12:12" x14ac:dyDescent="0.25">
      <c r="L174"/>
    </row>
    <row r="175" spans="12:12" x14ac:dyDescent="0.25">
      <c r="L175"/>
    </row>
    <row r="176" spans="12:12" x14ac:dyDescent="0.25">
      <c r="L176"/>
    </row>
    <row r="177" spans="12:12" x14ac:dyDescent="0.25">
      <c r="L177"/>
    </row>
    <row r="178" spans="12:12" x14ac:dyDescent="0.25">
      <c r="L178"/>
    </row>
    <row r="179" spans="12:12" x14ac:dyDescent="0.25">
      <c r="L179"/>
    </row>
    <row r="180" spans="12:12" x14ac:dyDescent="0.25">
      <c r="L180"/>
    </row>
    <row r="181" spans="12:12" x14ac:dyDescent="0.25">
      <c r="L181"/>
    </row>
    <row r="182" spans="12:12" x14ac:dyDescent="0.25">
      <c r="L182"/>
    </row>
    <row r="183" spans="12:12" x14ac:dyDescent="0.25">
      <c r="L183"/>
    </row>
    <row r="184" spans="12:12" x14ac:dyDescent="0.25">
      <c r="L184"/>
    </row>
    <row r="185" spans="12:12" x14ac:dyDescent="0.25">
      <c r="L185"/>
    </row>
    <row r="186" spans="12:12" x14ac:dyDescent="0.25">
      <c r="L186"/>
    </row>
    <row r="187" spans="12:12" x14ac:dyDescent="0.25">
      <c r="L187"/>
    </row>
    <row r="188" spans="12:12" x14ac:dyDescent="0.25">
      <c r="L188"/>
    </row>
    <row r="189" spans="12:12" x14ac:dyDescent="0.25">
      <c r="L189"/>
    </row>
    <row r="190" spans="12:12" x14ac:dyDescent="0.25">
      <c r="L190"/>
    </row>
    <row r="191" spans="12:12" x14ac:dyDescent="0.25">
      <c r="L191"/>
    </row>
    <row r="192" spans="12:12" x14ac:dyDescent="0.25">
      <c r="L192"/>
    </row>
    <row r="193" spans="12:12" x14ac:dyDescent="0.25">
      <c r="L193"/>
    </row>
    <row r="194" spans="12:12" x14ac:dyDescent="0.25">
      <c r="L194"/>
    </row>
    <row r="195" spans="12:12" x14ac:dyDescent="0.25">
      <c r="L195"/>
    </row>
    <row r="196" spans="12:12" x14ac:dyDescent="0.25">
      <c r="L196"/>
    </row>
    <row r="197" spans="12:12" x14ac:dyDescent="0.25">
      <c r="L197"/>
    </row>
    <row r="198" spans="12:12" x14ac:dyDescent="0.25">
      <c r="L198"/>
    </row>
    <row r="199" spans="12:12" x14ac:dyDescent="0.25">
      <c r="L199"/>
    </row>
    <row r="200" spans="12:12" x14ac:dyDescent="0.25">
      <c r="L200"/>
    </row>
    <row r="201" spans="12:12" x14ac:dyDescent="0.25">
      <c r="L201"/>
    </row>
    <row r="202" spans="12:12" x14ac:dyDescent="0.25">
      <c r="L202"/>
    </row>
    <row r="203" spans="12:12" x14ac:dyDescent="0.25">
      <c r="L203"/>
    </row>
    <row r="204" spans="12:12" x14ac:dyDescent="0.25">
      <c r="L204"/>
    </row>
    <row r="205" spans="12:12" x14ac:dyDescent="0.25">
      <c r="L205"/>
    </row>
    <row r="206" spans="12:12" x14ac:dyDescent="0.25">
      <c r="L206"/>
    </row>
    <row r="207" spans="12:12" x14ac:dyDescent="0.25">
      <c r="L207"/>
    </row>
    <row r="208" spans="12:12" x14ac:dyDescent="0.25">
      <c r="L208"/>
    </row>
    <row r="209" spans="12:12" x14ac:dyDescent="0.25">
      <c r="L209"/>
    </row>
    <row r="210" spans="12:12" x14ac:dyDescent="0.25">
      <c r="L210"/>
    </row>
    <row r="211" spans="12:12" x14ac:dyDescent="0.25">
      <c r="L211"/>
    </row>
    <row r="212" spans="12:12" x14ac:dyDescent="0.25">
      <c r="L212"/>
    </row>
    <row r="213" spans="12:12" x14ac:dyDescent="0.25">
      <c r="L213"/>
    </row>
    <row r="214" spans="12:12" x14ac:dyDescent="0.25">
      <c r="L214"/>
    </row>
    <row r="215" spans="12:12" x14ac:dyDescent="0.25">
      <c r="L215"/>
    </row>
    <row r="216" spans="12:12" x14ac:dyDescent="0.25">
      <c r="L216"/>
    </row>
    <row r="217" spans="12:12" x14ac:dyDescent="0.25">
      <c r="L217"/>
    </row>
    <row r="218" spans="12:12" x14ac:dyDescent="0.25">
      <c r="L218"/>
    </row>
    <row r="219" spans="12:12" x14ac:dyDescent="0.25">
      <c r="L219"/>
    </row>
    <row r="220" spans="12:12" x14ac:dyDescent="0.25">
      <c r="L220"/>
    </row>
    <row r="221" spans="12:12" x14ac:dyDescent="0.25">
      <c r="L221"/>
    </row>
    <row r="222" spans="12:12" x14ac:dyDescent="0.25">
      <c r="L222"/>
    </row>
    <row r="223" spans="12:12" x14ac:dyDescent="0.25">
      <c r="L223"/>
    </row>
    <row r="224" spans="12:12" x14ac:dyDescent="0.25">
      <c r="L224"/>
    </row>
    <row r="225" spans="12:12" x14ac:dyDescent="0.25">
      <c r="L225"/>
    </row>
    <row r="226" spans="12:12" x14ac:dyDescent="0.25">
      <c r="L226"/>
    </row>
    <row r="227" spans="12:12" x14ac:dyDescent="0.25">
      <c r="L227"/>
    </row>
    <row r="228" spans="12:12" x14ac:dyDescent="0.25">
      <c r="L228"/>
    </row>
    <row r="229" spans="12:12" x14ac:dyDescent="0.25">
      <c r="L229"/>
    </row>
    <row r="230" spans="12:12" x14ac:dyDescent="0.25">
      <c r="L230"/>
    </row>
    <row r="231" spans="12:12" x14ac:dyDescent="0.25">
      <c r="L231"/>
    </row>
    <row r="232" spans="12:12" x14ac:dyDescent="0.25">
      <c r="L232"/>
    </row>
    <row r="233" spans="12:12" x14ac:dyDescent="0.25">
      <c r="L233"/>
    </row>
    <row r="234" spans="12:12" x14ac:dyDescent="0.25">
      <c r="L234"/>
    </row>
    <row r="235" spans="12:12" x14ac:dyDescent="0.25">
      <c r="L235"/>
    </row>
    <row r="236" spans="12:12" x14ac:dyDescent="0.25">
      <c r="L236"/>
    </row>
    <row r="237" spans="12:12" x14ac:dyDescent="0.25">
      <c r="L237"/>
    </row>
    <row r="238" spans="12:12" x14ac:dyDescent="0.25">
      <c r="L238"/>
    </row>
    <row r="239" spans="12:12" x14ac:dyDescent="0.25">
      <c r="L239"/>
    </row>
    <row r="240" spans="12:12" x14ac:dyDescent="0.25">
      <c r="L240"/>
    </row>
    <row r="241" spans="12:12" x14ac:dyDescent="0.25">
      <c r="L241"/>
    </row>
    <row r="242" spans="12:12" x14ac:dyDescent="0.25">
      <c r="L242"/>
    </row>
    <row r="243" spans="12:12" x14ac:dyDescent="0.25">
      <c r="L243"/>
    </row>
    <row r="244" spans="12:12" x14ac:dyDescent="0.25">
      <c r="L244"/>
    </row>
    <row r="245" spans="12:12" x14ac:dyDescent="0.25">
      <c r="L245"/>
    </row>
    <row r="246" spans="12:12" x14ac:dyDescent="0.25">
      <c r="L246"/>
    </row>
    <row r="247" spans="12:12" x14ac:dyDescent="0.25">
      <c r="L247"/>
    </row>
    <row r="248" spans="12:12" x14ac:dyDescent="0.25">
      <c r="L248"/>
    </row>
    <row r="249" spans="12:12" x14ac:dyDescent="0.25">
      <c r="L249"/>
    </row>
    <row r="250" spans="12:12" x14ac:dyDescent="0.25">
      <c r="L250"/>
    </row>
    <row r="251" spans="12:12" x14ac:dyDescent="0.25">
      <c r="L251"/>
    </row>
    <row r="252" spans="12:12" x14ac:dyDescent="0.25">
      <c r="L252"/>
    </row>
    <row r="253" spans="12:12" x14ac:dyDescent="0.25">
      <c r="L253"/>
    </row>
    <row r="254" spans="12:12" x14ac:dyDescent="0.25">
      <c r="L254"/>
    </row>
    <row r="255" spans="12:12" x14ac:dyDescent="0.25">
      <c r="L255"/>
    </row>
    <row r="256" spans="12:12" x14ac:dyDescent="0.25">
      <c r="L256"/>
    </row>
    <row r="257" spans="12:12" x14ac:dyDescent="0.25">
      <c r="L257"/>
    </row>
    <row r="258" spans="12:12" x14ac:dyDescent="0.25">
      <c r="L258"/>
    </row>
    <row r="259" spans="12:12" x14ac:dyDescent="0.25">
      <c r="L259"/>
    </row>
    <row r="260" spans="12:12" x14ac:dyDescent="0.25">
      <c r="L260"/>
    </row>
    <row r="261" spans="12:12" x14ac:dyDescent="0.25">
      <c r="L261"/>
    </row>
    <row r="262" spans="12:12" x14ac:dyDescent="0.25">
      <c r="L262"/>
    </row>
    <row r="263" spans="12:12" x14ac:dyDescent="0.25">
      <c r="L263"/>
    </row>
    <row r="264" spans="12:12" x14ac:dyDescent="0.25">
      <c r="L264"/>
    </row>
    <row r="265" spans="12:12" x14ac:dyDescent="0.25">
      <c r="L265"/>
    </row>
    <row r="266" spans="12:12" x14ac:dyDescent="0.25">
      <c r="L266"/>
    </row>
    <row r="267" spans="12:12" x14ac:dyDescent="0.25">
      <c r="L267"/>
    </row>
    <row r="268" spans="12:12" x14ac:dyDescent="0.25">
      <c r="L268"/>
    </row>
    <row r="269" spans="12:12" x14ac:dyDescent="0.25">
      <c r="L269"/>
    </row>
    <row r="270" spans="12:12" x14ac:dyDescent="0.25">
      <c r="L270"/>
    </row>
    <row r="271" spans="12:12" x14ac:dyDescent="0.25">
      <c r="L271"/>
    </row>
    <row r="272" spans="12:12" x14ac:dyDescent="0.25">
      <c r="L272"/>
    </row>
    <row r="273" spans="12:12" x14ac:dyDescent="0.25">
      <c r="L273"/>
    </row>
    <row r="274" spans="12:12" x14ac:dyDescent="0.25">
      <c r="L274"/>
    </row>
    <row r="275" spans="12:12" x14ac:dyDescent="0.25">
      <c r="L275"/>
    </row>
    <row r="276" spans="12:12" x14ac:dyDescent="0.25">
      <c r="L276"/>
    </row>
    <row r="277" spans="12:12" x14ac:dyDescent="0.25">
      <c r="L277"/>
    </row>
    <row r="278" spans="12:12" x14ac:dyDescent="0.25">
      <c r="L278"/>
    </row>
    <row r="279" spans="12:12" x14ac:dyDescent="0.25">
      <c r="L279"/>
    </row>
    <row r="280" spans="12:12" x14ac:dyDescent="0.25">
      <c r="L280"/>
    </row>
    <row r="281" spans="12:12" x14ac:dyDescent="0.25">
      <c r="L281"/>
    </row>
    <row r="282" spans="12:12" x14ac:dyDescent="0.25">
      <c r="L282"/>
    </row>
    <row r="283" spans="12:12" x14ac:dyDescent="0.25">
      <c r="L283"/>
    </row>
    <row r="284" spans="12:12" x14ac:dyDescent="0.25">
      <c r="L284"/>
    </row>
    <row r="285" spans="12:12" x14ac:dyDescent="0.25">
      <c r="L285"/>
    </row>
    <row r="286" spans="12:12" x14ac:dyDescent="0.25">
      <c r="L286"/>
    </row>
    <row r="287" spans="12:12" x14ac:dyDescent="0.25">
      <c r="L287"/>
    </row>
    <row r="288" spans="12:12" x14ac:dyDescent="0.25">
      <c r="L288"/>
    </row>
    <row r="289" spans="12:12" x14ac:dyDescent="0.25">
      <c r="L289"/>
    </row>
    <row r="290" spans="12:12" x14ac:dyDescent="0.25">
      <c r="L290"/>
    </row>
    <row r="291" spans="12:12" x14ac:dyDescent="0.25">
      <c r="L291"/>
    </row>
    <row r="292" spans="12:12" x14ac:dyDescent="0.25">
      <c r="L292"/>
    </row>
    <row r="293" spans="12:12" x14ac:dyDescent="0.25">
      <c r="L293"/>
    </row>
    <row r="294" spans="12:12" x14ac:dyDescent="0.25">
      <c r="L294"/>
    </row>
    <row r="295" spans="12:12" x14ac:dyDescent="0.25">
      <c r="L295"/>
    </row>
    <row r="296" spans="12:12" x14ac:dyDescent="0.25">
      <c r="L296"/>
    </row>
    <row r="297" spans="12:12" x14ac:dyDescent="0.25">
      <c r="L297"/>
    </row>
    <row r="298" spans="12:12" x14ac:dyDescent="0.25">
      <c r="L298"/>
    </row>
    <row r="299" spans="12:12" x14ac:dyDescent="0.25">
      <c r="L299"/>
    </row>
    <row r="300" spans="12:12" x14ac:dyDescent="0.25">
      <c r="L300"/>
    </row>
    <row r="301" spans="12:12" x14ac:dyDescent="0.25">
      <c r="L301"/>
    </row>
    <row r="302" spans="12:12" x14ac:dyDescent="0.25">
      <c r="L302"/>
    </row>
    <row r="303" spans="12:12" x14ac:dyDescent="0.25">
      <c r="L303"/>
    </row>
    <row r="304" spans="12:12" x14ac:dyDescent="0.25">
      <c r="L304"/>
    </row>
    <row r="305" spans="12:12" x14ac:dyDescent="0.25">
      <c r="L305"/>
    </row>
    <row r="306" spans="12:12" x14ac:dyDescent="0.25">
      <c r="L306"/>
    </row>
    <row r="307" spans="12:12" x14ac:dyDescent="0.25">
      <c r="L307"/>
    </row>
    <row r="308" spans="12:12" x14ac:dyDescent="0.25">
      <c r="L308"/>
    </row>
    <row r="309" spans="12:12" x14ac:dyDescent="0.25">
      <c r="L309"/>
    </row>
    <row r="310" spans="12:12" x14ac:dyDescent="0.25">
      <c r="L310"/>
    </row>
    <row r="311" spans="12:12" x14ac:dyDescent="0.25">
      <c r="L311"/>
    </row>
    <row r="312" spans="12:12" x14ac:dyDescent="0.25">
      <c r="L312"/>
    </row>
    <row r="313" spans="12:12" x14ac:dyDescent="0.25">
      <c r="L313"/>
    </row>
    <row r="314" spans="12:12" x14ac:dyDescent="0.25">
      <c r="L314"/>
    </row>
    <row r="315" spans="12:12" x14ac:dyDescent="0.25">
      <c r="L315"/>
    </row>
    <row r="316" spans="12:12" x14ac:dyDescent="0.25">
      <c r="L316"/>
    </row>
    <row r="317" spans="12:12" x14ac:dyDescent="0.25">
      <c r="L317"/>
    </row>
    <row r="318" spans="12:12" x14ac:dyDescent="0.25">
      <c r="L318"/>
    </row>
    <row r="319" spans="12:12" x14ac:dyDescent="0.25">
      <c r="L319"/>
    </row>
    <row r="320" spans="12:12" x14ac:dyDescent="0.25">
      <c r="L320"/>
    </row>
    <row r="321" spans="12:12" x14ac:dyDescent="0.25">
      <c r="L321"/>
    </row>
    <row r="322" spans="12:12" x14ac:dyDescent="0.25">
      <c r="L322"/>
    </row>
    <row r="323" spans="12:12" x14ac:dyDescent="0.25">
      <c r="L323"/>
    </row>
    <row r="324" spans="12:12" x14ac:dyDescent="0.25">
      <c r="L324"/>
    </row>
    <row r="325" spans="12:12" x14ac:dyDescent="0.25">
      <c r="L325"/>
    </row>
    <row r="326" spans="12:12" x14ac:dyDescent="0.25">
      <c r="L326"/>
    </row>
    <row r="327" spans="12:12" x14ac:dyDescent="0.25">
      <c r="L327"/>
    </row>
    <row r="328" spans="12:12" x14ac:dyDescent="0.25">
      <c r="L328"/>
    </row>
    <row r="329" spans="12:12" x14ac:dyDescent="0.25">
      <c r="L329"/>
    </row>
    <row r="330" spans="12:12" x14ac:dyDescent="0.25">
      <c r="L330"/>
    </row>
    <row r="331" spans="12:12" x14ac:dyDescent="0.25">
      <c r="L331"/>
    </row>
    <row r="332" spans="12:12" x14ac:dyDescent="0.25">
      <c r="L332"/>
    </row>
    <row r="333" spans="12:12" x14ac:dyDescent="0.25">
      <c r="L333"/>
    </row>
    <row r="334" spans="12:12" x14ac:dyDescent="0.25">
      <c r="L334"/>
    </row>
    <row r="335" spans="12:12" x14ac:dyDescent="0.25">
      <c r="L335"/>
    </row>
    <row r="336" spans="12:12" x14ac:dyDescent="0.25">
      <c r="L336"/>
    </row>
    <row r="337" spans="12:12" x14ac:dyDescent="0.25">
      <c r="L337"/>
    </row>
    <row r="338" spans="12:12" x14ac:dyDescent="0.25">
      <c r="L338"/>
    </row>
    <row r="339" spans="12:12" x14ac:dyDescent="0.25">
      <c r="L339"/>
    </row>
    <row r="340" spans="12:12" x14ac:dyDescent="0.25">
      <c r="L340"/>
    </row>
    <row r="341" spans="12:12" x14ac:dyDescent="0.25">
      <c r="L341"/>
    </row>
    <row r="342" spans="12:12" x14ac:dyDescent="0.25">
      <c r="L342"/>
    </row>
    <row r="343" spans="12:12" x14ac:dyDescent="0.25">
      <c r="L343"/>
    </row>
    <row r="344" spans="12:12" x14ac:dyDescent="0.25">
      <c r="L344"/>
    </row>
    <row r="345" spans="12:12" x14ac:dyDescent="0.25">
      <c r="L345"/>
    </row>
    <row r="346" spans="12:12" x14ac:dyDescent="0.25">
      <c r="L346"/>
    </row>
    <row r="347" spans="12:12" x14ac:dyDescent="0.25">
      <c r="L347"/>
    </row>
    <row r="348" spans="12:12" x14ac:dyDescent="0.25">
      <c r="L348"/>
    </row>
    <row r="349" spans="12:12" x14ac:dyDescent="0.25">
      <c r="L349"/>
    </row>
    <row r="350" spans="12:12" x14ac:dyDescent="0.25">
      <c r="L350"/>
    </row>
    <row r="351" spans="12:12" x14ac:dyDescent="0.25">
      <c r="L351"/>
    </row>
    <row r="352" spans="12:12" x14ac:dyDescent="0.25">
      <c r="L352"/>
    </row>
    <row r="353" spans="12:12" x14ac:dyDescent="0.25">
      <c r="L353"/>
    </row>
    <row r="354" spans="12:12" x14ac:dyDescent="0.25">
      <c r="L354"/>
    </row>
    <row r="355" spans="12:12" x14ac:dyDescent="0.25">
      <c r="L355"/>
    </row>
    <row r="356" spans="12:12" x14ac:dyDescent="0.25">
      <c r="L356"/>
    </row>
    <row r="357" spans="12:12" x14ac:dyDescent="0.25">
      <c r="L357"/>
    </row>
    <row r="358" spans="12:12" x14ac:dyDescent="0.25">
      <c r="L358"/>
    </row>
    <row r="359" spans="12:12" x14ac:dyDescent="0.25">
      <c r="L359"/>
    </row>
    <row r="360" spans="12:12" x14ac:dyDescent="0.25">
      <c r="L360"/>
    </row>
    <row r="361" spans="12:12" x14ac:dyDescent="0.25">
      <c r="L361"/>
    </row>
    <row r="362" spans="12:12" x14ac:dyDescent="0.25">
      <c r="L362"/>
    </row>
    <row r="363" spans="12:12" x14ac:dyDescent="0.25">
      <c r="L363"/>
    </row>
    <row r="364" spans="12:12" x14ac:dyDescent="0.25">
      <c r="L364"/>
    </row>
    <row r="365" spans="12:12" x14ac:dyDescent="0.25">
      <c r="L365"/>
    </row>
    <row r="366" spans="12:12" x14ac:dyDescent="0.25">
      <c r="L366"/>
    </row>
    <row r="367" spans="12:12" x14ac:dyDescent="0.25">
      <c r="L367"/>
    </row>
    <row r="368" spans="12:12" x14ac:dyDescent="0.25">
      <c r="L368"/>
    </row>
    <row r="369" spans="12:12" x14ac:dyDescent="0.25">
      <c r="L369"/>
    </row>
    <row r="370" spans="12:12" x14ac:dyDescent="0.25">
      <c r="L370"/>
    </row>
    <row r="371" spans="12:12" x14ac:dyDescent="0.25">
      <c r="L371"/>
    </row>
    <row r="372" spans="12:12" x14ac:dyDescent="0.25">
      <c r="L372"/>
    </row>
    <row r="373" spans="12:12" x14ac:dyDescent="0.25">
      <c r="L373"/>
    </row>
    <row r="374" spans="12:12" x14ac:dyDescent="0.25">
      <c r="L374"/>
    </row>
    <row r="375" spans="12:12" x14ac:dyDescent="0.25">
      <c r="L375"/>
    </row>
    <row r="376" spans="12:12" x14ac:dyDescent="0.25">
      <c r="L376"/>
    </row>
    <row r="377" spans="12:12" x14ac:dyDescent="0.25">
      <c r="L377"/>
    </row>
    <row r="378" spans="12:12" x14ac:dyDescent="0.25">
      <c r="L378"/>
    </row>
    <row r="379" spans="12:12" x14ac:dyDescent="0.25">
      <c r="L379"/>
    </row>
    <row r="380" spans="12:12" x14ac:dyDescent="0.25">
      <c r="L380"/>
    </row>
    <row r="381" spans="12:12" x14ac:dyDescent="0.25">
      <c r="L381"/>
    </row>
    <row r="382" spans="12:12" x14ac:dyDescent="0.25">
      <c r="L382"/>
    </row>
    <row r="383" spans="12:12" x14ac:dyDescent="0.25">
      <c r="L383"/>
    </row>
    <row r="384" spans="12:12" x14ac:dyDescent="0.25">
      <c r="L384"/>
    </row>
    <row r="385" spans="12:12" x14ac:dyDescent="0.25">
      <c r="L385"/>
    </row>
    <row r="386" spans="12:12" x14ac:dyDescent="0.25">
      <c r="L386"/>
    </row>
    <row r="387" spans="12:12" x14ac:dyDescent="0.25">
      <c r="L387"/>
    </row>
    <row r="388" spans="12:12" x14ac:dyDescent="0.25">
      <c r="L388"/>
    </row>
    <row r="389" spans="12:12" x14ac:dyDescent="0.25">
      <c r="L389"/>
    </row>
    <row r="390" spans="12:12" x14ac:dyDescent="0.25">
      <c r="L390"/>
    </row>
    <row r="391" spans="12:12" x14ac:dyDescent="0.25">
      <c r="L391"/>
    </row>
    <row r="392" spans="12:12" x14ac:dyDescent="0.25">
      <c r="L392"/>
    </row>
    <row r="393" spans="12:12" x14ac:dyDescent="0.25">
      <c r="L393"/>
    </row>
    <row r="394" spans="12:12" x14ac:dyDescent="0.25">
      <c r="L394"/>
    </row>
    <row r="395" spans="12:12" x14ac:dyDescent="0.25">
      <c r="L395"/>
    </row>
    <row r="396" spans="12:12" x14ac:dyDescent="0.25">
      <c r="L396"/>
    </row>
    <row r="397" spans="12:12" x14ac:dyDescent="0.25">
      <c r="L397"/>
    </row>
    <row r="398" spans="12:12" x14ac:dyDescent="0.25">
      <c r="L398"/>
    </row>
    <row r="399" spans="12:12" x14ac:dyDescent="0.25">
      <c r="L399"/>
    </row>
    <row r="400" spans="12:12" x14ac:dyDescent="0.25">
      <c r="L400"/>
    </row>
    <row r="401" spans="12:12" x14ac:dyDescent="0.25">
      <c r="L401"/>
    </row>
    <row r="402" spans="12:12" x14ac:dyDescent="0.25">
      <c r="L402"/>
    </row>
    <row r="403" spans="12:12" x14ac:dyDescent="0.25">
      <c r="L403"/>
    </row>
    <row r="404" spans="12:12" x14ac:dyDescent="0.25">
      <c r="L404"/>
    </row>
    <row r="405" spans="12:12" x14ac:dyDescent="0.25">
      <c r="L405"/>
    </row>
    <row r="406" spans="12:12" x14ac:dyDescent="0.25">
      <c r="L406"/>
    </row>
    <row r="407" spans="12:12" x14ac:dyDescent="0.25">
      <c r="L407"/>
    </row>
    <row r="408" spans="12:12" x14ac:dyDescent="0.25">
      <c r="L408"/>
    </row>
    <row r="409" spans="12:12" x14ac:dyDescent="0.25">
      <c r="L409"/>
    </row>
    <row r="410" spans="12:12" x14ac:dyDescent="0.25">
      <c r="L410"/>
    </row>
    <row r="411" spans="12:12" x14ac:dyDescent="0.25">
      <c r="L411"/>
    </row>
    <row r="412" spans="12:12" x14ac:dyDescent="0.25">
      <c r="L412"/>
    </row>
    <row r="413" spans="12:12" x14ac:dyDescent="0.25">
      <c r="L413"/>
    </row>
    <row r="414" spans="12:12" x14ac:dyDescent="0.25">
      <c r="L414"/>
    </row>
    <row r="415" spans="12:12" x14ac:dyDescent="0.25">
      <c r="L415"/>
    </row>
    <row r="416" spans="12:12" x14ac:dyDescent="0.25">
      <c r="L416"/>
    </row>
    <row r="417" spans="12:12" x14ac:dyDescent="0.25">
      <c r="L417"/>
    </row>
    <row r="418" spans="12:12" x14ac:dyDescent="0.25">
      <c r="L418"/>
    </row>
    <row r="419" spans="12:12" x14ac:dyDescent="0.25">
      <c r="L419"/>
    </row>
    <row r="420" spans="12:12" x14ac:dyDescent="0.25">
      <c r="L420"/>
    </row>
    <row r="421" spans="12:12" x14ac:dyDescent="0.25">
      <c r="L421"/>
    </row>
    <row r="422" spans="12:12" x14ac:dyDescent="0.25">
      <c r="L422"/>
    </row>
    <row r="423" spans="12:12" x14ac:dyDescent="0.25">
      <c r="L423"/>
    </row>
    <row r="424" spans="12:12" x14ac:dyDescent="0.25">
      <c r="L424"/>
    </row>
    <row r="425" spans="12:12" x14ac:dyDescent="0.25">
      <c r="L425"/>
    </row>
    <row r="426" spans="12:12" x14ac:dyDescent="0.25">
      <c r="L426"/>
    </row>
    <row r="427" spans="12:12" x14ac:dyDescent="0.25">
      <c r="L427"/>
    </row>
    <row r="428" spans="12:12" x14ac:dyDescent="0.25">
      <c r="L428"/>
    </row>
    <row r="429" spans="12:12" x14ac:dyDescent="0.25">
      <c r="L429"/>
    </row>
    <row r="430" spans="12:12" x14ac:dyDescent="0.25">
      <c r="L430"/>
    </row>
    <row r="431" spans="12:12" x14ac:dyDescent="0.25">
      <c r="L431"/>
    </row>
    <row r="432" spans="12:12" x14ac:dyDescent="0.25">
      <c r="L432"/>
    </row>
    <row r="433" spans="12:12" x14ac:dyDescent="0.25">
      <c r="L433"/>
    </row>
    <row r="434" spans="12:12" x14ac:dyDescent="0.25">
      <c r="L434"/>
    </row>
    <row r="435" spans="12:12" x14ac:dyDescent="0.25">
      <c r="L435"/>
    </row>
    <row r="436" spans="12:12" x14ac:dyDescent="0.25">
      <c r="L436"/>
    </row>
    <row r="437" spans="12:12" x14ac:dyDescent="0.25">
      <c r="L437"/>
    </row>
    <row r="438" spans="12:12" x14ac:dyDescent="0.25">
      <c r="L438"/>
    </row>
    <row r="439" spans="12:12" x14ac:dyDescent="0.25">
      <c r="L439"/>
    </row>
    <row r="440" spans="12:12" x14ac:dyDescent="0.25">
      <c r="L440"/>
    </row>
    <row r="441" spans="12:12" x14ac:dyDescent="0.25">
      <c r="L441"/>
    </row>
    <row r="442" spans="12:12" x14ac:dyDescent="0.25">
      <c r="L442"/>
    </row>
    <row r="443" spans="12:12" x14ac:dyDescent="0.25">
      <c r="L443"/>
    </row>
    <row r="444" spans="12:12" x14ac:dyDescent="0.25">
      <c r="L444"/>
    </row>
    <row r="445" spans="12:12" x14ac:dyDescent="0.25">
      <c r="L445"/>
    </row>
    <row r="446" spans="12:12" x14ac:dyDescent="0.25">
      <c r="L446"/>
    </row>
    <row r="447" spans="12:12" x14ac:dyDescent="0.25">
      <c r="L447"/>
    </row>
    <row r="448" spans="12:12" x14ac:dyDescent="0.25">
      <c r="L448"/>
    </row>
    <row r="449" spans="12:12" x14ac:dyDescent="0.25">
      <c r="L449"/>
    </row>
    <row r="450" spans="12:12" x14ac:dyDescent="0.25">
      <c r="L450"/>
    </row>
    <row r="451" spans="12:12" x14ac:dyDescent="0.25">
      <c r="L451"/>
    </row>
    <row r="452" spans="12:12" x14ac:dyDescent="0.25">
      <c r="L452"/>
    </row>
    <row r="453" spans="12:12" x14ac:dyDescent="0.25">
      <c r="L453"/>
    </row>
    <row r="454" spans="12:12" x14ac:dyDescent="0.25">
      <c r="L454"/>
    </row>
    <row r="455" spans="12:12" x14ac:dyDescent="0.25">
      <c r="L455"/>
    </row>
    <row r="456" spans="12:12" x14ac:dyDescent="0.25">
      <c r="L456"/>
    </row>
    <row r="457" spans="12:12" x14ac:dyDescent="0.25">
      <c r="L457"/>
    </row>
    <row r="458" spans="12:12" x14ac:dyDescent="0.25">
      <c r="L458"/>
    </row>
    <row r="459" spans="12:12" x14ac:dyDescent="0.25">
      <c r="L459"/>
    </row>
    <row r="460" spans="12:12" x14ac:dyDescent="0.25">
      <c r="L460"/>
    </row>
    <row r="461" spans="12:12" x14ac:dyDescent="0.25">
      <c r="L461"/>
    </row>
    <row r="462" spans="12:12" x14ac:dyDescent="0.25">
      <c r="L462"/>
    </row>
    <row r="463" spans="12:12" x14ac:dyDescent="0.25">
      <c r="L463"/>
    </row>
    <row r="464" spans="12:12" x14ac:dyDescent="0.25">
      <c r="L464"/>
    </row>
    <row r="465" spans="12:12" x14ac:dyDescent="0.25">
      <c r="L465"/>
    </row>
    <row r="466" spans="12:12" x14ac:dyDescent="0.25">
      <c r="L466"/>
    </row>
    <row r="467" spans="12:12" x14ac:dyDescent="0.25">
      <c r="L467"/>
    </row>
    <row r="468" spans="12:12" x14ac:dyDescent="0.25">
      <c r="L468"/>
    </row>
    <row r="469" spans="12:12" x14ac:dyDescent="0.25">
      <c r="L469"/>
    </row>
    <row r="470" spans="12:12" x14ac:dyDescent="0.25">
      <c r="L470"/>
    </row>
    <row r="471" spans="12:12" x14ac:dyDescent="0.25">
      <c r="L471"/>
    </row>
    <row r="472" spans="12:12" x14ac:dyDescent="0.25">
      <c r="L472"/>
    </row>
    <row r="473" spans="12:12" x14ac:dyDescent="0.25">
      <c r="L473"/>
    </row>
    <row r="474" spans="12:12" x14ac:dyDescent="0.25">
      <c r="L474"/>
    </row>
    <row r="475" spans="12:12" x14ac:dyDescent="0.25">
      <c r="L475"/>
    </row>
    <row r="476" spans="12:12" x14ac:dyDescent="0.25">
      <c r="L476"/>
    </row>
    <row r="477" spans="12:12" x14ac:dyDescent="0.25">
      <c r="L477"/>
    </row>
    <row r="478" spans="12:12" x14ac:dyDescent="0.25">
      <c r="L478"/>
    </row>
    <row r="479" spans="12:12" x14ac:dyDescent="0.25">
      <c r="L479"/>
    </row>
    <row r="480" spans="12:12" x14ac:dyDescent="0.25">
      <c r="L480"/>
    </row>
    <row r="481" spans="12:12" x14ac:dyDescent="0.25">
      <c r="L481"/>
    </row>
    <row r="482" spans="12:12" x14ac:dyDescent="0.25">
      <c r="L482"/>
    </row>
    <row r="483" spans="12:12" x14ac:dyDescent="0.25">
      <c r="L483"/>
    </row>
    <row r="484" spans="12:12" x14ac:dyDescent="0.25">
      <c r="L484"/>
    </row>
    <row r="485" spans="12:12" x14ac:dyDescent="0.25">
      <c r="L485"/>
    </row>
    <row r="486" spans="12:12" x14ac:dyDescent="0.25">
      <c r="L486"/>
    </row>
    <row r="487" spans="12:12" x14ac:dyDescent="0.25">
      <c r="L487"/>
    </row>
    <row r="488" spans="12:12" x14ac:dyDescent="0.25">
      <c r="L488"/>
    </row>
    <row r="489" spans="12:12" x14ac:dyDescent="0.25">
      <c r="L489"/>
    </row>
    <row r="490" spans="12:12" x14ac:dyDescent="0.25">
      <c r="L490"/>
    </row>
    <row r="491" spans="12:12" x14ac:dyDescent="0.25">
      <c r="L491"/>
    </row>
    <row r="492" spans="12:12" x14ac:dyDescent="0.25">
      <c r="L492"/>
    </row>
    <row r="493" spans="12:12" x14ac:dyDescent="0.25">
      <c r="L493"/>
    </row>
    <row r="494" spans="12:12" x14ac:dyDescent="0.25">
      <c r="L494"/>
    </row>
    <row r="495" spans="12:12" x14ac:dyDescent="0.25">
      <c r="L495"/>
    </row>
    <row r="496" spans="12:12" x14ac:dyDescent="0.25">
      <c r="L496"/>
    </row>
    <row r="497" spans="12:12" x14ac:dyDescent="0.25">
      <c r="L497"/>
    </row>
    <row r="498" spans="12:12" x14ac:dyDescent="0.25">
      <c r="L498"/>
    </row>
    <row r="499" spans="12:12" x14ac:dyDescent="0.25">
      <c r="L499"/>
    </row>
    <row r="500" spans="12:12" x14ac:dyDescent="0.25">
      <c r="L500"/>
    </row>
    <row r="501" spans="12:12" x14ac:dyDescent="0.25">
      <c r="L501"/>
    </row>
    <row r="502" spans="12:12" x14ac:dyDescent="0.25">
      <c r="L502"/>
    </row>
    <row r="503" spans="12:12" x14ac:dyDescent="0.25">
      <c r="L503"/>
    </row>
    <row r="504" spans="12:12" x14ac:dyDescent="0.25">
      <c r="L504"/>
    </row>
    <row r="505" spans="12:12" x14ac:dyDescent="0.25">
      <c r="L505"/>
    </row>
    <row r="506" spans="12:12" x14ac:dyDescent="0.25">
      <c r="L506"/>
    </row>
    <row r="507" spans="12:12" x14ac:dyDescent="0.25">
      <c r="L507"/>
    </row>
    <row r="508" spans="12:12" x14ac:dyDescent="0.25">
      <c r="L508"/>
    </row>
    <row r="509" spans="12:12" x14ac:dyDescent="0.25">
      <c r="L509"/>
    </row>
    <row r="510" spans="12:12" x14ac:dyDescent="0.25">
      <c r="L510"/>
    </row>
    <row r="511" spans="12:12" x14ac:dyDescent="0.25">
      <c r="L511"/>
    </row>
    <row r="512" spans="12:12" x14ac:dyDescent="0.25">
      <c r="L512"/>
    </row>
    <row r="513" spans="12:12" x14ac:dyDescent="0.25">
      <c r="L513"/>
    </row>
    <row r="514" spans="12:12" x14ac:dyDescent="0.25">
      <c r="L514"/>
    </row>
    <row r="515" spans="12:12" x14ac:dyDescent="0.25">
      <c r="L515"/>
    </row>
    <row r="516" spans="12:12" x14ac:dyDescent="0.25">
      <c r="L516"/>
    </row>
    <row r="517" spans="12:12" x14ac:dyDescent="0.25">
      <c r="L517"/>
    </row>
    <row r="518" spans="12:12" x14ac:dyDescent="0.25">
      <c r="L518"/>
    </row>
    <row r="519" spans="12:12" x14ac:dyDescent="0.25">
      <c r="L519"/>
    </row>
    <row r="520" spans="12:12" x14ac:dyDescent="0.25">
      <c r="L520"/>
    </row>
    <row r="521" spans="12:12" x14ac:dyDescent="0.25">
      <c r="L521"/>
    </row>
    <row r="522" spans="12:12" x14ac:dyDescent="0.25">
      <c r="L522"/>
    </row>
    <row r="523" spans="12:12" x14ac:dyDescent="0.25">
      <c r="L523"/>
    </row>
    <row r="524" spans="12:12" x14ac:dyDescent="0.25">
      <c r="L524"/>
    </row>
    <row r="525" spans="12:12" x14ac:dyDescent="0.25">
      <c r="L525"/>
    </row>
    <row r="526" spans="12:12" x14ac:dyDescent="0.25">
      <c r="L526"/>
    </row>
    <row r="527" spans="12:12" x14ac:dyDescent="0.25">
      <c r="L527"/>
    </row>
    <row r="528" spans="12:12" x14ac:dyDescent="0.25">
      <c r="L528"/>
    </row>
    <row r="529" spans="12:12" x14ac:dyDescent="0.25">
      <c r="L529"/>
    </row>
    <row r="530" spans="12:12" x14ac:dyDescent="0.25">
      <c r="L530"/>
    </row>
    <row r="531" spans="12:12" x14ac:dyDescent="0.25">
      <c r="L531"/>
    </row>
    <row r="532" spans="12:12" x14ac:dyDescent="0.25">
      <c r="L532"/>
    </row>
    <row r="533" spans="12:12" x14ac:dyDescent="0.25">
      <c r="L533"/>
    </row>
    <row r="534" spans="12:12" x14ac:dyDescent="0.25">
      <c r="L534"/>
    </row>
    <row r="535" spans="12:12" x14ac:dyDescent="0.25">
      <c r="L535"/>
    </row>
    <row r="536" spans="12:12" x14ac:dyDescent="0.25">
      <c r="L536"/>
    </row>
    <row r="537" spans="12:12" x14ac:dyDescent="0.25">
      <c r="L537"/>
    </row>
    <row r="538" spans="12:12" x14ac:dyDescent="0.25">
      <c r="L538"/>
    </row>
    <row r="539" spans="12:12" x14ac:dyDescent="0.25">
      <c r="L539"/>
    </row>
    <row r="540" spans="12:12" x14ac:dyDescent="0.25">
      <c r="L540"/>
    </row>
    <row r="541" spans="12:12" x14ac:dyDescent="0.25">
      <c r="L541"/>
    </row>
    <row r="542" spans="12:12" x14ac:dyDescent="0.25">
      <c r="L542"/>
    </row>
    <row r="543" spans="12:12" x14ac:dyDescent="0.25">
      <c r="L543"/>
    </row>
    <row r="544" spans="12:12" x14ac:dyDescent="0.25">
      <c r="L544"/>
    </row>
    <row r="545" spans="12:12" x14ac:dyDescent="0.25">
      <c r="L545"/>
    </row>
    <row r="546" spans="12:12" x14ac:dyDescent="0.25">
      <c r="L546"/>
    </row>
    <row r="547" spans="12:12" x14ac:dyDescent="0.25">
      <c r="L547"/>
    </row>
    <row r="548" spans="12:12" x14ac:dyDescent="0.25">
      <c r="L548"/>
    </row>
    <row r="549" spans="12:12" x14ac:dyDescent="0.25">
      <c r="L549"/>
    </row>
    <row r="550" spans="12:12" x14ac:dyDescent="0.25">
      <c r="L550"/>
    </row>
    <row r="551" spans="12:12" x14ac:dyDescent="0.25">
      <c r="L551"/>
    </row>
    <row r="552" spans="12:12" x14ac:dyDescent="0.25">
      <c r="L552"/>
    </row>
    <row r="553" spans="12:12" x14ac:dyDescent="0.25">
      <c r="L553"/>
    </row>
    <row r="554" spans="12:12" x14ac:dyDescent="0.25">
      <c r="L554"/>
    </row>
    <row r="555" spans="12:12" x14ac:dyDescent="0.25">
      <c r="L555"/>
    </row>
    <row r="556" spans="12:12" x14ac:dyDescent="0.25">
      <c r="L556"/>
    </row>
    <row r="557" spans="12:12" x14ac:dyDescent="0.25">
      <c r="L557"/>
    </row>
    <row r="558" spans="12:12" x14ac:dyDescent="0.25">
      <c r="L558"/>
    </row>
    <row r="559" spans="12:12" x14ac:dyDescent="0.25">
      <c r="L559"/>
    </row>
    <row r="560" spans="12:12" x14ac:dyDescent="0.25">
      <c r="L560"/>
    </row>
    <row r="561" spans="12:12" x14ac:dyDescent="0.25">
      <c r="L561"/>
    </row>
    <row r="562" spans="12:12" x14ac:dyDescent="0.25">
      <c r="L562"/>
    </row>
    <row r="563" spans="12:12" x14ac:dyDescent="0.25">
      <c r="L563"/>
    </row>
    <row r="564" spans="12:12" x14ac:dyDescent="0.25">
      <c r="L564"/>
    </row>
    <row r="565" spans="12:12" x14ac:dyDescent="0.25">
      <c r="L565"/>
    </row>
    <row r="566" spans="12:12" x14ac:dyDescent="0.25">
      <c r="L566"/>
    </row>
    <row r="567" spans="12:12" x14ac:dyDescent="0.25">
      <c r="L567"/>
    </row>
    <row r="568" spans="12:12" x14ac:dyDescent="0.25">
      <c r="L568"/>
    </row>
    <row r="569" spans="12:12" x14ac:dyDescent="0.25">
      <c r="L569"/>
    </row>
    <row r="570" spans="12:12" x14ac:dyDescent="0.25">
      <c r="L570"/>
    </row>
    <row r="571" spans="12:12" x14ac:dyDescent="0.25">
      <c r="L571"/>
    </row>
    <row r="572" spans="12:12" x14ac:dyDescent="0.25">
      <c r="L572"/>
    </row>
    <row r="573" spans="12:12" x14ac:dyDescent="0.25">
      <c r="L573"/>
    </row>
    <row r="574" spans="12:12" x14ac:dyDescent="0.25">
      <c r="L574"/>
    </row>
    <row r="575" spans="12:12" x14ac:dyDescent="0.25">
      <c r="L575"/>
    </row>
    <row r="576" spans="12:12" x14ac:dyDescent="0.25">
      <c r="L576"/>
    </row>
    <row r="577" spans="12:12" x14ac:dyDescent="0.25">
      <c r="L577"/>
    </row>
    <row r="578" spans="12:12" x14ac:dyDescent="0.25">
      <c r="L578"/>
    </row>
    <row r="579" spans="12:12" x14ac:dyDescent="0.25">
      <c r="L579"/>
    </row>
    <row r="580" spans="12:12" x14ac:dyDescent="0.25">
      <c r="L580"/>
    </row>
    <row r="581" spans="12:12" x14ac:dyDescent="0.25">
      <c r="L581"/>
    </row>
    <row r="582" spans="12:12" x14ac:dyDescent="0.25">
      <c r="L582"/>
    </row>
    <row r="583" spans="12:12" x14ac:dyDescent="0.25">
      <c r="L583"/>
    </row>
    <row r="584" spans="12:12" x14ac:dyDescent="0.25">
      <c r="L584"/>
    </row>
    <row r="585" spans="12:12" x14ac:dyDescent="0.25">
      <c r="L585"/>
    </row>
    <row r="586" spans="12:12" x14ac:dyDescent="0.25">
      <c r="L586"/>
    </row>
    <row r="587" spans="12:12" x14ac:dyDescent="0.25">
      <c r="L587"/>
    </row>
    <row r="588" spans="12:12" x14ac:dyDescent="0.25">
      <c r="L588"/>
    </row>
    <row r="589" spans="12:12" x14ac:dyDescent="0.25">
      <c r="L589"/>
    </row>
    <row r="590" spans="12:12" x14ac:dyDescent="0.25">
      <c r="L590"/>
    </row>
    <row r="591" spans="12:12" x14ac:dyDescent="0.25">
      <c r="L591"/>
    </row>
    <row r="592" spans="12:12" x14ac:dyDescent="0.25">
      <c r="L592"/>
    </row>
    <row r="593" spans="12:12" x14ac:dyDescent="0.25">
      <c r="L593"/>
    </row>
    <row r="594" spans="12:12" x14ac:dyDescent="0.25">
      <c r="L594"/>
    </row>
    <row r="595" spans="12:12" x14ac:dyDescent="0.25">
      <c r="L595"/>
    </row>
    <row r="596" spans="12:12" x14ac:dyDescent="0.25">
      <c r="L596"/>
    </row>
    <row r="597" spans="12:12" x14ac:dyDescent="0.25">
      <c r="L597"/>
    </row>
    <row r="598" spans="12:12" x14ac:dyDescent="0.25">
      <c r="L598"/>
    </row>
    <row r="599" spans="12:12" x14ac:dyDescent="0.25">
      <c r="L599"/>
    </row>
    <row r="600" spans="12:12" x14ac:dyDescent="0.25">
      <c r="L600"/>
    </row>
    <row r="601" spans="12:12" x14ac:dyDescent="0.25">
      <c r="L601"/>
    </row>
    <row r="602" spans="12:12" x14ac:dyDescent="0.25">
      <c r="L602"/>
    </row>
    <row r="603" spans="12:12" x14ac:dyDescent="0.25">
      <c r="L603"/>
    </row>
    <row r="604" spans="12:12" x14ac:dyDescent="0.25">
      <c r="L604"/>
    </row>
    <row r="605" spans="12:12" x14ac:dyDescent="0.25">
      <c r="L605"/>
    </row>
    <row r="606" spans="12:12" x14ac:dyDescent="0.25">
      <c r="L606"/>
    </row>
    <row r="607" spans="12:12" x14ac:dyDescent="0.25">
      <c r="L607"/>
    </row>
    <row r="608" spans="12:12" x14ac:dyDescent="0.25">
      <c r="L608"/>
    </row>
    <row r="609" spans="12:12" x14ac:dyDescent="0.25">
      <c r="L609"/>
    </row>
    <row r="610" spans="12:12" x14ac:dyDescent="0.25">
      <c r="L610"/>
    </row>
    <row r="611" spans="12:12" x14ac:dyDescent="0.25">
      <c r="L611"/>
    </row>
    <row r="612" spans="12:12" x14ac:dyDescent="0.25">
      <c r="L612"/>
    </row>
    <row r="613" spans="12:12" x14ac:dyDescent="0.25">
      <c r="L613"/>
    </row>
    <row r="614" spans="12:12" x14ac:dyDescent="0.25">
      <c r="L614"/>
    </row>
    <row r="615" spans="12:12" x14ac:dyDescent="0.25">
      <c r="L615"/>
    </row>
    <row r="616" spans="12:12" x14ac:dyDescent="0.25">
      <c r="L616"/>
    </row>
    <row r="617" spans="12:12" x14ac:dyDescent="0.25">
      <c r="L617"/>
    </row>
    <row r="618" spans="12:12" x14ac:dyDescent="0.25">
      <c r="L618"/>
    </row>
    <row r="619" spans="12:12" x14ac:dyDescent="0.25">
      <c r="L619"/>
    </row>
    <row r="620" spans="12:12" x14ac:dyDescent="0.25">
      <c r="L620"/>
    </row>
    <row r="621" spans="12:12" x14ac:dyDescent="0.25">
      <c r="L621"/>
    </row>
    <row r="622" spans="12:12" x14ac:dyDescent="0.25">
      <c r="L622"/>
    </row>
    <row r="623" spans="12:12" x14ac:dyDescent="0.25">
      <c r="L623"/>
    </row>
    <row r="624" spans="12:12" x14ac:dyDescent="0.25">
      <c r="L624"/>
    </row>
    <row r="625" spans="12:12" x14ac:dyDescent="0.25">
      <c r="L625"/>
    </row>
    <row r="626" spans="12:12" x14ac:dyDescent="0.25">
      <c r="L626"/>
    </row>
    <row r="627" spans="12:12" x14ac:dyDescent="0.25">
      <c r="L627"/>
    </row>
    <row r="628" spans="12:12" x14ac:dyDescent="0.25">
      <c r="L628"/>
    </row>
    <row r="629" spans="12:12" x14ac:dyDescent="0.25">
      <c r="L629"/>
    </row>
    <row r="630" spans="12:12" x14ac:dyDescent="0.25">
      <c r="L630"/>
    </row>
    <row r="631" spans="12:12" x14ac:dyDescent="0.25">
      <c r="L631"/>
    </row>
    <row r="632" spans="12:12" x14ac:dyDescent="0.25">
      <c r="L632"/>
    </row>
    <row r="633" spans="12:12" x14ac:dyDescent="0.25">
      <c r="L633"/>
    </row>
    <row r="634" spans="12:12" x14ac:dyDescent="0.25">
      <c r="L634"/>
    </row>
    <row r="635" spans="12:12" x14ac:dyDescent="0.25">
      <c r="L635"/>
    </row>
    <row r="636" spans="12:12" x14ac:dyDescent="0.25">
      <c r="L636"/>
    </row>
    <row r="637" spans="12:12" x14ac:dyDescent="0.25">
      <c r="L637"/>
    </row>
    <row r="638" spans="12:12" x14ac:dyDescent="0.25">
      <c r="L638"/>
    </row>
    <row r="639" spans="12:12" x14ac:dyDescent="0.25">
      <c r="L639"/>
    </row>
    <row r="640" spans="12:12" x14ac:dyDescent="0.25">
      <c r="L640"/>
    </row>
    <row r="641" spans="12:12" x14ac:dyDescent="0.25">
      <c r="L641"/>
    </row>
    <row r="642" spans="12:12" x14ac:dyDescent="0.25">
      <c r="L642"/>
    </row>
    <row r="643" spans="12:12" x14ac:dyDescent="0.25">
      <c r="L643"/>
    </row>
    <row r="644" spans="12:12" x14ac:dyDescent="0.25">
      <c r="L644"/>
    </row>
    <row r="645" spans="12:12" x14ac:dyDescent="0.25">
      <c r="L645"/>
    </row>
    <row r="646" spans="12:12" x14ac:dyDescent="0.25">
      <c r="L646"/>
    </row>
    <row r="647" spans="12:12" x14ac:dyDescent="0.25">
      <c r="L647"/>
    </row>
    <row r="648" spans="12:12" x14ac:dyDescent="0.25">
      <c r="L648"/>
    </row>
    <row r="649" spans="12:12" x14ac:dyDescent="0.25">
      <c r="L649"/>
    </row>
    <row r="650" spans="12:12" x14ac:dyDescent="0.25">
      <c r="L650"/>
    </row>
    <row r="651" spans="12:12" x14ac:dyDescent="0.25">
      <c r="L651"/>
    </row>
    <row r="652" spans="12:12" x14ac:dyDescent="0.25">
      <c r="L652"/>
    </row>
    <row r="653" spans="12:12" x14ac:dyDescent="0.25">
      <c r="L653"/>
    </row>
    <row r="654" spans="12:12" x14ac:dyDescent="0.25">
      <c r="L654"/>
    </row>
    <row r="655" spans="12:12" x14ac:dyDescent="0.25">
      <c r="L655"/>
    </row>
    <row r="656" spans="12:12" x14ac:dyDescent="0.25">
      <c r="L656"/>
    </row>
    <row r="657" spans="12:12" x14ac:dyDescent="0.25">
      <c r="L657"/>
    </row>
    <row r="658" spans="12:12" x14ac:dyDescent="0.25">
      <c r="L658"/>
    </row>
    <row r="659" spans="12:12" x14ac:dyDescent="0.25">
      <c r="L659"/>
    </row>
    <row r="660" spans="12:12" x14ac:dyDescent="0.25">
      <c r="L660"/>
    </row>
    <row r="661" spans="12:12" x14ac:dyDescent="0.25">
      <c r="L661"/>
    </row>
    <row r="662" spans="12:12" x14ac:dyDescent="0.25">
      <c r="L662"/>
    </row>
    <row r="663" spans="12:12" x14ac:dyDescent="0.25">
      <c r="L663"/>
    </row>
    <row r="664" spans="12:12" x14ac:dyDescent="0.25">
      <c r="L664"/>
    </row>
    <row r="665" spans="12:12" x14ac:dyDescent="0.25">
      <c r="L665"/>
    </row>
    <row r="666" spans="12:12" x14ac:dyDescent="0.25">
      <c r="L666"/>
    </row>
    <row r="667" spans="12:12" x14ac:dyDescent="0.25">
      <c r="L667"/>
    </row>
    <row r="668" spans="12:12" x14ac:dyDescent="0.25">
      <c r="L668"/>
    </row>
    <row r="669" spans="12:12" x14ac:dyDescent="0.25">
      <c r="L669"/>
    </row>
    <row r="670" spans="12:12" x14ac:dyDescent="0.25">
      <c r="L670"/>
    </row>
    <row r="671" spans="12:12" x14ac:dyDescent="0.25">
      <c r="L671"/>
    </row>
    <row r="672" spans="12:12" x14ac:dyDescent="0.25">
      <c r="L672"/>
    </row>
    <row r="673" spans="12:12" x14ac:dyDescent="0.25">
      <c r="L673"/>
    </row>
    <row r="674" spans="12:12" x14ac:dyDescent="0.25">
      <c r="L674"/>
    </row>
    <row r="675" spans="12:12" x14ac:dyDescent="0.25">
      <c r="L675"/>
    </row>
    <row r="676" spans="12:12" x14ac:dyDescent="0.25">
      <c r="L676"/>
    </row>
    <row r="677" spans="12:12" x14ac:dyDescent="0.25">
      <c r="L677"/>
    </row>
    <row r="678" spans="12:12" x14ac:dyDescent="0.25">
      <c r="L678"/>
    </row>
    <row r="679" spans="12:12" x14ac:dyDescent="0.25">
      <c r="L679"/>
    </row>
    <row r="680" spans="12:12" x14ac:dyDescent="0.25">
      <c r="L680"/>
    </row>
    <row r="681" spans="12:12" x14ac:dyDescent="0.25">
      <c r="L681"/>
    </row>
    <row r="682" spans="12:12" x14ac:dyDescent="0.25">
      <c r="L682"/>
    </row>
    <row r="683" spans="12:12" x14ac:dyDescent="0.25">
      <c r="L683"/>
    </row>
    <row r="684" spans="12:12" x14ac:dyDescent="0.25">
      <c r="L684"/>
    </row>
    <row r="685" spans="12:12" x14ac:dyDescent="0.25">
      <c r="L685"/>
    </row>
    <row r="686" spans="12:12" x14ac:dyDescent="0.25">
      <c r="L686"/>
    </row>
    <row r="687" spans="12:12" x14ac:dyDescent="0.25">
      <c r="L687"/>
    </row>
    <row r="688" spans="12:12" x14ac:dyDescent="0.25">
      <c r="L688"/>
    </row>
    <row r="689" spans="12:12" x14ac:dyDescent="0.25">
      <c r="L689"/>
    </row>
    <row r="690" spans="12:12" x14ac:dyDescent="0.25">
      <c r="L690"/>
    </row>
    <row r="691" spans="12:12" x14ac:dyDescent="0.25">
      <c r="L691"/>
    </row>
    <row r="692" spans="12:12" x14ac:dyDescent="0.25">
      <c r="L692"/>
    </row>
    <row r="693" spans="12:12" x14ac:dyDescent="0.25">
      <c r="L693"/>
    </row>
    <row r="694" spans="12:12" x14ac:dyDescent="0.25">
      <c r="L694"/>
    </row>
    <row r="695" spans="12:12" x14ac:dyDescent="0.25">
      <c r="L695"/>
    </row>
    <row r="696" spans="12:12" x14ac:dyDescent="0.25">
      <c r="L696"/>
    </row>
    <row r="697" spans="12:12" x14ac:dyDescent="0.25">
      <c r="L697"/>
    </row>
    <row r="698" spans="12:12" x14ac:dyDescent="0.25">
      <c r="L698"/>
    </row>
    <row r="699" spans="12:12" x14ac:dyDescent="0.25">
      <c r="L699"/>
    </row>
    <row r="700" spans="12:12" x14ac:dyDescent="0.25">
      <c r="L700"/>
    </row>
    <row r="701" spans="12:12" x14ac:dyDescent="0.25">
      <c r="L701"/>
    </row>
    <row r="702" spans="12:12" x14ac:dyDescent="0.25">
      <c r="L702"/>
    </row>
    <row r="703" spans="12:12" x14ac:dyDescent="0.25">
      <c r="L703"/>
    </row>
    <row r="704" spans="12:12" x14ac:dyDescent="0.25">
      <c r="L704"/>
    </row>
    <row r="705" spans="12:12" x14ac:dyDescent="0.25">
      <c r="L705"/>
    </row>
    <row r="706" spans="12:12" x14ac:dyDescent="0.25">
      <c r="L706"/>
    </row>
    <row r="707" spans="12:12" x14ac:dyDescent="0.25">
      <c r="L707"/>
    </row>
    <row r="708" spans="12:12" x14ac:dyDescent="0.25">
      <c r="L708"/>
    </row>
    <row r="709" spans="12:12" x14ac:dyDescent="0.25">
      <c r="L709"/>
    </row>
    <row r="710" spans="12:12" x14ac:dyDescent="0.25">
      <c r="L710"/>
    </row>
    <row r="711" spans="12:12" x14ac:dyDescent="0.25">
      <c r="L711"/>
    </row>
    <row r="712" spans="12:12" x14ac:dyDescent="0.25">
      <c r="L712"/>
    </row>
    <row r="713" spans="12:12" x14ac:dyDescent="0.25">
      <c r="L713"/>
    </row>
    <row r="714" spans="12:12" x14ac:dyDescent="0.25">
      <c r="L714"/>
    </row>
    <row r="715" spans="12:12" x14ac:dyDescent="0.25">
      <c r="L715"/>
    </row>
    <row r="716" spans="12:12" x14ac:dyDescent="0.25">
      <c r="L716"/>
    </row>
    <row r="717" spans="12:12" x14ac:dyDescent="0.25">
      <c r="L717"/>
    </row>
    <row r="718" spans="12:12" x14ac:dyDescent="0.25">
      <c r="L718"/>
    </row>
    <row r="719" spans="12:12" x14ac:dyDescent="0.25">
      <c r="L719"/>
    </row>
    <row r="720" spans="12:12" x14ac:dyDescent="0.25">
      <c r="L720"/>
    </row>
    <row r="721" spans="12:12" x14ac:dyDescent="0.25">
      <c r="L721"/>
    </row>
    <row r="722" spans="12:12" x14ac:dyDescent="0.25">
      <c r="L722"/>
    </row>
    <row r="723" spans="12:12" x14ac:dyDescent="0.25">
      <c r="L723"/>
    </row>
    <row r="724" spans="12:12" x14ac:dyDescent="0.25">
      <c r="L724"/>
    </row>
    <row r="725" spans="12:12" x14ac:dyDescent="0.25">
      <c r="L725"/>
    </row>
    <row r="726" spans="12:12" x14ac:dyDescent="0.25">
      <c r="L726"/>
    </row>
    <row r="727" spans="12:12" x14ac:dyDescent="0.25">
      <c r="L727"/>
    </row>
    <row r="728" spans="12:12" x14ac:dyDescent="0.25">
      <c r="L728"/>
    </row>
    <row r="729" spans="12:12" x14ac:dyDescent="0.25">
      <c r="L729"/>
    </row>
    <row r="730" spans="12:12" x14ac:dyDescent="0.25">
      <c r="L730"/>
    </row>
    <row r="731" spans="12:12" x14ac:dyDescent="0.25">
      <c r="L731"/>
    </row>
    <row r="732" spans="12:12" x14ac:dyDescent="0.25">
      <c r="L732"/>
    </row>
    <row r="733" spans="12:12" x14ac:dyDescent="0.25">
      <c r="L733"/>
    </row>
    <row r="734" spans="12:12" x14ac:dyDescent="0.25">
      <c r="L734"/>
    </row>
    <row r="735" spans="12:12" x14ac:dyDescent="0.25">
      <c r="L735"/>
    </row>
    <row r="736" spans="12:12" x14ac:dyDescent="0.25">
      <c r="L736"/>
    </row>
    <row r="737" spans="12:12" x14ac:dyDescent="0.25">
      <c r="L737"/>
    </row>
    <row r="738" spans="12:12" x14ac:dyDescent="0.25">
      <c r="L738"/>
    </row>
    <row r="739" spans="12:12" x14ac:dyDescent="0.25">
      <c r="L739"/>
    </row>
    <row r="740" spans="12:12" x14ac:dyDescent="0.25">
      <c r="L740"/>
    </row>
    <row r="741" spans="12:12" x14ac:dyDescent="0.25">
      <c r="L741"/>
    </row>
    <row r="742" spans="12:12" x14ac:dyDescent="0.25">
      <c r="L742"/>
    </row>
    <row r="743" spans="12:12" x14ac:dyDescent="0.25">
      <c r="L743"/>
    </row>
    <row r="744" spans="12:12" x14ac:dyDescent="0.25">
      <c r="L744"/>
    </row>
    <row r="745" spans="12:12" x14ac:dyDescent="0.25">
      <c r="L745"/>
    </row>
    <row r="746" spans="12:12" x14ac:dyDescent="0.25">
      <c r="L746"/>
    </row>
    <row r="747" spans="12:12" x14ac:dyDescent="0.25">
      <c r="L747"/>
    </row>
    <row r="748" spans="12:12" x14ac:dyDescent="0.25">
      <c r="L748"/>
    </row>
    <row r="749" spans="12:12" x14ac:dyDescent="0.25">
      <c r="L749"/>
    </row>
    <row r="750" spans="12:12" x14ac:dyDescent="0.25">
      <c r="L750"/>
    </row>
    <row r="751" spans="12:12" x14ac:dyDescent="0.25">
      <c r="L751"/>
    </row>
    <row r="752" spans="12:12" x14ac:dyDescent="0.25">
      <c r="L752"/>
    </row>
    <row r="753" spans="12:12" x14ac:dyDescent="0.25">
      <c r="L753"/>
    </row>
    <row r="754" spans="12:12" x14ac:dyDescent="0.25">
      <c r="L754"/>
    </row>
    <row r="755" spans="12:12" x14ac:dyDescent="0.25">
      <c r="L755"/>
    </row>
    <row r="756" spans="12:12" x14ac:dyDescent="0.25">
      <c r="L756"/>
    </row>
    <row r="757" spans="12:12" x14ac:dyDescent="0.25">
      <c r="L757"/>
    </row>
    <row r="758" spans="12:12" x14ac:dyDescent="0.25">
      <c r="L758"/>
    </row>
    <row r="759" spans="12:12" x14ac:dyDescent="0.25">
      <c r="L759"/>
    </row>
    <row r="760" spans="12:12" x14ac:dyDescent="0.25">
      <c r="L760"/>
    </row>
    <row r="761" spans="12:12" x14ac:dyDescent="0.25">
      <c r="L761"/>
    </row>
    <row r="762" spans="12:12" x14ac:dyDescent="0.25">
      <c r="L762"/>
    </row>
    <row r="763" spans="12:12" x14ac:dyDescent="0.25">
      <c r="L763"/>
    </row>
    <row r="764" spans="12:12" x14ac:dyDescent="0.25">
      <c r="L764"/>
    </row>
    <row r="765" spans="12:12" x14ac:dyDescent="0.25">
      <c r="L765"/>
    </row>
    <row r="766" spans="12:12" x14ac:dyDescent="0.25">
      <c r="L766"/>
    </row>
    <row r="767" spans="12:12" x14ac:dyDescent="0.25">
      <c r="L767"/>
    </row>
    <row r="768" spans="12:12" x14ac:dyDescent="0.25">
      <c r="L768"/>
    </row>
    <row r="769" spans="12:12" x14ac:dyDescent="0.25">
      <c r="L769"/>
    </row>
    <row r="770" spans="12:12" x14ac:dyDescent="0.25">
      <c r="L770"/>
    </row>
    <row r="771" spans="12:12" x14ac:dyDescent="0.25">
      <c r="L771"/>
    </row>
    <row r="772" spans="12:12" x14ac:dyDescent="0.25">
      <c r="L772"/>
    </row>
    <row r="773" spans="12:12" x14ac:dyDescent="0.25">
      <c r="L773"/>
    </row>
    <row r="774" spans="12:12" x14ac:dyDescent="0.25">
      <c r="L774"/>
    </row>
    <row r="775" spans="12:12" x14ac:dyDescent="0.25">
      <c r="L775"/>
    </row>
    <row r="776" spans="12:12" x14ac:dyDescent="0.25">
      <c r="L776"/>
    </row>
    <row r="777" spans="12:12" x14ac:dyDescent="0.25">
      <c r="L777"/>
    </row>
    <row r="778" spans="12:12" x14ac:dyDescent="0.25">
      <c r="L778"/>
    </row>
    <row r="779" spans="12:12" x14ac:dyDescent="0.25">
      <c r="L779"/>
    </row>
    <row r="780" spans="12:12" x14ac:dyDescent="0.25">
      <c r="L780"/>
    </row>
    <row r="781" spans="12:12" x14ac:dyDescent="0.25">
      <c r="L781"/>
    </row>
    <row r="782" spans="12:12" x14ac:dyDescent="0.25">
      <c r="L782"/>
    </row>
    <row r="783" spans="12:12" x14ac:dyDescent="0.25">
      <c r="L783"/>
    </row>
    <row r="784" spans="12:12" x14ac:dyDescent="0.25">
      <c r="L784"/>
    </row>
    <row r="785" spans="12:12" x14ac:dyDescent="0.25">
      <c r="L785"/>
    </row>
    <row r="786" spans="12:12" x14ac:dyDescent="0.25">
      <c r="L786"/>
    </row>
    <row r="787" spans="12:12" x14ac:dyDescent="0.25">
      <c r="L787"/>
    </row>
    <row r="788" spans="12:12" x14ac:dyDescent="0.25">
      <c r="L788"/>
    </row>
    <row r="789" spans="12:12" x14ac:dyDescent="0.25">
      <c r="L789"/>
    </row>
    <row r="790" spans="12:12" x14ac:dyDescent="0.25">
      <c r="L790"/>
    </row>
    <row r="791" spans="12:12" x14ac:dyDescent="0.25">
      <c r="L791"/>
    </row>
    <row r="792" spans="12:12" x14ac:dyDescent="0.25">
      <c r="L792"/>
    </row>
    <row r="793" spans="12:12" x14ac:dyDescent="0.25">
      <c r="L793"/>
    </row>
    <row r="794" spans="12:12" x14ac:dyDescent="0.25">
      <c r="L794"/>
    </row>
    <row r="795" spans="12:12" x14ac:dyDescent="0.25">
      <c r="L795"/>
    </row>
    <row r="796" spans="12:12" x14ac:dyDescent="0.25">
      <c r="L796"/>
    </row>
    <row r="797" spans="12:12" x14ac:dyDescent="0.25">
      <c r="L797"/>
    </row>
    <row r="798" spans="12:12" x14ac:dyDescent="0.25">
      <c r="L798"/>
    </row>
    <row r="799" spans="12:12" x14ac:dyDescent="0.25">
      <c r="L799"/>
    </row>
    <row r="800" spans="12:12" x14ac:dyDescent="0.25">
      <c r="L800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TCDGLOBAL</vt:lpstr>
      <vt:lpstr>Feuil1</vt:lpstr>
      <vt:lpstr>DATA</vt:lpstr>
      <vt:lpstr>Tableau3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Sylvain GANDOIS</cp:lastModifiedBy>
  <dcterms:created xsi:type="dcterms:W3CDTF">2020-05-19T19:24:37Z</dcterms:created>
  <dcterms:modified xsi:type="dcterms:W3CDTF">2025-01-20T15:23:49Z</dcterms:modified>
</cp:coreProperties>
</file>