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tabRatio="951"/>
  </bookViews>
  <sheets>
    <sheet name="Liste outils CU" sheetId="1" r:id="rId1"/>
    <sheet name="Feuil2" sheetId="2" r:id="rId2"/>
  </sheets>
  <definedNames>
    <definedName name="_xlnm._FilterDatabase" localSheetId="0" hidden="1">'Liste outils CU'!$B$12:$AJ$671</definedName>
    <definedName name="Machine">Feuil2!$H$4:$H$8</definedName>
    <definedName name="MONTABLEAU">'Liste outils CU'!$B$13:$AJ$32</definedName>
    <definedName name="POURRECHERCHEV">'Liste outils CU'!$A$13:$AJ$32</definedName>
    <definedName name="typeoutil">Feuil2!$C$3:$C$40</definedName>
    <definedName name="Z_122ADACC_0AF6_43DF_B7EB_EC03F63DD52E_.wvu.Cols" localSheetId="0" hidden="1">'Liste outils CU'!$R:$T</definedName>
    <definedName name="Z_122ADACC_0AF6_43DF_B7EB_EC03F63DD52E_.wvu.FilterData" localSheetId="0" hidden="1">'Liste outils CU'!$B$12:$AJ$32</definedName>
    <definedName name="Z_19A9B8CA_6E65_48F2_80BC_DAEB60D0DCBA_.wvu.Cols" localSheetId="0" hidden="1">'Liste outils CU'!$R:$Z</definedName>
    <definedName name="Z_19A9B8CA_6E65_48F2_80BC_DAEB60D0DCBA_.wvu.FilterData" localSheetId="0" hidden="1">'Liste outils CU'!$B$12:$AJ$32</definedName>
    <definedName name="Z_2118CA9B_1BA1_4E18_A594_7C31796F8081_.wvu.Cols" localSheetId="0" hidden="1">'Liste outils CU'!$I:$W,'Liste outils CU'!$Y:$Z</definedName>
    <definedName name="Z_2118CA9B_1BA1_4E18_A594_7C31796F8081_.wvu.FilterData" localSheetId="0" hidden="1">'Liste outils CU'!$B$12:$AJ$32</definedName>
    <definedName name="Z_63BAA594_F7AE_46FF_BAEB_1453083C17D3_.wvu.Cols" localSheetId="0" hidden="1">'Liste outils CU'!$R:$T</definedName>
    <definedName name="Z_63BAA594_F7AE_46FF_BAEB_1453083C17D3_.wvu.FilterData" localSheetId="0" hidden="1">'Liste outils CU'!$B$12:$AJ$32</definedName>
    <definedName name="Z_A0BD07FC_986D_4558_8211_80658D591B1D_.wvu.Cols" localSheetId="0" hidden="1">'Liste outils CU'!$R:$W,'Liste outils CU'!$Y:$AJ</definedName>
    <definedName name="Z_A0BD07FC_986D_4558_8211_80658D591B1D_.wvu.FilterData" localSheetId="0" hidden="1">'Liste outils CU'!$B$12:$AJ$32</definedName>
  </definedNames>
  <calcPr calcId="125725"/>
  <customWorkbookViews>
    <customWorkbookView name="vue_maj_ref_outil" guid="{19A9B8CA-6E65-48F2-80BC-DAEB60D0DCBA}" maximized="1" xWindow="1" yWindow="1" windowWidth="1920" windowHeight="850" activeSheetId="1"/>
    <customWorkbookView name="FAO" guid="{A0BD07FC-986D-4558-8211-80658D591B1D}" maximized="1" xWindow="1" yWindow="1" windowWidth="1920" windowHeight="889" activeSheetId="1"/>
    <customWorkbookView name="Atelier" guid="{63BAA594-F7AE-46FF-BAEB-1453083C17D3}" maximized="1" xWindow="1" yWindow="1" windowWidth="1920" windowHeight="889" activeSheetId="1"/>
    <customWorkbookView name="vu pour ref" guid="{2118CA9B-1BA1-4E18-A594-7C31796F8081}" maximized="1" xWindow="1" yWindow="1" windowWidth="1920" windowHeight="850" activeSheetId="1"/>
    <customWorkbookView name="sylvain - Affichage personnalisé" guid="{122ADACC-0AF6-43DF-B7EB-EC03F63DD52E}" mergeInterval="0" personalView="1" maximized="1" xWindow="1" yWindow="1" windowWidth="1920" windowHeight="850" activeSheetId="1"/>
  </customWorkbookViews>
</workbook>
</file>

<file path=xl/calcChain.xml><?xml version="1.0" encoding="utf-8"?>
<calcChain xmlns="http://schemas.openxmlformats.org/spreadsheetml/2006/main">
  <c r="A14" i="1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13"/>
</calcChain>
</file>

<file path=xl/sharedStrings.xml><?xml version="1.0" encoding="utf-8"?>
<sst xmlns="http://schemas.openxmlformats.org/spreadsheetml/2006/main" count="191" uniqueCount="86">
  <si>
    <t>N° outil</t>
  </si>
  <si>
    <t>Machine</t>
  </si>
  <si>
    <t>Photos</t>
  </si>
  <si>
    <t>type d'outil</t>
  </si>
  <si>
    <t>Ø</t>
  </si>
  <si>
    <t>RAYON</t>
  </si>
  <si>
    <t>TOLERANCE</t>
  </si>
  <si>
    <t>EPAISSEUR</t>
  </si>
  <si>
    <t>PENTE</t>
  </si>
  <si>
    <t>N° outil spe</t>
  </si>
  <si>
    <t>Ø queue</t>
  </si>
  <si>
    <t>Lg Sortie</t>
  </si>
  <si>
    <t>Lg coupe</t>
  </si>
  <si>
    <t>Nb dents</t>
  </si>
  <si>
    <t>Type</t>
  </si>
  <si>
    <t>Diam2</t>
  </si>
  <si>
    <t>Long</t>
  </si>
  <si>
    <t>Type3</t>
  </si>
  <si>
    <t>Diam4</t>
  </si>
  <si>
    <t>Long5</t>
  </si>
  <si>
    <t xml:space="preserve">Offset </t>
  </si>
  <si>
    <t>S</t>
  </si>
  <si>
    <t>F</t>
  </si>
  <si>
    <t>Matiere</t>
  </si>
  <si>
    <t>Ref outils</t>
  </si>
  <si>
    <t>Fournisseurs</t>
  </si>
  <si>
    <t>REF PO</t>
  </si>
  <si>
    <t>PINCE</t>
  </si>
  <si>
    <t>RALLONGE</t>
  </si>
  <si>
    <t>PROJET</t>
  </si>
  <si>
    <t>OP</t>
  </si>
  <si>
    <t>Fraise</t>
  </si>
  <si>
    <t>GDE FORCE</t>
  </si>
  <si>
    <t>Frettée</t>
  </si>
  <si>
    <t>ALU</t>
  </si>
  <si>
    <t>Carbure</t>
  </si>
  <si>
    <t>PORTE FRAISE</t>
  </si>
  <si>
    <t>Fraise 3 tailles</t>
  </si>
  <si>
    <t>Fretté</t>
  </si>
  <si>
    <t>ER25</t>
  </si>
  <si>
    <t>Fraise torique</t>
  </si>
  <si>
    <t>Système modulaire</t>
  </si>
  <si>
    <t>Fraise sphérique</t>
  </si>
  <si>
    <t>Taraud</t>
  </si>
  <si>
    <t>ER20</t>
  </si>
  <si>
    <t>Foret à pointer</t>
  </si>
  <si>
    <t>ER 11</t>
  </si>
  <si>
    <t>~2000 ~</t>
  </si>
  <si>
    <t>DIAMANT</t>
  </si>
  <si>
    <t>Tête à alèser</t>
  </si>
  <si>
    <t>~1000 ~</t>
  </si>
  <si>
    <t>Foret à fond plat</t>
  </si>
  <si>
    <t>Fraise isocele</t>
  </si>
  <si>
    <t>Fraise à chanfreiner</t>
  </si>
  <si>
    <t>Alésoir</t>
  </si>
  <si>
    <t>Fraise à fileter</t>
  </si>
  <si>
    <t>Type d'outil</t>
  </si>
  <si>
    <t>Plan speciaux</t>
  </si>
  <si>
    <t>Tourteau Acier</t>
  </si>
  <si>
    <t>Tourteau Alu</t>
  </si>
  <si>
    <t>N° Outil Unique</t>
  </si>
  <si>
    <t>1.50</t>
  </si>
  <si>
    <t>50.00</t>
  </si>
  <si>
    <t>11.70</t>
  </si>
  <si>
    <t>20.00</t>
  </si>
  <si>
    <t>40.00</t>
  </si>
  <si>
    <t>32.00</t>
  </si>
  <si>
    <t>16.00</t>
  </si>
  <si>
    <t>5.00</t>
  </si>
  <si>
    <t>25.00</t>
  </si>
  <si>
    <t>8.00</t>
  </si>
  <si>
    <t>0.4</t>
  </si>
  <si>
    <t>10</t>
  </si>
  <si>
    <t>2</t>
  </si>
  <si>
    <t>5</t>
  </si>
  <si>
    <t>3</t>
  </si>
  <si>
    <t>REF OUTILS COUPANTS</t>
  </si>
  <si>
    <t>REF CORPS A PLAQUETTES</t>
  </si>
  <si>
    <t>CU BT40</t>
  </si>
  <si>
    <t>CU BT50</t>
  </si>
  <si>
    <t>Foret Carbure</t>
  </si>
  <si>
    <t>Foret HSS</t>
  </si>
  <si>
    <t>Fraise à crabots</t>
  </si>
  <si>
    <t>Fraise cannelures</t>
  </si>
  <si>
    <t>Fraise Speciale</t>
  </si>
  <si>
    <t>Foret Special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</si>
</sst>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rgb="FF002060"/>
      <name val="Times New Roman"/>
      <family val="1"/>
    </font>
    <font>
      <b/>
      <sz val="11"/>
      <color theme="1"/>
      <name val="Calibri"/>
      <family val="2"/>
    </font>
    <font>
      <b/>
      <sz val="12"/>
      <color theme="1"/>
      <name val="Cambria"/>
      <family val="1"/>
      <scheme val="maj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Verdana"/>
      <family val="2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i/>
      <sz val="14"/>
      <color theme="1"/>
      <name val="Trebuchet MS"/>
      <family val="2"/>
    </font>
    <font>
      <b/>
      <u/>
      <sz val="11"/>
      <color theme="1"/>
      <name val="Calibri"/>
      <family val="2"/>
      <scheme val="minor"/>
    </font>
    <font>
      <b/>
      <i/>
      <u/>
      <sz val="14"/>
      <color theme="1"/>
      <name val="Trebuchet MS"/>
      <family val="2"/>
    </font>
    <font>
      <i/>
      <sz val="14"/>
      <name val="Trebuchet MS"/>
      <family val="2"/>
    </font>
    <font>
      <b/>
      <sz val="11"/>
      <color rgb="FFFF0000"/>
      <name val="Calibri"/>
      <family val="2"/>
    </font>
    <font>
      <b/>
      <sz val="11"/>
      <color theme="3" tint="-0.249977111117893"/>
      <name val="Calibri"/>
      <family val="2"/>
      <scheme val="minor"/>
    </font>
    <font>
      <sz val="8"/>
      <name val="Tahoma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0070C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135">
    <xf numFmtId="0" fontId="0" fillId="0" borderId="0" xfId="0"/>
    <xf numFmtId="0" fontId="0" fillId="40" borderId="20" xfId="0" applyFill="1" applyBorder="1" applyAlignment="1">
      <alignment horizontal="center"/>
    </xf>
    <xf numFmtId="49" fontId="23" fillId="41" borderId="0" xfId="42" applyNumberFormat="1" applyFont="1" applyFill="1" applyBorder="1" applyAlignment="1" applyProtection="1">
      <alignment horizontal="center"/>
    </xf>
    <xf numFmtId="49" fontId="24" fillId="40" borderId="10" xfId="0" applyNumberFormat="1" applyFont="1" applyFill="1" applyBorder="1" applyAlignment="1">
      <alignment horizontal="center"/>
    </xf>
    <xf numFmtId="49" fontId="16" fillId="0" borderId="0" xfId="0" applyNumberFormat="1" applyFont="1"/>
    <xf numFmtId="49" fontId="23" fillId="40" borderId="0" xfId="42" applyNumberFormat="1" applyFont="1" applyFill="1" applyBorder="1" applyAlignment="1" applyProtection="1">
      <alignment horizontal="center"/>
    </xf>
    <xf numFmtId="49" fontId="16" fillId="41" borderId="0" xfId="0" applyNumberFormat="1" applyFont="1" applyFill="1" applyBorder="1" applyAlignment="1">
      <alignment horizontal="center"/>
    </xf>
    <xf numFmtId="1" fontId="0" fillId="0" borderId="0" xfId="0" applyNumberFormat="1"/>
    <xf numFmtId="49" fontId="0" fillId="0" borderId="0" xfId="0" applyNumberFormat="1"/>
    <xf numFmtId="0" fontId="16" fillId="36" borderId="0" xfId="0" applyFont="1" applyFill="1" applyAlignment="1">
      <alignment horizontal="center"/>
    </xf>
    <xf numFmtId="49" fontId="24" fillId="40" borderId="0" xfId="0" applyNumberFormat="1" applyFont="1" applyFill="1" applyBorder="1" applyAlignment="1">
      <alignment horizontal="center" wrapText="1"/>
    </xf>
    <xf numFmtId="49" fontId="24" fillId="40" borderId="0" xfId="0" applyNumberFormat="1" applyFont="1" applyFill="1" applyBorder="1" applyAlignment="1">
      <alignment horizontal="center"/>
    </xf>
    <xf numFmtId="2" fontId="0" fillId="0" borderId="0" xfId="0" applyNumberFormat="1"/>
    <xf numFmtId="0" fontId="0" fillId="0" borderId="0" xfId="0"/>
    <xf numFmtId="49" fontId="16" fillId="0" borderId="10" xfId="0" applyNumberFormat="1" applyFont="1" applyFill="1" applyBorder="1" applyAlignment="1">
      <alignment horizontal="center"/>
    </xf>
    <xf numFmtId="49" fontId="21" fillId="40" borderId="10" xfId="0" applyNumberFormat="1" applyFont="1" applyFill="1" applyBorder="1" applyAlignment="1">
      <alignment horizontal="center"/>
    </xf>
    <xf numFmtId="49" fontId="0" fillId="40" borderId="10" xfId="0" applyNumberFormat="1" applyFont="1" applyFill="1" applyBorder="1" applyAlignment="1">
      <alignment horizontal="center"/>
    </xf>
    <xf numFmtId="49" fontId="16" fillId="40" borderId="10" xfId="0" applyNumberFormat="1" applyFont="1" applyFill="1" applyBorder="1" applyAlignment="1">
      <alignment horizontal="center"/>
    </xf>
    <xf numFmtId="49" fontId="16" fillId="40" borderId="0" xfId="0" applyNumberFormat="1" applyFont="1" applyFill="1" applyBorder="1" applyAlignment="1">
      <alignment horizontal="center"/>
    </xf>
    <xf numFmtId="1" fontId="16" fillId="40" borderId="10" xfId="0" applyNumberFormat="1" applyFont="1" applyFill="1" applyBorder="1" applyAlignment="1">
      <alignment horizontal="center"/>
    </xf>
    <xf numFmtId="49" fontId="16" fillId="0" borderId="10" xfId="0" applyNumberFormat="1" applyFont="1" applyBorder="1"/>
    <xf numFmtId="0" fontId="31" fillId="0" borderId="0" xfId="0" applyFont="1"/>
    <xf numFmtId="49" fontId="20" fillId="0" borderId="0" xfId="0" applyNumberFormat="1" applyFont="1"/>
    <xf numFmtId="0" fontId="0" fillId="40" borderId="13" xfId="0" applyFill="1" applyBorder="1" applyAlignment="1">
      <alignment horizontal="center"/>
    </xf>
    <xf numFmtId="0" fontId="0" fillId="40" borderId="16" xfId="0" applyFill="1" applyBorder="1" applyAlignment="1">
      <alignment horizontal="center"/>
    </xf>
    <xf numFmtId="0" fontId="28" fillId="0" borderId="20" xfId="0" applyFont="1" applyBorder="1" applyAlignment="1">
      <alignment wrapText="1"/>
    </xf>
    <xf numFmtId="0" fontId="30" fillId="0" borderId="12" xfId="0" applyFont="1" applyBorder="1" applyAlignment="1">
      <alignment vertical="center" wrapText="1"/>
    </xf>
    <xf numFmtId="49" fontId="16" fillId="40" borderId="17" xfId="0" applyNumberFormat="1" applyFont="1" applyFill="1" applyBorder="1" applyAlignment="1">
      <alignment horizontal="center"/>
    </xf>
    <xf numFmtId="0" fontId="28" fillId="0" borderId="15" xfId="0" applyFont="1" applyBorder="1" applyAlignment="1">
      <alignment wrapText="1"/>
    </xf>
    <xf numFmtId="0" fontId="0" fillId="0" borderId="18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30" fillId="0" borderId="16" xfId="0" applyFont="1" applyBorder="1" applyAlignment="1">
      <alignment vertical="center" wrapText="1"/>
    </xf>
    <xf numFmtId="0" fontId="30" fillId="0" borderId="13" xfId="0" applyFont="1" applyBorder="1" applyAlignment="1">
      <alignment vertical="center" wrapText="1"/>
    </xf>
    <xf numFmtId="0" fontId="0" fillId="40" borderId="0" xfId="0" applyFill="1" applyAlignment="1">
      <alignment horizontal="center"/>
    </xf>
    <xf numFmtId="0" fontId="0" fillId="4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0" fillId="0" borderId="0" xfId="0" applyFont="1" applyBorder="1" applyAlignment="1">
      <alignment vertical="center" wrapText="1"/>
    </xf>
    <xf numFmtId="0" fontId="31" fillId="40" borderId="0" xfId="0" applyFont="1" applyFill="1" applyAlignment="1">
      <alignment horizontal="center"/>
    </xf>
    <xf numFmtId="0" fontId="32" fillId="0" borderId="0" xfId="0" applyFont="1" applyBorder="1" applyAlignment="1">
      <alignment vertical="center" wrapText="1"/>
    </xf>
    <xf numFmtId="0" fontId="33" fillId="0" borderId="20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30" fillId="0" borderId="20" xfId="0" applyFont="1" applyBorder="1" applyAlignment="1">
      <alignment vertical="center" wrapText="1"/>
    </xf>
    <xf numFmtId="0" fontId="30" fillId="0" borderId="20" xfId="0" applyFont="1" applyBorder="1" applyAlignment="1">
      <alignment vertical="center"/>
    </xf>
    <xf numFmtId="0" fontId="28" fillId="0" borderId="17" xfId="0" applyFont="1" applyBorder="1" applyAlignment="1">
      <alignment wrapText="1"/>
    </xf>
    <xf numFmtId="0" fontId="28" fillId="0" borderId="18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30" fillId="0" borderId="0" xfId="0" applyFont="1" applyBorder="1" applyAlignment="1">
      <alignment vertical="center"/>
    </xf>
    <xf numFmtId="0" fontId="29" fillId="0" borderId="20" xfId="0" applyFont="1" applyBorder="1" applyAlignment="1">
      <alignment horizontal="left" vertical="center" wrapText="1"/>
    </xf>
    <xf numFmtId="0" fontId="32" fillId="0" borderId="20" xfId="0" applyFont="1" applyBorder="1" applyAlignment="1">
      <alignment vertical="center" wrapText="1"/>
    </xf>
    <xf numFmtId="49" fontId="16" fillId="37" borderId="21" xfId="0" applyNumberFormat="1" applyFont="1" applyFill="1" applyBorder="1" applyAlignment="1">
      <alignment horizontal="center"/>
    </xf>
    <xf numFmtId="49" fontId="16" fillId="42" borderId="21" xfId="0" applyNumberFormat="1" applyFont="1" applyFill="1" applyBorder="1" applyAlignment="1">
      <alignment horizontal="center"/>
    </xf>
    <xf numFmtId="49" fontId="24" fillId="37" borderId="21" xfId="0" applyNumberFormat="1" applyFont="1" applyFill="1" applyBorder="1" applyAlignment="1">
      <alignment horizontal="center"/>
    </xf>
    <xf numFmtId="2" fontId="16" fillId="37" borderId="21" xfId="0" applyNumberFormat="1" applyFont="1" applyFill="1" applyBorder="1" applyAlignment="1">
      <alignment horizontal="center"/>
    </xf>
    <xf numFmtId="49" fontId="16" fillId="33" borderId="21" xfId="0" applyNumberFormat="1" applyFont="1" applyFill="1" applyBorder="1" applyAlignment="1">
      <alignment horizontal="center"/>
    </xf>
    <xf numFmtId="49" fontId="16" fillId="34" borderId="21" xfId="0" applyNumberFormat="1" applyFont="1" applyFill="1" applyBorder="1" applyAlignment="1">
      <alignment horizontal="center"/>
    </xf>
    <xf numFmtId="49" fontId="16" fillId="38" borderId="21" xfId="0" applyNumberFormat="1" applyFont="1" applyFill="1" applyBorder="1" applyAlignment="1">
      <alignment horizontal="center"/>
    </xf>
    <xf numFmtId="49" fontId="16" fillId="39" borderId="21" xfId="0" applyNumberFormat="1" applyFont="1" applyFill="1" applyBorder="1" applyAlignment="1">
      <alignment horizontal="center"/>
    </xf>
    <xf numFmtId="49" fontId="16" fillId="39" borderId="21" xfId="0" applyNumberFormat="1" applyFont="1" applyFill="1" applyBorder="1" applyAlignment="1">
      <alignment horizontal="center" vertical="center" shrinkToFit="1"/>
    </xf>
    <xf numFmtId="49" fontId="20" fillId="37" borderId="21" xfId="0" applyNumberFormat="1" applyFont="1" applyFill="1" applyBorder="1" applyAlignment="1">
      <alignment horizontal="center"/>
    </xf>
    <xf numFmtId="49" fontId="20" fillId="33" borderId="21" xfId="0" applyNumberFormat="1" applyFont="1" applyFill="1" applyBorder="1" applyAlignment="1">
      <alignment horizontal="center"/>
    </xf>
    <xf numFmtId="0" fontId="27" fillId="0" borderId="0" xfId="0" applyFont="1" applyBorder="1" applyAlignment="1">
      <alignment horizontal="center" wrapText="1"/>
    </xf>
    <xf numFmtId="0" fontId="29" fillId="0" borderId="0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center" wrapText="1"/>
    </xf>
    <xf numFmtId="0" fontId="27" fillId="0" borderId="20" xfId="0" applyFont="1" applyBorder="1" applyAlignment="1">
      <alignment horizontal="center" wrapText="1"/>
    </xf>
    <xf numFmtId="0" fontId="27" fillId="0" borderId="12" xfId="0" applyFont="1" applyBorder="1" applyAlignment="1">
      <alignment horizontal="center" wrapText="1"/>
    </xf>
    <xf numFmtId="49" fontId="16" fillId="40" borderId="17" xfId="0" applyNumberFormat="1" applyFont="1" applyFill="1" applyBorder="1" applyAlignment="1">
      <alignment horizontal="center" vertical="center" shrinkToFit="1"/>
    </xf>
    <xf numFmtId="0" fontId="26" fillId="40" borderId="10" xfId="0" applyFont="1" applyFill="1" applyBorder="1" applyAlignment="1">
      <alignment horizontal="center"/>
    </xf>
    <xf numFmtId="0" fontId="16" fillId="0" borderId="0" xfId="0" applyFont="1"/>
    <xf numFmtId="1" fontId="27" fillId="0" borderId="20" xfId="0" applyNumberFormat="1" applyFont="1" applyBorder="1" applyAlignment="1">
      <alignment horizontal="center" wrapText="1"/>
    </xf>
    <xf numFmtId="1" fontId="27" fillId="0" borderId="0" xfId="0" applyNumberFormat="1" applyFont="1" applyBorder="1" applyAlignment="1">
      <alignment horizontal="center" wrapText="1"/>
    </xf>
    <xf numFmtId="1" fontId="16" fillId="37" borderId="21" xfId="0" applyNumberFormat="1" applyFont="1" applyFill="1" applyBorder="1" applyAlignment="1">
      <alignment horizontal="center"/>
    </xf>
    <xf numFmtId="49" fontId="28" fillId="0" borderId="0" xfId="0" applyNumberFormat="1" applyFont="1" applyBorder="1" applyAlignment="1">
      <alignment wrapText="1"/>
    </xf>
    <xf numFmtId="49" fontId="30" fillId="0" borderId="0" xfId="0" applyNumberFormat="1" applyFont="1" applyBorder="1" applyAlignment="1">
      <alignment vertical="center"/>
    </xf>
    <xf numFmtId="49" fontId="30" fillId="0" borderId="20" xfId="0" applyNumberFormat="1" applyFont="1" applyBorder="1" applyAlignment="1">
      <alignment vertical="center"/>
    </xf>
    <xf numFmtId="49" fontId="30" fillId="0" borderId="20" xfId="0" applyNumberFormat="1" applyFont="1" applyBorder="1" applyAlignment="1">
      <alignment horizontal="center" vertical="center"/>
    </xf>
    <xf numFmtId="49" fontId="30" fillId="0" borderId="0" xfId="0" applyNumberFormat="1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/>
    </xf>
    <xf numFmtId="0" fontId="21" fillId="40" borderId="10" xfId="0" applyNumberFormat="1" applyFont="1" applyFill="1" applyBorder="1" applyAlignment="1">
      <alignment horizontal="center"/>
    </xf>
    <xf numFmtId="0" fontId="0" fillId="0" borderId="0" xfId="0" applyNumberFormat="1"/>
    <xf numFmtId="0" fontId="16" fillId="0" borderId="21" xfId="0" applyNumberFormat="1" applyFont="1" applyBorder="1"/>
    <xf numFmtId="0" fontId="18" fillId="35" borderId="19" xfId="0" applyFont="1" applyFill="1" applyBorder="1" applyAlignment="1">
      <alignment vertical="center" shrinkToFit="1"/>
    </xf>
    <xf numFmtId="0" fontId="18" fillId="40" borderId="19" xfId="0" applyFont="1" applyFill="1" applyBorder="1" applyAlignment="1">
      <alignment vertical="center" shrinkToFit="1"/>
    </xf>
    <xf numFmtId="0" fontId="18" fillId="40" borderId="22" xfId="0" applyFont="1" applyFill="1" applyBorder="1" applyAlignment="1">
      <alignment vertical="center" shrinkToFit="1"/>
    </xf>
    <xf numFmtId="2" fontId="28" fillId="40" borderId="17" xfId="0" applyNumberFormat="1" applyFont="1" applyFill="1" applyBorder="1" applyAlignment="1">
      <alignment wrapText="1"/>
    </xf>
    <xf numFmtId="2" fontId="30" fillId="40" borderId="20" xfId="0" applyNumberFormat="1" applyFont="1" applyFill="1" applyBorder="1" applyAlignment="1">
      <alignment vertical="center"/>
    </xf>
    <xf numFmtId="2" fontId="30" fillId="40" borderId="0" xfId="0" applyNumberFormat="1" applyFont="1" applyFill="1" applyBorder="1" applyAlignment="1">
      <alignment vertical="center"/>
    </xf>
    <xf numFmtId="2" fontId="18" fillId="40" borderId="19" xfId="0" applyNumberFormat="1" applyFont="1" applyFill="1" applyBorder="1" applyAlignment="1">
      <alignment vertical="center" shrinkToFit="1"/>
    </xf>
    <xf numFmtId="2" fontId="16" fillId="34" borderId="21" xfId="0" applyNumberFormat="1" applyFont="1" applyFill="1" applyBorder="1" applyAlignment="1">
      <alignment horizontal="center"/>
    </xf>
    <xf numFmtId="2" fontId="16" fillId="40" borderId="0" xfId="0" applyNumberFormat="1" applyFont="1" applyFill="1"/>
    <xf numFmtId="2" fontId="16" fillId="40" borderId="10" xfId="0" applyNumberFormat="1" applyFont="1" applyFill="1" applyBorder="1" applyAlignment="1">
      <alignment horizontal="center"/>
    </xf>
    <xf numFmtId="49" fontId="23" fillId="40" borderId="10" xfId="42" applyNumberFormat="1" applyFont="1" applyFill="1" applyBorder="1" applyAlignment="1" applyProtection="1">
      <alignment horizontal="center"/>
    </xf>
    <xf numFmtId="49" fontId="24" fillId="40" borderId="10" xfId="0" applyNumberFormat="1" applyFont="1" applyFill="1" applyBorder="1" applyAlignment="1">
      <alignment horizontal="center"/>
    </xf>
    <xf numFmtId="49" fontId="21" fillId="40" borderId="10" xfId="0" applyNumberFormat="1" applyFont="1" applyFill="1" applyBorder="1" applyAlignment="1">
      <alignment horizontal="center"/>
    </xf>
    <xf numFmtId="49" fontId="0" fillId="40" borderId="10" xfId="0" applyNumberFormat="1" applyFont="1" applyFill="1" applyBorder="1" applyAlignment="1">
      <alignment horizontal="center"/>
    </xf>
    <xf numFmtId="49" fontId="16" fillId="40" borderId="10" xfId="0" applyNumberFormat="1" applyFont="1" applyFill="1" applyBorder="1" applyAlignment="1">
      <alignment horizontal="center"/>
    </xf>
    <xf numFmtId="49" fontId="25" fillId="40" borderId="10" xfId="0" applyNumberFormat="1" applyFont="1" applyFill="1" applyBorder="1" applyAlignment="1">
      <alignment horizontal="center"/>
    </xf>
    <xf numFmtId="1" fontId="16" fillId="40" borderId="10" xfId="0" applyNumberFormat="1" applyFont="1" applyFill="1" applyBorder="1" applyAlignment="1">
      <alignment horizontal="center"/>
    </xf>
    <xf numFmtId="1" fontId="23" fillId="40" borderId="10" xfId="42" applyNumberFormat="1" applyFont="1" applyFill="1" applyBorder="1" applyAlignment="1" applyProtection="1">
      <alignment horizontal="center"/>
    </xf>
    <xf numFmtId="0" fontId="26" fillId="40" borderId="10" xfId="0" applyFont="1" applyFill="1" applyBorder="1" applyAlignment="1">
      <alignment horizontal="center"/>
    </xf>
    <xf numFmtId="0" fontId="34" fillId="40" borderId="10" xfId="42" applyFont="1" applyFill="1" applyBorder="1" applyAlignment="1" applyProtection="1">
      <alignment horizontal="center"/>
    </xf>
    <xf numFmtId="0" fontId="21" fillId="40" borderId="10" xfId="0" applyNumberFormat="1" applyFont="1" applyFill="1" applyBorder="1" applyAlignment="1">
      <alignment horizontal="center"/>
    </xf>
    <xf numFmtId="0" fontId="0" fillId="40" borderId="10" xfId="0" applyNumberFormat="1" applyFont="1" applyFill="1" applyBorder="1" applyAlignment="1">
      <alignment horizontal="center"/>
    </xf>
    <xf numFmtId="0" fontId="16" fillId="40" borderId="10" xfId="0" applyNumberFormat="1" applyFont="1" applyFill="1" applyBorder="1" applyAlignment="1">
      <alignment horizontal="center"/>
    </xf>
    <xf numFmtId="0" fontId="35" fillId="40" borderId="10" xfId="0" applyNumberFormat="1" applyFont="1" applyFill="1" applyBorder="1" applyAlignment="1">
      <alignment horizontal="center" vertical="center"/>
    </xf>
    <xf numFmtId="0" fontId="20" fillId="40" borderId="10" xfId="0" applyNumberFormat="1" applyFont="1" applyFill="1" applyBorder="1" applyAlignment="1">
      <alignment horizontal="center"/>
    </xf>
    <xf numFmtId="0" fontId="22" fillId="40" borderId="10" xfId="0" applyNumberFormat="1" applyFont="1" applyFill="1" applyBorder="1" applyAlignment="1">
      <alignment horizontal="center"/>
    </xf>
    <xf numFmtId="0" fontId="25" fillId="40" borderId="10" xfId="0" applyNumberFormat="1" applyFont="1" applyFill="1" applyBorder="1" applyAlignment="1">
      <alignment horizontal="center"/>
    </xf>
    <xf numFmtId="0" fontId="19" fillId="40" borderId="14" xfId="42" applyFill="1" applyBorder="1" applyAlignment="1" applyProtection="1">
      <alignment horizontal="center"/>
    </xf>
    <xf numFmtId="49" fontId="21" fillId="40" borderId="22" xfId="0" applyNumberFormat="1" applyFont="1" applyFill="1" applyBorder="1" applyAlignment="1">
      <alignment horizontal="center"/>
    </xf>
    <xf numFmtId="49" fontId="25" fillId="40" borderId="22" xfId="0" applyNumberFormat="1" applyFont="1" applyFill="1" applyBorder="1" applyAlignment="1">
      <alignment horizontal="center"/>
    </xf>
    <xf numFmtId="0" fontId="19" fillId="42" borderId="10" xfId="42" applyNumberFormat="1" applyFill="1" applyBorder="1" applyAlignment="1" applyProtection="1">
      <alignment horizontal="center"/>
    </xf>
    <xf numFmtId="49" fontId="24" fillId="40" borderId="0" xfId="0" applyNumberFormat="1" applyFont="1" applyFill="1" applyBorder="1" applyAlignment="1">
      <alignment horizontal="center" wrapText="1"/>
    </xf>
    <xf numFmtId="49" fontId="24" fillId="40" borderId="0" xfId="0" applyNumberFormat="1" applyFont="1" applyFill="1" applyBorder="1" applyAlignment="1">
      <alignment horizontal="center"/>
    </xf>
    <xf numFmtId="49" fontId="24" fillId="40" borderId="0" xfId="0" applyNumberFormat="1" applyFont="1" applyFill="1" applyBorder="1" applyAlignment="1">
      <alignment horizontal="center" vertical="top" wrapText="1"/>
    </xf>
    <xf numFmtId="0" fontId="18" fillId="35" borderId="14" xfId="0" applyFont="1" applyFill="1" applyBorder="1" applyAlignment="1">
      <alignment horizontal="center" vertical="center" shrinkToFit="1"/>
    </xf>
    <xf numFmtId="0" fontId="18" fillId="35" borderId="19" xfId="0" applyFont="1" applyFill="1" applyBorder="1" applyAlignment="1">
      <alignment horizontal="center" vertical="center" shrinkToFit="1"/>
    </xf>
    <xf numFmtId="0" fontId="27" fillId="0" borderId="10" xfId="0" applyFont="1" applyBorder="1" applyAlignment="1">
      <alignment horizontal="center" wrapText="1"/>
    </xf>
    <xf numFmtId="0" fontId="27" fillId="0" borderId="14" xfId="0" applyFont="1" applyBorder="1" applyAlignment="1">
      <alignment horizontal="center" wrapText="1"/>
    </xf>
    <xf numFmtId="0" fontId="27" fillId="0" borderId="11" xfId="0" applyFont="1" applyBorder="1" applyAlignment="1">
      <alignment horizontal="center" wrapText="1"/>
    </xf>
    <xf numFmtId="0" fontId="27" fillId="0" borderId="15" xfId="0" applyFont="1" applyBorder="1" applyAlignment="1">
      <alignment horizontal="center" wrapText="1"/>
    </xf>
    <xf numFmtId="0" fontId="29" fillId="0" borderId="15" xfId="0" applyFont="1" applyBorder="1" applyAlignment="1">
      <alignment horizontal="left" vertical="center" wrapText="1"/>
    </xf>
    <xf numFmtId="0" fontId="29" fillId="0" borderId="20" xfId="0" applyFont="1" applyBorder="1" applyAlignment="1">
      <alignment vertical="center" wrapText="1"/>
    </xf>
    <xf numFmtId="0" fontId="29" fillId="0" borderId="14" xfId="0" applyFont="1" applyBorder="1" applyAlignment="1">
      <alignment horizontal="left" vertical="center" wrapText="1"/>
    </xf>
    <xf numFmtId="0" fontId="29" fillId="0" borderId="19" xfId="0" applyFont="1" applyBorder="1" applyAlignment="1">
      <alignment vertical="center" wrapText="1"/>
    </xf>
    <xf numFmtId="49" fontId="30" fillId="0" borderId="15" xfId="0" applyNumberFormat="1" applyFont="1" applyBorder="1" applyAlignment="1">
      <alignment horizontal="center" vertical="center"/>
    </xf>
    <xf numFmtId="49" fontId="30" fillId="0" borderId="20" xfId="0" applyNumberFormat="1" applyFont="1" applyBorder="1" applyAlignment="1">
      <alignment horizontal="center" vertical="center"/>
    </xf>
    <xf numFmtId="49" fontId="30" fillId="0" borderId="13" xfId="0" applyNumberFormat="1" applyFont="1" applyBorder="1" applyAlignment="1">
      <alignment horizontal="center" vertical="center"/>
    </xf>
    <xf numFmtId="49" fontId="30" fillId="0" borderId="12" xfId="0" applyNumberFormat="1" applyFont="1" applyBorder="1" applyAlignment="1">
      <alignment horizontal="center" vertical="center"/>
    </xf>
    <xf numFmtId="49" fontId="30" fillId="0" borderId="0" xfId="0" applyNumberFormat="1" applyFont="1" applyBorder="1" applyAlignment="1">
      <alignment horizontal="center" vertical="center"/>
    </xf>
    <xf numFmtId="49" fontId="30" fillId="0" borderId="16" xfId="0" applyNumberFormat="1" applyFont="1" applyBorder="1" applyAlignment="1">
      <alignment horizontal="center" vertical="center"/>
    </xf>
    <xf numFmtId="49" fontId="28" fillId="0" borderId="14" xfId="0" applyNumberFormat="1" applyFont="1" applyBorder="1" applyAlignment="1">
      <alignment horizontal="center" wrapText="1"/>
    </xf>
    <xf numFmtId="49" fontId="28" fillId="0" borderId="19" xfId="0" applyNumberFormat="1" applyFont="1" applyBorder="1" applyAlignment="1">
      <alignment horizontal="center" wrapText="1"/>
    </xf>
    <xf numFmtId="49" fontId="28" fillId="0" borderId="22" xfId="0" applyNumberFormat="1" applyFont="1" applyBorder="1" applyAlignment="1">
      <alignment horizont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ill>
        <patternFill>
          <bgColor rgb="FF00B05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solid">
          <bgColor theme="9" tint="0.59996337778862885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008000"/>
      <color rgb="FF00FFFF"/>
      <color rgb="FFFF9999"/>
      <color rgb="FFFF99CC"/>
      <color rgb="FFCC00CC"/>
      <color rgb="FF7D336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657226</xdr:colOff>
      <xdr:row>7</xdr:row>
      <xdr:rowOff>28575</xdr:rowOff>
    </xdr:from>
    <xdr:to>
      <xdr:col>17</xdr:col>
      <xdr:colOff>695325</xdr:colOff>
      <xdr:row>9</xdr:row>
      <xdr:rowOff>76200</xdr:rowOff>
    </xdr:to>
    <xdr:sp macro="[0]!AFFICHER_TOUT_Click" textlink="">
      <xdr:nvSpPr>
        <xdr:cNvPr id="9" name="Rectangle à coins arrondis 8"/>
        <xdr:cNvSpPr/>
      </xdr:nvSpPr>
      <xdr:spPr>
        <a:xfrm>
          <a:off x="10153651" y="1362075"/>
          <a:ext cx="2705099" cy="428625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Afficher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sylvain\AppData\Roaming\AppData\Biblioth&#232;que%20d'outils%20coupants\Fraisage\Outils%20sp&#233;ciaux\outils%20sp&#233;ciaux%20PDF\5624.pdf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hyperlink" Target="file:///C:\Users\sylvain\AppData\Roaming\AppData\Biblioth&#232;que%20d'outils%20coupants\Fraisage\Outils%20sp&#233;ciaux\outils%20sp&#233;ciaux%20PDF\5602.pdf" TargetMode="Externa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C:\Users\sylvain\AppData\Roaming\AppData\Biblioth&#232;que%20d'outils%20coupants\Fraisage\Outils%20sp&#233;ciaux\outils%20sp&#233;ciaux%20PDF\5454.pdf" TargetMode="External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GO49"/>
  <sheetViews>
    <sheetView showGridLines="0" tabSelected="1" topLeftCell="B1" workbookViewId="0">
      <pane ySplit="12" topLeftCell="A13" activePane="bottomLeft" state="frozen"/>
      <selection pane="bottomLeft" activeCell="B13" sqref="B13"/>
    </sheetView>
  </sheetViews>
  <sheetFormatPr baseColWidth="10" defaultRowHeight="15" customHeight="1"/>
  <cols>
    <col min="1" max="1" width="12.140625" style="80" hidden="1" customWidth="1"/>
    <col min="2" max="2" width="10.5703125" style="7" customWidth="1"/>
    <col min="3" max="3" width="10.42578125" style="8" customWidth="1"/>
    <col min="4" max="4" width="10.42578125" style="7" customWidth="1"/>
    <col min="5" max="5" width="7.7109375" style="4" customWidth="1"/>
    <col min="6" max="6" width="21.85546875" style="8" customWidth="1"/>
    <col min="7" max="7" width="14" style="12" customWidth="1"/>
    <col min="8" max="8" width="12" style="8" customWidth="1"/>
    <col min="9" max="9" width="11.140625" style="8" customWidth="1"/>
    <col min="10" max="10" width="12.7109375" style="8" customWidth="1"/>
    <col min="11" max="11" width="11.42578125" style="8" customWidth="1"/>
    <col min="12" max="12" width="8.28515625" style="67" customWidth="1"/>
    <col min="13" max="13" width="11.85546875" style="21" customWidth="1"/>
    <col min="14" max="15" width="11.42578125" style="8" customWidth="1"/>
    <col min="16" max="16" width="8.7109375" style="8" customWidth="1"/>
    <col min="17" max="17" width="8.42578125" style="8" customWidth="1"/>
    <col min="18" max="18" width="11.140625" style="8" customWidth="1"/>
    <col min="19" max="19" width="9.85546875" style="8" customWidth="1"/>
    <col min="20" max="20" width="12.7109375" style="8" customWidth="1"/>
    <col min="21" max="21" width="7.42578125" customWidth="1"/>
    <col min="22" max="22" width="8" customWidth="1"/>
    <col min="23" max="23" width="8.7109375" customWidth="1"/>
    <col min="24" max="24" width="11.140625" style="90" customWidth="1"/>
    <col min="25" max="25" width="5.7109375" customWidth="1"/>
    <col min="26" max="26" width="6.140625" customWidth="1"/>
    <col min="27" max="27" width="5.140625" style="8" customWidth="1"/>
    <col min="28" max="28" width="11.5703125" style="8" customWidth="1"/>
    <col min="29" max="29" width="14.42578125" style="8" customWidth="1"/>
    <col min="30" max="30" width="25.140625" style="78" customWidth="1"/>
    <col min="31" max="31" width="23.140625" style="22" customWidth="1"/>
    <col min="32" max="32" width="17.140625" style="22" customWidth="1"/>
    <col min="33" max="33" width="6.140625" style="8" customWidth="1"/>
    <col min="34" max="34" width="19.85546875" style="8" customWidth="1"/>
    <col min="35" max="36" width="5.7109375" style="8" customWidth="1"/>
  </cols>
  <sheetData>
    <row r="1" spans="1:197" ht="15" customHeight="1">
      <c r="B1" s="118"/>
      <c r="C1" s="119"/>
      <c r="D1" s="69"/>
      <c r="E1" s="37"/>
      <c r="F1" s="45"/>
      <c r="G1" s="45"/>
      <c r="H1" s="71"/>
      <c r="I1" s="45"/>
      <c r="J1" s="71"/>
      <c r="K1" s="71"/>
      <c r="L1" s="45"/>
      <c r="M1" s="45"/>
      <c r="N1" s="132"/>
      <c r="O1" s="133"/>
      <c r="P1" s="133"/>
      <c r="Q1" s="134"/>
      <c r="R1" s="43"/>
      <c r="S1" s="43"/>
      <c r="T1" s="43"/>
      <c r="U1" s="43"/>
      <c r="V1" s="43"/>
      <c r="W1" s="43"/>
      <c r="X1" s="85"/>
      <c r="Y1" s="43"/>
      <c r="Z1" s="43"/>
      <c r="AA1" s="43"/>
      <c r="AB1" s="44"/>
      <c r="AC1" s="124"/>
      <c r="AD1" s="125"/>
      <c r="AE1" s="28"/>
      <c r="AF1" s="25"/>
      <c r="AG1" s="1"/>
      <c r="AH1" s="1"/>
      <c r="AI1" s="1"/>
      <c r="AJ1" s="23"/>
      <c r="AK1" s="34"/>
      <c r="AL1" s="34"/>
      <c r="AM1" s="34"/>
      <c r="AN1" s="34"/>
      <c r="AO1" s="34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13"/>
      <c r="GM1" s="13"/>
      <c r="GN1" s="13"/>
      <c r="GO1" s="13"/>
    </row>
    <row r="2" spans="1:197" ht="15" customHeight="1">
      <c r="B2" s="118"/>
      <c r="C2" s="119"/>
      <c r="D2" s="69"/>
      <c r="E2" s="37"/>
      <c r="F2" s="40"/>
      <c r="G2" s="46"/>
      <c r="H2" s="72"/>
      <c r="I2" s="46"/>
      <c r="J2" s="72"/>
      <c r="K2" s="72"/>
      <c r="L2" s="46"/>
      <c r="M2" s="46"/>
      <c r="N2" s="126"/>
      <c r="O2" s="127"/>
      <c r="P2" s="127"/>
      <c r="Q2" s="128"/>
      <c r="R2" s="42"/>
      <c r="S2" s="42"/>
      <c r="T2" s="42"/>
      <c r="U2" s="42"/>
      <c r="V2" s="42"/>
      <c r="W2" s="42"/>
      <c r="X2" s="86"/>
      <c r="Y2" s="42"/>
      <c r="Z2" s="42"/>
      <c r="AA2" s="42"/>
      <c r="AB2" s="32"/>
      <c r="AC2" s="124"/>
      <c r="AD2" s="125"/>
      <c r="AE2" s="26"/>
      <c r="AF2" s="36"/>
      <c r="AG2" s="34"/>
      <c r="AH2" s="34"/>
      <c r="AI2" s="34"/>
      <c r="AJ2" s="24"/>
      <c r="AK2" s="34"/>
      <c r="AL2" s="34"/>
      <c r="AM2" s="34"/>
      <c r="AN2" s="34"/>
      <c r="AO2" s="34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/>
      <c r="GC2" s="33"/>
      <c r="GD2" s="33"/>
      <c r="GE2" s="33"/>
      <c r="GF2" s="33"/>
      <c r="GG2" s="33"/>
      <c r="GH2" s="33"/>
      <c r="GI2" s="33"/>
      <c r="GJ2" s="33"/>
      <c r="GK2" s="33"/>
      <c r="GL2" s="13"/>
      <c r="GM2" s="13"/>
      <c r="GN2" s="13"/>
      <c r="GO2" s="13"/>
    </row>
    <row r="3" spans="1:197" ht="15" customHeight="1">
      <c r="B3" s="120"/>
      <c r="C3" s="121"/>
      <c r="D3" s="69"/>
      <c r="E3" s="38"/>
      <c r="F3" s="40"/>
      <c r="G3" s="46"/>
      <c r="H3" s="72"/>
      <c r="I3" s="46"/>
      <c r="J3" s="72"/>
      <c r="K3" s="72"/>
      <c r="L3" s="46"/>
      <c r="M3" s="46"/>
      <c r="N3" s="129"/>
      <c r="O3" s="130"/>
      <c r="P3" s="130"/>
      <c r="Q3" s="131"/>
      <c r="R3" s="46"/>
      <c r="S3" s="46"/>
      <c r="T3" s="46"/>
      <c r="U3" s="46"/>
      <c r="V3" s="46"/>
      <c r="W3" s="46"/>
      <c r="X3" s="87"/>
      <c r="Y3" s="46"/>
      <c r="Z3" s="46"/>
      <c r="AA3" s="46"/>
      <c r="AB3" s="31"/>
      <c r="AC3" s="122"/>
      <c r="AD3" s="123"/>
      <c r="AE3" s="26"/>
      <c r="AF3" s="36"/>
      <c r="AG3" s="34"/>
      <c r="AH3" s="34"/>
      <c r="AI3" s="34"/>
      <c r="AJ3" s="24"/>
      <c r="AK3" s="34"/>
      <c r="AL3" s="34"/>
      <c r="AM3" s="34"/>
      <c r="AN3" s="34"/>
      <c r="AO3" s="34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  <c r="GI3" s="33"/>
      <c r="GJ3" s="33"/>
      <c r="GK3" s="33"/>
      <c r="GL3" s="13"/>
      <c r="GM3" s="13"/>
      <c r="GN3" s="13"/>
      <c r="GO3" s="13"/>
    </row>
    <row r="4" spans="1:197" s="13" customFormat="1" ht="15" customHeight="1">
      <c r="A4" s="80"/>
      <c r="B4" s="62"/>
      <c r="C4" s="63"/>
      <c r="D4" s="68"/>
      <c r="E4" s="48"/>
      <c r="F4" s="39"/>
      <c r="G4" s="42"/>
      <c r="H4" s="73"/>
      <c r="I4" s="42"/>
      <c r="J4" s="73"/>
      <c r="K4" s="73"/>
      <c r="L4" s="42"/>
      <c r="M4" s="42"/>
      <c r="N4" s="74"/>
      <c r="O4" s="74"/>
      <c r="P4" s="74"/>
      <c r="Q4" s="74"/>
      <c r="R4" s="42"/>
      <c r="S4" s="42"/>
      <c r="T4" s="42"/>
      <c r="U4" s="42"/>
      <c r="V4" s="42"/>
      <c r="W4" s="42"/>
      <c r="X4" s="86"/>
      <c r="Y4" s="42"/>
      <c r="Z4" s="42"/>
      <c r="AA4" s="42"/>
      <c r="AB4" s="41"/>
      <c r="AC4" s="47"/>
      <c r="AD4" s="76"/>
      <c r="AE4" s="41"/>
      <c r="AF4" s="41"/>
      <c r="AG4" s="1"/>
      <c r="AH4" s="1"/>
      <c r="AI4" s="1"/>
      <c r="AJ4" s="23"/>
      <c r="AK4" s="34"/>
      <c r="AL4" s="34"/>
      <c r="AM4" s="34"/>
      <c r="AN4" s="34"/>
      <c r="AO4" s="34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</row>
    <row r="5" spans="1:197" s="13" customFormat="1" ht="15" customHeight="1">
      <c r="A5" s="80"/>
      <c r="B5" s="64"/>
      <c r="C5" s="60"/>
      <c r="D5" s="69"/>
      <c r="E5" s="38"/>
      <c r="F5" s="40"/>
      <c r="G5" s="46"/>
      <c r="H5" s="72"/>
      <c r="I5" s="46"/>
      <c r="J5" s="72"/>
      <c r="K5" s="72"/>
      <c r="L5" s="46"/>
      <c r="M5" s="46"/>
      <c r="N5" s="75"/>
      <c r="O5" s="75"/>
      <c r="P5" s="75"/>
      <c r="Q5" s="75"/>
      <c r="R5" s="46"/>
      <c r="S5" s="46"/>
      <c r="T5" s="46"/>
      <c r="U5" s="46"/>
      <c r="V5" s="46"/>
      <c r="W5" s="46"/>
      <c r="X5" s="87"/>
      <c r="Y5" s="46"/>
      <c r="Z5" s="46"/>
      <c r="AA5" s="46"/>
      <c r="AB5" s="36"/>
      <c r="AC5" s="61"/>
      <c r="AD5" s="77"/>
      <c r="AE5" s="36"/>
      <c r="AF5" s="36"/>
      <c r="AG5" s="34"/>
      <c r="AH5" s="34"/>
      <c r="AI5" s="34"/>
      <c r="AJ5" s="24"/>
      <c r="AK5" s="34"/>
      <c r="AL5" s="34"/>
      <c r="AM5" s="34"/>
      <c r="AN5" s="34"/>
      <c r="AO5" s="34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  <c r="FH5" s="33"/>
      <c r="FI5" s="33"/>
      <c r="FJ5" s="33"/>
      <c r="FK5" s="33"/>
      <c r="FL5" s="33"/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</row>
    <row r="6" spans="1:197" s="13" customFormat="1" ht="15" customHeight="1">
      <c r="A6" s="80"/>
      <c r="B6" s="64"/>
      <c r="C6" s="60"/>
      <c r="D6" s="69"/>
      <c r="E6" s="38"/>
      <c r="F6" s="40"/>
      <c r="G6" s="46"/>
      <c r="H6" s="72"/>
      <c r="I6" s="46"/>
      <c r="J6" s="72"/>
      <c r="K6" s="72"/>
      <c r="L6" s="46"/>
      <c r="M6" s="46"/>
      <c r="N6" s="75"/>
      <c r="O6" s="75"/>
      <c r="P6" s="75"/>
      <c r="Q6" s="75"/>
      <c r="R6" s="46"/>
      <c r="S6" s="46"/>
      <c r="T6" s="46"/>
      <c r="U6" s="46"/>
      <c r="V6" s="46"/>
      <c r="W6" s="46"/>
      <c r="X6" s="87"/>
      <c r="Y6" s="46"/>
      <c r="Z6" s="46"/>
      <c r="AA6" s="46"/>
      <c r="AB6" s="36"/>
      <c r="AC6" s="61"/>
      <c r="AD6" s="77"/>
      <c r="AE6" s="36"/>
      <c r="AF6" s="36"/>
      <c r="AG6" s="34"/>
      <c r="AH6" s="34"/>
      <c r="AI6" s="34"/>
      <c r="AJ6" s="24"/>
      <c r="AK6" s="34"/>
      <c r="AL6" s="34"/>
      <c r="AM6" s="34"/>
      <c r="AN6" s="34"/>
      <c r="AO6" s="34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</row>
    <row r="7" spans="1:197" s="13" customFormat="1" ht="15" customHeight="1">
      <c r="A7" s="80"/>
      <c r="B7" s="64"/>
      <c r="C7" s="60"/>
      <c r="D7" s="69"/>
      <c r="E7" s="38"/>
      <c r="F7" s="40"/>
      <c r="G7" s="46"/>
      <c r="H7" s="72"/>
      <c r="I7" s="46"/>
      <c r="J7" s="72"/>
      <c r="K7" s="72"/>
      <c r="L7" s="46"/>
      <c r="M7" s="46"/>
      <c r="N7" s="75"/>
      <c r="O7" s="75"/>
      <c r="P7" s="75"/>
      <c r="Q7" s="75"/>
      <c r="R7" s="46"/>
      <c r="S7" s="46"/>
      <c r="T7" s="46"/>
      <c r="U7" s="46"/>
      <c r="V7" s="46"/>
      <c r="W7" s="46"/>
      <c r="X7" s="87"/>
      <c r="Y7" s="46"/>
      <c r="Z7" s="46"/>
      <c r="AA7" s="46"/>
      <c r="AB7" s="36"/>
      <c r="AC7" s="61"/>
      <c r="AD7" s="77"/>
      <c r="AE7" s="36"/>
      <c r="AF7" s="36"/>
      <c r="AG7" s="34"/>
      <c r="AH7" s="34"/>
      <c r="AI7" s="34"/>
      <c r="AJ7" s="24"/>
      <c r="AK7" s="34"/>
      <c r="AL7" s="34"/>
      <c r="AM7" s="34"/>
      <c r="AN7" s="34"/>
      <c r="AO7" s="34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</row>
    <row r="8" spans="1:197" s="13" customFormat="1" ht="15" customHeight="1">
      <c r="A8" s="80"/>
      <c r="B8" s="64"/>
      <c r="C8" s="60"/>
      <c r="D8" s="69"/>
      <c r="E8" s="38"/>
      <c r="F8" s="40"/>
      <c r="G8" s="46"/>
      <c r="H8" s="72"/>
      <c r="I8" s="46"/>
      <c r="J8" s="72"/>
      <c r="K8" s="72"/>
      <c r="L8" s="46"/>
      <c r="M8" s="46"/>
      <c r="N8" s="75"/>
      <c r="O8" s="75"/>
      <c r="P8" s="75"/>
      <c r="Q8" s="75"/>
      <c r="R8" s="46"/>
      <c r="S8" s="46"/>
      <c r="T8" s="46"/>
      <c r="U8" s="46"/>
      <c r="V8" s="46"/>
      <c r="W8" s="46"/>
      <c r="X8" s="87"/>
      <c r="Y8" s="46"/>
      <c r="Z8" s="46"/>
      <c r="AA8" s="46"/>
      <c r="AB8" s="36"/>
      <c r="AC8" s="61"/>
      <c r="AD8" s="77"/>
      <c r="AE8" s="36"/>
      <c r="AF8" s="36"/>
      <c r="AG8" s="34"/>
      <c r="AH8" s="34"/>
      <c r="AI8" s="34"/>
      <c r="AJ8" s="24"/>
      <c r="AK8" s="34"/>
      <c r="AL8" s="34"/>
      <c r="AM8" s="34"/>
      <c r="AN8" s="34"/>
      <c r="AO8" s="34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</row>
    <row r="9" spans="1:197" s="13" customFormat="1" ht="15" customHeight="1">
      <c r="A9" s="80"/>
      <c r="B9" s="64"/>
      <c r="C9" s="60"/>
      <c r="D9" s="69"/>
      <c r="E9" s="38"/>
      <c r="F9" s="40"/>
      <c r="G9" s="46"/>
      <c r="H9" s="72"/>
      <c r="I9" s="46"/>
      <c r="J9" s="72"/>
      <c r="K9" s="72"/>
      <c r="L9" s="46"/>
      <c r="M9" s="46"/>
      <c r="N9" s="75"/>
      <c r="O9" s="75"/>
      <c r="P9" s="75"/>
      <c r="Q9" s="75"/>
      <c r="R9" s="46"/>
      <c r="S9" s="46"/>
      <c r="T9" s="46"/>
      <c r="U9" s="46"/>
      <c r="V9" s="46"/>
      <c r="W9" s="46"/>
      <c r="X9" s="87"/>
      <c r="Y9" s="46"/>
      <c r="Z9" s="46"/>
      <c r="AA9" s="46"/>
      <c r="AB9" s="36"/>
      <c r="AC9" s="61"/>
      <c r="AD9" s="77"/>
      <c r="AE9" s="36"/>
      <c r="AF9" s="36"/>
      <c r="AG9" s="34"/>
      <c r="AH9" s="34"/>
      <c r="AI9" s="34"/>
      <c r="AJ9" s="24"/>
      <c r="AK9" s="34"/>
      <c r="AL9" s="34"/>
      <c r="AM9" s="34"/>
      <c r="AN9" s="34"/>
      <c r="AO9" s="34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</row>
    <row r="10" spans="1:197" s="13" customFormat="1" ht="15" customHeight="1">
      <c r="A10" s="80"/>
      <c r="B10" s="64"/>
      <c r="C10" s="60"/>
      <c r="D10" s="69"/>
      <c r="E10" s="38"/>
      <c r="F10" s="40"/>
      <c r="G10" s="46"/>
      <c r="H10" s="72"/>
      <c r="I10" s="46"/>
      <c r="J10" s="72"/>
      <c r="K10" s="72"/>
      <c r="L10" s="46"/>
      <c r="M10" s="46"/>
      <c r="N10" s="75"/>
      <c r="O10" s="75"/>
      <c r="P10" s="75"/>
      <c r="Q10" s="75"/>
      <c r="R10" s="46"/>
      <c r="S10" s="46"/>
      <c r="T10" s="46"/>
      <c r="U10" s="46"/>
      <c r="V10" s="46"/>
      <c r="W10" s="46"/>
      <c r="X10" s="87"/>
      <c r="Y10" s="46"/>
      <c r="Z10" s="46"/>
      <c r="AA10" s="46"/>
      <c r="AB10" s="36"/>
      <c r="AC10" s="61"/>
      <c r="AD10" s="77"/>
      <c r="AE10" s="36"/>
      <c r="AF10" s="36"/>
      <c r="AG10" s="34"/>
      <c r="AH10" s="34"/>
      <c r="AI10" s="34"/>
      <c r="AJ10" s="24"/>
      <c r="AK10" s="34"/>
      <c r="AL10" s="34"/>
      <c r="AM10" s="34"/>
      <c r="AN10" s="34"/>
      <c r="AO10" s="34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</row>
    <row r="11" spans="1:197" ht="15" customHeight="1">
      <c r="B11" s="116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82"/>
      <c r="S11" s="82"/>
      <c r="T11" s="82"/>
      <c r="U11" s="83"/>
      <c r="V11" s="83"/>
      <c r="W11" s="83"/>
      <c r="X11" s="88"/>
      <c r="Y11" s="83"/>
      <c r="Z11" s="83"/>
      <c r="AA11" s="84"/>
      <c r="AB11" s="65"/>
      <c r="AC11" s="65"/>
      <c r="AD11" s="27"/>
      <c r="AE11" s="27"/>
      <c r="AF11" s="27"/>
      <c r="AG11" s="30"/>
      <c r="AH11" s="30"/>
      <c r="AI11" s="30"/>
      <c r="AJ11" s="29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13"/>
      <c r="GM11" s="13"/>
      <c r="GN11" s="13"/>
      <c r="GO11" s="13"/>
    </row>
    <row r="12" spans="1:197" s="20" customFormat="1" ht="45" customHeight="1">
      <c r="A12" s="81"/>
      <c r="B12" s="49" t="s">
        <v>0</v>
      </c>
      <c r="C12" s="49" t="s">
        <v>1</v>
      </c>
      <c r="D12" s="70" t="s">
        <v>60</v>
      </c>
      <c r="E12" s="50" t="s">
        <v>2</v>
      </c>
      <c r="F12" s="51" t="s">
        <v>3</v>
      </c>
      <c r="G12" s="52" t="s">
        <v>4</v>
      </c>
      <c r="H12" s="49" t="s">
        <v>5</v>
      </c>
      <c r="I12" s="49" t="s">
        <v>6</v>
      </c>
      <c r="J12" s="49" t="s">
        <v>7</v>
      </c>
      <c r="K12" s="49" t="s">
        <v>8</v>
      </c>
      <c r="L12" s="49" t="s">
        <v>9</v>
      </c>
      <c r="M12" s="49" t="s">
        <v>57</v>
      </c>
      <c r="N12" s="49" t="s">
        <v>10</v>
      </c>
      <c r="O12" s="49" t="s">
        <v>11</v>
      </c>
      <c r="P12" s="49" t="s">
        <v>12</v>
      </c>
      <c r="Q12" s="49" t="s">
        <v>13</v>
      </c>
      <c r="R12" s="53" t="s">
        <v>14</v>
      </c>
      <c r="S12" s="53" t="s">
        <v>15</v>
      </c>
      <c r="T12" s="53" t="s">
        <v>16</v>
      </c>
      <c r="U12" s="54" t="s">
        <v>17</v>
      </c>
      <c r="V12" s="54" t="s">
        <v>18</v>
      </c>
      <c r="W12" s="54" t="s">
        <v>19</v>
      </c>
      <c r="X12" s="89" t="s">
        <v>20</v>
      </c>
      <c r="Y12" s="55" t="s">
        <v>21</v>
      </c>
      <c r="Z12" s="55" t="s">
        <v>22</v>
      </c>
      <c r="AA12" s="56" t="s">
        <v>23</v>
      </c>
      <c r="AB12" s="56" t="s">
        <v>24</v>
      </c>
      <c r="AC12" s="57" t="s">
        <v>25</v>
      </c>
      <c r="AD12" s="58" t="s">
        <v>76</v>
      </c>
      <c r="AE12" s="58" t="s">
        <v>77</v>
      </c>
      <c r="AF12" s="59" t="s">
        <v>26</v>
      </c>
      <c r="AG12" s="53" t="s">
        <v>27</v>
      </c>
      <c r="AH12" s="53" t="s">
        <v>28</v>
      </c>
      <c r="AI12" s="53" t="s">
        <v>29</v>
      </c>
      <c r="AJ12" s="53" t="s">
        <v>30</v>
      </c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</row>
    <row r="13" spans="1:197" ht="15" customHeight="1">
      <c r="A13" s="79" t="str">
        <f>CONCATENATE("(T",B13,(IF(COUNTIF(C13,"*CU BT40*"),"CU40",IF(COUNTIF(C13,"*CU BT50*"),"CU50",))),")")</f>
        <v>(T1CU40)</v>
      </c>
      <c r="B13" s="98">
        <v>1</v>
      </c>
      <c r="C13" s="92" t="s">
        <v>78</v>
      </c>
      <c r="D13" s="99"/>
      <c r="E13" s="112" t="str">
        <f t="shared" ref="E13:E32" si="0">HYPERLINK("[I:\USERS\Magasin d'outillage MO2\TABLEAUX  LISTE OUTILS PAR MACHINE\CU\FICHES OUTILS CU\T"&amp;B13&amp;".doc]","Photo")</f>
        <v>Photo</v>
      </c>
      <c r="F13" s="93" t="s">
        <v>45</v>
      </c>
      <c r="G13" s="96" t="s">
        <v>61</v>
      </c>
      <c r="H13" s="95"/>
      <c r="I13" s="95"/>
      <c r="J13" s="95"/>
      <c r="K13" s="16"/>
      <c r="L13" s="100"/>
      <c r="M13" s="109" t="str">
        <f t="shared" ref="M13:M32" si="1">IF(ISBLANK(L13),"",HYPERLINK("[I:\Bibliothèque d'outils coupants\outils speciaux\pdf\"&amp;L13&amp;".pdf]","plan pdf"))</f>
        <v/>
      </c>
      <c r="N13" s="103">
        <v>3</v>
      </c>
      <c r="O13" s="103">
        <v>27</v>
      </c>
      <c r="P13" s="103">
        <v>4</v>
      </c>
      <c r="Q13" s="103">
        <v>3</v>
      </c>
      <c r="R13" s="103" t="s">
        <v>32</v>
      </c>
      <c r="S13" s="103">
        <v>59</v>
      </c>
      <c r="T13" s="103">
        <v>75</v>
      </c>
      <c r="U13" s="104" t="s">
        <v>33</v>
      </c>
      <c r="V13" s="104">
        <v>12</v>
      </c>
      <c r="W13" s="104">
        <v>52</v>
      </c>
      <c r="X13" s="91">
        <v>156.53</v>
      </c>
      <c r="Y13" s="102">
        <v>1100</v>
      </c>
      <c r="Z13" s="102">
        <v>200</v>
      </c>
      <c r="AA13" s="105" t="s">
        <v>34</v>
      </c>
      <c r="AB13" s="105" t="s">
        <v>35</v>
      </c>
      <c r="AC13" s="106"/>
      <c r="AD13" s="106"/>
      <c r="AE13" s="106"/>
      <c r="AF13" s="106"/>
      <c r="AG13" s="102"/>
      <c r="AH13" s="106"/>
      <c r="AI13" s="110"/>
      <c r="AJ13" s="94"/>
    </row>
    <row r="14" spans="1:197" ht="15" customHeight="1">
      <c r="A14" s="102" t="str">
        <f t="shared" ref="A14:A32" si="2">CONCATENATE("(T",B14,(IF(COUNTIF(C14,"*CU BT40*"),"CU40",IF(COUNTIF(C14,"*CU BT50*"),"CU50",))),")")</f>
        <v>(T2CU50)</v>
      </c>
      <c r="B14" s="19">
        <v>2</v>
      </c>
      <c r="C14" s="92" t="s">
        <v>79</v>
      </c>
      <c r="D14" s="99"/>
      <c r="E14" s="112" t="str">
        <f t="shared" si="0"/>
        <v>Photo</v>
      </c>
      <c r="F14" s="3" t="s">
        <v>81</v>
      </c>
      <c r="G14" s="17" t="s">
        <v>63</v>
      </c>
      <c r="H14" s="16"/>
      <c r="I14" s="95"/>
      <c r="J14" s="16">
        <v>1.5</v>
      </c>
      <c r="K14" s="95"/>
      <c r="L14" s="100"/>
      <c r="M14" s="109" t="str">
        <f t="shared" si="1"/>
        <v/>
      </c>
      <c r="N14" s="103">
        <v>12</v>
      </c>
      <c r="O14" s="103">
        <v>42.5</v>
      </c>
      <c r="P14" s="103">
        <v>1.5</v>
      </c>
      <c r="Q14" s="103">
        <v>3</v>
      </c>
      <c r="R14" s="103" t="s">
        <v>39</v>
      </c>
      <c r="S14" s="103">
        <v>42</v>
      </c>
      <c r="T14" s="103">
        <v>60</v>
      </c>
      <c r="U14" s="104"/>
      <c r="V14" s="104"/>
      <c r="W14" s="104"/>
      <c r="X14" s="91">
        <v>102.453</v>
      </c>
      <c r="Y14" s="102"/>
      <c r="Z14" s="102"/>
      <c r="AA14" s="105" t="s">
        <v>34</v>
      </c>
      <c r="AB14" s="105" t="s">
        <v>35</v>
      </c>
      <c r="AC14" s="102"/>
      <c r="AD14" s="106"/>
      <c r="AE14" s="106"/>
      <c r="AF14" s="102"/>
      <c r="AG14" s="102"/>
      <c r="AH14" s="106"/>
      <c r="AI14" s="110"/>
      <c r="AJ14" s="94"/>
    </row>
    <row r="15" spans="1:197" ht="15" customHeight="1">
      <c r="A15" s="102" t="str">
        <f t="shared" si="2"/>
        <v>(T3CU40)</v>
      </c>
      <c r="B15" s="98">
        <v>3</v>
      </c>
      <c r="C15" s="92" t="s">
        <v>78</v>
      </c>
      <c r="D15" s="99"/>
      <c r="E15" s="112" t="str">
        <f t="shared" si="0"/>
        <v>Photo</v>
      </c>
      <c r="F15" s="93" t="s">
        <v>80</v>
      </c>
      <c r="G15" s="17" t="s">
        <v>64</v>
      </c>
      <c r="H15" s="16"/>
      <c r="I15" s="95"/>
      <c r="J15" s="16"/>
      <c r="K15" s="95"/>
      <c r="L15" s="101">
        <v>5624</v>
      </c>
      <c r="M15" s="109" t="str">
        <f t="shared" si="1"/>
        <v>plan pdf</v>
      </c>
      <c r="N15" s="103">
        <v>20</v>
      </c>
      <c r="O15" s="103">
        <v>98</v>
      </c>
      <c r="P15" s="103">
        <v>63</v>
      </c>
      <c r="Q15" s="103">
        <v>8</v>
      </c>
      <c r="R15" s="103" t="s">
        <v>38</v>
      </c>
      <c r="S15" s="103">
        <v>41</v>
      </c>
      <c r="T15" s="103">
        <v>160</v>
      </c>
      <c r="U15" s="104"/>
      <c r="V15" s="104"/>
      <c r="W15" s="104"/>
      <c r="X15" s="91">
        <v>257.303</v>
      </c>
      <c r="Y15" s="102"/>
      <c r="Z15" s="102"/>
      <c r="AA15" s="105" t="s">
        <v>34</v>
      </c>
      <c r="AB15" s="105" t="s">
        <v>35</v>
      </c>
      <c r="AC15" s="102"/>
      <c r="AD15" s="106"/>
      <c r="AE15" s="106"/>
      <c r="AF15" s="102"/>
      <c r="AG15" s="102"/>
      <c r="AH15" s="106"/>
      <c r="AI15" s="110"/>
      <c r="AJ15" s="94"/>
    </row>
    <row r="16" spans="1:197" ht="15" customHeight="1">
      <c r="A16" s="102" t="str">
        <f t="shared" si="2"/>
        <v>(T4CU50)</v>
      </c>
      <c r="B16" s="98">
        <v>4</v>
      </c>
      <c r="C16" s="92" t="s">
        <v>79</v>
      </c>
      <c r="D16" s="99"/>
      <c r="E16" s="112" t="str">
        <f t="shared" si="0"/>
        <v>Photo</v>
      </c>
      <c r="F16" s="93" t="s">
        <v>51</v>
      </c>
      <c r="G16" s="17" t="s">
        <v>62</v>
      </c>
      <c r="H16" s="16" t="s">
        <v>71</v>
      </c>
      <c r="I16" s="95"/>
      <c r="J16" s="16"/>
      <c r="K16" s="95"/>
      <c r="L16" s="100"/>
      <c r="M16" s="109" t="str">
        <f t="shared" si="1"/>
        <v/>
      </c>
      <c r="N16" s="103">
        <v>48</v>
      </c>
      <c r="O16" s="103">
        <v>245</v>
      </c>
      <c r="P16" s="103"/>
      <c r="Q16" s="103">
        <v>3</v>
      </c>
      <c r="R16" s="103" t="s">
        <v>36</v>
      </c>
      <c r="S16" s="103">
        <v>48</v>
      </c>
      <c r="T16" s="103">
        <v>200</v>
      </c>
      <c r="U16" s="104"/>
      <c r="V16" s="104"/>
      <c r="W16" s="104"/>
      <c r="X16" s="91">
        <v>244.79</v>
      </c>
      <c r="Y16" s="102"/>
      <c r="Z16" s="102"/>
      <c r="AA16" s="105" t="s">
        <v>34</v>
      </c>
      <c r="AB16" s="105" t="s">
        <v>35</v>
      </c>
      <c r="AC16" s="102"/>
      <c r="AD16" s="106"/>
      <c r="AE16" s="106"/>
      <c r="AF16" s="102"/>
      <c r="AG16" s="102"/>
      <c r="AH16" s="106"/>
      <c r="AI16" s="110"/>
      <c r="AJ16" s="94"/>
    </row>
    <row r="17" spans="1:36" ht="15" customHeight="1">
      <c r="A17" s="102" t="str">
        <f t="shared" si="2"/>
        <v>(T5CU40)</v>
      </c>
      <c r="B17" s="98">
        <v>5</v>
      </c>
      <c r="C17" s="92" t="s">
        <v>78</v>
      </c>
      <c r="D17" s="99"/>
      <c r="E17" s="112" t="str">
        <f t="shared" si="0"/>
        <v>Photo</v>
      </c>
      <c r="F17" s="93" t="s">
        <v>54</v>
      </c>
      <c r="G17" s="17" t="s">
        <v>66</v>
      </c>
      <c r="H17" s="16"/>
      <c r="I17" s="16"/>
      <c r="J17" s="16"/>
      <c r="K17" s="16"/>
      <c r="L17" s="66"/>
      <c r="M17" s="109" t="str">
        <f t="shared" si="1"/>
        <v/>
      </c>
      <c r="N17" s="103">
        <v>29.5</v>
      </c>
      <c r="O17" s="103">
        <v>195</v>
      </c>
      <c r="P17" s="103">
        <v>4</v>
      </c>
      <c r="Q17" s="103">
        <v>3</v>
      </c>
      <c r="R17" s="103" t="s">
        <v>41</v>
      </c>
      <c r="S17" s="103">
        <v>29.5</v>
      </c>
      <c r="T17" s="103">
        <v>160</v>
      </c>
      <c r="U17" s="104"/>
      <c r="V17" s="104"/>
      <c r="W17" s="104"/>
      <c r="X17" s="91">
        <v>196.89</v>
      </c>
      <c r="Y17" s="102">
        <v>12000</v>
      </c>
      <c r="Z17" s="102">
        <v>4200</v>
      </c>
      <c r="AA17" s="105" t="s">
        <v>34</v>
      </c>
      <c r="AB17" s="105" t="s">
        <v>35</v>
      </c>
      <c r="AC17" s="107"/>
      <c r="AD17" s="106"/>
      <c r="AE17" s="106"/>
      <c r="AF17" s="102"/>
      <c r="AG17" s="102"/>
      <c r="AH17" s="106"/>
      <c r="AI17" s="110"/>
      <c r="AJ17" s="94"/>
    </row>
    <row r="18" spans="1:36" ht="15" customHeight="1">
      <c r="A18" s="102" t="str">
        <f t="shared" si="2"/>
        <v>(T6CU40)</v>
      </c>
      <c r="B18" s="98">
        <v>6</v>
      </c>
      <c r="C18" s="92" t="s">
        <v>78</v>
      </c>
      <c r="D18" s="99"/>
      <c r="E18" s="112" t="str">
        <f t="shared" si="0"/>
        <v>Photo</v>
      </c>
      <c r="F18" s="93" t="s">
        <v>31</v>
      </c>
      <c r="G18" s="17" t="s">
        <v>62</v>
      </c>
      <c r="H18" s="16"/>
      <c r="I18" s="16"/>
      <c r="J18" s="16"/>
      <c r="K18" s="16"/>
      <c r="L18" s="66"/>
      <c r="M18" s="109" t="str">
        <f t="shared" si="1"/>
        <v/>
      </c>
      <c r="N18" s="103">
        <v>45</v>
      </c>
      <c r="O18" s="103">
        <v>190</v>
      </c>
      <c r="P18" s="103">
        <v>4</v>
      </c>
      <c r="Q18" s="103">
        <v>4</v>
      </c>
      <c r="R18" s="103" t="s">
        <v>36</v>
      </c>
      <c r="S18" s="103">
        <v>45</v>
      </c>
      <c r="T18" s="103">
        <v>150</v>
      </c>
      <c r="U18" s="104"/>
      <c r="V18" s="104"/>
      <c r="W18" s="104"/>
      <c r="X18" s="91">
        <v>190.04</v>
      </c>
      <c r="Y18" s="102">
        <v>10000</v>
      </c>
      <c r="Z18" s="102">
        <v>4800</v>
      </c>
      <c r="AA18" s="105" t="s">
        <v>34</v>
      </c>
      <c r="AB18" s="105" t="s">
        <v>35</v>
      </c>
      <c r="AC18" s="107"/>
      <c r="AD18" s="106"/>
      <c r="AE18" s="106"/>
      <c r="AF18" s="102"/>
      <c r="AG18" s="102"/>
      <c r="AH18" s="106"/>
      <c r="AI18" s="110"/>
      <c r="AJ18" s="94"/>
    </row>
    <row r="19" spans="1:36" ht="15" customHeight="1">
      <c r="A19" s="102" t="str">
        <f t="shared" si="2"/>
        <v>(T7CU50)</v>
      </c>
      <c r="B19" s="19">
        <v>7</v>
      </c>
      <c r="C19" s="92" t="s">
        <v>79</v>
      </c>
      <c r="D19" s="99"/>
      <c r="E19" s="112" t="str">
        <f t="shared" si="0"/>
        <v>Photo</v>
      </c>
      <c r="F19" s="3" t="s">
        <v>40</v>
      </c>
      <c r="G19" s="17" t="s">
        <v>64</v>
      </c>
      <c r="H19" s="16"/>
      <c r="I19" s="16"/>
      <c r="J19" s="16"/>
      <c r="K19" s="16"/>
      <c r="L19" s="101">
        <v>5454</v>
      </c>
      <c r="M19" s="109" t="str">
        <f t="shared" si="1"/>
        <v>plan pdf</v>
      </c>
      <c r="N19" s="103">
        <v>20</v>
      </c>
      <c r="O19" s="103">
        <v>208</v>
      </c>
      <c r="P19" s="103">
        <v>30</v>
      </c>
      <c r="Q19" s="103">
        <v>3</v>
      </c>
      <c r="R19" s="103" t="s">
        <v>38</v>
      </c>
      <c r="S19" s="103">
        <v>41</v>
      </c>
      <c r="T19" s="103">
        <v>90</v>
      </c>
      <c r="U19" s="104"/>
      <c r="V19" s="104"/>
      <c r="W19" s="104"/>
      <c r="X19" s="91">
        <v>298.52</v>
      </c>
      <c r="Y19" s="102"/>
      <c r="Z19" s="102"/>
      <c r="AA19" s="105" t="s">
        <v>34</v>
      </c>
      <c r="AB19" s="105" t="s">
        <v>35</v>
      </c>
      <c r="AC19" s="102"/>
      <c r="AD19" s="106"/>
      <c r="AE19" s="106"/>
      <c r="AF19" s="102"/>
      <c r="AG19" s="102"/>
      <c r="AH19" s="106"/>
      <c r="AI19" s="110"/>
      <c r="AJ19" s="15"/>
    </row>
    <row r="20" spans="1:36" ht="15" customHeight="1">
      <c r="A20" s="102" t="str">
        <f t="shared" si="2"/>
        <v>(T8CU40)</v>
      </c>
      <c r="B20" s="98">
        <v>8</v>
      </c>
      <c r="C20" s="92" t="s">
        <v>78</v>
      </c>
      <c r="D20" s="99"/>
      <c r="E20" s="112" t="str">
        <f t="shared" si="0"/>
        <v>Photo</v>
      </c>
      <c r="F20" s="93" t="s">
        <v>37</v>
      </c>
      <c r="G20" s="17" t="s">
        <v>66</v>
      </c>
      <c r="H20" s="16" t="s">
        <v>71</v>
      </c>
      <c r="I20" s="16"/>
      <c r="J20" s="16"/>
      <c r="K20" s="16"/>
      <c r="L20" s="100"/>
      <c r="M20" s="109" t="str">
        <f t="shared" si="1"/>
        <v/>
      </c>
      <c r="N20" s="103">
        <v>45</v>
      </c>
      <c r="O20" s="103">
        <v>90</v>
      </c>
      <c r="P20" s="103">
        <v>14</v>
      </c>
      <c r="Q20" s="103">
        <v>2</v>
      </c>
      <c r="R20" s="103" t="s">
        <v>41</v>
      </c>
      <c r="S20" s="103">
        <v>45</v>
      </c>
      <c r="T20" s="103">
        <v>120</v>
      </c>
      <c r="U20" s="104"/>
      <c r="V20" s="104"/>
      <c r="W20" s="104"/>
      <c r="X20" s="91">
        <v>208.31</v>
      </c>
      <c r="Y20" s="102">
        <v>5200</v>
      </c>
      <c r="Z20" s="102">
        <v>100</v>
      </c>
      <c r="AA20" s="105" t="s">
        <v>34</v>
      </c>
      <c r="AB20" s="105" t="s">
        <v>35</v>
      </c>
      <c r="AC20" s="102"/>
      <c r="AD20" s="106"/>
      <c r="AE20" s="106"/>
      <c r="AF20" s="102"/>
      <c r="AG20" s="102"/>
      <c r="AH20" s="106"/>
      <c r="AI20" s="110"/>
      <c r="AJ20" s="94"/>
    </row>
    <row r="21" spans="1:36" ht="15" customHeight="1">
      <c r="A21" s="102" t="str">
        <f t="shared" si="2"/>
        <v>(T9CU50)</v>
      </c>
      <c r="B21" s="19">
        <v>9</v>
      </c>
      <c r="C21" s="92" t="s">
        <v>79</v>
      </c>
      <c r="D21" s="99"/>
      <c r="E21" s="112" t="str">
        <f t="shared" si="0"/>
        <v>Photo</v>
      </c>
      <c r="F21" s="3" t="s">
        <v>42</v>
      </c>
      <c r="G21" s="17" t="s">
        <v>64</v>
      </c>
      <c r="H21" s="16"/>
      <c r="I21" s="16"/>
      <c r="J21" s="16"/>
      <c r="K21" s="16"/>
      <c r="L21" s="101">
        <v>5556</v>
      </c>
      <c r="M21" s="109" t="str">
        <f t="shared" si="1"/>
        <v>plan pdf</v>
      </c>
      <c r="N21" s="103">
        <v>20</v>
      </c>
      <c r="O21" s="103">
        <v>100</v>
      </c>
      <c r="P21" s="103">
        <v>65</v>
      </c>
      <c r="Q21" s="103">
        <v>2</v>
      </c>
      <c r="R21" s="103" t="s">
        <v>38</v>
      </c>
      <c r="S21" s="103">
        <v>41</v>
      </c>
      <c r="T21" s="103">
        <v>160</v>
      </c>
      <c r="U21" s="104"/>
      <c r="V21" s="104"/>
      <c r="W21" s="104"/>
      <c r="X21" s="91">
        <v>259.64</v>
      </c>
      <c r="Y21" s="102">
        <v>6500</v>
      </c>
      <c r="Z21" s="102">
        <v>1500</v>
      </c>
      <c r="AA21" s="105" t="s">
        <v>34</v>
      </c>
      <c r="AB21" s="105" t="s">
        <v>35</v>
      </c>
      <c r="AC21" s="106"/>
      <c r="AD21" s="106"/>
      <c r="AE21" s="106"/>
      <c r="AF21" s="102"/>
      <c r="AG21" s="102"/>
      <c r="AH21" s="106"/>
      <c r="AI21" s="110"/>
      <c r="AJ21" s="94"/>
    </row>
    <row r="22" spans="1:36" ht="15" customHeight="1">
      <c r="A22" s="102" t="str">
        <f t="shared" si="2"/>
        <v>(T10CU50)</v>
      </c>
      <c r="B22" s="98">
        <v>10</v>
      </c>
      <c r="C22" s="92" t="s">
        <v>79</v>
      </c>
      <c r="D22" s="99"/>
      <c r="E22" s="112" t="str">
        <f t="shared" si="0"/>
        <v>Photo</v>
      </c>
      <c r="F22" s="3" t="s">
        <v>55</v>
      </c>
      <c r="G22" s="17" t="s">
        <v>64</v>
      </c>
      <c r="H22" s="16"/>
      <c r="I22" s="16"/>
      <c r="J22" s="16"/>
      <c r="K22" s="16"/>
      <c r="L22" s="100"/>
      <c r="M22" s="109" t="str">
        <f t="shared" si="1"/>
        <v/>
      </c>
      <c r="N22" s="103">
        <v>20</v>
      </c>
      <c r="O22" s="103">
        <v>100</v>
      </c>
      <c r="P22" s="103">
        <v>38</v>
      </c>
      <c r="Q22" s="103">
        <v>3</v>
      </c>
      <c r="R22" s="103" t="s">
        <v>38</v>
      </c>
      <c r="S22" s="103">
        <v>42</v>
      </c>
      <c r="T22" s="103">
        <v>90</v>
      </c>
      <c r="U22" s="104"/>
      <c r="V22" s="104"/>
      <c r="W22" s="104"/>
      <c r="X22" s="91">
        <v>190.53</v>
      </c>
      <c r="Y22" s="102">
        <v>5800</v>
      </c>
      <c r="Z22" s="102">
        <v>1800</v>
      </c>
      <c r="AA22" s="105" t="s">
        <v>34</v>
      </c>
      <c r="AB22" s="105" t="s">
        <v>35</v>
      </c>
      <c r="AC22" s="102"/>
      <c r="AD22" s="106"/>
      <c r="AE22" s="106"/>
      <c r="AF22" s="102"/>
      <c r="AG22" s="102"/>
      <c r="AH22" s="106"/>
      <c r="AI22" s="110"/>
      <c r="AJ22" s="94"/>
    </row>
    <row r="23" spans="1:36" ht="15" customHeight="1">
      <c r="A23" s="102" t="str">
        <f t="shared" si="2"/>
        <v>(T11CU40)</v>
      </c>
      <c r="B23" s="98">
        <v>11</v>
      </c>
      <c r="C23" s="92" t="s">
        <v>78</v>
      </c>
      <c r="D23" s="99"/>
      <c r="E23" s="112" t="str">
        <f t="shared" si="0"/>
        <v>Photo</v>
      </c>
      <c r="F23" s="3" t="s">
        <v>53</v>
      </c>
      <c r="G23" s="17" t="s">
        <v>69</v>
      </c>
      <c r="H23" s="16" t="s">
        <v>74</v>
      </c>
      <c r="I23" s="16"/>
      <c r="J23" s="16"/>
      <c r="K23" s="16"/>
      <c r="L23" s="100"/>
      <c r="M23" s="109" t="str">
        <f t="shared" si="1"/>
        <v/>
      </c>
      <c r="N23" s="103">
        <v>25</v>
      </c>
      <c r="O23" s="103">
        <v>92</v>
      </c>
      <c r="P23" s="103">
        <v>17</v>
      </c>
      <c r="Q23" s="103">
        <v>2</v>
      </c>
      <c r="R23" s="103" t="s">
        <v>38</v>
      </c>
      <c r="S23" s="103">
        <v>53</v>
      </c>
      <c r="T23" s="103">
        <v>130</v>
      </c>
      <c r="U23" s="104"/>
      <c r="V23" s="104"/>
      <c r="W23" s="104"/>
      <c r="X23" s="91">
        <v>222.7</v>
      </c>
      <c r="Y23" s="102">
        <v>5500</v>
      </c>
      <c r="Z23" s="102">
        <v>1000</v>
      </c>
      <c r="AA23" s="105" t="s">
        <v>34</v>
      </c>
      <c r="AB23" s="105" t="s">
        <v>35</v>
      </c>
      <c r="AC23" s="106"/>
      <c r="AD23" s="106"/>
      <c r="AE23" s="106"/>
      <c r="AF23" s="102"/>
      <c r="AG23" s="102"/>
      <c r="AH23" s="106"/>
      <c r="AI23" s="110"/>
      <c r="AJ23" s="94"/>
    </row>
    <row r="24" spans="1:36" ht="15" customHeight="1">
      <c r="A24" s="102" t="str">
        <f t="shared" si="2"/>
        <v>(T12CU50)</v>
      </c>
      <c r="B24" s="19">
        <v>12</v>
      </c>
      <c r="C24" s="92" t="s">
        <v>79</v>
      </c>
      <c r="D24" s="99"/>
      <c r="E24" s="112" t="str">
        <f t="shared" si="0"/>
        <v>Photo</v>
      </c>
      <c r="F24" s="3" t="s">
        <v>52</v>
      </c>
      <c r="G24" s="17" t="s">
        <v>64</v>
      </c>
      <c r="H24" s="16" t="s">
        <v>75</v>
      </c>
      <c r="I24" s="16"/>
      <c r="J24" s="16"/>
      <c r="K24" s="16"/>
      <c r="L24" s="100"/>
      <c r="M24" s="109" t="str">
        <f t="shared" si="1"/>
        <v/>
      </c>
      <c r="N24" s="103">
        <v>20</v>
      </c>
      <c r="O24" s="103">
        <v>173</v>
      </c>
      <c r="P24" s="103">
        <v>12</v>
      </c>
      <c r="Q24" s="103">
        <v>3</v>
      </c>
      <c r="R24" s="103" t="s">
        <v>38</v>
      </c>
      <c r="S24" s="103">
        <v>40</v>
      </c>
      <c r="T24" s="103">
        <v>90</v>
      </c>
      <c r="U24" s="104"/>
      <c r="V24" s="104"/>
      <c r="W24" s="104"/>
      <c r="X24" s="91">
        <v>262.62</v>
      </c>
      <c r="Y24" s="102">
        <v>2500</v>
      </c>
      <c r="Z24" s="102">
        <v>450</v>
      </c>
      <c r="AA24" s="105" t="s">
        <v>34</v>
      </c>
      <c r="AB24" s="105" t="s">
        <v>35</v>
      </c>
      <c r="AC24" s="102"/>
      <c r="AD24" s="106"/>
      <c r="AE24" s="106"/>
      <c r="AF24" s="102"/>
      <c r="AG24" s="102"/>
      <c r="AH24" s="106"/>
      <c r="AI24" s="110"/>
      <c r="AJ24" s="15"/>
    </row>
    <row r="25" spans="1:36" ht="15" customHeight="1">
      <c r="A25" s="102" t="str">
        <f t="shared" si="2"/>
        <v>(T13CU50)</v>
      </c>
      <c r="B25" s="19">
        <v>13</v>
      </c>
      <c r="C25" s="92" t="s">
        <v>79</v>
      </c>
      <c r="D25" s="99"/>
      <c r="E25" s="112" t="str">
        <f t="shared" si="0"/>
        <v>Photo</v>
      </c>
      <c r="F25" s="3" t="s">
        <v>58</v>
      </c>
      <c r="G25" s="17" t="s">
        <v>64</v>
      </c>
      <c r="H25" s="16" t="s">
        <v>72</v>
      </c>
      <c r="I25" s="16"/>
      <c r="J25" s="16"/>
      <c r="K25" s="16"/>
      <c r="L25" s="66"/>
      <c r="M25" s="109" t="str">
        <f t="shared" si="1"/>
        <v/>
      </c>
      <c r="N25" s="103">
        <v>20</v>
      </c>
      <c r="O25" s="103">
        <v>85</v>
      </c>
      <c r="P25" s="103">
        <v>35</v>
      </c>
      <c r="Q25" s="103">
        <v>2</v>
      </c>
      <c r="R25" s="103" t="s">
        <v>38</v>
      </c>
      <c r="S25" s="103">
        <v>42</v>
      </c>
      <c r="T25" s="103">
        <v>130</v>
      </c>
      <c r="U25" s="103"/>
      <c r="V25" s="103"/>
      <c r="W25" s="103"/>
      <c r="X25" s="91">
        <v>213.69</v>
      </c>
      <c r="Y25" s="108"/>
      <c r="Z25" s="108"/>
      <c r="AA25" s="105" t="s">
        <v>34</v>
      </c>
      <c r="AB25" s="105" t="s">
        <v>35</v>
      </c>
      <c r="AC25" s="106"/>
      <c r="AD25" s="106"/>
      <c r="AE25" s="106"/>
      <c r="AF25" s="102"/>
      <c r="AG25" s="108"/>
      <c r="AH25" s="106"/>
      <c r="AI25" s="111"/>
      <c r="AJ25" s="97"/>
    </row>
    <row r="26" spans="1:36" ht="15" customHeight="1">
      <c r="A26" s="102" t="str">
        <f t="shared" si="2"/>
        <v>(T14CU40)</v>
      </c>
      <c r="B26" s="98">
        <v>14</v>
      </c>
      <c r="C26" s="92" t="s">
        <v>78</v>
      </c>
      <c r="D26" s="99"/>
      <c r="E26" s="112" t="str">
        <f t="shared" si="0"/>
        <v>Photo</v>
      </c>
      <c r="F26" s="3" t="s">
        <v>59</v>
      </c>
      <c r="G26" s="96" t="s">
        <v>65</v>
      </c>
      <c r="H26" s="95" t="s">
        <v>73</v>
      </c>
      <c r="I26" s="95"/>
      <c r="J26" s="95"/>
      <c r="K26" s="16"/>
      <c r="L26" s="100"/>
      <c r="M26" s="109" t="str">
        <f t="shared" si="1"/>
        <v/>
      </c>
      <c r="N26" s="103">
        <v>38</v>
      </c>
      <c r="O26" s="103">
        <v>250</v>
      </c>
      <c r="P26" s="103">
        <v>18</v>
      </c>
      <c r="Q26" s="103">
        <v>3</v>
      </c>
      <c r="R26" s="103" t="s">
        <v>36</v>
      </c>
      <c r="S26" s="103">
        <v>38</v>
      </c>
      <c r="T26" s="103">
        <v>200</v>
      </c>
      <c r="U26" s="104"/>
      <c r="V26" s="104"/>
      <c r="W26" s="104"/>
      <c r="X26" s="91">
        <v>250</v>
      </c>
      <c r="Y26" s="102">
        <v>3500</v>
      </c>
      <c r="Z26" s="102">
        <v>600</v>
      </c>
      <c r="AA26" s="105" t="s">
        <v>34</v>
      </c>
      <c r="AB26" s="105" t="s">
        <v>35</v>
      </c>
      <c r="AC26" s="102"/>
      <c r="AD26" s="106"/>
      <c r="AE26" s="106"/>
      <c r="AF26" s="102"/>
      <c r="AG26" s="102"/>
      <c r="AH26" s="106"/>
      <c r="AI26" s="110"/>
      <c r="AJ26" s="94"/>
    </row>
    <row r="27" spans="1:36" ht="15" customHeight="1">
      <c r="A27" s="102" t="str">
        <f t="shared" si="2"/>
        <v>(T15CU50)</v>
      </c>
      <c r="B27" s="19">
        <v>15</v>
      </c>
      <c r="C27" s="92" t="s">
        <v>79</v>
      </c>
      <c r="D27" s="99"/>
      <c r="E27" s="112" t="str">
        <f t="shared" si="0"/>
        <v>Photo</v>
      </c>
      <c r="F27" s="93" t="s">
        <v>49</v>
      </c>
      <c r="G27" s="17" t="s">
        <v>68</v>
      </c>
      <c r="H27" s="16"/>
      <c r="I27" s="16"/>
      <c r="J27" s="16"/>
      <c r="K27" s="16"/>
      <c r="L27" s="100"/>
      <c r="M27" s="109" t="str">
        <f t="shared" si="1"/>
        <v/>
      </c>
      <c r="N27" s="103">
        <v>5</v>
      </c>
      <c r="O27" s="103">
        <v>32</v>
      </c>
      <c r="P27" s="103">
        <v>16</v>
      </c>
      <c r="Q27" s="103">
        <v>4</v>
      </c>
      <c r="R27" s="103" t="s">
        <v>44</v>
      </c>
      <c r="S27" s="103">
        <v>34</v>
      </c>
      <c r="T27" s="103">
        <v>100</v>
      </c>
      <c r="U27" s="103" t="s">
        <v>46</v>
      </c>
      <c r="V27" s="103">
        <v>12</v>
      </c>
      <c r="W27" s="103">
        <v>33</v>
      </c>
      <c r="X27" s="91">
        <v>164.75</v>
      </c>
      <c r="Y27" s="108"/>
      <c r="Z27" s="108"/>
      <c r="AA27" s="105" t="s">
        <v>34</v>
      </c>
      <c r="AB27" s="105" t="s">
        <v>35</v>
      </c>
      <c r="AC27" s="106"/>
      <c r="AD27" s="106"/>
      <c r="AE27" s="106"/>
      <c r="AF27" s="102"/>
      <c r="AG27" s="108"/>
      <c r="AH27" s="106"/>
      <c r="AI27" s="110"/>
      <c r="AJ27" s="94"/>
    </row>
    <row r="28" spans="1:36" ht="15" customHeight="1">
      <c r="A28" s="102" t="str">
        <f t="shared" si="2"/>
        <v>(T16CU50)</v>
      </c>
      <c r="B28" s="19">
        <v>16</v>
      </c>
      <c r="C28" s="92" t="s">
        <v>79</v>
      </c>
      <c r="D28" s="99"/>
      <c r="E28" s="112" t="str">
        <f t="shared" si="0"/>
        <v>Photo</v>
      </c>
      <c r="F28" s="3" t="s">
        <v>43</v>
      </c>
      <c r="G28" s="17" t="s">
        <v>67</v>
      </c>
      <c r="H28" s="16"/>
      <c r="I28" s="16"/>
      <c r="J28" s="16"/>
      <c r="K28" s="16"/>
      <c r="L28" s="100"/>
      <c r="M28" s="109" t="str">
        <f t="shared" si="1"/>
        <v/>
      </c>
      <c r="N28" s="103">
        <v>16</v>
      </c>
      <c r="O28" s="103">
        <v>76</v>
      </c>
      <c r="P28" s="103">
        <v>10</v>
      </c>
      <c r="Q28" s="103">
        <v>5</v>
      </c>
      <c r="R28" s="103" t="s">
        <v>38</v>
      </c>
      <c r="S28" s="103">
        <v>34</v>
      </c>
      <c r="T28" s="103">
        <v>130</v>
      </c>
      <c r="U28" s="104"/>
      <c r="V28" s="104"/>
      <c r="W28" s="104"/>
      <c r="X28" s="91">
        <v>206.33</v>
      </c>
      <c r="Y28" s="102">
        <v>12000</v>
      </c>
      <c r="Z28" s="102" t="s">
        <v>47</v>
      </c>
      <c r="AA28" s="105" t="s">
        <v>34</v>
      </c>
      <c r="AB28" s="105" t="s">
        <v>48</v>
      </c>
      <c r="AC28" s="102"/>
      <c r="AD28" s="106"/>
      <c r="AE28" s="106"/>
      <c r="AF28" s="102"/>
      <c r="AG28" s="102"/>
      <c r="AH28" s="106"/>
      <c r="AI28" s="110"/>
      <c r="AJ28" s="15"/>
    </row>
    <row r="29" spans="1:36" ht="15" customHeight="1">
      <c r="A29" s="102" t="str">
        <f t="shared" si="2"/>
        <v>(T17CU40)</v>
      </c>
      <c r="B29" s="19">
        <v>17</v>
      </c>
      <c r="C29" s="92" t="s">
        <v>78</v>
      </c>
      <c r="D29" s="99"/>
      <c r="E29" s="112" t="str">
        <f t="shared" si="0"/>
        <v>Photo</v>
      </c>
      <c r="F29" s="3" t="s">
        <v>83</v>
      </c>
      <c r="G29" s="17" t="s">
        <v>68</v>
      </c>
      <c r="H29" s="16"/>
      <c r="I29" s="16"/>
      <c r="J29" s="16"/>
      <c r="K29" s="16"/>
      <c r="L29" s="66"/>
      <c r="M29" s="109" t="str">
        <f t="shared" si="1"/>
        <v/>
      </c>
      <c r="N29" s="103">
        <v>6</v>
      </c>
      <c r="O29" s="103">
        <v>35</v>
      </c>
      <c r="P29" s="103">
        <v>13</v>
      </c>
      <c r="Q29" s="103">
        <v>3</v>
      </c>
      <c r="R29" s="103" t="s">
        <v>38</v>
      </c>
      <c r="S29" s="103">
        <v>27</v>
      </c>
      <c r="T29" s="103">
        <v>90</v>
      </c>
      <c r="U29" s="104"/>
      <c r="V29" s="104"/>
      <c r="W29" s="104"/>
      <c r="X29" s="91">
        <v>124.8</v>
      </c>
      <c r="Y29" s="102">
        <v>10000</v>
      </c>
      <c r="Z29" s="102"/>
      <c r="AA29" s="105" t="s">
        <v>34</v>
      </c>
      <c r="AB29" s="105" t="s">
        <v>35</v>
      </c>
      <c r="AC29" s="102"/>
      <c r="AD29" s="106"/>
      <c r="AE29" s="106"/>
      <c r="AF29" s="102"/>
      <c r="AG29" s="102"/>
      <c r="AH29" s="106"/>
      <c r="AI29" s="110"/>
      <c r="AJ29" s="94"/>
    </row>
    <row r="30" spans="1:36" ht="15" customHeight="1">
      <c r="A30" s="102" t="str">
        <f t="shared" si="2"/>
        <v>(T18CU50)</v>
      </c>
      <c r="B30" s="19">
        <v>18</v>
      </c>
      <c r="C30" s="92" t="s">
        <v>79</v>
      </c>
      <c r="D30" s="99"/>
      <c r="E30" s="112" t="str">
        <f t="shared" si="0"/>
        <v>Photo</v>
      </c>
      <c r="F30" s="3" t="s">
        <v>82</v>
      </c>
      <c r="G30" s="17" t="s">
        <v>67</v>
      </c>
      <c r="H30" s="16"/>
      <c r="I30" s="16"/>
      <c r="J30" s="16"/>
      <c r="K30" s="16"/>
      <c r="L30" s="101">
        <v>5602</v>
      </c>
      <c r="M30" s="109" t="str">
        <f t="shared" si="1"/>
        <v>plan pdf</v>
      </c>
      <c r="N30" s="103">
        <v>16</v>
      </c>
      <c r="O30" s="103">
        <v>74</v>
      </c>
      <c r="P30" s="103">
        <v>48</v>
      </c>
      <c r="Q30" s="103">
        <v>6</v>
      </c>
      <c r="R30" s="103" t="s">
        <v>38</v>
      </c>
      <c r="S30" s="103">
        <v>34</v>
      </c>
      <c r="T30" s="103">
        <v>130</v>
      </c>
      <c r="U30" s="104"/>
      <c r="V30" s="104"/>
      <c r="W30" s="104"/>
      <c r="X30" s="91">
        <v>204.55</v>
      </c>
      <c r="Y30" s="102">
        <v>5500</v>
      </c>
      <c r="Z30" s="102" t="s">
        <v>50</v>
      </c>
      <c r="AA30" s="105" t="s">
        <v>34</v>
      </c>
      <c r="AB30" s="105" t="s">
        <v>35</v>
      </c>
      <c r="AC30" s="102"/>
      <c r="AD30" s="106"/>
      <c r="AE30" s="106"/>
      <c r="AF30" s="102"/>
      <c r="AG30" s="102"/>
      <c r="AH30" s="106"/>
      <c r="AI30" s="110"/>
      <c r="AJ30" s="15"/>
    </row>
    <row r="31" spans="1:36" ht="15" customHeight="1">
      <c r="A31" s="102" t="str">
        <f t="shared" si="2"/>
        <v>(T19CU50)</v>
      </c>
      <c r="B31" s="19">
        <v>19</v>
      </c>
      <c r="C31" s="92" t="s">
        <v>79</v>
      </c>
      <c r="D31" s="99"/>
      <c r="E31" s="112" t="str">
        <f t="shared" si="0"/>
        <v>Photo</v>
      </c>
      <c r="F31" s="3" t="s">
        <v>84</v>
      </c>
      <c r="G31" s="17" t="s">
        <v>70</v>
      </c>
      <c r="H31" s="16"/>
      <c r="I31" s="16"/>
      <c r="J31" s="16"/>
      <c r="K31" s="16"/>
      <c r="L31" s="66"/>
      <c r="M31" s="109" t="str">
        <f t="shared" si="1"/>
        <v/>
      </c>
      <c r="N31" s="103">
        <v>8</v>
      </c>
      <c r="O31" s="103">
        <v>37</v>
      </c>
      <c r="P31" s="103">
        <v>22</v>
      </c>
      <c r="Q31" s="103">
        <v>6</v>
      </c>
      <c r="R31" s="103" t="s">
        <v>38</v>
      </c>
      <c r="S31" s="103">
        <v>27</v>
      </c>
      <c r="T31" s="103">
        <v>90</v>
      </c>
      <c r="U31" s="104"/>
      <c r="V31" s="104"/>
      <c r="W31" s="104"/>
      <c r="X31" s="91">
        <v>126.34</v>
      </c>
      <c r="Y31" s="102">
        <v>8000</v>
      </c>
      <c r="Z31" s="102" t="s">
        <v>50</v>
      </c>
      <c r="AA31" s="105" t="s">
        <v>34</v>
      </c>
      <c r="AB31" s="105" t="s">
        <v>35</v>
      </c>
      <c r="AC31" s="106"/>
      <c r="AD31" s="106"/>
      <c r="AE31" s="106"/>
      <c r="AF31" s="102"/>
      <c r="AG31" s="102"/>
      <c r="AH31" s="106"/>
      <c r="AI31" s="110"/>
      <c r="AJ31" s="94"/>
    </row>
    <row r="32" spans="1:36" ht="15" customHeight="1">
      <c r="A32" s="102" t="str">
        <f t="shared" si="2"/>
        <v>(T20CU40)</v>
      </c>
      <c r="B32" s="19">
        <v>20</v>
      </c>
      <c r="C32" s="92" t="s">
        <v>78</v>
      </c>
      <c r="D32" s="99"/>
      <c r="E32" s="112" t="str">
        <f t="shared" si="0"/>
        <v>Photo</v>
      </c>
      <c r="F32" s="3" t="s">
        <v>85</v>
      </c>
      <c r="G32" s="17" t="s">
        <v>70</v>
      </c>
      <c r="H32" s="16"/>
      <c r="I32" s="16"/>
      <c r="J32" s="16"/>
      <c r="K32" s="16"/>
      <c r="L32" s="100"/>
      <c r="M32" s="109" t="str">
        <f t="shared" si="1"/>
        <v/>
      </c>
      <c r="N32" s="103">
        <v>8</v>
      </c>
      <c r="O32" s="103">
        <v>33.5</v>
      </c>
      <c r="P32" s="103">
        <v>19</v>
      </c>
      <c r="Q32" s="103">
        <v>6</v>
      </c>
      <c r="R32" s="103" t="s">
        <v>38</v>
      </c>
      <c r="S32" s="103">
        <v>41</v>
      </c>
      <c r="T32" s="103">
        <v>90</v>
      </c>
      <c r="U32" s="104" t="s">
        <v>33</v>
      </c>
      <c r="V32" s="104">
        <v>20</v>
      </c>
      <c r="W32" s="104">
        <v>80</v>
      </c>
      <c r="X32" s="91">
        <v>203.58699999999999</v>
      </c>
      <c r="Y32" s="102"/>
      <c r="Z32" s="102"/>
      <c r="AA32" s="105" t="s">
        <v>34</v>
      </c>
      <c r="AB32" s="105" t="s">
        <v>35</v>
      </c>
      <c r="AC32" s="102"/>
      <c r="AD32" s="106"/>
      <c r="AE32" s="106"/>
      <c r="AF32" s="102"/>
      <c r="AG32" s="102"/>
      <c r="AH32" s="106"/>
      <c r="AI32" s="110"/>
      <c r="AJ32" s="94"/>
    </row>
    <row r="33" spans="1:1" ht="15" customHeight="1">
      <c r="A33" s="79"/>
    </row>
    <row r="34" spans="1:1" ht="15" customHeight="1">
      <c r="A34" s="79"/>
    </row>
    <row r="35" spans="1:1" ht="15" customHeight="1">
      <c r="A35" s="79"/>
    </row>
    <row r="36" spans="1:1" ht="15" customHeight="1">
      <c r="A36" s="79"/>
    </row>
    <row r="37" spans="1:1" ht="15" customHeight="1">
      <c r="A37" s="79"/>
    </row>
    <row r="38" spans="1:1" ht="15" customHeight="1">
      <c r="A38" s="79"/>
    </row>
    <row r="39" spans="1:1" ht="15" customHeight="1">
      <c r="A39" s="79"/>
    </row>
    <row r="40" spans="1:1" ht="15" customHeight="1">
      <c r="A40" s="79"/>
    </row>
    <row r="41" spans="1:1" ht="15" customHeight="1">
      <c r="A41" s="79"/>
    </row>
    <row r="42" spans="1:1" ht="15" customHeight="1">
      <c r="A42" s="79"/>
    </row>
    <row r="43" spans="1:1" ht="15" customHeight="1">
      <c r="A43" s="79"/>
    </row>
    <row r="44" spans="1:1" ht="15" customHeight="1">
      <c r="A44" s="79"/>
    </row>
    <row r="45" spans="1:1" ht="15" customHeight="1">
      <c r="A45" s="79"/>
    </row>
    <row r="46" spans="1:1" ht="15" customHeight="1">
      <c r="A46" s="79"/>
    </row>
    <row r="47" spans="1:1" ht="15" customHeight="1">
      <c r="A47" s="79"/>
    </row>
    <row r="48" spans="1:1" ht="15" customHeight="1">
      <c r="A48" s="79"/>
    </row>
    <row r="49" spans="1:1" ht="15" customHeight="1">
      <c r="A49" s="79"/>
    </row>
  </sheetData>
  <autoFilter ref="B12:AJ671">
    <filterColumn colId="1"/>
    <filterColumn colId="2"/>
    <filterColumn colId="4"/>
    <filterColumn colId="5"/>
    <filterColumn colId="11"/>
    <filterColumn colId="28"/>
    <filterColumn colId="34"/>
  </autoFilter>
  <customSheetViews>
    <customSheetView guid="{19A9B8CA-6E65-48F2-80BC-DAEB60D0DCBA}" showGridLines="0" showAutoFilter="1" hiddenColumns="1">
      <pane ySplit="12" topLeftCell="A13" activePane="bottomLeft" state="frozen"/>
      <selection pane="bottomLeft" activeCell="T1" sqref="T1:Y1048576"/>
      <pageMargins left="0.7" right="0.7" top="0.75" bottom="0.75" header="0.3" footer="0.3"/>
      <pageSetup paperSize="9" orientation="portrait" r:id="rId1"/>
      <autoFilter ref="A12:AI2057">
        <filterColumn colId="1"/>
        <filterColumn colId="2"/>
        <filterColumn colId="4"/>
        <filterColumn colId="11"/>
        <filterColumn colId="28"/>
        <filterColumn colId="34"/>
      </autoFilter>
    </customSheetView>
    <customSheetView guid="{A0BD07FC-986D-4558-8211-80658D591B1D}" showGridLines="0" showAutoFilter="1" hiddenColumns="1">
      <pane ySplit="12" topLeftCell="A13" activePane="bottomLeft" state="frozen"/>
      <selection pane="bottomLeft" activeCell="E16" sqref="E16"/>
      <pageMargins left="0.7" right="0.7" top="0.75" bottom="0.75" header="0.3" footer="0.3"/>
      <pageSetup paperSize="9" orientation="portrait" horizontalDpi="0" verticalDpi="0" r:id="rId2"/>
      <autoFilter ref="A12:AJ1977">
        <filterColumn colId="1"/>
        <filterColumn colId="2"/>
        <filterColumn colId="11"/>
        <filterColumn colId="34"/>
        <filterColumn colId="35"/>
      </autoFilter>
    </customSheetView>
    <customSheetView guid="{63BAA594-F7AE-46FF-BAEB-1453083C17D3}" showGridLines="0" showAutoFilter="1" hiddenColumns="1">
      <pane ySplit="12" topLeftCell="A13" activePane="bottomLeft" state="frozen"/>
      <selection pane="bottomLeft" activeCell="K16" sqref="K16"/>
      <pageMargins left="0.7" right="0.7" top="0.75" bottom="0.75" header="0.3" footer="0.3"/>
      <pageSetup paperSize="9" orientation="portrait" horizontalDpi="0" verticalDpi="0" r:id="rId3"/>
      <autoFilter ref="A12:AH1966">
        <filterColumn colId="10"/>
      </autoFilter>
    </customSheetView>
    <customSheetView guid="{2118CA9B-1BA1-4E18-A594-7C31796F8081}" showGridLines="0" showAutoFilter="1" hiddenColumns="1">
      <pane ySplit="12" topLeftCell="A13" activePane="bottomLeft" state="frozen"/>
      <selection pane="bottomLeft" activeCell="Y1" activeCellId="16" sqref="H1:H1048576 I1:I1048576 J1:J1048576 K1:K1048576 L1:L1048576 M1:M1048576 N1:N1048576 O1:O1048576 P1:P1048576 Q1:Q1048576 R1:R1048576 S1:S1048576 T1:T1048576 U1:U1048576 V1:V1048576 X1:X1048576 Y1:Y1048576"/>
      <pageMargins left="0.7" right="0.7" top="0.75" bottom="0.75" header="0.3" footer="0.3"/>
      <pageSetup paperSize="9" orientation="portrait" horizontalDpi="0" verticalDpi="0" r:id="rId4"/>
      <autoFilter ref="A12:AJ2039">
        <filterColumn colId="1"/>
        <filterColumn colId="2"/>
        <filterColumn colId="11"/>
        <filterColumn colId="34"/>
        <filterColumn colId="35"/>
      </autoFilter>
    </customSheetView>
    <customSheetView guid="{122ADACC-0AF6-43DF-B7EB-EC03F63DD52E}" showGridLines="0" showAutoFilter="1" hiddenColumns="1">
      <pane ySplit="12" topLeftCell="A13" activePane="bottomLeft" state="frozen"/>
      <selection pane="bottomLeft" activeCell="AI1" sqref="AI1:AI1048576"/>
      <pageMargins left="0.7" right="0.7" top="0.75" bottom="0.75" header="0.3" footer="0.3"/>
      <pageSetup paperSize="9" orientation="portrait" horizontalDpi="0" verticalDpi="0" r:id="rId5"/>
      <autoFilter ref="A12:AI2041">
        <filterColumn colId="1"/>
        <filterColumn colId="2"/>
        <filterColumn colId="11"/>
        <filterColumn colId="34"/>
      </autoFilter>
    </customSheetView>
  </customSheetViews>
  <mergeCells count="7">
    <mergeCell ref="B11:Q11"/>
    <mergeCell ref="B1:C3"/>
    <mergeCell ref="AC3:AD3"/>
    <mergeCell ref="AC2:AD2"/>
    <mergeCell ref="AC1:AD1"/>
    <mergeCell ref="N2:Q3"/>
    <mergeCell ref="N1:Q1"/>
  </mergeCells>
  <conditionalFormatting sqref="C1:D10 C12:D1048576">
    <cfRule type="beginsWith" dxfId="10" priority="166" operator="beginsWith" text="CU BT50">
      <formula>LEFT(C1,7)="CU BT50"</formula>
    </cfRule>
    <cfRule type="beginsWith" dxfId="9" priority="168" operator="beginsWith" text="CU BT40">
      <formula>LEFT(C1,7)="CU BT40"</formula>
    </cfRule>
  </conditionalFormatting>
  <conditionalFormatting sqref="B13:B32">
    <cfRule type="expression" dxfId="8" priority="158">
      <formula>$C13="CU BT40"</formula>
    </cfRule>
    <cfRule type="expression" dxfId="7" priority="162">
      <formula>$C13="CU BT50"</formula>
    </cfRule>
  </conditionalFormatting>
  <conditionalFormatting sqref="F13:F32">
    <cfRule type="beginsWith" dxfId="6" priority="156" operator="beginsWith" text="vide">
      <formula>LEFT(F13,4)="vide"</formula>
    </cfRule>
  </conditionalFormatting>
  <conditionalFormatting sqref="D1:D10 D12:D1048576">
    <cfRule type="cellIs" dxfId="5" priority="147" operator="between">
      <formula>1</formula>
      <formula>99999999</formula>
    </cfRule>
  </conditionalFormatting>
  <conditionalFormatting sqref="AC33:AH1048576 AD1:AD12 AC1:AC32 AD14:AD32 AE1:AH32">
    <cfRule type="beginsWith" dxfId="4" priority="74" operator="beginsWith" text="POSTE">
      <formula>LEFT(AC1,5)="POSTE"</formula>
    </cfRule>
  </conditionalFormatting>
  <conditionalFormatting sqref="AD13:AH32">
    <cfRule type="beginsWith" dxfId="3" priority="75" operator="beginsWith" text="MA">
      <formula>LEFT(AD13,2)="MA"</formula>
    </cfRule>
    <cfRule type="beginsWith" dxfId="2" priority="99" operator="beginsWith" text="POSTE">
      <formula>LEFT(AD13,5)="POSTE"</formula>
    </cfRule>
  </conditionalFormatting>
  <conditionalFormatting sqref="F1:F10 F12:F1048576">
    <cfRule type="containsText" dxfId="1" priority="4" operator="containsText" text="POSTE VACANT">
      <formula>NOT(ISERROR(SEARCH("POSTE VACANT",F1)))</formula>
    </cfRule>
  </conditionalFormatting>
  <conditionalFormatting sqref="X1:X1048576">
    <cfRule type="cellIs" dxfId="0" priority="1" operator="between">
      <formula>0.01</formula>
      <formula>99999</formula>
    </cfRule>
  </conditionalFormatting>
  <dataValidations count="2">
    <dataValidation type="list" allowBlank="1" showInputMessage="1" showErrorMessage="1" sqref="F13:F32">
      <formula1>typeoutil</formula1>
    </dataValidation>
    <dataValidation type="list" allowBlank="1" showInputMessage="1" showErrorMessage="1" sqref="C13:C1048576">
      <formula1>Machine</formula1>
    </dataValidation>
  </dataValidations>
  <hyperlinks>
    <hyperlink ref="L19" r:id="rId6" display="\\fichiers\vol1\Bibliothèque d'outils coupants\Fraisage\Outils spéciaux\outils spéciaux PDF\5454.pdf"/>
    <hyperlink ref="L30" r:id="rId7" display="\\fichiers\vol1\Bibliothèque d'outils coupants\Fraisage\Outils spéciaux\outils spéciaux PDF\5602.pdf"/>
    <hyperlink ref="L15" r:id="rId8" display="\\fichiers\vol1\Bibliothèque d'outils coupants\Fraisage\Outils spéciaux\outils spéciaux PDF\5624.pdf"/>
  </hyperlinks>
  <pageMargins left="0.7" right="0.7" top="0.75" bottom="0.75" header="0.3" footer="0.3"/>
  <pageSetup paperSize="9" orientation="portrait" r:id="rId9"/>
  <drawing r:id="rId10"/>
  <legacyDrawing r:id="rId1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C2:H39"/>
  <sheetViews>
    <sheetView workbookViewId="0">
      <selection activeCell="C33" sqref="C33"/>
    </sheetView>
  </sheetViews>
  <sheetFormatPr baseColWidth="10" defaultRowHeight="15"/>
  <cols>
    <col min="3" max="3" width="35.85546875" bestFit="1" customWidth="1"/>
  </cols>
  <sheetData>
    <row r="2" spans="3:8">
      <c r="C2" s="9" t="s">
        <v>56</v>
      </c>
    </row>
    <row r="3" spans="3:8" ht="15.75">
      <c r="C3" s="115" t="s">
        <v>54</v>
      </c>
      <c r="H3" s="6" t="s">
        <v>1</v>
      </c>
    </row>
    <row r="4" spans="3:8" ht="15.75">
      <c r="C4" s="114" t="s">
        <v>51</v>
      </c>
      <c r="H4" s="18" t="s">
        <v>78</v>
      </c>
    </row>
    <row r="5" spans="3:8" ht="15.75">
      <c r="C5" s="114" t="s">
        <v>45</v>
      </c>
      <c r="H5" s="2" t="s">
        <v>79</v>
      </c>
    </row>
    <row r="6" spans="3:8" ht="15.75">
      <c r="C6" s="114" t="s">
        <v>80</v>
      </c>
      <c r="H6" s="18"/>
    </row>
    <row r="7" spans="3:8" ht="15.75">
      <c r="C7" s="114" t="s">
        <v>81</v>
      </c>
      <c r="H7" s="5"/>
    </row>
    <row r="8" spans="3:8" ht="15.75">
      <c r="C8" s="113" t="s">
        <v>85</v>
      </c>
      <c r="H8" s="18"/>
    </row>
    <row r="9" spans="3:8" ht="15.75">
      <c r="C9" s="114" t="s">
        <v>31</v>
      </c>
    </row>
    <row r="10" spans="3:8" ht="15.75">
      <c r="C10" s="114" t="s">
        <v>37</v>
      </c>
    </row>
    <row r="11" spans="3:8" ht="15.75">
      <c r="C11" s="114" t="s">
        <v>53</v>
      </c>
    </row>
    <row r="12" spans="3:8" ht="15.75">
      <c r="C12" s="114" t="s">
        <v>82</v>
      </c>
    </row>
    <row r="13" spans="3:8" ht="15.75">
      <c r="C13" s="114" t="s">
        <v>55</v>
      </c>
    </row>
    <row r="14" spans="3:8" ht="15.75">
      <c r="C14" s="114" t="s">
        <v>83</v>
      </c>
    </row>
    <row r="15" spans="3:8" ht="15.75">
      <c r="C15" s="114" t="s">
        <v>52</v>
      </c>
    </row>
    <row r="16" spans="3:8" ht="15.75">
      <c r="C16" s="114" t="s">
        <v>84</v>
      </c>
    </row>
    <row r="17" spans="3:3" ht="15.75">
      <c r="C17" s="114" t="s">
        <v>42</v>
      </c>
    </row>
    <row r="18" spans="3:3" ht="15.75">
      <c r="C18" s="114" t="s">
        <v>40</v>
      </c>
    </row>
    <row r="19" spans="3:3" ht="15.75">
      <c r="C19" s="114" t="s">
        <v>43</v>
      </c>
    </row>
    <row r="20" spans="3:3" ht="15.75">
      <c r="C20" s="114" t="s">
        <v>49</v>
      </c>
    </row>
    <row r="21" spans="3:3" ht="15.75">
      <c r="C21" s="114" t="s">
        <v>58</v>
      </c>
    </row>
    <row r="22" spans="3:3" ht="15.75">
      <c r="C22" s="114" t="s">
        <v>59</v>
      </c>
    </row>
    <row r="23" spans="3:3" ht="15.75">
      <c r="C23" s="11"/>
    </row>
    <row r="24" spans="3:3" ht="15.75">
      <c r="C24" s="11"/>
    </row>
    <row r="25" spans="3:3" ht="15.75">
      <c r="C25" s="11"/>
    </row>
    <row r="26" spans="3:3" ht="15.75">
      <c r="C26" s="11"/>
    </row>
    <row r="27" spans="3:3" ht="15.75">
      <c r="C27" s="11"/>
    </row>
    <row r="28" spans="3:3" ht="15.75">
      <c r="C28" s="11"/>
    </row>
    <row r="29" spans="3:3" ht="15.75">
      <c r="C29" s="11"/>
    </row>
    <row r="30" spans="3:3" ht="15.75">
      <c r="C30" s="10"/>
    </row>
    <row r="31" spans="3:3" ht="15.75">
      <c r="C31" s="10"/>
    </row>
    <row r="32" spans="3:3" ht="15.75">
      <c r="C32" s="11"/>
    </row>
    <row r="33" spans="3:3" ht="15.75">
      <c r="C33" s="11"/>
    </row>
    <row r="34" spans="3:3" ht="15.75">
      <c r="C34" s="11"/>
    </row>
    <row r="35" spans="3:3" ht="15.75">
      <c r="C35" s="11"/>
    </row>
    <row r="36" spans="3:3" ht="15.75">
      <c r="C36" s="11"/>
    </row>
    <row r="37" spans="3:3" ht="15.75">
      <c r="C37" s="11"/>
    </row>
    <row r="38" spans="3:3" ht="15.75">
      <c r="C38" s="11"/>
    </row>
    <row r="39" spans="3:3" ht="15.75">
      <c r="C39" s="11"/>
    </row>
  </sheetData>
  <sortState ref="C4:C22">
    <sortCondition ref="C3"/>
  </sortState>
  <customSheetViews>
    <customSheetView guid="{19A9B8CA-6E65-48F2-80BC-DAEB60D0DCBA}">
      <selection activeCell="C7" sqref="C7"/>
      <pageMargins left="0.7" right="0.7" top="0.75" bottom="0.75" header="0.3" footer="0.3"/>
    </customSheetView>
    <customSheetView guid="{A0BD07FC-986D-4558-8211-80658D591B1D}">
      <selection activeCell="C7" sqref="C7"/>
      <pageMargins left="0.7" right="0.7" top="0.75" bottom="0.75" header="0.3" footer="0.3"/>
    </customSheetView>
    <customSheetView guid="{63BAA594-F7AE-46FF-BAEB-1453083C17D3}">
      <selection activeCell="C3" sqref="C3:C38"/>
      <pageMargins left="0.7" right="0.7" top="0.75" bottom="0.75" header="0.3" footer="0.3"/>
    </customSheetView>
    <customSheetView guid="{2118CA9B-1BA1-4E18-A594-7C31796F8081}">
      <selection activeCell="C7" sqref="C7"/>
      <pageMargins left="0.7" right="0.7" top="0.75" bottom="0.75" header="0.3" footer="0.3"/>
    </customSheetView>
    <customSheetView guid="{122ADACC-0AF6-43DF-B7EB-EC03F63DD52E}">
      <selection activeCell="C7" sqref="C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outils CU</vt:lpstr>
      <vt:lpstr>Feuil2</vt:lpstr>
      <vt:lpstr>Machine</vt:lpstr>
      <vt:lpstr>MONTABLEAU</vt:lpstr>
      <vt:lpstr>POURRECHERCHEV</vt:lpstr>
      <vt:lpstr>typeoutil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2020-09-15T04:08:20Z</dcterms:created>
  <dcterms:modified xsi:type="dcterms:W3CDTF">2022-08-30T09:30:58Z</dcterms:modified>
</cp:coreProperties>
</file>