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trlProps/ctrlProp2.xml" ContentType="application/vnd.ms-excel.controlproperties+xml"/>
  <Override PartName="/xl/comments1.xml" ContentType="application/vnd.openxmlformats-officedocument.spreadsheetml.comments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docMetadata/LabelInfo.xml" ContentType="application/vnd.ms-office.classificationlabels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microsoft.com/office/2020/02/relationships/classificationlabels" Target="docMetadata/LabelInfo.xml"/><Relationship Id="rId1" Type="http://schemas.openxmlformats.org/officeDocument/2006/relationships/officeDocument" Target="xl/workbook.xml"/><Relationship Id="rId5" Type="http://schemas.openxmlformats.org/officeDocument/2006/relationships/custom-properties" Target="docProps/custom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6130" codeName="{AE6600E7-7A62-396C-DE95-9942FA9DD81E}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P:\DDP\DEPLOIEMENT  MERCHANDISING\23 BDC\"/>
    </mc:Choice>
  </mc:AlternateContent>
  <xr:revisionPtr revIDLastSave="0" documentId="13_ncr:1_{D16EBFB4-E9EF-4B47-8EB9-FE521B1811BB}" xr6:coauthVersionLast="47" xr6:coauthVersionMax="47" xr10:uidLastSave="{00000000-0000-0000-0000-000000000000}"/>
  <bookViews>
    <workbookView xWindow="-108" yWindow="-108" windowWidth="23256" windowHeight="12576" xr2:uid="{00000000-000D-0000-FFFF-FFFF00000000}"/>
  </bookViews>
  <sheets>
    <sheet name="CONTROLE" sheetId="23" r:id="rId1"/>
    <sheet name="ARTICLES" sheetId="22" r:id="rId2"/>
    <sheet name="BDD" sheetId="21" r:id="rId3"/>
    <sheet name="MATRICE" sheetId="1" r:id="rId4"/>
    <sheet name="CLIENTS" sheetId="11" r:id="rId5"/>
    <sheet name="AIDE" sheetId="20" r:id="rId6"/>
  </sheets>
  <externalReferences>
    <externalReference r:id="rId7"/>
  </externalReferences>
  <definedNames>
    <definedName name="_xlnm._FilterDatabase" localSheetId="3" hidden="1">MATRICE!#REF!</definedName>
    <definedName name="ERD">CLIENTS!$A$6:$A$14</definedName>
    <definedName name="NOM_BOUTIQUES">BDD!$A$2:$A$30</definedName>
    <definedName name="REF_ART">ARTICLES!$A$2:$A$8</definedName>
    <definedName name="Ref_boutiques">[1]!LIST_BOUTIQUES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A7" i="11" l="1"/>
  <c r="G7" i="11" s="1"/>
  <c r="A8" i="11"/>
  <c r="G8" i="11"/>
  <c r="A9" i="11"/>
  <c r="F9" i="11"/>
  <c r="A10" i="11"/>
  <c r="G10" i="11"/>
  <c r="A11" i="11"/>
  <c r="A12" i="11"/>
  <c r="A13" i="11"/>
  <c r="A14" i="11"/>
  <c r="G14" i="11"/>
  <c r="A6" i="11"/>
  <c r="F6" i="11" s="1"/>
  <c r="G11" i="11"/>
  <c r="G12" i="11"/>
  <c r="G13" i="11"/>
  <c r="F10" i="11"/>
  <c r="F11" i="11"/>
  <c r="F12" i="11"/>
  <c r="F13" i="11"/>
  <c r="C7" i="11"/>
  <c r="C8" i="11"/>
  <c r="C9" i="11"/>
  <c r="C10" i="11"/>
  <c r="C11" i="11"/>
  <c r="C12" i="11"/>
  <c r="C13" i="11"/>
  <c r="C14" i="11"/>
  <c r="C6" i="11"/>
  <c r="F8" i="11"/>
  <c r="F7" i="11"/>
  <c r="G9" i="11"/>
  <c r="F14" i="11"/>
  <c r="G6" i="11" l="1"/>
</calcChain>
</file>

<file path=xl/comments1.xml><?xml version="1.0" encoding="utf-8"?>
<comments xmlns="http://schemas.openxmlformats.org/spreadsheetml/2006/main" xmlns:mc="http://schemas.openxmlformats.org/markup-compatibility/2006" xmlns:xr="http://schemas.microsoft.com/office/spreadsheetml/2014/revision" mc:Ignorable="xr">
  <authors>
    <author>PREVOST Vincent ADNDF</author>
  </authors>
  <commentList>
    <comment ref="B9" authorId="0" shapeId="0" xr:uid="{9EEBEBD3-DC63-4FBB-9652-3C93675B379E}">
      <text>
        <r>
          <rPr>
            <sz val="9"/>
            <color indexed="81"/>
            <rFont val="Tahoma"/>
            <family val="2"/>
          </rPr>
          <t xml:space="preserve">
</t>
        </r>
      </text>
    </comment>
  </commentList>
</comments>
</file>

<file path=xl/sharedStrings.xml><?xml version="1.0" encoding="utf-8"?>
<sst xmlns="http://schemas.openxmlformats.org/spreadsheetml/2006/main" count="198" uniqueCount="150">
  <si>
    <t>Code ERD</t>
  </si>
  <si>
    <t>Adresse_1</t>
  </si>
  <si>
    <t>Adresse_2</t>
  </si>
  <si>
    <t>Adresse_3</t>
  </si>
  <si>
    <t>Code postal</t>
  </si>
  <si>
    <t xml:space="preserve">Ville </t>
  </si>
  <si>
    <t>LA VILLE DU BOIS</t>
  </si>
  <si>
    <t>LA COURONNE</t>
  </si>
  <si>
    <t>SACMOY2013</t>
  </si>
  <si>
    <t>SACPET2013</t>
  </si>
  <si>
    <t>CATAORA0613RE</t>
  </si>
  <si>
    <t>AFTETPA10052011</t>
  </si>
  <si>
    <t>AFTETPA10152011</t>
  </si>
  <si>
    <t>SACGRA2013</t>
  </si>
  <si>
    <t>Référence article</t>
  </si>
  <si>
    <t>Code pays</t>
  </si>
  <si>
    <t>Nom</t>
  </si>
  <si>
    <t>PHOTO SERVICE PHOTO STATION</t>
  </si>
  <si>
    <t>CENTRE CIAL LA VILLE DU BOIS</t>
  </si>
  <si>
    <t>LOT 22</t>
  </si>
  <si>
    <t>91PHSEVIL1</t>
  </si>
  <si>
    <t>CCAL AUCHAN</t>
  </si>
  <si>
    <t>16PHSECOUR</t>
  </si>
  <si>
    <t>FR</t>
  </si>
  <si>
    <t>MATRICE - EXEMPLE</t>
  </si>
  <si>
    <t>CLIENTS - EXEMPLE</t>
  </si>
  <si>
    <t>Quantité demandée</t>
  </si>
  <si>
    <t>A RENSEIGNER</t>
  </si>
  <si>
    <t>35 CARACTERES MAX</t>
  </si>
  <si>
    <t>LAISSER VIDE</t>
  </si>
  <si>
    <t>Adresse_1 : 35 CARACTERES MAX</t>
  </si>
  <si>
    <t xml:space="preserve">TOUTES LES CASES DOIVENT ETRE COMPLETEES EN MAJUSCULE </t>
  </si>
  <si>
    <t>CONSIGNE  A RESPECTER :</t>
  </si>
  <si>
    <t>BOUTIQUE</t>
  </si>
  <si>
    <t>ADRESSE</t>
  </si>
  <si>
    <t>CP</t>
  </si>
  <si>
    <t>VILLE</t>
  </si>
  <si>
    <t>CODE ERD</t>
  </si>
  <si>
    <t>ABBEVILLE</t>
  </si>
  <si>
    <t>3 RUE JEAN DE PONTHIEU</t>
  </si>
  <si>
    <t>AMIENS CARRE ROYAL</t>
  </si>
  <si>
    <t>20 RUE DES TROIX CAILLOUX</t>
  </si>
  <si>
    <t>AMIENS</t>
  </si>
  <si>
    <t>AMIENS SUD</t>
  </si>
  <si>
    <t>CENTRE COMMERCIAL AUCHAN</t>
  </si>
  <si>
    <t>DURY</t>
  </si>
  <si>
    <t>ARRAS DELANSORNE</t>
  </si>
  <si>
    <t>32 RUE DESIRE DELANSORNE</t>
  </si>
  <si>
    <t>ARRAS</t>
  </si>
  <si>
    <t>BEAUVAIS</t>
  </si>
  <si>
    <t>5 RUE JEAN RACINE</t>
  </si>
  <si>
    <t>BERCK</t>
  </si>
  <si>
    <t>25 RUE CARNOT</t>
  </si>
  <si>
    <t>BOULOGNE</t>
  </si>
  <si>
    <t>1 RUE VICTOR HUGO</t>
  </si>
  <si>
    <t>BOULOGNE SUR MER</t>
  </si>
  <si>
    <t>CAMBRAI VICTOIRE</t>
  </si>
  <si>
    <t>3 AVENUE DE LA VICTOIRE</t>
  </si>
  <si>
    <t>CAMBRAI</t>
  </si>
  <si>
    <t>CHALONS CROIX DAMPIERRE</t>
  </si>
  <si>
    <t>AVENUE DU PRESIDENT ROOSEVELT</t>
  </si>
  <si>
    <t>CHALONS EN CHAMPAGNE</t>
  </si>
  <si>
    <t>CHARLEVILLE MEZIERES</t>
  </si>
  <si>
    <t>13 RUE PIERRE BEREGOVOY</t>
  </si>
  <si>
    <t>08000</t>
  </si>
  <si>
    <t>DOUAI</t>
  </si>
  <si>
    <t>85 PLACE D'ARMES</t>
  </si>
  <si>
    <t>DUNKERQUE</t>
  </si>
  <si>
    <t>100 BOULEVARD ALEXANDRE III</t>
  </si>
  <si>
    <t>ENGLOS</t>
  </si>
  <si>
    <t xml:space="preserve">CCIAL LES GEANTS CELLULE 55 </t>
  </si>
  <si>
    <t>EPERNAY</t>
  </si>
  <si>
    <t>3 RUE SAINT MARTIN</t>
  </si>
  <si>
    <t>LIEVIN</t>
  </si>
  <si>
    <t>RUE MARIE LIETARD</t>
  </si>
  <si>
    <t>LILLE NEUVE</t>
  </si>
  <si>
    <t>10 RUE NEUVE</t>
  </si>
  <si>
    <t>LILLE</t>
  </si>
  <si>
    <t>LONGUENESSE</t>
  </si>
  <si>
    <t>RUE DES FRAIS FONDS</t>
  </si>
  <si>
    <t>LOUVROIL</t>
  </si>
  <si>
    <t>CCIAL AUCHAN RUE DE L'ESPÉRANCE</t>
  </si>
  <si>
    <t>NOYELLES GODAULT</t>
  </si>
  <si>
    <t>CCIAL AUCHAN ROUTE NATIONAL</t>
  </si>
  <si>
    <t>REIMS OPERA</t>
  </si>
  <si>
    <t>18 RUE DE VESLE</t>
  </si>
  <si>
    <t>REIMS</t>
  </si>
  <si>
    <t>SAINT DIZIER GAMBETTA</t>
  </si>
  <si>
    <t>34 RUE GAMBETTA</t>
  </si>
  <si>
    <t>SAINT DIZIER</t>
  </si>
  <si>
    <t>SAINT MAXIMIN</t>
  </si>
  <si>
    <t>ZONE COMMERCIALE ST MAX AVENUE</t>
  </si>
  <si>
    <t>SAINT QUENTIN</t>
  </si>
  <si>
    <t>19 RUE DES TOILES</t>
  </si>
  <si>
    <t>02100</t>
  </si>
  <si>
    <t>SOISSONS</t>
  </si>
  <si>
    <t>63 RUE SAINT MARTIN</t>
  </si>
  <si>
    <t>02200</t>
  </si>
  <si>
    <t>TROYES</t>
  </si>
  <si>
    <t>26-28 RUE DE LA REPUBLIQUE</t>
  </si>
  <si>
    <t>VALENCIENNES PLACE D'ARMES</t>
  </si>
  <si>
    <t>57 PLACE D'ARMES</t>
  </si>
  <si>
    <t>VALENCIENNES</t>
  </si>
  <si>
    <t>VENETTE</t>
  </si>
  <si>
    <t>57 AVENUE DE L'EUROPE</t>
  </si>
  <si>
    <t>VILLENEUVE D'ASCQ 2</t>
  </si>
  <si>
    <t>CENTRE COMMERCIAL V2</t>
  </si>
  <si>
    <t>VILLENEUVE D'ASCQ</t>
  </si>
  <si>
    <t>REF ARTICLES</t>
  </si>
  <si>
    <t>DESIGNATION</t>
  </si>
  <si>
    <t>SACCLICGRA2022</t>
  </si>
  <si>
    <t>GRANDS SACS CLICK &amp; COLLECT</t>
  </si>
  <si>
    <t>SACCLICMOY2022</t>
  </si>
  <si>
    <t>MOYENS SACS CLICK &amp; COLLECT</t>
  </si>
  <si>
    <t>SACCLICPET2022</t>
  </si>
  <si>
    <t>PETITS SACS CLICK &amp; COLLECT</t>
  </si>
  <si>
    <t>OBSTICKERAD19</t>
  </si>
  <si>
    <t>STICKER ORIAS BOUTIQUE NON IOBSP</t>
  </si>
  <si>
    <t>SUPETIQ10X5AOC</t>
  </si>
  <si>
    <t>SUPPORT ETQ AOC 10x5</t>
  </si>
  <si>
    <t>SUPPPAIEMENT23</t>
  </si>
  <si>
    <t>SUPPORTFERREUR</t>
  </si>
  <si>
    <t>SUPPORT MOYEN PAIEMENT 2023</t>
  </si>
  <si>
    <t>SUPPORT FEREUX MOYEN PAIEMENT</t>
  </si>
  <si>
    <t>ANTIVOLETIQUETT</t>
  </si>
  <si>
    <t>ETQ ANTIVOL ACCESSOIRES (LOT 1000)</t>
  </si>
  <si>
    <t>TGOBNEXT20TOUCH</t>
  </si>
  <si>
    <t>TGOBNEXTRTOUCH</t>
  </si>
  <si>
    <t>TGOBNEXTTOUCH</t>
  </si>
  <si>
    <t>TGOBPROXITOUCH</t>
  </si>
  <si>
    <t>TGOBSMARTSTORE</t>
  </si>
  <si>
    <t>HABILLAGE TG ORANGE BANK NEXT 2 0 TOUCH</t>
  </si>
  <si>
    <t>HABILLAGE TG ORANGE BANK NEXT R TOUCH</t>
  </si>
  <si>
    <t>HABILLAGE TG ORANGE BANK NEXT TOUCH</t>
  </si>
  <si>
    <t>HABILLAGE TG ORANGE BANK PROXI TOUCH</t>
  </si>
  <si>
    <t>HABILLAGE TG ORANGE BANK SMARTSTORE</t>
  </si>
  <si>
    <t>OBMENUBOARDEXT2</t>
  </si>
  <si>
    <t>OBMENUBOARDINT2</t>
  </si>
  <si>
    <t>HAUT MENU BOARD OB A COLLER EXTERIEUR VITRINE (centre co)</t>
  </si>
  <si>
    <t>HAUT MENU BOARD OB A COLLER INTERIEUR VITRINE (centre ville)</t>
  </si>
  <si>
    <t>ETIQUETTECAISSE</t>
  </si>
  <si>
    <t>KIT DE 8 PORTE ETIQUETTES BAC PLEXI  MEUBLE ACCESSOIRES CAISSE</t>
  </si>
  <si>
    <t>ETIQUETTEBROCHB</t>
  </si>
  <si>
    <t>LOT DE 50 PORTE ETIQUETTES BOUT DE BROCHE</t>
  </si>
  <si>
    <t>POCMERCHRE2022</t>
  </si>
  <si>
    <t>POCHETTES  RE POUR MURAL MERCH 2022</t>
  </si>
  <si>
    <t>SUPMETALAFFRE</t>
  </si>
  <si>
    <t>SUPPORT METAL PORTE AFFICHE RE</t>
  </si>
  <si>
    <t>RENATIOAUTRES</t>
  </si>
  <si>
    <t>AFFICHE RE "DES MILLIONS DE TELEPHONES DROMENT DANS LES TIROIRS"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</si>
</sst>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_ * #,##0_ ;_ * \(#,##0\)_ ;_ * &quot;-&quot;??_ ;_ @_ "/>
  </numFmts>
  <fonts count="35" x14ac:knownFonts="1">
    <font>
      <sz val="8"/>
      <name val="Arial Narrow"/>
    </font>
    <font>
      <sz val="10"/>
      <name val="Arial"/>
      <family val="2"/>
    </font>
    <font>
      <sz val="8"/>
      <name val="Arial Narrow"/>
      <family val="2"/>
    </font>
    <font>
      <sz val="9"/>
      <name val="Arial Narrow"/>
      <family val="2"/>
    </font>
    <font>
      <sz val="9"/>
      <name val="Arial Narrow"/>
      <family val="2"/>
    </font>
    <font>
      <b/>
      <sz val="10"/>
      <name val="Arial Narrow"/>
      <family val="2"/>
    </font>
    <font>
      <b/>
      <sz val="12"/>
      <name val="Arial Narrow"/>
      <family val="2"/>
    </font>
    <font>
      <sz val="9"/>
      <color indexed="8"/>
      <name val="Arial Narrow"/>
      <family val="2"/>
    </font>
    <font>
      <sz val="8"/>
      <name val="Arial Narrow"/>
      <family val="2"/>
    </font>
    <font>
      <sz val="11"/>
      <color indexed="8"/>
      <name val="Calibri"/>
      <family val="2"/>
    </font>
    <font>
      <b/>
      <i/>
      <sz val="10"/>
      <name val="Arial"/>
      <family val="2"/>
    </font>
    <font>
      <u/>
      <sz val="10"/>
      <color indexed="12"/>
      <name val="Arial"/>
      <family val="2"/>
    </font>
    <font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  <font>
      <sz val="11"/>
      <color rgb="FFFF0000"/>
      <name val="Calibri"/>
      <family val="2"/>
      <scheme val="minor"/>
    </font>
    <font>
      <b/>
      <sz val="11"/>
      <color rgb="FFFA7D00"/>
      <name val="Calibri"/>
      <family val="2"/>
      <scheme val="minor"/>
    </font>
    <font>
      <sz val="11"/>
      <color rgb="FFFA7D00"/>
      <name val="Calibri"/>
      <family val="2"/>
      <scheme val="minor"/>
    </font>
    <font>
      <sz val="11"/>
      <color rgb="FF3F3F76"/>
      <name val="Calibri"/>
      <family val="2"/>
      <scheme val="minor"/>
    </font>
    <font>
      <sz val="11"/>
      <color rgb="FF9C0006"/>
      <name val="Calibri"/>
      <family val="2"/>
      <scheme val="minor"/>
    </font>
    <font>
      <u/>
      <sz val="11"/>
      <color theme="10"/>
      <name val="Calibri"/>
      <family val="2"/>
      <scheme val="minor"/>
    </font>
    <font>
      <sz val="11"/>
      <color rgb="FF9C6500"/>
      <name val="Calibri"/>
      <family val="2"/>
      <scheme val="minor"/>
    </font>
    <font>
      <sz val="11"/>
      <color rgb="FF006100"/>
      <name val="Calibri"/>
      <family val="2"/>
      <scheme val="minor"/>
    </font>
    <font>
      <b/>
      <sz val="11"/>
      <color rgb="FF3F3F3F"/>
      <name val="Calibri"/>
      <family val="2"/>
      <scheme val="minor"/>
    </font>
    <font>
      <i/>
      <sz val="11"/>
      <color rgb="FF7F7F7F"/>
      <name val="Calibri"/>
      <family val="2"/>
      <scheme val="minor"/>
    </font>
    <font>
      <b/>
      <sz val="18"/>
      <color theme="3"/>
      <name val="Cambria"/>
      <family val="2"/>
      <scheme val="major"/>
    </font>
    <font>
      <b/>
      <sz val="15"/>
      <color theme="3"/>
      <name val="Calibri"/>
      <family val="2"/>
      <scheme val="minor"/>
    </font>
    <font>
      <b/>
      <sz val="13"/>
      <color theme="3"/>
      <name val="Calibri"/>
      <family val="2"/>
      <scheme val="minor"/>
    </font>
    <font>
      <b/>
      <sz val="11"/>
      <color theme="3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1"/>
      <color theme="0"/>
      <name val="Calibri"/>
      <family val="2"/>
      <scheme val="minor"/>
    </font>
    <font>
      <b/>
      <sz val="12"/>
      <color rgb="FFFFFF00"/>
      <name val="Arial Narrow"/>
      <family val="2"/>
    </font>
    <font>
      <sz val="11"/>
      <color rgb="FF000000"/>
      <name val="Calibri"/>
      <family val="2"/>
    </font>
    <font>
      <sz val="12"/>
      <color rgb="FF000000"/>
      <name val="Calibri"/>
      <family val="2"/>
    </font>
    <font>
      <sz val="10"/>
      <name val="Arial Narrow"/>
      <family val="2"/>
    </font>
    <font>
      <sz val="9"/>
      <color indexed="81"/>
      <name val="Tahoma"/>
      <family val="2"/>
    </font>
  </fonts>
  <fills count="37">
    <fill>
      <patternFill patternType="none"/>
    </fill>
    <fill>
      <patternFill patternType="gray125"/>
    </fill>
    <fill>
      <patternFill patternType="solid">
        <fgColor indexed="51"/>
        <bgColor indexed="64"/>
      </patternFill>
    </fill>
    <fill>
      <patternFill patternType="solid">
        <fgColor theme="4" tint="0.79998168889431442"/>
        <bgColor indexed="65"/>
      </patternFill>
    </fill>
    <fill>
      <patternFill patternType="solid">
        <fgColor theme="5" tint="0.79998168889431442"/>
        <bgColor indexed="65"/>
      </patternFill>
    </fill>
    <fill>
      <patternFill patternType="solid">
        <fgColor theme="6" tint="0.79998168889431442"/>
        <bgColor indexed="65"/>
      </patternFill>
    </fill>
    <fill>
      <patternFill patternType="solid">
        <fgColor theme="7" tint="0.79998168889431442"/>
        <bgColor indexed="65"/>
      </patternFill>
    </fill>
    <fill>
      <patternFill patternType="solid">
        <fgColor theme="8" tint="0.79998168889431442"/>
        <bgColor indexed="65"/>
      </patternFill>
    </fill>
    <fill>
      <patternFill patternType="solid">
        <fgColor theme="9" tint="0.79998168889431442"/>
        <bgColor indexed="65"/>
      </patternFill>
    </fill>
    <fill>
      <patternFill patternType="solid">
        <fgColor theme="4" tint="0.59999389629810485"/>
        <bgColor indexed="65"/>
      </patternFill>
    </fill>
    <fill>
      <patternFill patternType="solid">
        <fgColor theme="5" tint="0.59999389629810485"/>
        <bgColor indexed="65"/>
      </patternFill>
    </fill>
    <fill>
      <patternFill patternType="solid">
        <fgColor theme="6" tint="0.59999389629810485"/>
        <bgColor indexed="65"/>
      </patternFill>
    </fill>
    <fill>
      <patternFill patternType="solid">
        <fgColor theme="7" tint="0.59999389629810485"/>
        <bgColor indexed="65"/>
      </patternFill>
    </fill>
    <fill>
      <patternFill patternType="solid">
        <fgColor theme="8" tint="0.59999389629810485"/>
        <bgColor indexed="65"/>
      </patternFill>
    </fill>
    <fill>
      <patternFill patternType="solid">
        <fgColor theme="9" tint="0.59999389629810485"/>
        <bgColor indexed="65"/>
      </patternFill>
    </fill>
    <fill>
      <patternFill patternType="solid">
        <fgColor theme="4" tint="0.39997558519241921"/>
        <bgColor indexed="65"/>
      </patternFill>
    </fill>
    <fill>
      <patternFill patternType="solid">
        <fgColor theme="5" tint="0.39997558519241921"/>
        <bgColor indexed="65"/>
      </patternFill>
    </fill>
    <fill>
      <patternFill patternType="solid">
        <fgColor theme="6" tint="0.39997558519241921"/>
        <bgColor indexed="65"/>
      </patternFill>
    </fill>
    <fill>
      <patternFill patternType="solid">
        <fgColor theme="7" tint="0.39997558519241921"/>
        <bgColor indexed="65"/>
      </patternFill>
    </fill>
    <fill>
      <patternFill patternType="solid">
        <fgColor theme="8" tint="0.39997558519241921"/>
        <bgColor indexed="65"/>
      </patternFill>
    </fill>
    <fill>
      <patternFill patternType="solid">
        <fgColor theme="9" tint="0.39997558519241921"/>
        <bgColor indexed="65"/>
      </patternFill>
    </fill>
    <fill>
      <patternFill patternType="solid">
        <fgColor theme="4"/>
      </patternFill>
    </fill>
    <fill>
      <patternFill patternType="solid">
        <fgColor theme="5"/>
      </patternFill>
    </fill>
    <fill>
      <patternFill patternType="solid">
        <fgColor theme="6"/>
      </patternFill>
    </fill>
    <fill>
      <patternFill patternType="solid">
        <fgColor theme="7"/>
      </patternFill>
    </fill>
    <fill>
      <patternFill patternType="solid">
        <fgColor theme="8"/>
      </patternFill>
    </fill>
    <fill>
      <patternFill patternType="solid">
        <fgColor theme="9"/>
      </patternFill>
    </fill>
    <fill>
      <patternFill patternType="solid">
        <fgColor rgb="FFF2F2F2"/>
      </patternFill>
    </fill>
    <fill>
      <patternFill patternType="solid">
        <fgColor rgb="FFFFFFCC"/>
      </patternFill>
    </fill>
    <fill>
      <patternFill patternType="solid">
        <fgColor rgb="FFFFCC99"/>
      </patternFill>
    </fill>
    <fill>
      <patternFill patternType="solid">
        <fgColor rgb="FFFFC7CE"/>
      </patternFill>
    </fill>
    <fill>
      <patternFill patternType="solid">
        <fgColor rgb="FFFFEB9C"/>
      </patternFill>
    </fill>
    <fill>
      <patternFill patternType="solid">
        <fgColor rgb="FFC6EFCE"/>
      </patternFill>
    </fill>
    <fill>
      <patternFill patternType="solid">
        <fgColor rgb="FFA5A5A5"/>
      </patternFill>
    </fill>
    <fill>
      <patternFill patternType="solid">
        <fgColor theme="0" tint="-0.249977111117893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rgb="FFFF9900"/>
        <bgColor indexed="64"/>
      </patternFill>
    </fill>
  </fills>
  <borders count="10">
    <border>
      <left/>
      <right/>
      <top/>
      <bottom/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/>
      <right/>
      <top/>
      <bottom style="double">
        <color rgb="FFFF8001"/>
      </bottom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 style="thin">
        <color rgb="FF3F3F3F"/>
      </left>
      <right style="thin">
        <color rgb="FF3F3F3F"/>
      </right>
      <top style="thin">
        <color rgb="FF3F3F3F"/>
      </top>
      <bottom style="thin">
        <color rgb="FF3F3F3F"/>
      </bottom>
      <diagonal/>
    </border>
    <border>
      <left/>
      <right/>
      <top/>
      <bottom style="thick">
        <color theme="4"/>
      </bottom>
      <diagonal/>
    </border>
    <border>
      <left/>
      <right/>
      <top/>
      <bottom style="thick">
        <color theme="4" tint="0.499984740745262"/>
      </bottom>
      <diagonal/>
    </border>
    <border>
      <left/>
      <right/>
      <top/>
      <bottom style="medium">
        <color theme="4" tint="0.39997558519241921"/>
      </bottom>
      <diagonal/>
    </border>
    <border>
      <left/>
      <right/>
      <top style="thin">
        <color theme="4"/>
      </top>
      <bottom style="double">
        <color theme="4"/>
      </bottom>
      <diagonal/>
    </border>
    <border>
      <left style="double">
        <color rgb="FF3F3F3F"/>
      </left>
      <right style="double">
        <color rgb="FF3F3F3F"/>
      </right>
      <top style="double">
        <color rgb="FF3F3F3F"/>
      </top>
      <bottom style="double">
        <color rgb="FF3F3F3F"/>
      </bottom>
      <diagonal/>
    </border>
  </borders>
  <cellStyleXfs count="155">
    <xf numFmtId="0" fontId="0" fillId="0" borderId="0"/>
    <xf numFmtId="0" fontId="2" fillId="0" borderId="0"/>
    <xf numFmtId="0" fontId="1" fillId="0" borderId="0"/>
    <xf numFmtId="0" fontId="2" fillId="0" borderId="0"/>
    <xf numFmtId="164" fontId="1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2" fillId="3" borderId="0" applyNumberFormat="0" applyBorder="0" applyAlignment="0" applyProtection="0"/>
    <xf numFmtId="0" fontId="12" fillId="3" borderId="0" applyNumberFormat="0" applyBorder="0" applyAlignment="0" applyProtection="0"/>
    <xf numFmtId="0" fontId="12" fillId="3" borderId="0" applyNumberFormat="0" applyBorder="0" applyAlignment="0" applyProtection="0"/>
    <xf numFmtId="0" fontId="12" fillId="3" borderId="0" applyNumberFormat="0" applyBorder="0" applyAlignment="0" applyProtection="0"/>
    <xf numFmtId="0" fontId="12" fillId="3" borderId="0" applyNumberFormat="0" applyBorder="0" applyAlignment="0" applyProtection="0"/>
    <xf numFmtId="0" fontId="12" fillId="3" borderId="0" applyNumberFormat="0" applyBorder="0" applyAlignment="0" applyProtection="0"/>
    <xf numFmtId="0" fontId="12" fillId="4" borderId="0" applyNumberFormat="0" applyBorder="0" applyAlignment="0" applyProtection="0"/>
    <xf numFmtId="0" fontId="12" fillId="4" borderId="0" applyNumberFormat="0" applyBorder="0" applyAlignment="0" applyProtection="0"/>
    <xf numFmtId="0" fontId="12" fillId="4" borderId="0" applyNumberFormat="0" applyBorder="0" applyAlignment="0" applyProtection="0"/>
    <xf numFmtId="0" fontId="12" fillId="4" borderId="0" applyNumberFormat="0" applyBorder="0" applyAlignment="0" applyProtection="0"/>
    <xf numFmtId="0" fontId="12" fillId="4" borderId="0" applyNumberFormat="0" applyBorder="0" applyAlignment="0" applyProtection="0"/>
    <xf numFmtId="0" fontId="12" fillId="4" borderId="0" applyNumberFormat="0" applyBorder="0" applyAlignment="0" applyProtection="0"/>
    <xf numFmtId="0" fontId="12" fillId="5" borderId="0" applyNumberFormat="0" applyBorder="0" applyAlignment="0" applyProtection="0"/>
    <xf numFmtId="0" fontId="12" fillId="5" borderId="0" applyNumberFormat="0" applyBorder="0" applyAlignment="0" applyProtection="0"/>
    <xf numFmtId="0" fontId="12" fillId="5" borderId="0" applyNumberFormat="0" applyBorder="0" applyAlignment="0" applyProtection="0"/>
    <xf numFmtId="0" fontId="12" fillId="5" borderId="0" applyNumberFormat="0" applyBorder="0" applyAlignment="0" applyProtection="0"/>
    <xf numFmtId="0" fontId="12" fillId="5" borderId="0" applyNumberFormat="0" applyBorder="0" applyAlignment="0" applyProtection="0"/>
    <xf numFmtId="0" fontId="12" fillId="5" borderId="0" applyNumberFormat="0" applyBorder="0" applyAlignment="0" applyProtection="0"/>
    <xf numFmtId="0" fontId="12" fillId="6" borderId="0" applyNumberFormat="0" applyBorder="0" applyAlignment="0" applyProtection="0"/>
    <xf numFmtId="0" fontId="12" fillId="6" borderId="0" applyNumberFormat="0" applyBorder="0" applyAlignment="0" applyProtection="0"/>
    <xf numFmtId="0" fontId="12" fillId="6" borderId="0" applyNumberFormat="0" applyBorder="0" applyAlignment="0" applyProtection="0"/>
    <xf numFmtId="0" fontId="12" fillId="6" borderId="0" applyNumberFormat="0" applyBorder="0" applyAlignment="0" applyProtection="0"/>
    <xf numFmtId="0" fontId="12" fillId="6" borderId="0" applyNumberFormat="0" applyBorder="0" applyAlignment="0" applyProtection="0"/>
    <xf numFmtId="0" fontId="12" fillId="6" borderId="0" applyNumberFormat="0" applyBorder="0" applyAlignment="0" applyProtection="0"/>
    <xf numFmtId="0" fontId="12" fillId="7" borderId="0" applyNumberFormat="0" applyBorder="0" applyAlignment="0" applyProtection="0"/>
    <xf numFmtId="0" fontId="12" fillId="7" borderId="0" applyNumberFormat="0" applyBorder="0" applyAlignment="0" applyProtection="0"/>
    <xf numFmtId="0" fontId="12" fillId="7" borderId="0" applyNumberFormat="0" applyBorder="0" applyAlignment="0" applyProtection="0"/>
    <xf numFmtId="0" fontId="12" fillId="7" borderId="0" applyNumberFormat="0" applyBorder="0" applyAlignment="0" applyProtection="0"/>
    <xf numFmtId="0" fontId="12" fillId="7" borderId="0" applyNumberFormat="0" applyBorder="0" applyAlignment="0" applyProtection="0"/>
    <xf numFmtId="0" fontId="12" fillId="7" borderId="0" applyNumberFormat="0" applyBorder="0" applyAlignment="0" applyProtection="0"/>
    <xf numFmtId="0" fontId="12" fillId="8" borderId="0" applyNumberFormat="0" applyBorder="0" applyAlignment="0" applyProtection="0"/>
    <xf numFmtId="0" fontId="12" fillId="8" borderId="0" applyNumberFormat="0" applyBorder="0" applyAlignment="0" applyProtection="0"/>
    <xf numFmtId="0" fontId="12" fillId="8" borderId="0" applyNumberFormat="0" applyBorder="0" applyAlignment="0" applyProtection="0"/>
    <xf numFmtId="0" fontId="12" fillId="8" borderId="0" applyNumberFormat="0" applyBorder="0" applyAlignment="0" applyProtection="0"/>
    <xf numFmtId="0" fontId="12" fillId="8" borderId="0" applyNumberFormat="0" applyBorder="0" applyAlignment="0" applyProtection="0"/>
    <xf numFmtId="0" fontId="12" fillId="8" borderId="0" applyNumberFormat="0" applyBorder="0" applyAlignment="0" applyProtection="0"/>
    <xf numFmtId="0" fontId="12" fillId="9" borderId="0" applyNumberFormat="0" applyBorder="0" applyAlignment="0" applyProtection="0"/>
    <xf numFmtId="0" fontId="12" fillId="9" borderId="0" applyNumberFormat="0" applyBorder="0" applyAlignment="0" applyProtection="0"/>
    <xf numFmtId="0" fontId="12" fillId="9" borderId="0" applyNumberFormat="0" applyBorder="0" applyAlignment="0" applyProtection="0"/>
    <xf numFmtId="0" fontId="12" fillId="9" borderId="0" applyNumberFormat="0" applyBorder="0" applyAlignment="0" applyProtection="0"/>
    <xf numFmtId="0" fontId="12" fillId="9" borderId="0" applyNumberFormat="0" applyBorder="0" applyAlignment="0" applyProtection="0"/>
    <xf numFmtId="0" fontId="12" fillId="9" borderId="0" applyNumberFormat="0" applyBorder="0" applyAlignment="0" applyProtection="0"/>
    <xf numFmtId="0" fontId="12" fillId="10" borderId="0" applyNumberFormat="0" applyBorder="0" applyAlignment="0" applyProtection="0"/>
    <xf numFmtId="0" fontId="12" fillId="10" borderId="0" applyNumberFormat="0" applyBorder="0" applyAlignment="0" applyProtection="0"/>
    <xf numFmtId="0" fontId="12" fillId="10" borderId="0" applyNumberFormat="0" applyBorder="0" applyAlignment="0" applyProtection="0"/>
    <xf numFmtId="0" fontId="12" fillId="10" borderId="0" applyNumberFormat="0" applyBorder="0" applyAlignment="0" applyProtection="0"/>
    <xf numFmtId="0" fontId="12" fillId="10" borderId="0" applyNumberFormat="0" applyBorder="0" applyAlignment="0" applyProtection="0"/>
    <xf numFmtId="0" fontId="12" fillId="10" borderId="0" applyNumberFormat="0" applyBorder="0" applyAlignment="0" applyProtection="0"/>
    <xf numFmtId="0" fontId="12" fillId="11" borderId="0" applyNumberFormat="0" applyBorder="0" applyAlignment="0" applyProtection="0"/>
    <xf numFmtId="0" fontId="12" fillId="11" borderId="0" applyNumberFormat="0" applyBorder="0" applyAlignment="0" applyProtection="0"/>
    <xf numFmtId="0" fontId="12" fillId="11" borderId="0" applyNumberFormat="0" applyBorder="0" applyAlignment="0" applyProtection="0"/>
    <xf numFmtId="0" fontId="12" fillId="11" borderId="0" applyNumberFormat="0" applyBorder="0" applyAlignment="0" applyProtection="0"/>
    <xf numFmtId="0" fontId="12" fillId="11" borderId="0" applyNumberFormat="0" applyBorder="0" applyAlignment="0" applyProtection="0"/>
    <xf numFmtId="0" fontId="12" fillId="11" borderId="0" applyNumberFormat="0" applyBorder="0" applyAlignment="0" applyProtection="0"/>
    <xf numFmtId="0" fontId="12" fillId="12" borderId="0" applyNumberFormat="0" applyBorder="0" applyAlignment="0" applyProtection="0"/>
    <xf numFmtId="0" fontId="12" fillId="12" borderId="0" applyNumberFormat="0" applyBorder="0" applyAlignment="0" applyProtection="0"/>
    <xf numFmtId="0" fontId="12" fillId="12" borderId="0" applyNumberFormat="0" applyBorder="0" applyAlignment="0" applyProtection="0"/>
    <xf numFmtId="0" fontId="12" fillId="12" borderId="0" applyNumberFormat="0" applyBorder="0" applyAlignment="0" applyProtection="0"/>
    <xf numFmtId="0" fontId="12" fillId="12" borderId="0" applyNumberFormat="0" applyBorder="0" applyAlignment="0" applyProtection="0"/>
    <xf numFmtId="0" fontId="12" fillId="12" borderId="0" applyNumberFormat="0" applyBorder="0" applyAlignment="0" applyProtection="0"/>
    <xf numFmtId="0" fontId="12" fillId="13" borderId="0" applyNumberFormat="0" applyBorder="0" applyAlignment="0" applyProtection="0"/>
    <xf numFmtId="0" fontId="12" fillId="13" borderId="0" applyNumberFormat="0" applyBorder="0" applyAlignment="0" applyProtection="0"/>
    <xf numFmtId="0" fontId="12" fillId="13" borderId="0" applyNumberFormat="0" applyBorder="0" applyAlignment="0" applyProtection="0"/>
    <xf numFmtId="0" fontId="12" fillId="13" borderId="0" applyNumberFormat="0" applyBorder="0" applyAlignment="0" applyProtection="0"/>
    <xf numFmtId="0" fontId="12" fillId="13" borderId="0" applyNumberFormat="0" applyBorder="0" applyAlignment="0" applyProtection="0"/>
    <xf numFmtId="0" fontId="12" fillId="13" borderId="0" applyNumberFormat="0" applyBorder="0" applyAlignment="0" applyProtection="0"/>
    <xf numFmtId="0" fontId="12" fillId="14" borderId="0" applyNumberFormat="0" applyBorder="0" applyAlignment="0" applyProtection="0"/>
    <xf numFmtId="0" fontId="12" fillId="14" borderId="0" applyNumberFormat="0" applyBorder="0" applyAlignment="0" applyProtection="0"/>
    <xf numFmtId="0" fontId="12" fillId="14" borderId="0" applyNumberFormat="0" applyBorder="0" applyAlignment="0" applyProtection="0"/>
    <xf numFmtId="0" fontId="12" fillId="14" borderId="0" applyNumberFormat="0" applyBorder="0" applyAlignment="0" applyProtection="0"/>
    <xf numFmtId="0" fontId="12" fillId="14" borderId="0" applyNumberFormat="0" applyBorder="0" applyAlignment="0" applyProtection="0"/>
    <xf numFmtId="0" fontId="12" fillId="14" borderId="0" applyNumberFormat="0" applyBorder="0" applyAlignment="0" applyProtection="0"/>
    <xf numFmtId="0" fontId="13" fillId="15" borderId="0" applyNumberFormat="0" applyBorder="0" applyAlignment="0" applyProtection="0"/>
    <xf numFmtId="0" fontId="13" fillId="16" borderId="0" applyNumberFormat="0" applyBorder="0" applyAlignment="0" applyProtection="0"/>
    <xf numFmtId="0" fontId="13" fillId="17" borderId="0" applyNumberFormat="0" applyBorder="0" applyAlignment="0" applyProtection="0"/>
    <xf numFmtId="0" fontId="13" fillId="18" borderId="0" applyNumberFormat="0" applyBorder="0" applyAlignment="0" applyProtection="0"/>
    <xf numFmtId="0" fontId="13" fillId="19" borderId="0" applyNumberFormat="0" applyBorder="0" applyAlignment="0" applyProtection="0"/>
    <xf numFmtId="0" fontId="13" fillId="20" borderId="0" applyNumberFormat="0" applyBorder="0" applyAlignment="0" applyProtection="0"/>
    <xf numFmtId="0" fontId="13" fillId="21" borderId="0" applyNumberFormat="0" applyBorder="0" applyAlignment="0" applyProtection="0"/>
    <xf numFmtId="0" fontId="13" fillId="22" borderId="0" applyNumberFormat="0" applyBorder="0" applyAlignment="0" applyProtection="0"/>
    <xf numFmtId="0" fontId="13" fillId="23" borderId="0" applyNumberFormat="0" applyBorder="0" applyAlignment="0" applyProtection="0"/>
    <xf numFmtId="0" fontId="13" fillId="24" borderId="0" applyNumberFormat="0" applyBorder="0" applyAlignment="0" applyProtection="0"/>
    <xf numFmtId="0" fontId="13" fillId="25" borderId="0" applyNumberFormat="0" applyBorder="0" applyAlignment="0" applyProtection="0"/>
    <xf numFmtId="0" fontId="13" fillId="26" borderId="0" applyNumberFormat="0" applyBorder="0" applyAlignment="0" applyProtection="0"/>
    <xf numFmtId="0" fontId="14" fillId="0" borderId="0" applyNumberFormat="0" applyFill="0" applyBorder="0" applyAlignment="0" applyProtection="0"/>
    <xf numFmtId="0" fontId="15" fillId="27" borderId="1" applyNumberFormat="0" applyAlignment="0" applyProtection="0"/>
    <xf numFmtId="0" fontId="16" fillId="0" borderId="2" applyNumberFormat="0" applyFill="0" applyAlignment="0" applyProtection="0"/>
    <xf numFmtId="0" fontId="12" fillId="28" borderId="3" applyNumberFormat="0" applyFont="0" applyAlignment="0" applyProtection="0"/>
    <xf numFmtId="0" fontId="12" fillId="28" borderId="3" applyNumberFormat="0" applyFont="0" applyAlignment="0" applyProtection="0"/>
    <xf numFmtId="0" fontId="12" fillId="28" borderId="3" applyNumberFormat="0" applyFont="0" applyAlignment="0" applyProtection="0"/>
    <xf numFmtId="0" fontId="12" fillId="28" borderId="3" applyNumberFormat="0" applyFont="0" applyAlignment="0" applyProtection="0"/>
    <xf numFmtId="0" fontId="12" fillId="28" borderId="3" applyNumberFormat="0" applyFont="0" applyAlignment="0" applyProtection="0"/>
    <xf numFmtId="0" fontId="12" fillId="28" borderId="3" applyNumberFormat="0" applyFont="0" applyAlignment="0" applyProtection="0"/>
    <xf numFmtId="0" fontId="12" fillId="28" borderId="3" applyNumberFormat="0" applyFont="0" applyAlignment="0" applyProtection="0"/>
    <xf numFmtId="0" fontId="12" fillId="28" borderId="3" applyNumberFormat="0" applyFont="0" applyAlignment="0" applyProtection="0"/>
    <xf numFmtId="0" fontId="17" fillId="29" borderId="1" applyNumberFormat="0" applyAlignment="0" applyProtection="0"/>
    <xf numFmtId="0" fontId="18" fillId="30" borderId="0" applyNumberFormat="0" applyBorder="0" applyAlignment="0" applyProtection="0"/>
    <xf numFmtId="0" fontId="11" fillId="0" borderId="0" applyNumberFormat="0" applyFill="0" applyBorder="0" applyAlignment="0" applyProtection="0">
      <alignment vertical="top"/>
      <protection locked="0"/>
    </xf>
    <xf numFmtId="0" fontId="11" fillId="0" borderId="0" applyNumberFormat="0" applyFill="0" applyBorder="0" applyAlignment="0" applyProtection="0">
      <alignment vertical="top"/>
      <protection locked="0"/>
    </xf>
    <xf numFmtId="0" fontId="19" fillId="0" borderId="0" applyNumberFormat="0" applyFill="0" applyBorder="0" applyAlignment="0" applyProtection="0"/>
    <xf numFmtId="0" fontId="20" fillId="31" borderId="0" applyNumberFormat="0" applyBorder="0" applyAlignment="0" applyProtection="0"/>
    <xf numFmtId="0" fontId="12" fillId="0" borderId="0"/>
    <xf numFmtId="0" fontId="8" fillId="0" borderId="0"/>
    <xf numFmtId="0" fontId="9" fillId="0" borderId="0" applyFill="0" applyProtection="0"/>
    <xf numFmtId="0" fontId="1" fillId="0" borderId="0"/>
    <xf numFmtId="0" fontId="2" fillId="0" borderId="0"/>
    <xf numFmtId="0" fontId="1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" fillId="0" borderId="0"/>
    <xf numFmtId="0" fontId="1" fillId="0" borderId="0"/>
    <xf numFmtId="0" fontId="12" fillId="0" borderId="0"/>
    <xf numFmtId="0" fontId="12" fillId="0" borderId="0"/>
    <xf numFmtId="0" fontId="1" fillId="0" borderId="0"/>
    <xf numFmtId="0" fontId="2" fillId="0" borderId="0"/>
    <xf numFmtId="9" fontId="10" fillId="0" borderId="0" applyFont="0" applyFill="0" applyBorder="0" applyAlignment="0" applyProtection="0"/>
    <xf numFmtId="9" fontId="10" fillId="0" borderId="0" applyFont="0" applyFill="0" applyBorder="0" applyAlignment="0" applyProtection="0"/>
    <xf numFmtId="9" fontId="10" fillId="0" borderId="0" applyFont="0" applyFill="0" applyBorder="0" applyAlignment="0" applyProtection="0"/>
    <xf numFmtId="0" fontId="21" fillId="32" borderId="0" applyNumberFormat="0" applyBorder="0" applyAlignment="0" applyProtection="0"/>
    <xf numFmtId="0" fontId="22" fillId="27" borderId="4" applyNumberFormat="0" applyAlignment="0" applyProtection="0"/>
    <xf numFmtId="0" fontId="23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5" fillId="0" borderId="5" applyNumberFormat="0" applyFill="0" applyAlignment="0" applyProtection="0"/>
    <xf numFmtId="0" fontId="26" fillId="0" borderId="6" applyNumberFormat="0" applyFill="0" applyAlignment="0" applyProtection="0"/>
    <xf numFmtId="0" fontId="27" fillId="0" borderId="7" applyNumberFormat="0" applyFill="0" applyAlignment="0" applyProtection="0"/>
    <xf numFmtId="0" fontId="27" fillId="0" borderId="0" applyNumberFormat="0" applyFill="0" applyBorder="0" applyAlignment="0" applyProtection="0"/>
    <xf numFmtId="0" fontId="28" fillId="0" borderId="8" applyNumberFormat="0" applyFill="0" applyAlignment="0" applyProtection="0"/>
    <xf numFmtId="0" fontId="29" fillId="33" borderId="9" applyNumberFormat="0" applyAlignment="0" applyProtection="0"/>
  </cellStyleXfs>
  <cellXfs count="26">
    <xf numFmtId="0" fontId="0" fillId="0" borderId="0" xfId="0"/>
    <xf numFmtId="0" fontId="4" fillId="0" borderId="0" xfId="0" applyFont="1"/>
    <xf numFmtId="0" fontId="3" fillId="0" borderId="0" xfId="0" applyFont="1"/>
    <xf numFmtId="0" fontId="5" fillId="2" borderId="0" xfId="1" applyFont="1" applyFill="1" applyBorder="1" applyAlignment="1">
      <alignment horizontal="center" vertical="center"/>
    </xf>
    <xf numFmtId="49" fontId="5" fillId="2" borderId="0" xfId="1" applyNumberFormat="1" applyFont="1" applyFill="1" applyBorder="1" applyAlignment="1">
      <alignment horizontal="center" vertical="center"/>
    </xf>
    <xf numFmtId="0" fontId="3" fillId="0" borderId="0" xfId="0" applyFont="1" applyAlignment="1"/>
    <xf numFmtId="0" fontId="3" fillId="0" borderId="0" xfId="0" applyFont="1" applyFill="1" applyAlignment="1"/>
    <xf numFmtId="0" fontId="3" fillId="0" borderId="0" xfId="1" applyFont="1" applyFill="1" applyBorder="1" applyAlignment="1"/>
    <xf numFmtId="0" fontId="3" fillId="0" borderId="0" xfId="1" applyFont="1" applyFill="1" applyBorder="1" applyAlignment="1">
      <alignment horizontal="center"/>
    </xf>
    <xf numFmtId="0" fontId="3" fillId="0" borderId="0" xfId="0" applyFont="1" applyFill="1" applyBorder="1" applyAlignment="1">
      <alignment horizontal="center"/>
    </xf>
    <xf numFmtId="0" fontId="7" fillId="0" borderId="0" xfId="0" applyFont="1" applyFill="1" applyBorder="1" applyAlignment="1"/>
    <xf numFmtId="0" fontId="3" fillId="0" borderId="0" xfId="0" applyFont="1" applyFill="1" applyBorder="1" applyAlignment="1"/>
    <xf numFmtId="0" fontId="4" fillId="0" borderId="0" xfId="0" applyFont="1" applyAlignment="1">
      <alignment horizontal="left"/>
    </xf>
    <xf numFmtId="0" fontId="3" fillId="0" borderId="0" xfId="0" applyFont="1" applyAlignment="1">
      <alignment horizontal="left"/>
    </xf>
    <xf numFmtId="1" fontId="5" fillId="2" borderId="0" xfId="1" applyNumberFormat="1" applyFont="1" applyFill="1" applyBorder="1" applyAlignment="1">
      <alignment horizontal="center" vertical="center"/>
    </xf>
    <xf numFmtId="1" fontId="3" fillId="0" borderId="0" xfId="0" applyNumberFormat="1" applyFont="1" applyAlignment="1">
      <alignment horizontal="left"/>
    </xf>
    <xf numFmtId="1" fontId="3" fillId="0" borderId="0" xfId="0" applyNumberFormat="1" applyFont="1"/>
    <xf numFmtId="0" fontId="4" fillId="0" borderId="0" xfId="0" applyFont="1" applyAlignment="1">
      <alignment horizontal="center"/>
    </xf>
    <xf numFmtId="0" fontId="4" fillId="34" borderId="0" xfId="0" applyFont="1" applyFill="1" applyAlignment="1">
      <alignment horizontal="left"/>
    </xf>
    <xf numFmtId="0" fontId="0" fillId="0" borderId="0" xfId="0" applyAlignment="1">
      <alignment horizontal="center"/>
    </xf>
    <xf numFmtId="49" fontId="0" fillId="0" borderId="0" xfId="0" applyNumberFormat="1" applyAlignment="1">
      <alignment horizontal="center"/>
    </xf>
    <xf numFmtId="3" fontId="0" fillId="0" borderId="0" xfId="0" applyNumberFormat="1" applyAlignment="1">
      <alignment horizontal="center"/>
    </xf>
    <xf numFmtId="0" fontId="33" fillId="0" borderId="0" xfId="0" applyFont="1"/>
    <xf numFmtId="0" fontId="33" fillId="0" borderId="0" xfId="0" applyFont="1" applyAlignment="1">
      <alignment horizontal="center"/>
    </xf>
    <xf numFmtId="0" fontId="30" fillId="35" borderId="0" xfId="0" applyFont="1" applyFill="1" applyAlignment="1">
      <alignment horizontal="center"/>
    </xf>
    <xf numFmtId="0" fontId="6" fillId="36" borderId="0" xfId="0" applyFont="1" applyFill="1" applyAlignment="1">
      <alignment horizontal="center"/>
    </xf>
  </cellXfs>
  <cellStyles count="155">
    <cellStyle name="%" xfId="1" xr:uid="{00000000-0005-0000-0000-000000000000}"/>
    <cellStyle name="% 2" xfId="2" xr:uid="{00000000-0005-0000-0000-000001000000}"/>
    <cellStyle name="% 3" xfId="3" xr:uid="{00000000-0005-0000-0000-000002000000}"/>
    <cellStyle name="=C:\WINNT\SYSTEM32\COMMAND.COM" xfId="4" xr:uid="{00000000-0005-0000-0000-000003000000}"/>
    <cellStyle name="=C:\WINNT\SYSTEM32\COMMAND.COM 10" xfId="5" xr:uid="{00000000-0005-0000-0000-000004000000}"/>
    <cellStyle name="=C:\WINNT\SYSTEM32\COMMAND.COM 11" xfId="6" xr:uid="{00000000-0005-0000-0000-000005000000}"/>
    <cellStyle name="=C:\WINNT\SYSTEM32\COMMAND.COM 2" xfId="7" xr:uid="{00000000-0005-0000-0000-000006000000}"/>
    <cellStyle name="=C:\WINNT\SYSTEM32\COMMAND.COM 2 2" xfId="8" xr:uid="{00000000-0005-0000-0000-000007000000}"/>
    <cellStyle name="=C:\WINNT\SYSTEM32\COMMAND.COM 3" xfId="9" xr:uid="{00000000-0005-0000-0000-000008000000}"/>
    <cellStyle name="=C:\WINNT\SYSTEM32\COMMAND.COM 4" xfId="10" xr:uid="{00000000-0005-0000-0000-000009000000}"/>
    <cellStyle name="=C:\WINNT\SYSTEM32\COMMAND.COM 4 2" xfId="11" xr:uid="{00000000-0005-0000-0000-00000A000000}"/>
    <cellStyle name="=C:\WINNT\SYSTEM32\COMMAND.COM 5" xfId="12" xr:uid="{00000000-0005-0000-0000-00000B000000}"/>
    <cellStyle name="=C:\WINNT\SYSTEM32\COMMAND.COM 5 2" xfId="13" xr:uid="{00000000-0005-0000-0000-00000C000000}"/>
    <cellStyle name="=C:\WINNT\SYSTEM32\COMMAND.COM 6" xfId="14" xr:uid="{00000000-0005-0000-0000-00000D000000}"/>
    <cellStyle name="=C:\WINNT\SYSTEM32\COMMAND.COM 6 2" xfId="15" xr:uid="{00000000-0005-0000-0000-00000E000000}"/>
    <cellStyle name="=C:\WINNT\SYSTEM32\COMMAND.COM 7" xfId="16" xr:uid="{00000000-0005-0000-0000-00000F000000}"/>
    <cellStyle name="=C:\WINNT\SYSTEM32\COMMAND.COM 7 2" xfId="17" xr:uid="{00000000-0005-0000-0000-000010000000}"/>
    <cellStyle name="=C:\WINNT\SYSTEM32\COMMAND.COM 8" xfId="18" xr:uid="{00000000-0005-0000-0000-000011000000}"/>
    <cellStyle name="=C:\WINNT\SYSTEM32\COMMAND.COM 8 2" xfId="19" xr:uid="{00000000-0005-0000-0000-000012000000}"/>
    <cellStyle name="=C:\WINNT\SYSTEM32\COMMAND.COM 8 3" xfId="20" xr:uid="{00000000-0005-0000-0000-000013000000}"/>
    <cellStyle name="=C:\WINNT\SYSTEM32\COMMAND.COM 9" xfId="21" xr:uid="{00000000-0005-0000-0000-000014000000}"/>
    <cellStyle name="=C:\WINNT\SYSTEM32\COMMAND.COM 9 2" xfId="22" xr:uid="{00000000-0005-0000-0000-000015000000}"/>
    <cellStyle name="20 % - Accent1" xfId="23" builtinId="30" customBuiltin="1"/>
    <cellStyle name="20 % - Accent1 2" xfId="24" xr:uid="{00000000-0005-0000-0000-000017000000}"/>
    <cellStyle name="20 % - Accent1 2 2" xfId="25" xr:uid="{00000000-0005-0000-0000-000018000000}"/>
    <cellStyle name="20 % - Accent1 3" xfId="26" xr:uid="{00000000-0005-0000-0000-000019000000}"/>
    <cellStyle name="20 % - Accent1 3 2" xfId="27" xr:uid="{00000000-0005-0000-0000-00001A000000}"/>
    <cellStyle name="20 % - Accent1 4" xfId="28" xr:uid="{00000000-0005-0000-0000-00001B000000}"/>
    <cellStyle name="20 % - Accent2" xfId="29" builtinId="34" customBuiltin="1"/>
    <cellStyle name="20 % - Accent2 2" xfId="30" xr:uid="{00000000-0005-0000-0000-00001D000000}"/>
    <cellStyle name="20 % - Accent2 2 2" xfId="31" xr:uid="{00000000-0005-0000-0000-00001E000000}"/>
    <cellStyle name="20 % - Accent2 3" xfId="32" xr:uid="{00000000-0005-0000-0000-00001F000000}"/>
    <cellStyle name="20 % - Accent2 3 2" xfId="33" xr:uid="{00000000-0005-0000-0000-000020000000}"/>
    <cellStyle name="20 % - Accent2 4" xfId="34" xr:uid="{00000000-0005-0000-0000-000021000000}"/>
    <cellStyle name="20 % - Accent3" xfId="35" builtinId="38" customBuiltin="1"/>
    <cellStyle name="20 % - Accent3 2" xfId="36" xr:uid="{00000000-0005-0000-0000-000023000000}"/>
    <cellStyle name="20 % - Accent3 2 2" xfId="37" xr:uid="{00000000-0005-0000-0000-000024000000}"/>
    <cellStyle name="20 % - Accent3 3" xfId="38" xr:uid="{00000000-0005-0000-0000-000025000000}"/>
    <cellStyle name="20 % - Accent3 3 2" xfId="39" xr:uid="{00000000-0005-0000-0000-000026000000}"/>
    <cellStyle name="20 % - Accent3 4" xfId="40" xr:uid="{00000000-0005-0000-0000-000027000000}"/>
    <cellStyle name="20 % - Accent4" xfId="41" builtinId="42" customBuiltin="1"/>
    <cellStyle name="20 % - Accent4 2" xfId="42" xr:uid="{00000000-0005-0000-0000-000029000000}"/>
    <cellStyle name="20 % - Accent4 2 2" xfId="43" xr:uid="{00000000-0005-0000-0000-00002A000000}"/>
    <cellStyle name="20 % - Accent4 3" xfId="44" xr:uid="{00000000-0005-0000-0000-00002B000000}"/>
    <cellStyle name="20 % - Accent4 3 2" xfId="45" xr:uid="{00000000-0005-0000-0000-00002C000000}"/>
    <cellStyle name="20 % - Accent4 4" xfId="46" xr:uid="{00000000-0005-0000-0000-00002D000000}"/>
    <cellStyle name="20 % - Accent5" xfId="47" builtinId="46" customBuiltin="1"/>
    <cellStyle name="20 % - Accent5 2" xfId="48" xr:uid="{00000000-0005-0000-0000-00002F000000}"/>
    <cellStyle name="20 % - Accent5 2 2" xfId="49" xr:uid="{00000000-0005-0000-0000-000030000000}"/>
    <cellStyle name="20 % - Accent5 3" xfId="50" xr:uid="{00000000-0005-0000-0000-000031000000}"/>
    <cellStyle name="20 % - Accent5 3 2" xfId="51" xr:uid="{00000000-0005-0000-0000-000032000000}"/>
    <cellStyle name="20 % - Accent5 4" xfId="52" xr:uid="{00000000-0005-0000-0000-000033000000}"/>
    <cellStyle name="20 % - Accent6" xfId="53" builtinId="50" customBuiltin="1"/>
    <cellStyle name="20 % - Accent6 2" xfId="54" xr:uid="{00000000-0005-0000-0000-000035000000}"/>
    <cellStyle name="20 % - Accent6 2 2" xfId="55" xr:uid="{00000000-0005-0000-0000-000036000000}"/>
    <cellStyle name="20 % - Accent6 3" xfId="56" xr:uid="{00000000-0005-0000-0000-000037000000}"/>
    <cellStyle name="20 % - Accent6 3 2" xfId="57" xr:uid="{00000000-0005-0000-0000-000038000000}"/>
    <cellStyle name="20 % - Accent6 4" xfId="58" xr:uid="{00000000-0005-0000-0000-000039000000}"/>
    <cellStyle name="40 % - Accent1" xfId="59" builtinId="31" customBuiltin="1"/>
    <cellStyle name="40 % - Accent1 2" xfId="60" xr:uid="{00000000-0005-0000-0000-00003B000000}"/>
    <cellStyle name="40 % - Accent1 2 2" xfId="61" xr:uid="{00000000-0005-0000-0000-00003C000000}"/>
    <cellStyle name="40 % - Accent1 3" xfId="62" xr:uid="{00000000-0005-0000-0000-00003D000000}"/>
    <cellStyle name="40 % - Accent1 3 2" xfId="63" xr:uid="{00000000-0005-0000-0000-00003E000000}"/>
    <cellStyle name="40 % - Accent1 4" xfId="64" xr:uid="{00000000-0005-0000-0000-00003F000000}"/>
    <cellStyle name="40 % - Accent2" xfId="65" builtinId="35" customBuiltin="1"/>
    <cellStyle name="40 % - Accent2 2" xfId="66" xr:uid="{00000000-0005-0000-0000-000041000000}"/>
    <cellStyle name="40 % - Accent2 2 2" xfId="67" xr:uid="{00000000-0005-0000-0000-000042000000}"/>
    <cellStyle name="40 % - Accent2 3" xfId="68" xr:uid="{00000000-0005-0000-0000-000043000000}"/>
    <cellStyle name="40 % - Accent2 3 2" xfId="69" xr:uid="{00000000-0005-0000-0000-000044000000}"/>
    <cellStyle name="40 % - Accent2 4" xfId="70" xr:uid="{00000000-0005-0000-0000-000045000000}"/>
    <cellStyle name="40 % - Accent3" xfId="71" builtinId="39" customBuiltin="1"/>
    <cellStyle name="40 % - Accent3 2" xfId="72" xr:uid="{00000000-0005-0000-0000-000047000000}"/>
    <cellStyle name="40 % - Accent3 2 2" xfId="73" xr:uid="{00000000-0005-0000-0000-000048000000}"/>
    <cellStyle name="40 % - Accent3 3" xfId="74" xr:uid="{00000000-0005-0000-0000-000049000000}"/>
    <cellStyle name="40 % - Accent3 3 2" xfId="75" xr:uid="{00000000-0005-0000-0000-00004A000000}"/>
    <cellStyle name="40 % - Accent3 4" xfId="76" xr:uid="{00000000-0005-0000-0000-00004B000000}"/>
    <cellStyle name="40 % - Accent4" xfId="77" builtinId="43" customBuiltin="1"/>
    <cellStyle name="40 % - Accent4 2" xfId="78" xr:uid="{00000000-0005-0000-0000-00004D000000}"/>
    <cellStyle name="40 % - Accent4 2 2" xfId="79" xr:uid="{00000000-0005-0000-0000-00004E000000}"/>
    <cellStyle name="40 % - Accent4 3" xfId="80" xr:uid="{00000000-0005-0000-0000-00004F000000}"/>
    <cellStyle name="40 % - Accent4 3 2" xfId="81" xr:uid="{00000000-0005-0000-0000-000050000000}"/>
    <cellStyle name="40 % - Accent4 4" xfId="82" xr:uid="{00000000-0005-0000-0000-000051000000}"/>
    <cellStyle name="40 % - Accent5" xfId="83" builtinId="47" customBuiltin="1"/>
    <cellStyle name="40 % - Accent5 2" xfId="84" xr:uid="{00000000-0005-0000-0000-000053000000}"/>
    <cellStyle name="40 % - Accent5 2 2" xfId="85" xr:uid="{00000000-0005-0000-0000-000054000000}"/>
    <cellStyle name="40 % - Accent5 3" xfId="86" xr:uid="{00000000-0005-0000-0000-000055000000}"/>
    <cellStyle name="40 % - Accent5 3 2" xfId="87" xr:uid="{00000000-0005-0000-0000-000056000000}"/>
    <cellStyle name="40 % - Accent5 4" xfId="88" xr:uid="{00000000-0005-0000-0000-000057000000}"/>
    <cellStyle name="40 % - Accent6" xfId="89" builtinId="51" customBuiltin="1"/>
    <cellStyle name="40 % - Accent6 2" xfId="90" xr:uid="{00000000-0005-0000-0000-000059000000}"/>
    <cellStyle name="40 % - Accent6 2 2" xfId="91" xr:uid="{00000000-0005-0000-0000-00005A000000}"/>
    <cellStyle name="40 % - Accent6 3" xfId="92" xr:uid="{00000000-0005-0000-0000-00005B000000}"/>
    <cellStyle name="40 % - Accent6 3 2" xfId="93" xr:uid="{00000000-0005-0000-0000-00005C000000}"/>
    <cellStyle name="40 % - Accent6 4" xfId="94" xr:uid="{00000000-0005-0000-0000-00005D000000}"/>
    <cellStyle name="60 % - Accent1" xfId="95" builtinId="32" customBuiltin="1"/>
    <cellStyle name="60 % - Accent2" xfId="96" builtinId="36" customBuiltin="1"/>
    <cellStyle name="60 % - Accent3" xfId="97" builtinId="40" customBuiltin="1"/>
    <cellStyle name="60 % - Accent4" xfId="98" builtinId="44" customBuiltin="1"/>
    <cellStyle name="60 % - Accent5" xfId="99" builtinId="48" customBuiltin="1"/>
    <cellStyle name="60 % - Accent6" xfId="100" builtinId="52" customBuiltin="1"/>
    <cellStyle name="Accent1" xfId="101" builtinId="29" customBuiltin="1"/>
    <cellStyle name="Accent2" xfId="102" builtinId="33" customBuiltin="1"/>
    <cellStyle name="Accent3" xfId="103" builtinId="37" customBuiltin="1"/>
    <cellStyle name="Accent4" xfId="104" builtinId="41" customBuiltin="1"/>
    <cellStyle name="Accent5" xfId="105" builtinId="45" customBuiltin="1"/>
    <cellStyle name="Accent6" xfId="106" builtinId="49" customBuiltin="1"/>
    <cellStyle name="Avertissement" xfId="107" builtinId="11" customBuiltin="1"/>
    <cellStyle name="Calcul" xfId="108" builtinId="22" customBuiltin="1"/>
    <cellStyle name="Cellule liée" xfId="109" builtinId="24" customBuiltin="1"/>
    <cellStyle name="Commentaire 2" xfId="110" xr:uid="{00000000-0005-0000-0000-00006D000000}"/>
    <cellStyle name="Commentaire 2 2" xfId="111" xr:uid="{00000000-0005-0000-0000-00006E000000}"/>
    <cellStyle name="Commentaire 2 2 2" xfId="112" xr:uid="{00000000-0005-0000-0000-00006F000000}"/>
    <cellStyle name="Commentaire 2 3" xfId="113" xr:uid="{00000000-0005-0000-0000-000070000000}"/>
    <cellStyle name="Commentaire 3" xfId="114" xr:uid="{00000000-0005-0000-0000-000071000000}"/>
    <cellStyle name="Commentaire 3 2" xfId="115" xr:uid="{00000000-0005-0000-0000-000072000000}"/>
    <cellStyle name="Commentaire 4" xfId="116" xr:uid="{00000000-0005-0000-0000-000073000000}"/>
    <cellStyle name="Commentaire 4 2" xfId="117" xr:uid="{00000000-0005-0000-0000-000074000000}"/>
    <cellStyle name="Entrée" xfId="118" builtinId="20" customBuiltin="1"/>
    <cellStyle name="Insatisfaisant" xfId="119" builtinId="27" customBuiltin="1"/>
    <cellStyle name="Lien hypertexte 2" xfId="120" xr:uid="{00000000-0005-0000-0000-000077000000}"/>
    <cellStyle name="Lien hypertexte 3" xfId="121" xr:uid="{00000000-0005-0000-0000-000078000000}"/>
    <cellStyle name="Lien hypertexte 4" xfId="122" xr:uid="{00000000-0005-0000-0000-000079000000}"/>
    <cellStyle name="Neutre" xfId="123" builtinId="28" customBuiltin="1"/>
    <cellStyle name="Normal" xfId="0" builtinId="0"/>
    <cellStyle name="Normal 10" xfId="124" xr:uid="{00000000-0005-0000-0000-00007C000000}"/>
    <cellStyle name="Normal 2" xfId="125" xr:uid="{00000000-0005-0000-0000-00007D000000}"/>
    <cellStyle name="Normal 2 2" xfId="126" xr:uid="{00000000-0005-0000-0000-00007E000000}"/>
    <cellStyle name="Normal 2 3" xfId="127" xr:uid="{00000000-0005-0000-0000-00007F000000}"/>
    <cellStyle name="Normal 2 4" xfId="128" xr:uid="{00000000-0005-0000-0000-000080000000}"/>
    <cellStyle name="Normal 3" xfId="129" xr:uid="{00000000-0005-0000-0000-000081000000}"/>
    <cellStyle name="Normal 4" xfId="130" xr:uid="{00000000-0005-0000-0000-000082000000}"/>
    <cellStyle name="Normal 4 2" xfId="131" xr:uid="{00000000-0005-0000-0000-000083000000}"/>
    <cellStyle name="Normal 4 2 2" xfId="132" xr:uid="{00000000-0005-0000-0000-000084000000}"/>
    <cellStyle name="Normal 4 3" xfId="133" xr:uid="{00000000-0005-0000-0000-000085000000}"/>
    <cellStyle name="Normal 5" xfId="134" xr:uid="{00000000-0005-0000-0000-000086000000}"/>
    <cellStyle name="Normal 5 2" xfId="135" xr:uid="{00000000-0005-0000-0000-000087000000}"/>
    <cellStyle name="Normal 6" xfId="136" xr:uid="{00000000-0005-0000-0000-000088000000}"/>
    <cellStyle name="Normal 6 2" xfId="137" xr:uid="{00000000-0005-0000-0000-000089000000}"/>
    <cellStyle name="Normal 7" xfId="138" xr:uid="{00000000-0005-0000-0000-00008A000000}"/>
    <cellStyle name="Normal 7 2" xfId="139" xr:uid="{00000000-0005-0000-0000-00008B000000}"/>
    <cellStyle name="Normal 8" xfId="140" xr:uid="{00000000-0005-0000-0000-00008C000000}"/>
    <cellStyle name="Normal 9" xfId="141" xr:uid="{00000000-0005-0000-0000-00008D000000}"/>
    <cellStyle name="Pourcentage 2" xfId="142" xr:uid="{00000000-0005-0000-0000-00008E000000}"/>
    <cellStyle name="Pourcentage 3" xfId="143" xr:uid="{00000000-0005-0000-0000-00008F000000}"/>
    <cellStyle name="Pourcentage 4" xfId="144" xr:uid="{00000000-0005-0000-0000-000090000000}"/>
    <cellStyle name="Satisfaisant" xfId="145" builtinId="26" customBuiltin="1"/>
    <cellStyle name="Sortie" xfId="146" builtinId="21" customBuiltin="1"/>
    <cellStyle name="Texte explicatif" xfId="147" builtinId="53" customBuiltin="1"/>
    <cellStyle name="Titre" xfId="148" builtinId="15" customBuiltin="1"/>
    <cellStyle name="Titre 1" xfId="149" builtinId="16" customBuiltin="1"/>
    <cellStyle name="Titre 2" xfId="150" builtinId="17" customBuiltin="1"/>
    <cellStyle name="Titre 3" xfId="151" builtinId="18" customBuiltin="1"/>
    <cellStyle name="Titre 4" xfId="152" builtinId="19" customBuiltin="1"/>
    <cellStyle name="Total" xfId="153" builtinId="25" customBuiltin="1"/>
    <cellStyle name="Vérification" xfId="154" builtinId="23" customBuiltin="1"/>
  </cellStyles>
  <dxfs count="6">
    <dxf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  <border outline="0">
        <right style="hair">
          <color indexed="8"/>
        </right>
      </border>
    </dxf>
    <dxf>
      <alignment horizontal="center" vertical="bottom" textRotation="0" wrapText="0" indent="0" justifyLastLine="0" shrinkToFit="0" readingOrder="0"/>
    </dxf>
    <dxf>
      <fill>
        <patternFill patternType="none">
          <fgColor indexed="64"/>
          <bgColor indexed="65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indexed="8"/>
        <name val="Arial"/>
        <scheme val="none"/>
      </font>
      <fill>
        <patternFill patternType="solid">
          <fgColor indexed="64"/>
          <bgColor theme="0"/>
        </patternFill>
      </fill>
      <alignment horizontal="left" vertical="center" textRotation="0" wrapText="0" indent="0" justifyLastLine="0" shrinkToFit="0" readingOrder="0"/>
    </dxf>
    <dxf>
      <fill>
        <patternFill patternType="none">
          <fgColor indexed="64"/>
          <bgColor indexed="65"/>
        </patternFill>
      </fill>
    </dxf>
    <dxf>
      <alignment horizontal="center" vertical="bottom" textRotation="0" wrapText="0" indent="0" justifyLastLine="0" shrinkToFit="0" readingOrder="0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externalLink" Target="externalLinks/externalLink1.xml"/><Relationship Id="rId12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calcChain" Target="calcChain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ctrlProps/ctrlProp1.xml><?xml version="1.0" encoding="utf-8"?>
<formControlPr xmlns="http://schemas.microsoft.com/office/spreadsheetml/2009/9/main" objectType="Button" lockText="1"/>
</file>

<file path=xl/ctrlProps/ctrlProp2.xml><?xml version="1.0" encoding="utf-8"?>
<formControlPr xmlns="http://schemas.microsoft.com/office/spreadsheetml/2009/9/main" objectType="Button" lockText="1"/>
</file>

<file path=xl/drawings/_rels/vmlDrawing2.v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1</xdr:col>
          <xdr:colOff>0</xdr:colOff>
          <xdr:row>12</xdr:row>
          <xdr:rowOff>121920</xdr:rowOff>
        </xdr:from>
        <xdr:to>
          <xdr:col>2</xdr:col>
          <xdr:colOff>472440</xdr:colOff>
          <xdr:row>19</xdr:row>
          <xdr:rowOff>99060</xdr:rowOff>
        </xdr:to>
        <xdr:sp macro="" textlink="">
          <xdr:nvSpPr>
            <xdr:cNvPr id="7169" name="Button 1" hidden="1">
              <a:extLst>
                <a:ext uri="{63B3BB69-23CF-44E3-9099-C40C66FF867C}">
                  <a14:compatExt spid="_x0000_s7169"/>
                </a:ext>
                <a:ext uri="{FF2B5EF4-FFF2-40B4-BE49-F238E27FC236}">
                  <a16:creationId xmlns:a16="http://schemas.microsoft.com/office/drawing/2014/main" id="{00000000-0008-0000-0000-0000011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2004" rIns="36576" bIns="32004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TRI DU TABLEAU ARTICLES APRES AJOUT DE REFERENCE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</xdr:col>
          <xdr:colOff>0</xdr:colOff>
          <xdr:row>4</xdr:row>
          <xdr:rowOff>0</xdr:rowOff>
        </xdr:from>
        <xdr:to>
          <xdr:col>2</xdr:col>
          <xdr:colOff>480060</xdr:colOff>
          <xdr:row>10</xdr:row>
          <xdr:rowOff>114300</xdr:rowOff>
        </xdr:to>
        <xdr:sp macro="" textlink="">
          <xdr:nvSpPr>
            <xdr:cNvPr id="7170" name="Button 2" descr="Enregistrer BDC" hidden="1">
              <a:extLst>
                <a:ext uri="{63B3BB69-23CF-44E3-9099-C40C66FF867C}">
                  <a14:compatExt spid="_x0000_s7170"/>
                </a:ext>
                <a:ext uri="{FF2B5EF4-FFF2-40B4-BE49-F238E27FC236}">
                  <a16:creationId xmlns:a16="http://schemas.microsoft.com/office/drawing/2014/main" id="{00000000-0008-0000-0000-0000021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2004" rIns="36576" bIns="32004" anchor="ctr" upright="1"/>
            <a:lstStyle/>
            <a:p>
              <a:pPr algn="ctr" rtl="0">
                <a:defRPr sz="1000"/>
              </a:pPr>
              <a:r>
                <a:rPr lang="fr-FR" sz="12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ENREGISTRER LE BON DE COMMANDE</a:t>
              </a:r>
            </a:p>
          </xdr:txBody>
        </xdr:sp>
        <xdr:clientData fPrintsWithSheet="0"/>
      </xdr:twoCellAnchor>
    </mc:Choice>
    <mc:Fallback/>
  </mc:AlternateContent>
  <xdr:twoCellAnchor>
    <xdr:from>
      <xdr:col>3</xdr:col>
      <xdr:colOff>7620</xdr:colOff>
      <xdr:row>4</xdr:row>
      <xdr:rowOff>7620</xdr:rowOff>
    </xdr:from>
    <xdr:to>
      <xdr:col>10</xdr:col>
      <xdr:colOff>7620</xdr:colOff>
      <xdr:row>11</xdr:row>
      <xdr:rowOff>0</xdr:rowOff>
    </xdr:to>
    <xdr:sp macro="" textlink="">
      <xdr:nvSpPr>
        <xdr:cNvPr id="2" name="ZoneTexte 1">
          <a:extLst>
            <a:ext uri="{FF2B5EF4-FFF2-40B4-BE49-F238E27FC236}">
              <a16:creationId xmlns:a16="http://schemas.microsoft.com/office/drawing/2014/main" id="{00000000-0008-0000-0000-000002000000}"/>
            </a:ext>
          </a:extLst>
        </xdr:cNvPr>
        <xdr:cNvSpPr txBox="1"/>
      </xdr:nvSpPr>
      <xdr:spPr>
        <a:xfrm>
          <a:off x="1653540" y="525780"/>
          <a:ext cx="3840480" cy="899160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/>
            <a:t>Enregistre</a:t>
          </a:r>
          <a:r>
            <a:rPr lang="fr-FR" sz="1100" baseline="0"/>
            <a:t> le bon de commande en masquant les onglets CONTROLE, ARTICLES et BDD.</a:t>
          </a:r>
          <a:endParaRPr lang="fr-FR" sz="1100"/>
        </a:p>
      </xdr:txBody>
    </xdr:sp>
    <xdr:clientData/>
  </xdr:twoCellAnchor>
  <xdr:twoCellAnchor>
    <xdr:from>
      <xdr:col>3</xdr:col>
      <xdr:colOff>15240</xdr:colOff>
      <xdr:row>13</xdr:row>
      <xdr:rowOff>4452</xdr:rowOff>
    </xdr:from>
    <xdr:to>
      <xdr:col>10</xdr:col>
      <xdr:colOff>7620</xdr:colOff>
      <xdr:row>20</xdr:row>
      <xdr:rowOff>0</xdr:rowOff>
    </xdr:to>
    <xdr:sp macro="" textlink="">
      <xdr:nvSpPr>
        <xdr:cNvPr id="3" name="ZoneTexte 2">
          <a:extLst>
            <a:ext uri="{FF2B5EF4-FFF2-40B4-BE49-F238E27FC236}">
              <a16:creationId xmlns:a16="http://schemas.microsoft.com/office/drawing/2014/main" id="{00000000-0008-0000-0000-000003000000}"/>
            </a:ext>
          </a:extLst>
        </xdr:cNvPr>
        <xdr:cNvSpPr txBox="1"/>
      </xdr:nvSpPr>
      <xdr:spPr>
        <a:xfrm>
          <a:off x="1661160" y="1688472"/>
          <a:ext cx="3832860" cy="902328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/>
            <a:t>Après ajout de références dans le tableau des</a:t>
          </a:r>
          <a:r>
            <a:rPr lang="fr-FR" sz="1100" baseline="0"/>
            <a:t> ARTICLES, cliquer IMPERATIVEMENT sur ce bouton pour trier le tableau.</a:t>
          </a:r>
          <a:endParaRPr lang="fr-FR" sz="1100"/>
        </a:p>
      </xdr:txBody>
    </xdr:sp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DDP/DEPLOIEMENT%20%20MERCHANDISING/BDC/BDD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BASE BOUTIQUES"/>
      <sheetName val="ARTICLES"/>
      <sheetName val="BDD"/>
    </sheetNames>
    <definedNames>
      <definedName name="LIST_BOUTIQUES" refersTo="='BASE BOUTIQUES'!$A$2:$A$30"/>
    </definedNames>
    <sheetDataSet>
      <sheetData sheetId="0">
        <row r="2">
          <cell r="A2" t="str">
            <v>ABBEVILLE</v>
          </cell>
        </row>
        <row r="3">
          <cell r="A3" t="str">
            <v>AMIENS CARRE ROYAL</v>
          </cell>
        </row>
        <row r="4">
          <cell r="A4" t="str">
            <v>AMIENS SUD</v>
          </cell>
        </row>
        <row r="5">
          <cell r="A5" t="str">
            <v>ARRAS DELANSORNE</v>
          </cell>
        </row>
        <row r="6">
          <cell r="A6" t="str">
            <v>BEAUVAIS</v>
          </cell>
        </row>
        <row r="7">
          <cell r="A7" t="str">
            <v>BERCK</v>
          </cell>
        </row>
        <row r="8">
          <cell r="A8" t="str">
            <v>BOULOGNE</v>
          </cell>
        </row>
        <row r="9">
          <cell r="A9" t="str">
            <v>CAMBRAI VICTOIRE</v>
          </cell>
        </row>
        <row r="10">
          <cell r="A10" t="str">
            <v>CHALONS CROIX DAMPIERRE</v>
          </cell>
        </row>
        <row r="11">
          <cell r="A11" t="str">
            <v>CHARLEVILLE MEZIERES</v>
          </cell>
        </row>
        <row r="12">
          <cell r="A12" t="str">
            <v>DOUAI</v>
          </cell>
        </row>
        <row r="13">
          <cell r="A13" t="str">
            <v>DUNKERQUE</v>
          </cell>
        </row>
        <row r="14">
          <cell r="A14" t="str">
            <v>ENGLOS</v>
          </cell>
        </row>
        <row r="15">
          <cell r="A15" t="str">
            <v>EPERNAY</v>
          </cell>
        </row>
        <row r="16">
          <cell r="A16" t="str">
            <v>LIEVIN</v>
          </cell>
        </row>
        <row r="17">
          <cell r="A17" t="str">
            <v>LILLE NEUVE</v>
          </cell>
        </row>
        <row r="18">
          <cell r="A18" t="str">
            <v>LONGUENESSE</v>
          </cell>
        </row>
        <row r="19">
          <cell r="A19" t="str">
            <v>LOUVROIL</v>
          </cell>
        </row>
        <row r="20">
          <cell r="A20" t="str">
            <v>NOYELLES GODAULT</v>
          </cell>
        </row>
        <row r="21">
          <cell r="A21" t="str">
            <v>REIMS OPERA</v>
          </cell>
        </row>
        <row r="22">
          <cell r="A22" t="str">
            <v>SAINT DIZIER GAMBETTA</v>
          </cell>
        </row>
        <row r="23">
          <cell r="A23" t="str">
            <v>SAINT MAXIMIN</v>
          </cell>
        </row>
        <row r="24">
          <cell r="A24" t="str">
            <v>SAINT QUENTIN</v>
          </cell>
        </row>
        <row r="25">
          <cell r="A25" t="str">
            <v>SOISSONS</v>
          </cell>
        </row>
        <row r="26">
          <cell r="A26" t="str">
            <v>TROYES</v>
          </cell>
        </row>
        <row r="27">
          <cell r="A27" t="str">
            <v>VALENCIENNES PLACE D'ARMES</v>
          </cell>
        </row>
        <row r="28">
          <cell r="A28" t="str">
            <v>VENETTE</v>
          </cell>
        </row>
        <row r="29">
          <cell r="A29" t="str">
            <v>VILLENEUVE D'ASCQ 2</v>
          </cell>
        </row>
      </sheetData>
      <sheetData sheetId="1"/>
      <sheetData sheetId="2" refreshError="1"/>
    </sheetDataSet>
  </externalBook>
</externalLink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00000000-000C-0000-FFFF-FFFF00000000}" name="Tableau4" displayName="Tableau4" ref="A1:E29" totalsRowShown="0" headerRowDxfId="5" dataDxfId="4">
  <autoFilter ref="A1:E29" xr:uid="{00000000-0009-0000-0100-000001000000}"/>
  <sortState xmlns:xlrd2="http://schemas.microsoft.com/office/spreadsheetml/2017/richdata2" ref="A2:E36">
    <sortCondition ref="A2:A36"/>
  </sortState>
  <tableColumns count="5">
    <tableColumn id="1" xr3:uid="{00000000-0010-0000-0000-000001000000}" name="BOUTIQUE" dataDxfId="3" dataCellStyle="%"/>
    <tableColumn id="4" xr3:uid="{00000000-0010-0000-0000-000004000000}" name="ADRESSE" dataDxfId="2"/>
    <tableColumn id="5" xr3:uid="{00000000-0010-0000-0000-000005000000}" name="CP" dataDxfId="1"/>
    <tableColumn id="6" xr3:uid="{00000000-0010-0000-0000-000006000000}" name="VILLE"/>
    <tableColumn id="16" xr3:uid="{00000000-0010-0000-0000-000010000000}" name="CODE ERD" dataDxfId="0"/>
  </tableColumns>
  <tableStyleInfo name="TableStyleMedium9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ctrlProp" Target="../ctrlProps/ctrlProp1.xml"/><Relationship Id="rId2" Type="http://schemas.openxmlformats.org/officeDocument/2006/relationships/vmlDrawing" Target="../drawings/vmlDrawing1.vml"/><Relationship Id="rId1" Type="http://schemas.openxmlformats.org/officeDocument/2006/relationships/drawing" Target="../drawings/drawing1.xml"/><Relationship Id="rId4" Type="http://schemas.openxmlformats.org/officeDocument/2006/relationships/ctrlProp" Target="../ctrlProps/ctrlProp2.xml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comments" Target="../comments1.xml"/><Relationship Id="rId2" Type="http://schemas.openxmlformats.org/officeDocument/2006/relationships/vmlDrawing" Target="../drawings/vmlDrawing2.vml"/><Relationship Id="rId1" Type="http://schemas.openxmlformats.org/officeDocument/2006/relationships/printerSettings" Target="../printerSettings/printerSettings1.bin"/></Relationships>
</file>

<file path=xl/worksheets/_rels/sheet3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2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4.bin"/></Relationships>
</file>

<file path=xl/worksheets/_rels/sheet6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5.bin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97138E2A-100C-42E6-A8DB-6CBEA3FE3134}">
  <sheetPr codeName="Feuil6"/>
  <dimension ref="A1"/>
  <sheetViews>
    <sheetView tabSelected="1" workbookViewId="0">
      <selection activeCell="C16" sqref="C16"/>
    </sheetView>
  </sheetViews>
  <sheetFormatPr baseColWidth="10" defaultRowHeight="10.199999999999999" x14ac:dyDescent="0.2"/>
  <sheetData/>
  <pageMargins left="0.7" right="0.7" top="0.75" bottom="0.75" header="0.3" footer="0.3"/>
  <drawing r:id="rId1"/>
  <legacyDrawing r:id="rId2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7169" r:id="rId3" name="Button 1">
              <controlPr defaultSize="0" print="0" autoFill="0" autoPict="0" macro="[0]!Tri">
                <anchor moveWithCells="1" sizeWithCells="1">
                  <from>
                    <xdr:col>1</xdr:col>
                    <xdr:colOff>0</xdr:colOff>
                    <xdr:row>12</xdr:row>
                    <xdr:rowOff>121920</xdr:rowOff>
                  </from>
                  <to>
                    <xdr:col>2</xdr:col>
                    <xdr:colOff>472440</xdr:colOff>
                    <xdr:row>19</xdr:row>
                    <xdr:rowOff>99060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7170" r:id="rId4" name="Button 2">
              <controlPr defaultSize="0" print="0" autoFill="0" autoPict="0" macro="[0]!Feuil1.enregistrer" altText="Enregistrer BDC">
                <anchor moveWithCells="1" sizeWithCells="1">
                  <from>
                    <xdr:col>1</xdr:col>
                    <xdr:colOff>0</xdr:colOff>
                    <xdr:row>4</xdr:row>
                    <xdr:rowOff>0</xdr:rowOff>
                  </from>
                  <to>
                    <xdr:col>2</xdr:col>
                    <xdr:colOff>480060</xdr:colOff>
                    <xdr:row>10</xdr:row>
                    <xdr:rowOff>114300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1"/>
  <dimension ref="A1:B21"/>
  <sheetViews>
    <sheetView workbookViewId="0">
      <selection activeCell="B27" sqref="B27"/>
    </sheetView>
  </sheetViews>
  <sheetFormatPr baseColWidth="10" defaultRowHeight="10.199999999999999" x14ac:dyDescent="0.2"/>
  <cols>
    <col min="1" max="1" width="27.5" bestFit="1" customWidth="1"/>
    <col min="2" max="2" width="90.33203125" bestFit="1" customWidth="1"/>
  </cols>
  <sheetData>
    <row r="1" spans="1:2" ht="13.8" x14ac:dyDescent="0.3">
      <c r="A1" s="23" t="s">
        <v>108</v>
      </c>
      <c r="B1" s="23" t="s">
        <v>109</v>
      </c>
    </row>
    <row r="2" spans="1:2" ht="13.8" x14ac:dyDescent="0.3">
      <c r="A2" s="22" t="s">
        <v>124</v>
      </c>
      <c r="B2" s="22" t="s">
        <v>125</v>
      </c>
    </row>
    <row r="3" spans="1:2" ht="13.8" x14ac:dyDescent="0.3">
      <c r="A3" s="22" t="s">
        <v>142</v>
      </c>
      <c r="B3" s="22" t="s">
        <v>143</v>
      </c>
    </row>
    <row r="4" spans="1:2" ht="13.8" x14ac:dyDescent="0.3">
      <c r="A4" s="22" t="s">
        <v>140</v>
      </c>
      <c r="B4" s="22" t="s">
        <v>141</v>
      </c>
    </row>
    <row r="5" spans="1:2" ht="13.8" x14ac:dyDescent="0.3">
      <c r="A5" s="22" t="s">
        <v>136</v>
      </c>
      <c r="B5" s="22" t="s">
        <v>138</v>
      </c>
    </row>
    <row r="6" spans="1:2" ht="13.8" x14ac:dyDescent="0.3">
      <c r="A6" s="22" t="s">
        <v>137</v>
      </c>
      <c r="B6" s="22" t="s">
        <v>139</v>
      </c>
    </row>
    <row r="7" spans="1:2" ht="13.8" x14ac:dyDescent="0.3">
      <c r="A7" s="22" t="s">
        <v>116</v>
      </c>
      <c r="B7" s="22" t="s">
        <v>117</v>
      </c>
    </row>
    <row r="8" spans="1:2" ht="13.8" x14ac:dyDescent="0.3">
      <c r="A8" s="22" t="s">
        <v>144</v>
      </c>
      <c r="B8" s="22" t="s">
        <v>145</v>
      </c>
    </row>
    <row r="9" spans="1:2" ht="13.8" x14ac:dyDescent="0.3">
      <c r="A9" s="22" t="s">
        <v>148</v>
      </c>
      <c r="B9" s="22" t="s">
        <v>149</v>
      </c>
    </row>
    <row r="10" spans="1:2" ht="13.8" x14ac:dyDescent="0.3">
      <c r="A10" s="22" t="s">
        <v>110</v>
      </c>
      <c r="B10" s="22" t="s">
        <v>111</v>
      </c>
    </row>
    <row r="11" spans="1:2" ht="13.8" x14ac:dyDescent="0.3">
      <c r="A11" s="22" t="s">
        <v>112</v>
      </c>
      <c r="B11" s="22" t="s">
        <v>113</v>
      </c>
    </row>
    <row r="12" spans="1:2" ht="13.8" x14ac:dyDescent="0.3">
      <c r="A12" s="22" t="s">
        <v>114</v>
      </c>
      <c r="B12" s="22" t="s">
        <v>115</v>
      </c>
    </row>
    <row r="13" spans="1:2" ht="13.8" x14ac:dyDescent="0.3">
      <c r="A13" s="22" t="s">
        <v>118</v>
      </c>
      <c r="B13" s="22" t="s">
        <v>119</v>
      </c>
    </row>
    <row r="14" spans="1:2" ht="13.8" x14ac:dyDescent="0.3">
      <c r="A14" s="22" t="s">
        <v>146</v>
      </c>
      <c r="B14" s="22" t="s">
        <v>147</v>
      </c>
    </row>
    <row r="15" spans="1:2" ht="13.8" x14ac:dyDescent="0.3">
      <c r="A15" s="22" t="s">
        <v>121</v>
      </c>
      <c r="B15" s="22" t="s">
        <v>123</v>
      </c>
    </row>
    <row r="16" spans="1:2" ht="13.8" x14ac:dyDescent="0.3">
      <c r="A16" s="22" t="s">
        <v>120</v>
      </c>
      <c r="B16" s="22" t="s">
        <v>122</v>
      </c>
    </row>
    <row r="17" spans="1:2" ht="13.8" x14ac:dyDescent="0.3">
      <c r="A17" s="22" t="s">
        <v>126</v>
      </c>
      <c r="B17" s="22" t="s">
        <v>131</v>
      </c>
    </row>
    <row r="18" spans="1:2" ht="13.8" x14ac:dyDescent="0.3">
      <c r="A18" s="22" t="s">
        <v>127</v>
      </c>
      <c r="B18" s="22" t="s">
        <v>132</v>
      </c>
    </row>
    <row r="19" spans="1:2" ht="13.8" x14ac:dyDescent="0.3">
      <c r="A19" s="22" t="s">
        <v>128</v>
      </c>
      <c r="B19" s="22" t="s">
        <v>133</v>
      </c>
    </row>
    <row r="20" spans="1:2" ht="13.8" x14ac:dyDescent="0.3">
      <c r="A20" s="22" t="s">
        <v>129</v>
      </c>
      <c r="B20" s="22" t="s">
        <v>134</v>
      </c>
    </row>
    <row r="21" spans="1:2" ht="13.8" x14ac:dyDescent="0.3">
      <c r="A21" s="22" t="s">
        <v>130</v>
      </c>
      <c r="B21" s="22" t="s">
        <v>135</v>
      </c>
    </row>
  </sheetData>
  <sortState xmlns:xlrd2="http://schemas.microsoft.com/office/spreadsheetml/2017/richdata2" ref="A2:B21">
    <sortCondition ref="A2:A39"/>
  </sortState>
  <pageMargins left="0.7" right="0.7" top="0.75" bottom="0.75" header="0.3" footer="0.3"/>
  <pageSetup paperSize="9" orientation="portrait" verticalDpi="0" r:id="rId1"/>
  <headerFooter>
    <oddFooter>&amp;C_x000D_&amp;1#&amp;"Helvetica 75 Bold"&amp;8&amp;KED7D31 Orange Restricted</oddFooter>
  </headerFooter>
  <legacyDrawing r:id="rId2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 codeName="Feuil2"/>
  <dimension ref="A1:E29"/>
  <sheetViews>
    <sheetView workbookViewId="0">
      <selection activeCell="B29" sqref="B29"/>
    </sheetView>
  </sheetViews>
  <sheetFormatPr baseColWidth="10" defaultRowHeight="10.199999999999999" x14ac:dyDescent="0.2"/>
  <cols>
    <col min="1" max="1" width="32.6640625" bestFit="1" customWidth="1"/>
    <col min="2" max="2" width="35.6640625" bestFit="1" customWidth="1"/>
    <col min="4" max="4" width="25.1640625" bestFit="1" customWidth="1"/>
  </cols>
  <sheetData>
    <row r="1" spans="1:5" x14ac:dyDescent="0.2">
      <c r="A1" s="19" t="s">
        <v>33</v>
      </c>
      <c r="B1" s="19" t="s">
        <v>34</v>
      </c>
      <c r="C1" s="19" t="s">
        <v>35</v>
      </c>
      <c r="D1" s="19" t="s">
        <v>36</v>
      </c>
      <c r="E1" s="19" t="s">
        <v>37</v>
      </c>
    </row>
    <row r="2" spans="1:5" x14ac:dyDescent="0.2">
      <c r="A2" t="s">
        <v>38</v>
      </c>
      <c r="B2" t="s">
        <v>39</v>
      </c>
      <c r="C2" s="19">
        <v>80100</v>
      </c>
      <c r="D2" t="s">
        <v>38</v>
      </c>
      <c r="E2" s="19">
        <v>19288</v>
      </c>
    </row>
    <row r="3" spans="1:5" x14ac:dyDescent="0.2">
      <c r="A3" t="s">
        <v>40</v>
      </c>
      <c r="B3" t="s">
        <v>41</v>
      </c>
      <c r="C3" s="19">
        <v>80000</v>
      </c>
      <c r="D3" t="s">
        <v>42</v>
      </c>
      <c r="E3" s="19">
        <v>24832</v>
      </c>
    </row>
    <row r="4" spans="1:5" x14ac:dyDescent="0.2">
      <c r="A4" t="s">
        <v>43</v>
      </c>
      <c r="B4" t="s">
        <v>44</v>
      </c>
      <c r="C4" s="19">
        <v>80480</v>
      </c>
      <c r="D4" t="s">
        <v>45</v>
      </c>
      <c r="E4" s="19">
        <v>19828</v>
      </c>
    </row>
    <row r="5" spans="1:5" x14ac:dyDescent="0.2">
      <c r="A5" t="s">
        <v>46</v>
      </c>
      <c r="B5" t="s">
        <v>47</v>
      </c>
      <c r="C5" s="19">
        <v>62000</v>
      </c>
      <c r="D5" t="s">
        <v>48</v>
      </c>
      <c r="E5" s="19">
        <v>19781</v>
      </c>
    </row>
    <row r="6" spans="1:5" x14ac:dyDescent="0.2">
      <c r="A6" t="s">
        <v>49</v>
      </c>
      <c r="B6" t="s">
        <v>50</v>
      </c>
      <c r="C6" s="19">
        <v>60000</v>
      </c>
      <c r="D6" t="s">
        <v>49</v>
      </c>
      <c r="E6" s="19">
        <v>19773</v>
      </c>
    </row>
    <row r="7" spans="1:5" x14ac:dyDescent="0.2">
      <c r="A7" t="s">
        <v>51</v>
      </c>
      <c r="B7" t="s">
        <v>52</v>
      </c>
      <c r="C7" s="19">
        <v>62600</v>
      </c>
      <c r="D7" t="s">
        <v>51</v>
      </c>
      <c r="E7" s="19">
        <v>19811</v>
      </c>
    </row>
    <row r="8" spans="1:5" x14ac:dyDescent="0.2">
      <c r="A8" t="s">
        <v>53</v>
      </c>
      <c r="B8" t="s">
        <v>54</v>
      </c>
      <c r="C8" s="19">
        <v>62200</v>
      </c>
      <c r="D8" t="s">
        <v>55</v>
      </c>
      <c r="E8" s="19">
        <v>19776</v>
      </c>
    </row>
    <row r="9" spans="1:5" x14ac:dyDescent="0.2">
      <c r="A9" t="s">
        <v>56</v>
      </c>
      <c r="B9" t="s">
        <v>57</v>
      </c>
      <c r="C9" s="19">
        <v>59400</v>
      </c>
      <c r="D9" t="s">
        <v>58</v>
      </c>
      <c r="E9" s="19">
        <v>19495</v>
      </c>
    </row>
    <row r="10" spans="1:5" x14ac:dyDescent="0.2">
      <c r="A10" t="s">
        <v>59</v>
      </c>
      <c r="B10" t="s">
        <v>60</v>
      </c>
      <c r="C10" s="19">
        <v>51000</v>
      </c>
      <c r="D10" t="s">
        <v>61</v>
      </c>
      <c r="E10" s="19">
        <v>30054</v>
      </c>
    </row>
    <row r="11" spans="1:5" x14ac:dyDescent="0.2">
      <c r="A11" t="s">
        <v>62</v>
      </c>
      <c r="B11" t="s">
        <v>63</v>
      </c>
      <c r="C11" s="20" t="s">
        <v>64</v>
      </c>
      <c r="D11" t="s">
        <v>62</v>
      </c>
      <c r="E11" s="19">
        <v>19624</v>
      </c>
    </row>
    <row r="12" spans="1:5" x14ac:dyDescent="0.2">
      <c r="A12" t="s">
        <v>65</v>
      </c>
      <c r="B12" t="s">
        <v>66</v>
      </c>
      <c r="C12" s="19">
        <v>59500</v>
      </c>
      <c r="D12" t="s">
        <v>65</v>
      </c>
      <c r="E12" s="19">
        <v>20121</v>
      </c>
    </row>
    <row r="13" spans="1:5" x14ac:dyDescent="0.2">
      <c r="A13" t="s">
        <v>67</v>
      </c>
      <c r="B13" t="s">
        <v>68</v>
      </c>
      <c r="C13" s="19">
        <v>59140</v>
      </c>
      <c r="D13" t="s">
        <v>67</v>
      </c>
      <c r="E13" s="19">
        <v>19759</v>
      </c>
    </row>
    <row r="14" spans="1:5" x14ac:dyDescent="0.2">
      <c r="A14" t="s">
        <v>69</v>
      </c>
      <c r="B14" t="s">
        <v>70</v>
      </c>
      <c r="C14" s="19">
        <v>59320</v>
      </c>
      <c r="D14" t="s">
        <v>69</v>
      </c>
      <c r="E14" s="19">
        <v>26395</v>
      </c>
    </row>
    <row r="15" spans="1:5" x14ac:dyDescent="0.2">
      <c r="A15" t="s">
        <v>71</v>
      </c>
      <c r="B15" t="s">
        <v>72</v>
      </c>
      <c r="C15" s="19">
        <v>51200</v>
      </c>
      <c r="D15" t="s">
        <v>71</v>
      </c>
      <c r="E15" s="19">
        <v>19462</v>
      </c>
    </row>
    <row r="16" spans="1:5" x14ac:dyDescent="0.2">
      <c r="A16" t="s">
        <v>73</v>
      </c>
      <c r="B16" t="s">
        <v>74</v>
      </c>
      <c r="C16" s="19">
        <v>62800</v>
      </c>
      <c r="D16" t="s">
        <v>73</v>
      </c>
      <c r="E16" s="19">
        <v>20776</v>
      </c>
    </row>
    <row r="17" spans="1:5" x14ac:dyDescent="0.2">
      <c r="A17" t="s">
        <v>75</v>
      </c>
      <c r="B17" t="s">
        <v>76</v>
      </c>
      <c r="C17" s="19">
        <v>59001</v>
      </c>
      <c r="D17" t="s">
        <v>77</v>
      </c>
      <c r="E17" s="19">
        <v>35700</v>
      </c>
    </row>
    <row r="18" spans="1:5" x14ac:dyDescent="0.2">
      <c r="A18" t="s">
        <v>78</v>
      </c>
      <c r="B18" t="s">
        <v>79</v>
      </c>
      <c r="C18" s="19">
        <v>62219</v>
      </c>
      <c r="D18" t="s">
        <v>78</v>
      </c>
      <c r="E18" s="19">
        <v>25143</v>
      </c>
    </row>
    <row r="19" spans="1:5" x14ac:dyDescent="0.2">
      <c r="A19" t="s">
        <v>80</v>
      </c>
      <c r="B19" t="s">
        <v>81</v>
      </c>
      <c r="C19" s="19">
        <v>59720</v>
      </c>
      <c r="D19" t="s">
        <v>80</v>
      </c>
      <c r="E19" s="19">
        <v>33383</v>
      </c>
    </row>
    <row r="20" spans="1:5" x14ac:dyDescent="0.2">
      <c r="A20" t="s">
        <v>82</v>
      </c>
      <c r="B20" t="s">
        <v>83</v>
      </c>
      <c r="C20" s="21">
        <v>62950</v>
      </c>
      <c r="D20" t="s">
        <v>82</v>
      </c>
      <c r="E20" s="19">
        <v>19775</v>
      </c>
    </row>
    <row r="21" spans="1:5" x14ac:dyDescent="0.2">
      <c r="A21" t="s">
        <v>84</v>
      </c>
      <c r="B21" t="s">
        <v>85</v>
      </c>
      <c r="C21" s="19">
        <v>51100</v>
      </c>
      <c r="D21" t="s">
        <v>86</v>
      </c>
      <c r="E21" s="19">
        <v>19463</v>
      </c>
    </row>
    <row r="22" spans="1:5" x14ac:dyDescent="0.2">
      <c r="A22" t="s">
        <v>87</v>
      </c>
      <c r="B22" t="s">
        <v>88</v>
      </c>
      <c r="C22" s="19">
        <v>52100</v>
      </c>
      <c r="D22" t="s">
        <v>89</v>
      </c>
      <c r="E22" s="19">
        <v>19459</v>
      </c>
    </row>
    <row r="23" spans="1:5" x14ac:dyDescent="0.2">
      <c r="A23" t="s">
        <v>90</v>
      </c>
      <c r="B23" t="s">
        <v>91</v>
      </c>
      <c r="C23" s="19">
        <v>60740</v>
      </c>
      <c r="D23" t="s">
        <v>90</v>
      </c>
      <c r="E23" s="19">
        <v>19657</v>
      </c>
    </row>
    <row r="24" spans="1:5" x14ac:dyDescent="0.2">
      <c r="A24" t="s">
        <v>92</v>
      </c>
      <c r="B24" t="s">
        <v>93</v>
      </c>
      <c r="C24" s="20" t="s">
        <v>94</v>
      </c>
      <c r="D24" t="s">
        <v>92</v>
      </c>
      <c r="E24" s="19">
        <v>20122</v>
      </c>
    </row>
    <row r="25" spans="1:5" x14ac:dyDescent="0.2">
      <c r="A25" t="s">
        <v>95</v>
      </c>
      <c r="B25" t="s">
        <v>96</v>
      </c>
      <c r="C25" s="20" t="s">
        <v>97</v>
      </c>
      <c r="D25" t="s">
        <v>95</v>
      </c>
      <c r="E25" s="19">
        <v>19659</v>
      </c>
    </row>
    <row r="26" spans="1:5" x14ac:dyDescent="0.2">
      <c r="A26" t="s">
        <v>98</v>
      </c>
      <c r="B26" t="s">
        <v>99</v>
      </c>
      <c r="C26" s="19">
        <v>10000</v>
      </c>
      <c r="D26" t="s">
        <v>98</v>
      </c>
      <c r="E26" s="19">
        <v>19661</v>
      </c>
    </row>
    <row r="27" spans="1:5" x14ac:dyDescent="0.2">
      <c r="A27" t="s">
        <v>100</v>
      </c>
      <c r="B27" t="s">
        <v>101</v>
      </c>
      <c r="C27" s="19">
        <v>59300</v>
      </c>
      <c r="D27" t="s">
        <v>102</v>
      </c>
      <c r="E27" s="19">
        <v>19761</v>
      </c>
    </row>
    <row r="28" spans="1:5" x14ac:dyDescent="0.2">
      <c r="A28" t="s">
        <v>103</v>
      </c>
      <c r="B28" t="s">
        <v>104</v>
      </c>
      <c r="C28" s="19">
        <v>60280</v>
      </c>
      <c r="D28" t="s">
        <v>103</v>
      </c>
      <c r="E28" s="19">
        <v>19770</v>
      </c>
    </row>
    <row r="29" spans="1:5" x14ac:dyDescent="0.2">
      <c r="A29" t="s">
        <v>105</v>
      </c>
      <c r="B29" t="s">
        <v>106</v>
      </c>
      <c r="C29" s="19">
        <v>59650</v>
      </c>
      <c r="D29" t="s">
        <v>107</v>
      </c>
      <c r="E29" s="19">
        <v>19492</v>
      </c>
    </row>
  </sheetData>
  <pageMargins left="0.7" right="0.7" top="0.75" bottom="0.75" header="0.3" footer="0.3"/>
  <pageSetup paperSize="9" orientation="portrait" verticalDpi="0" r:id="rId1"/>
  <headerFooter>
    <oddFooter>&amp;C_x000D_&amp;1#&amp;"Helvetica 75 Bold"&amp;8&amp;KED7D31 Orange Restricted</oddFooter>
  </headerFooter>
  <tableParts count="1">
    <tablePart r:id="rId2"/>
  </tableParts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sheetPr codeName="Feuil3"/>
  <dimension ref="A1:C16"/>
  <sheetViews>
    <sheetView workbookViewId="0">
      <selection activeCell="C22" sqref="C22"/>
    </sheetView>
  </sheetViews>
  <sheetFormatPr baseColWidth="10" defaultColWidth="11.1640625" defaultRowHeight="13.2" x14ac:dyDescent="0.3"/>
  <cols>
    <col min="1" max="1" width="37.5" style="2" customWidth="1"/>
    <col min="2" max="2" width="19.83203125" style="16" bestFit="1" customWidth="1"/>
    <col min="3" max="3" width="44.6640625" style="2" customWidth="1"/>
    <col min="4" max="16384" width="11.1640625" style="2"/>
  </cols>
  <sheetData>
    <row r="1" spans="1:3" ht="13.8" x14ac:dyDescent="0.3">
      <c r="A1" s="4" t="s">
        <v>0</v>
      </c>
      <c r="B1" s="14" t="s">
        <v>14</v>
      </c>
      <c r="C1" s="4" t="s">
        <v>26</v>
      </c>
    </row>
    <row r="2" spans="1:3" s="13" customFormat="1" x14ac:dyDescent="0.3">
      <c r="B2"/>
    </row>
    <row r="3" spans="1:3" s="13" customFormat="1" x14ac:dyDescent="0.3">
      <c r="B3"/>
    </row>
    <row r="4" spans="1:3" s="13" customFormat="1" x14ac:dyDescent="0.3">
      <c r="B4"/>
    </row>
    <row r="5" spans="1:3" s="13" customFormat="1" x14ac:dyDescent="0.3">
      <c r="B5"/>
    </row>
    <row r="6" spans="1:3" s="13" customFormat="1" x14ac:dyDescent="0.3">
      <c r="B6"/>
    </row>
    <row r="7" spans="1:3" s="13" customFormat="1" x14ac:dyDescent="0.3">
      <c r="B7"/>
    </row>
    <row r="8" spans="1:3" s="13" customFormat="1" x14ac:dyDescent="0.3">
      <c r="B8"/>
    </row>
    <row r="9" spans="1:3" s="13" customFormat="1" x14ac:dyDescent="0.3">
      <c r="B9"/>
    </row>
    <row r="10" spans="1:3" s="13" customFormat="1" ht="15.6" x14ac:dyDescent="0.3">
      <c r="A10" s="24" t="s">
        <v>31</v>
      </c>
      <c r="B10" s="24"/>
      <c r="C10" s="24"/>
    </row>
    <row r="11" spans="1:3" s="13" customFormat="1" x14ac:dyDescent="0.3">
      <c r="B11" s="15"/>
    </row>
    <row r="12" spans="1:3" s="13" customFormat="1" x14ac:dyDescent="0.3">
      <c r="B12" s="15"/>
    </row>
    <row r="13" spans="1:3" s="13" customFormat="1" x14ac:dyDescent="0.3">
      <c r="B13" s="15"/>
    </row>
    <row r="14" spans="1:3" s="13" customFormat="1" x14ac:dyDescent="0.3">
      <c r="B14" s="15"/>
    </row>
    <row r="15" spans="1:3" s="13" customFormat="1" x14ac:dyDescent="0.3">
      <c r="B15" s="15"/>
    </row>
    <row r="16" spans="1:3" s="13" customFormat="1" x14ac:dyDescent="0.3">
      <c r="B16" s="15"/>
    </row>
  </sheetData>
  <mergeCells count="1">
    <mergeCell ref="A10:C10"/>
  </mergeCells>
  <phoneticPr fontId="0" type="noConversion"/>
  <dataValidations count="2">
    <dataValidation type="list" allowBlank="1" showInputMessage="1" showErrorMessage="1" sqref="A2:A8" xr:uid="{00000000-0002-0000-0200-000000000000}">
      <formula1>ERD</formula1>
    </dataValidation>
    <dataValidation type="list" allowBlank="1" showInputMessage="1" showErrorMessage="1" sqref="B2:B8" xr:uid="{00000000-0002-0000-0200-000001000000}">
      <formula1>REF_ART</formula1>
    </dataValidation>
  </dataValidations>
  <pageMargins left="0.78740157499999996" right="0.78740157499999996" top="0.984251969" bottom="0.984251969" header="0.4921259845" footer="0.4921259845"/>
  <pageSetup paperSize="9" orientation="portrait" r:id="rId1"/>
  <headerFooter alignWithMargins="0">
    <oddFooter>&amp;C_x000D_&amp;1#&amp;"Helvetica 75 Bold"&amp;8&amp;KED7D31 Orange Restricted</oddFooter>
  </headerFooter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sheetPr codeName="Feuil4"/>
  <dimension ref="A1:J36"/>
  <sheetViews>
    <sheetView workbookViewId="0">
      <selection activeCell="C12" sqref="C12"/>
    </sheetView>
  </sheetViews>
  <sheetFormatPr baseColWidth="10" defaultColWidth="11.1640625" defaultRowHeight="13.2" x14ac:dyDescent="0.3"/>
  <cols>
    <col min="1" max="1" width="17.1640625" style="1" bestFit="1" customWidth="1"/>
    <col min="2" max="2" width="23.5" style="1" customWidth="1"/>
    <col min="3" max="3" width="41.6640625" style="1" customWidth="1"/>
    <col min="4" max="4" width="24" style="1" bestFit="1" customWidth="1"/>
    <col min="5" max="5" width="15.1640625" style="1" bestFit="1" customWidth="1"/>
    <col min="6" max="7" width="17.1640625" style="1" bestFit="1" customWidth="1"/>
    <col min="8" max="8" width="13.83203125" style="1" bestFit="1" customWidth="1"/>
    <col min="9" max="16384" width="11.1640625" style="1"/>
  </cols>
  <sheetData>
    <row r="1" spans="1:10" x14ac:dyDescent="0.3">
      <c r="A1" s="2" t="s">
        <v>32</v>
      </c>
    </row>
    <row r="2" spans="1:10" s="12" customFormat="1" x14ac:dyDescent="0.3">
      <c r="A2" s="13" t="s">
        <v>27</v>
      </c>
      <c r="B2" s="13" t="s">
        <v>27</v>
      </c>
      <c r="C2" s="13" t="s">
        <v>27</v>
      </c>
      <c r="D2" s="13" t="s">
        <v>27</v>
      </c>
      <c r="E2" s="13" t="s">
        <v>29</v>
      </c>
      <c r="F2" s="13" t="s">
        <v>27</v>
      </c>
      <c r="G2" s="13" t="s">
        <v>27</v>
      </c>
      <c r="H2" s="12" t="s">
        <v>23</v>
      </c>
    </row>
    <row r="3" spans="1:10" s="12" customFormat="1" ht="11.55" customHeight="1" x14ac:dyDescent="0.3">
      <c r="C3" s="13" t="s">
        <v>30</v>
      </c>
      <c r="D3" s="13" t="s">
        <v>28</v>
      </c>
      <c r="E3" s="13"/>
    </row>
    <row r="4" spans="1:10" s="12" customFormat="1" ht="11.55" customHeight="1" x14ac:dyDescent="0.3">
      <c r="C4" s="13"/>
      <c r="D4" s="13"/>
      <c r="E4" s="13"/>
    </row>
    <row r="5" spans="1:10" ht="13.8" x14ac:dyDescent="0.3">
      <c r="A5" s="4" t="s">
        <v>0</v>
      </c>
      <c r="B5" s="3" t="s">
        <v>16</v>
      </c>
      <c r="C5" s="3" t="s">
        <v>1</v>
      </c>
      <c r="D5" s="3" t="s">
        <v>2</v>
      </c>
      <c r="E5" s="3" t="s">
        <v>3</v>
      </c>
      <c r="F5" s="4" t="s">
        <v>4</v>
      </c>
      <c r="G5" s="3" t="s">
        <v>5</v>
      </c>
      <c r="H5" s="3" t="s">
        <v>15</v>
      </c>
    </row>
    <row r="6" spans="1:10" s="12" customFormat="1" x14ac:dyDescent="0.3">
      <c r="A6" s="12" t="str">
        <f>IF(B6="","",VLOOKUP(B6,BDD!A2:E29,5))</f>
        <v/>
      </c>
      <c r="B6" s="13"/>
      <c r="C6" s="13" t="str">
        <f>IF(B6="","",VLOOKUP(B6,BDD!A2:E29,2))</f>
        <v/>
      </c>
      <c r="E6" s="18"/>
      <c r="F6" s="12" t="str">
        <f>IF(A6="","",VLOOKUP(B6,BDD!A2:E29,3))</f>
        <v/>
      </c>
      <c r="G6" s="13" t="str">
        <f>IF(A6="","",VLOOKUP(B6,BDD!A2:E29,4))</f>
        <v/>
      </c>
      <c r="H6" s="13" t="s">
        <v>23</v>
      </c>
    </row>
    <row r="7" spans="1:10" s="12" customFormat="1" x14ac:dyDescent="0.3">
      <c r="A7" s="12" t="str">
        <f>IF(B7="","",VLOOKUP(B7,BDD!A3:E30,5))</f>
        <v/>
      </c>
      <c r="B7" s="13"/>
      <c r="C7" s="13" t="str">
        <f>IF(B7="","",VLOOKUP(B7,BDD!A3:E30,2))</f>
        <v/>
      </c>
      <c r="E7" s="18"/>
      <c r="F7" s="12" t="str">
        <f>IF(A7="","",VLOOKUP(B7,BDD!A3:E30,3))</f>
        <v/>
      </c>
      <c r="G7" s="13" t="str">
        <f>IF(A7="","",VLOOKUP(B7,BDD!A3:E30,4))</f>
        <v/>
      </c>
      <c r="H7" s="13" t="s">
        <v>23</v>
      </c>
    </row>
    <row r="8" spans="1:10" s="12" customFormat="1" x14ac:dyDescent="0.3">
      <c r="A8" s="12" t="str">
        <f>IF(B8="","",VLOOKUP(B8,BDD!A4:E31,5))</f>
        <v/>
      </c>
      <c r="B8" s="13"/>
      <c r="C8" s="13" t="str">
        <f>IF(B8="","",VLOOKUP(B8,BDD!A4:E31,2))</f>
        <v/>
      </c>
      <c r="E8" s="18"/>
      <c r="F8" s="12" t="str">
        <f>IF(A8="","",VLOOKUP(B8,BDD!A4:E31,3))</f>
        <v/>
      </c>
      <c r="G8" s="13" t="str">
        <f>IF(A8="","",VLOOKUP(B8,BDD!A4:E31,4))</f>
        <v/>
      </c>
      <c r="H8" s="13" t="s">
        <v>23</v>
      </c>
    </row>
    <row r="9" spans="1:10" s="12" customFormat="1" x14ac:dyDescent="0.3">
      <c r="A9" s="12" t="str">
        <f>IF(B9="","",VLOOKUP(B9,BDD!A5:E32,5))</f>
        <v/>
      </c>
      <c r="B9" s="13"/>
      <c r="C9" s="13" t="str">
        <f>IF(B9="","",VLOOKUP(B9,BDD!A5:E32,2))</f>
        <v/>
      </c>
      <c r="E9" s="18"/>
      <c r="F9" s="12" t="str">
        <f>IF(A9="","",VLOOKUP(B9,BDD!A5:E32,3))</f>
        <v/>
      </c>
      <c r="G9" s="13" t="str">
        <f>IF(A9="","",VLOOKUP(B9,BDD!A5:E32,4))</f>
        <v/>
      </c>
      <c r="H9" s="13" t="s">
        <v>23</v>
      </c>
    </row>
    <row r="10" spans="1:10" s="12" customFormat="1" x14ac:dyDescent="0.3">
      <c r="A10" s="12" t="str">
        <f>IF(B10="","",VLOOKUP(B10,BDD!A6:E33,5))</f>
        <v/>
      </c>
      <c r="B10" s="13"/>
      <c r="C10" s="13" t="str">
        <f>IF(B10="","",VLOOKUP(B10,BDD!A6:E33,2))</f>
        <v/>
      </c>
      <c r="E10" s="18"/>
      <c r="F10" s="12" t="str">
        <f>IF(A10="","",VLOOKUP(B10,BDD!A6:E33,3))</f>
        <v/>
      </c>
      <c r="G10" s="13" t="str">
        <f>IF(A10="","",VLOOKUP(B10,BDD!A6:E33,4))</f>
        <v/>
      </c>
      <c r="H10" s="13" t="s">
        <v>23</v>
      </c>
    </row>
    <row r="11" spans="1:10" s="12" customFormat="1" x14ac:dyDescent="0.3">
      <c r="A11" s="12" t="str">
        <f>IF(B11="","",VLOOKUP(B11,BDD!A7:E34,5))</f>
        <v/>
      </c>
      <c r="B11" s="13"/>
      <c r="C11" s="13" t="str">
        <f>IF(B11="","",VLOOKUP(B11,BDD!A7:E34,2))</f>
        <v/>
      </c>
      <c r="E11" s="18"/>
      <c r="F11" s="12" t="str">
        <f>IF(A11="","",VLOOKUP(B11,BDD!A7:E34,3))</f>
        <v/>
      </c>
      <c r="G11" s="13" t="str">
        <f>IF(A11="","",VLOOKUP(B11,BDD!A7:E34,4))</f>
        <v/>
      </c>
      <c r="H11" s="13" t="s">
        <v>23</v>
      </c>
    </row>
    <row r="12" spans="1:10" s="12" customFormat="1" x14ac:dyDescent="0.3">
      <c r="A12" s="12" t="str">
        <f>IF(B12="","",VLOOKUP(B12,BDD!A8:E35,5))</f>
        <v/>
      </c>
      <c r="B12" s="13"/>
      <c r="C12" s="13" t="str">
        <f>IF(B12="","",VLOOKUP(B12,BDD!A8:E35,2))</f>
        <v/>
      </c>
      <c r="E12" s="18"/>
      <c r="F12" s="12" t="str">
        <f>IF(A12="","",VLOOKUP(B12,BDD!A8:E35,3))</f>
        <v/>
      </c>
      <c r="G12" s="13" t="str">
        <f>IF(A12="","",VLOOKUP(B12,BDD!A8:E35,4))</f>
        <v/>
      </c>
      <c r="H12" s="13" t="s">
        <v>23</v>
      </c>
    </row>
    <row r="13" spans="1:10" s="12" customFormat="1" x14ac:dyDescent="0.3">
      <c r="A13" s="12" t="str">
        <f>IF(B13="","",VLOOKUP(B13,BDD!A9:E36,5))</f>
        <v/>
      </c>
      <c r="C13" s="13" t="str">
        <f>IF(B13="","",VLOOKUP(B13,BDD!A9:E36,2))</f>
        <v/>
      </c>
      <c r="E13" s="18"/>
      <c r="F13" s="12" t="str">
        <f>IF(A13="","",VLOOKUP(B13,BDD!A9:E36,3))</f>
        <v/>
      </c>
      <c r="G13" s="13" t="str">
        <f>IF(A13="","",VLOOKUP(B13,BDD!A9:E36,4))</f>
        <v/>
      </c>
      <c r="H13" s="13" t="s">
        <v>23</v>
      </c>
    </row>
    <row r="14" spans="1:10" s="12" customFormat="1" x14ac:dyDescent="0.3">
      <c r="A14" s="12" t="str">
        <f>IF(B14="","",VLOOKUP(B14,BDD!A10:E37,5))</f>
        <v/>
      </c>
      <c r="C14" s="13" t="str">
        <f>IF(B14="","",VLOOKUP(B14,BDD!A10:E37,2))</f>
        <v/>
      </c>
      <c r="E14" s="18"/>
      <c r="F14" s="12" t="str">
        <f>IF(A14="","",VLOOKUP(B14,BDD!A10:E37,3))</f>
        <v/>
      </c>
      <c r="G14" s="13" t="str">
        <f>IF(A14="","",VLOOKUP(B14,BDD!A10:E37,4))</f>
        <v/>
      </c>
      <c r="H14" s="13" t="s">
        <v>23</v>
      </c>
    </row>
    <row r="15" spans="1:10" s="12" customFormat="1" x14ac:dyDescent="0.3"/>
    <row r="16" spans="1:10" ht="15.6" x14ac:dyDescent="0.3">
      <c r="A16" s="24" t="s">
        <v>31</v>
      </c>
      <c r="B16" s="24"/>
      <c r="C16" s="24"/>
      <c r="D16" s="24"/>
      <c r="E16" s="24"/>
      <c r="F16" s="24"/>
      <c r="G16" s="24"/>
      <c r="H16" s="24"/>
      <c r="J16" s="17"/>
    </row>
    <row r="17" spans="1:1" x14ac:dyDescent="0.3">
      <c r="A17" s="2"/>
    </row>
    <row r="18" spans="1:1" x14ac:dyDescent="0.3">
      <c r="A18" s="2"/>
    </row>
    <row r="19" spans="1:1" x14ac:dyDescent="0.3">
      <c r="A19" s="2"/>
    </row>
    <row r="20" spans="1:1" x14ac:dyDescent="0.3">
      <c r="A20" s="2"/>
    </row>
    <row r="21" spans="1:1" x14ac:dyDescent="0.3">
      <c r="A21" s="2"/>
    </row>
    <row r="22" spans="1:1" x14ac:dyDescent="0.3">
      <c r="A22" s="2"/>
    </row>
    <row r="23" spans="1:1" x14ac:dyDescent="0.3">
      <c r="A23" s="2"/>
    </row>
    <row r="24" spans="1:1" x14ac:dyDescent="0.3">
      <c r="A24" s="2"/>
    </row>
    <row r="25" spans="1:1" x14ac:dyDescent="0.3">
      <c r="A25" s="2"/>
    </row>
    <row r="26" spans="1:1" x14ac:dyDescent="0.3">
      <c r="A26" s="2"/>
    </row>
    <row r="27" spans="1:1" x14ac:dyDescent="0.3">
      <c r="A27" s="2"/>
    </row>
    <row r="28" spans="1:1" x14ac:dyDescent="0.3">
      <c r="A28" s="2"/>
    </row>
    <row r="29" spans="1:1" x14ac:dyDescent="0.3">
      <c r="A29" s="2"/>
    </row>
    <row r="30" spans="1:1" x14ac:dyDescent="0.3">
      <c r="A30" s="2"/>
    </row>
    <row r="31" spans="1:1" x14ac:dyDescent="0.3">
      <c r="A31" s="2"/>
    </row>
    <row r="32" spans="1:1" x14ac:dyDescent="0.3">
      <c r="A32" s="2"/>
    </row>
    <row r="33" spans="1:1" x14ac:dyDescent="0.3">
      <c r="A33" s="2"/>
    </row>
    <row r="34" spans="1:1" x14ac:dyDescent="0.3">
      <c r="A34" s="2"/>
    </row>
    <row r="35" spans="1:1" x14ac:dyDescent="0.3">
      <c r="A35" s="2"/>
    </row>
    <row r="36" spans="1:1" x14ac:dyDescent="0.3">
      <c r="A36" s="2"/>
    </row>
  </sheetData>
  <mergeCells count="1">
    <mergeCell ref="A16:H16"/>
  </mergeCells>
  <phoneticPr fontId="0" type="noConversion"/>
  <dataValidations count="1">
    <dataValidation type="list" allowBlank="1" showInputMessage="1" showErrorMessage="1" sqref="B6:B14" xr:uid="{00000000-0002-0000-0300-000000000000}">
      <formula1>NOM_BOUTIQUES</formula1>
    </dataValidation>
  </dataValidations>
  <pageMargins left="0.78740157499999996" right="0.78740157499999996" top="0.984251969" bottom="0.984251969" header="0.4921259845" footer="0.4921259845"/>
  <pageSetup paperSize="9" orientation="portrait" r:id="rId1"/>
  <headerFooter alignWithMargins="0">
    <oddFooter>&amp;C_x000D_&amp;1#&amp;"Helvetica 75 Bold"&amp;8&amp;KED7D31 Orange Restricted</oddFooter>
  </headerFooter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sheetPr codeName="Feuil5"/>
  <dimension ref="A1:H18"/>
  <sheetViews>
    <sheetView workbookViewId="0">
      <selection sqref="A1:H1"/>
    </sheetView>
  </sheetViews>
  <sheetFormatPr baseColWidth="10" defaultColWidth="11.1640625" defaultRowHeight="13.2" x14ac:dyDescent="0.3"/>
  <cols>
    <col min="1" max="1" width="23.83203125" style="5" customWidth="1"/>
    <col min="2" max="2" width="36.1640625" style="5" bestFit="1" customWidth="1"/>
    <col min="3" max="3" width="44.5" style="5" bestFit="1" customWidth="1"/>
    <col min="4" max="4" width="32" style="5" customWidth="1"/>
    <col min="5" max="5" width="27.83203125" style="5" customWidth="1"/>
    <col min="6" max="6" width="32.1640625" style="5" customWidth="1"/>
    <col min="7" max="7" width="33.1640625" style="5" customWidth="1"/>
    <col min="8" max="16384" width="11.1640625" style="5"/>
  </cols>
  <sheetData>
    <row r="1" spans="1:8" ht="15.6" x14ac:dyDescent="0.3">
      <c r="A1" s="25" t="s">
        <v>24</v>
      </c>
      <c r="B1" s="25"/>
      <c r="C1" s="25"/>
      <c r="D1" s="25"/>
      <c r="E1" s="25"/>
      <c r="F1" s="25"/>
      <c r="G1" s="25"/>
      <c r="H1" s="25"/>
    </row>
    <row r="4" spans="1:8" ht="13.8" x14ac:dyDescent="0.3">
      <c r="A4" s="4" t="s">
        <v>0</v>
      </c>
      <c r="B4" s="4" t="s">
        <v>14</v>
      </c>
      <c r="C4" s="4" t="s">
        <v>26</v>
      </c>
    </row>
    <row r="5" spans="1:8" s="6" customFormat="1" x14ac:dyDescent="0.3">
      <c r="A5" s="7">
        <v>32121</v>
      </c>
      <c r="B5" s="10" t="s">
        <v>9</v>
      </c>
      <c r="C5" s="8">
        <v>100</v>
      </c>
      <c r="E5" s="5"/>
      <c r="F5" s="5"/>
      <c r="G5" s="5"/>
    </row>
    <row r="6" spans="1:8" s="6" customFormat="1" x14ac:dyDescent="0.3">
      <c r="A6" s="7">
        <v>32121</v>
      </c>
      <c r="B6" s="10" t="s">
        <v>8</v>
      </c>
      <c r="C6" s="8">
        <v>100</v>
      </c>
      <c r="E6" s="5"/>
      <c r="F6" s="5"/>
      <c r="G6" s="5"/>
    </row>
    <row r="7" spans="1:8" s="6" customFormat="1" x14ac:dyDescent="0.3">
      <c r="A7" s="7">
        <v>32121</v>
      </c>
      <c r="B7" s="10" t="s">
        <v>13</v>
      </c>
      <c r="C7" s="9">
        <v>100</v>
      </c>
      <c r="E7" s="5"/>
      <c r="F7" s="5"/>
      <c r="G7" s="5"/>
    </row>
    <row r="8" spans="1:8" s="6" customFormat="1" x14ac:dyDescent="0.3">
      <c r="A8" s="7">
        <v>29835</v>
      </c>
      <c r="B8" s="10" t="s">
        <v>11</v>
      </c>
      <c r="C8" s="9">
        <v>1</v>
      </c>
      <c r="E8" s="5"/>
      <c r="F8" s="5"/>
      <c r="G8" s="5"/>
    </row>
    <row r="9" spans="1:8" s="6" customFormat="1" x14ac:dyDescent="0.3">
      <c r="A9" s="7">
        <v>29835</v>
      </c>
      <c r="B9" s="10" t="s">
        <v>12</v>
      </c>
      <c r="C9" s="9">
        <v>2</v>
      </c>
      <c r="E9" s="5"/>
      <c r="F9" s="5"/>
      <c r="G9" s="5"/>
    </row>
    <row r="10" spans="1:8" s="6" customFormat="1" x14ac:dyDescent="0.3">
      <c r="A10" s="7">
        <v>29835</v>
      </c>
      <c r="B10" s="10" t="s">
        <v>10</v>
      </c>
      <c r="C10" s="9">
        <v>150</v>
      </c>
      <c r="E10" s="5"/>
      <c r="F10" s="5"/>
      <c r="G10" s="5"/>
    </row>
    <row r="11" spans="1:8" s="6" customFormat="1" x14ac:dyDescent="0.3">
      <c r="A11" s="7">
        <v>29835</v>
      </c>
      <c r="B11" s="11" t="s">
        <v>12</v>
      </c>
      <c r="C11" s="9">
        <v>6</v>
      </c>
      <c r="E11" s="5"/>
      <c r="F11" s="5"/>
      <c r="G11" s="5"/>
    </row>
    <row r="14" spans="1:8" ht="15.6" x14ac:dyDescent="0.3">
      <c r="A14" s="25" t="s">
        <v>25</v>
      </c>
      <c r="B14" s="25"/>
      <c r="C14" s="25"/>
      <c r="D14" s="25"/>
      <c r="E14" s="25"/>
      <c r="F14" s="25"/>
      <c r="G14" s="25"/>
      <c r="H14" s="25"/>
    </row>
    <row r="16" spans="1:8" ht="13.8" x14ac:dyDescent="0.3">
      <c r="A16" s="4" t="s">
        <v>0</v>
      </c>
      <c r="B16" s="3" t="s">
        <v>16</v>
      </c>
      <c r="C16" s="3" t="s">
        <v>1</v>
      </c>
      <c r="D16" s="3" t="s">
        <v>2</v>
      </c>
      <c r="E16" s="3" t="s">
        <v>3</v>
      </c>
      <c r="F16" s="4" t="s">
        <v>4</v>
      </c>
      <c r="G16" s="3" t="s">
        <v>5</v>
      </c>
      <c r="H16" s="3" t="s">
        <v>15</v>
      </c>
    </row>
    <row r="17" spans="1:8" x14ac:dyDescent="0.3">
      <c r="A17" s="7">
        <v>32121</v>
      </c>
      <c r="B17" s="7" t="s">
        <v>17</v>
      </c>
      <c r="C17" s="7" t="s">
        <v>21</v>
      </c>
      <c r="D17" s="7"/>
      <c r="E17" s="7" t="s">
        <v>22</v>
      </c>
      <c r="F17" s="7">
        <v>16400</v>
      </c>
      <c r="G17" s="7" t="s">
        <v>7</v>
      </c>
      <c r="H17" s="5" t="s">
        <v>23</v>
      </c>
    </row>
    <row r="18" spans="1:8" x14ac:dyDescent="0.3">
      <c r="A18" s="7">
        <v>29835</v>
      </c>
      <c r="B18" s="7" t="s">
        <v>17</v>
      </c>
      <c r="C18" s="7" t="s">
        <v>18</v>
      </c>
      <c r="D18" s="7" t="s">
        <v>19</v>
      </c>
      <c r="E18" s="7" t="s">
        <v>20</v>
      </c>
      <c r="F18" s="7">
        <v>91620</v>
      </c>
      <c r="G18" s="7" t="s">
        <v>6</v>
      </c>
      <c r="H18" s="5" t="s">
        <v>23</v>
      </c>
    </row>
  </sheetData>
  <mergeCells count="2">
    <mergeCell ref="A1:H1"/>
    <mergeCell ref="A14:H14"/>
  </mergeCells>
  <pageMargins left="0.7" right="0.7" top="0.75" bottom="0.75" header="0.3" footer="0.3"/>
  <pageSetup paperSize="9" orientation="portrait" r:id="rId1"/>
  <headerFooter>
    <oddFooter>&amp;C_x000D_&amp;1#&amp;"Helvetica 75 Bold"&amp;8&amp;KED7D31 Orange Restricted</oddFooter>
  </headerFooter>
</worksheet>
</file>

<file path=docMetadata/LabelInfo.xml><?xml version="1.0" encoding="utf-8"?>
<clbl:labelList xmlns:clbl="http://schemas.microsoft.com/office/2020/mipLabelMetadata">
  <clbl:label id="{e6c818a6-e1a0-4a6e-a969-20d857c5dc62}" enabled="1" method="Standard" siteId="{90c7a20a-f34b-40bf-bc48-b9253b6f5d20}" contentBits="2" removed="0"/>
</clbl:labelLis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6</vt:i4>
      </vt:variant>
      <vt:variant>
        <vt:lpstr>Plages nommées</vt:lpstr>
      </vt:variant>
      <vt:variant>
        <vt:i4>3</vt:i4>
      </vt:variant>
    </vt:vector>
  </HeadingPairs>
  <TitlesOfParts>
    <vt:vector size="9" baseType="lpstr">
      <vt:lpstr>CONTROLE</vt:lpstr>
      <vt:lpstr>ARTICLES</vt:lpstr>
      <vt:lpstr>BDD</vt:lpstr>
      <vt:lpstr>MATRICE</vt:lpstr>
      <vt:lpstr>CLIENTS</vt:lpstr>
      <vt:lpstr>AIDE</vt:lpstr>
      <vt:lpstr>ERD</vt:lpstr>
      <vt:lpstr>NOM_BOUTIQUES</vt:lpstr>
      <vt:lpstr>REF_ART</vt:lpstr>
    </vt:vector>
  </TitlesOfParts>
  <Company>FT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puop5412</dc:creator>
  <cp:lastModifiedBy>PREVOST Vincent ADNDF</cp:lastModifiedBy>
  <dcterms:created xsi:type="dcterms:W3CDTF">2013-02-07T14:51:22Z</dcterms:created>
  <dcterms:modified xsi:type="dcterms:W3CDTF">2023-09-11T11:47:58Z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_NewReviewCycle">
    <vt:lpwstr/>
  </property>
  <property fmtid="{D5CDD505-2E9C-101B-9397-08002B2CF9AE}" pid="3" name="MSIP_Label_e6c818a6-e1a0-4a6e-a969-20d857c5dc62_Enabled">
    <vt:lpwstr>true</vt:lpwstr>
  </property>
  <property fmtid="{D5CDD505-2E9C-101B-9397-08002B2CF9AE}" pid="4" name="MSIP_Label_e6c818a6-e1a0-4a6e-a969-20d857c5dc62_SetDate">
    <vt:lpwstr>2023-08-31T09:25:59Z</vt:lpwstr>
  </property>
  <property fmtid="{D5CDD505-2E9C-101B-9397-08002B2CF9AE}" pid="5" name="MSIP_Label_e6c818a6-e1a0-4a6e-a969-20d857c5dc62_Method">
    <vt:lpwstr>Standard</vt:lpwstr>
  </property>
  <property fmtid="{D5CDD505-2E9C-101B-9397-08002B2CF9AE}" pid="6" name="MSIP_Label_e6c818a6-e1a0-4a6e-a969-20d857c5dc62_Name">
    <vt:lpwstr>Orange_restricted_internal.2</vt:lpwstr>
  </property>
  <property fmtid="{D5CDD505-2E9C-101B-9397-08002B2CF9AE}" pid="7" name="MSIP_Label_e6c818a6-e1a0-4a6e-a969-20d857c5dc62_SiteId">
    <vt:lpwstr>90c7a20a-f34b-40bf-bc48-b9253b6f5d20</vt:lpwstr>
  </property>
  <property fmtid="{D5CDD505-2E9C-101B-9397-08002B2CF9AE}" pid="8" name="MSIP_Label_e6c818a6-e1a0-4a6e-a969-20d857c5dc62_ActionId">
    <vt:lpwstr>ab703100-3bb6-40d5-925e-0ceaa9921ffa</vt:lpwstr>
  </property>
  <property fmtid="{D5CDD505-2E9C-101B-9397-08002B2CF9AE}" pid="9" name="MSIP_Label_e6c818a6-e1a0-4a6e-a969-20d857c5dc62_ContentBits">
    <vt:lpwstr>2</vt:lpwstr>
  </property>
</Properties>
</file>