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33253\Desktop\"/>
    </mc:Choice>
  </mc:AlternateContent>
  <bookViews>
    <workbookView xWindow="0" yWindow="0" windowWidth="28800" windowHeight="13020" activeTab="1"/>
  </bookViews>
  <sheets>
    <sheet name="Sem_GEF" sheetId="2" r:id="rId1"/>
    <sheet name="Activité" sheetId="3" r:id="rId2"/>
  </sheets>
  <externalReferences>
    <externalReference r:id="rId3"/>
    <externalReference r:id="rId4"/>
    <externalReference r:id="rId5"/>
    <externalReference r:id="rId6"/>
    <externalReference r:id="rId7"/>
  </externalReferences>
  <definedNames>
    <definedName name="_xlnm._FilterDatabase" localSheetId="0" hidden="1">Sem_GEF!#REF!</definedName>
    <definedName name="base_bis" localSheetId="0">#REF!</definedName>
    <definedName name="base_bis">#REF!</definedName>
    <definedName name="base_bis10" localSheetId="0">#REF!</definedName>
    <definedName name="base_bis10">#REF!</definedName>
    <definedName name="base_bis11" localSheetId="0">#REF!</definedName>
    <definedName name="base_bis11">#REF!</definedName>
    <definedName name="base_bis2" localSheetId="0">#REF!</definedName>
    <definedName name="base_bis2">#REF!</definedName>
    <definedName name="base_bis3" localSheetId="0">[1]Activites!#REF!</definedName>
    <definedName name="base_bis3">[1]Activites!#REF!</definedName>
    <definedName name="base_bis4" localSheetId="0">#REF!</definedName>
    <definedName name="base_bis4">#REF!</definedName>
    <definedName name="base_bis5" localSheetId="0">#REF!</definedName>
    <definedName name="base_bis5">#REF!</definedName>
    <definedName name="base_bis6" localSheetId="0">[2]CRI900!$C$1:$D$65536,[2]CRI900!#REF!</definedName>
    <definedName name="base_bis6">[2]CRI900!$C$1:$D$65536,[2]CRI900!#REF!</definedName>
    <definedName name="base_bis7" localSheetId="0">#REF!</definedName>
    <definedName name="base_bis7">#REF!</definedName>
    <definedName name="base_bis8" localSheetId="0">#REF!</definedName>
    <definedName name="base_bis8">#REF!</definedName>
    <definedName name="base_bis9" localSheetId="0">[1]Activites!#REF!</definedName>
    <definedName name="base_bis9">[1]Activites!#REF!</definedName>
    <definedName name="Base_PROG" localSheetId="0">#REF!</definedName>
    <definedName name="Base_PROG">#REF!</definedName>
    <definedName name="Base_ptrog" localSheetId="0">#REF!</definedName>
    <definedName name="Base_ptrog">#REF!</definedName>
    <definedName name="concatener" localSheetId="0">[1]Activites!#REF!</definedName>
    <definedName name="concatener">[1]Activites!#REF!</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Print_Titles_5" localSheetId="0">[3]CRI900!$C$1:$D$65536,[3]CRI900!#REF!</definedName>
    <definedName name="Excel_BuiltIn_Print_Titles_5">[3]CRI900!$C$1:$D$65536,[3]CRI900!#REF!</definedName>
    <definedName name="Excel_BuiltIn_Print_Titles_7" localSheetId="0">#REF!</definedName>
    <definedName name="Excel_BuiltIn_Print_Titles_7">#REF!</definedName>
    <definedName name="EZFF" localSheetId="0">#REF!</definedName>
    <definedName name="EZFF">#REF!</definedName>
    <definedName name="FDR">[4]Bdd!$M$4:$M$7</definedName>
    <definedName name="liste" localSheetId="0">#REF!</definedName>
    <definedName name="liste">#REF!</definedName>
    <definedName name="ooooo" localSheetId="0">[1]Activites!#REF!</definedName>
    <definedName name="ooooo">[1]Activites!#REF!</definedName>
    <definedName name="S1B" localSheetId="0">#REF!</definedName>
    <definedName name="S1B">#REF!</definedName>
    <definedName name="S23b" localSheetId="0">#REF!</definedName>
    <definedName name="S23b">#REF!</definedName>
    <definedName name="S2B" localSheetId="0">#REF!</definedName>
    <definedName name="S2B">#REF!</definedName>
    <definedName name="S3B" localSheetId="0">#REF!</definedName>
    <definedName name="S3B">#REF!</definedName>
    <definedName name="S51B" localSheetId="0">#REF!</definedName>
    <definedName name="S51B">#REF!</definedName>
    <definedName name="THERMO" localSheetId="0">#REF!</definedName>
    <definedName name="THERMO">#REF!</definedName>
    <definedName name="VAZY" localSheetId="0">#REF!</definedName>
    <definedName name="VAZY">#REF!</definedName>
    <definedName name="xx">[5]Tableaux!$A$1:$R$65536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 i="3" l="1"/>
  <c r="J5" i="3"/>
  <c r="J6" i="3"/>
  <c r="J7" i="3"/>
  <c r="E4" i="3"/>
  <c r="E5" i="3"/>
  <c r="E6" i="3"/>
  <c r="E7" i="3"/>
  <c r="D4" i="3"/>
  <c r="D5" i="3"/>
  <c r="D6" i="3"/>
  <c r="D7" i="3"/>
  <c r="C4" i="3"/>
  <c r="C5" i="3"/>
  <c r="C6" i="3"/>
  <c r="C7" i="3"/>
  <c r="I13" i="2"/>
  <c r="I14" i="2"/>
  <c r="I15" i="2"/>
  <c r="J15" i="2" s="1"/>
  <c r="I16" i="2"/>
  <c r="J16" i="2" s="1"/>
  <c r="I17" i="2"/>
  <c r="I18" i="2"/>
  <c r="I19" i="2"/>
  <c r="J19" i="2" s="1"/>
  <c r="I20" i="2"/>
  <c r="J20" i="2" s="1"/>
  <c r="I21" i="2"/>
  <c r="I22" i="2"/>
  <c r="I23" i="2"/>
  <c r="J23" i="2" s="1"/>
  <c r="I24" i="2"/>
  <c r="J24" i="2" s="1"/>
  <c r="I25" i="2"/>
  <c r="I26" i="2"/>
  <c r="I27" i="2"/>
  <c r="J27" i="2" s="1"/>
  <c r="I28" i="2"/>
  <c r="J28" i="2" s="1"/>
  <c r="I29" i="2"/>
  <c r="I30" i="2"/>
  <c r="I31" i="2"/>
  <c r="J31" i="2" s="1"/>
  <c r="I32" i="2"/>
  <c r="J32" i="2" s="1"/>
  <c r="I33" i="2"/>
  <c r="I34" i="2"/>
  <c r="I35" i="2"/>
  <c r="J35" i="2" s="1"/>
  <c r="I36" i="2"/>
  <c r="J36" i="2" s="1"/>
  <c r="I37" i="2"/>
  <c r="I38" i="2"/>
  <c r="I39" i="2"/>
  <c r="J39" i="2" s="1"/>
  <c r="I40" i="2"/>
  <c r="I41" i="2"/>
  <c r="I42" i="2"/>
  <c r="I43" i="2"/>
  <c r="J43" i="2" s="1"/>
  <c r="I44" i="2"/>
  <c r="J44" i="2" s="1"/>
  <c r="I45" i="2"/>
  <c r="I46" i="2"/>
  <c r="I47" i="2"/>
  <c r="J47" i="2" s="1"/>
  <c r="I48" i="2"/>
  <c r="J48" i="2" s="1"/>
  <c r="I49" i="2"/>
  <c r="I50" i="2"/>
  <c r="I51" i="2"/>
  <c r="J51" i="2" s="1"/>
  <c r="I52" i="2"/>
  <c r="J52" i="2" s="1"/>
  <c r="I53" i="2"/>
  <c r="I54" i="2"/>
  <c r="I55" i="2"/>
  <c r="J55" i="2" s="1"/>
  <c r="I56" i="2"/>
  <c r="J56" i="2" s="1"/>
  <c r="I57" i="2"/>
  <c r="I58" i="2"/>
  <c r="I59" i="2"/>
  <c r="J59" i="2" s="1"/>
  <c r="I60" i="2"/>
  <c r="J60" i="2" s="1"/>
  <c r="I61" i="2"/>
  <c r="I62" i="2"/>
  <c r="I63" i="2"/>
  <c r="J63" i="2" s="1"/>
  <c r="I64" i="2"/>
  <c r="J64" i="2" s="1"/>
  <c r="I65" i="2"/>
  <c r="I66" i="2"/>
  <c r="I67" i="2"/>
  <c r="J67" i="2" s="1"/>
  <c r="I68" i="2"/>
  <c r="J68" i="2" s="1"/>
  <c r="I69" i="2"/>
  <c r="I70" i="2"/>
  <c r="I71" i="2"/>
  <c r="J71" i="2" s="1"/>
  <c r="I72" i="2"/>
  <c r="I73" i="2"/>
  <c r="I74" i="2"/>
  <c r="I75" i="2"/>
  <c r="J75" i="2" s="1"/>
  <c r="I76" i="2"/>
  <c r="J76" i="2" s="1"/>
  <c r="I77" i="2"/>
  <c r="I78" i="2"/>
  <c r="I79" i="2"/>
  <c r="J79" i="2" s="1"/>
  <c r="I80" i="2"/>
  <c r="J80" i="2" s="1"/>
  <c r="I81" i="2"/>
  <c r="I82" i="2"/>
  <c r="I83" i="2"/>
  <c r="J83" i="2" s="1"/>
  <c r="I84" i="2"/>
  <c r="I85" i="2"/>
  <c r="I86" i="2"/>
  <c r="I87" i="2"/>
  <c r="J87" i="2" s="1"/>
  <c r="I88" i="2"/>
  <c r="J88" i="2" s="1"/>
  <c r="I89" i="2"/>
  <c r="I90" i="2"/>
  <c r="I91" i="2"/>
  <c r="J91" i="2" s="1"/>
  <c r="I92" i="2"/>
  <c r="J92" i="2" s="1"/>
  <c r="I93" i="2"/>
  <c r="I94" i="2"/>
  <c r="I95" i="2"/>
  <c r="J95" i="2" s="1"/>
  <c r="I96" i="2"/>
  <c r="J96" i="2" s="1"/>
  <c r="I97" i="2"/>
  <c r="I98" i="2"/>
  <c r="I99" i="2"/>
  <c r="J99" i="2" s="1"/>
  <c r="I100" i="2"/>
  <c r="J100" i="2" s="1"/>
  <c r="I101" i="2"/>
  <c r="I102" i="2"/>
  <c r="I103" i="2"/>
  <c r="J103" i="2" s="1"/>
  <c r="I104" i="2"/>
  <c r="J104" i="2" s="1"/>
  <c r="I105" i="2"/>
  <c r="I106" i="2"/>
  <c r="I107" i="2"/>
  <c r="J107" i="2" s="1"/>
  <c r="I108" i="2"/>
  <c r="J108" i="2" s="1"/>
  <c r="I109" i="2"/>
  <c r="I110" i="2"/>
  <c r="I111" i="2"/>
  <c r="J111" i="2" s="1"/>
  <c r="I112" i="2"/>
  <c r="J112" i="2" s="1"/>
  <c r="I113" i="2"/>
  <c r="I114" i="2"/>
  <c r="I115" i="2"/>
  <c r="J115" i="2" s="1"/>
  <c r="I116" i="2"/>
  <c r="J116" i="2" s="1"/>
  <c r="I117" i="2"/>
  <c r="I118" i="2"/>
  <c r="I119" i="2"/>
  <c r="J119" i="2" s="1"/>
  <c r="I120" i="2"/>
  <c r="J120" i="2" s="1"/>
  <c r="I121" i="2"/>
  <c r="I122" i="2"/>
  <c r="I123" i="2"/>
  <c r="J123" i="2" s="1"/>
  <c r="I124" i="2"/>
  <c r="I125" i="2"/>
  <c r="I126" i="2"/>
  <c r="I127" i="2"/>
  <c r="J127" i="2" s="1"/>
  <c r="I128" i="2"/>
  <c r="J128" i="2" s="1"/>
  <c r="I129" i="2"/>
  <c r="I130" i="2"/>
  <c r="I131" i="2"/>
  <c r="J131" i="2" s="1"/>
  <c r="I132" i="2"/>
  <c r="J132" i="2" s="1"/>
  <c r="I133" i="2"/>
  <c r="I134" i="2"/>
  <c r="I135" i="2"/>
  <c r="J135" i="2" s="1"/>
  <c r="I136" i="2"/>
  <c r="I137" i="2"/>
  <c r="I138" i="2"/>
  <c r="I139" i="2"/>
  <c r="J139" i="2" s="1"/>
  <c r="I140" i="2"/>
  <c r="J140" i="2" s="1"/>
  <c r="I141" i="2"/>
  <c r="I142" i="2"/>
  <c r="I143" i="2"/>
  <c r="J143" i="2" s="1"/>
  <c r="I144" i="2"/>
  <c r="J144" i="2" s="1"/>
  <c r="I145" i="2"/>
  <c r="I146" i="2"/>
  <c r="I147" i="2"/>
  <c r="J147" i="2" s="1"/>
  <c r="I148" i="2"/>
  <c r="I149" i="2"/>
  <c r="I150" i="2"/>
  <c r="I151" i="2"/>
  <c r="J151" i="2" s="1"/>
  <c r="I152" i="2"/>
  <c r="J152" i="2" s="1"/>
  <c r="I153" i="2"/>
  <c r="I154" i="2"/>
  <c r="I155" i="2"/>
  <c r="J155" i="2" s="1"/>
  <c r="I156" i="2"/>
  <c r="J156" i="2" s="1"/>
  <c r="I157" i="2"/>
  <c r="I158" i="2"/>
  <c r="I159" i="2"/>
  <c r="J159" i="2" s="1"/>
  <c r="I160" i="2"/>
  <c r="J160" i="2" s="1"/>
  <c r="I161" i="2"/>
  <c r="I162" i="2"/>
  <c r="I163" i="2"/>
  <c r="J163" i="2" s="1"/>
  <c r="I164" i="2"/>
  <c r="J164" i="2" s="1"/>
  <c r="I165" i="2"/>
  <c r="I166" i="2"/>
  <c r="I167" i="2"/>
  <c r="J167" i="2" s="1"/>
  <c r="I168" i="2"/>
  <c r="J168" i="2" s="1"/>
  <c r="I169" i="2"/>
  <c r="I170" i="2"/>
  <c r="I171" i="2"/>
  <c r="J171" i="2" s="1"/>
  <c r="I172" i="2"/>
  <c r="J172" i="2" s="1"/>
  <c r="I173" i="2"/>
  <c r="I174" i="2"/>
  <c r="I175" i="2"/>
  <c r="J175" i="2" s="1"/>
  <c r="I176" i="2"/>
  <c r="J176" i="2" s="1"/>
  <c r="I177" i="2"/>
  <c r="I178" i="2"/>
  <c r="I179" i="2"/>
  <c r="J179" i="2" s="1"/>
  <c r="I180" i="2"/>
  <c r="J180" i="2" s="1"/>
  <c r="I181" i="2"/>
  <c r="I182" i="2"/>
  <c r="I183" i="2"/>
  <c r="J183" i="2" s="1"/>
  <c r="I184" i="2"/>
  <c r="J184" i="2" s="1"/>
  <c r="I185" i="2"/>
  <c r="I186" i="2"/>
  <c r="I187" i="2"/>
  <c r="J187" i="2" s="1"/>
  <c r="I188" i="2"/>
  <c r="I189" i="2"/>
  <c r="I190" i="2"/>
  <c r="I191" i="2"/>
  <c r="J191" i="2" s="1"/>
  <c r="I192" i="2"/>
  <c r="J192" i="2" s="1"/>
  <c r="I193" i="2"/>
  <c r="I194" i="2"/>
  <c r="I195" i="2"/>
  <c r="J195" i="2" s="1"/>
  <c r="I196" i="2"/>
  <c r="J196" i="2" s="1"/>
  <c r="I197" i="2"/>
  <c r="I198" i="2"/>
  <c r="I199" i="2"/>
  <c r="J199" i="2" s="1"/>
  <c r="I200" i="2"/>
  <c r="I201" i="2"/>
  <c r="I202" i="2"/>
  <c r="I203" i="2"/>
  <c r="J203" i="2" s="1"/>
  <c r="I204" i="2"/>
  <c r="J204" i="2" s="1"/>
  <c r="I205" i="2"/>
  <c r="I206" i="2"/>
  <c r="I207" i="2"/>
  <c r="J207" i="2" s="1"/>
  <c r="I208" i="2"/>
  <c r="J208" i="2" s="1"/>
  <c r="I209" i="2"/>
  <c r="I210" i="2"/>
  <c r="I211" i="2"/>
  <c r="J211" i="2" s="1"/>
  <c r="I212" i="2"/>
  <c r="I213" i="2"/>
  <c r="I214" i="2"/>
  <c r="I215" i="2"/>
  <c r="J215" i="2" s="1"/>
  <c r="I216" i="2"/>
  <c r="J216" i="2" s="1"/>
  <c r="I217" i="2"/>
  <c r="I218" i="2"/>
  <c r="I219" i="2"/>
  <c r="J219" i="2" s="1"/>
  <c r="I220" i="2"/>
  <c r="J220" i="2" s="1"/>
  <c r="I221" i="2"/>
  <c r="I222" i="2"/>
  <c r="I223" i="2"/>
  <c r="J223" i="2" s="1"/>
  <c r="I224" i="2"/>
  <c r="J224" i="2" s="1"/>
  <c r="I225" i="2"/>
  <c r="I226" i="2"/>
  <c r="I227" i="2"/>
  <c r="J227" i="2" s="1"/>
  <c r="I228" i="2"/>
  <c r="J228" i="2" s="1"/>
  <c r="I229" i="2"/>
  <c r="I230" i="2"/>
  <c r="I231" i="2"/>
  <c r="J231" i="2" s="1"/>
  <c r="I232" i="2"/>
  <c r="J232" i="2" s="1"/>
  <c r="I233" i="2"/>
  <c r="I234" i="2"/>
  <c r="I235" i="2"/>
  <c r="J235" i="2" s="1"/>
  <c r="I236" i="2"/>
  <c r="J236" i="2" s="1"/>
  <c r="I237" i="2"/>
  <c r="I238" i="2"/>
  <c r="I239" i="2"/>
  <c r="J239" i="2" s="1"/>
  <c r="I240" i="2"/>
  <c r="J240" i="2" s="1"/>
  <c r="I241" i="2"/>
  <c r="I242" i="2"/>
  <c r="I243" i="2"/>
  <c r="J243" i="2" s="1"/>
  <c r="I244" i="2"/>
  <c r="J244" i="2" s="1"/>
  <c r="I245" i="2"/>
  <c r="I246" i="2"/>
  <c r="I247" i="2"/>
  <c r="J247" i="2" s="1"/>
  <c r="I248" i="2"/>
  <c r="J248" i="2" s="1"/>
  <c r="I249" i="2"/>
  <c r="I250" i="2"/>
  <c r="I251" i="2"/>
  <c r="J251" i="2" s="1"/>
  <c r="I252" i="2"/>
  <c r="I253" i="2"/>
  <c r="I254" i="2"/>
  <c r="I255" i="2"/>
  <c r="J255" i="2" s="1"/>
  <c r="I256" i="2"/>
  <c r="J256" i="2" s="1"/>
  <c r="I257" i="2"/>
  <c r="I258" i="2"/>
  <c r="I259" i="2"/>
  <c r="J259" i="2" s="1"/>
  <c r="I260" i="2"/>
  <c r="J260" i="2" s="1"/>
  <c r="I261" i="2"/>
  <c r="I262" i="2"/>
  <c r="I263" i="2"/>
  <c r="J263" i="2" s="1"/>
  <c r="I264" i="2"/>
  <c r="I265" i="2"/>
  <c r="I266" i="2"/>
  <c r="I267" i="2"/>
  <c r="J267" i="2" s="1"/>
  <c r="I268" i="2"/>
  <c r="J268" i="2" s="1"/>
  <c r="I269" i="2"/>
  <c r="I270" i="2"/>
  <c r="I271" i="2"/>
  <c r="J271" i="2" s="1"/>
  <c r="I272" i="2"/>
  <c r="J272" i="2" s="1"/>
  <c r="I273" i="2"/>
  <c r="I274" i="2"/>
  <c r="I275" i="2"/>
  <c r="J275" i="2" s="1"/>
  <c r="I276" i="2"/>
  <c r="I277" i="2"/>
  <c r="I278" i="2"/>
  <c r="I279" i="2"/>
  <c r="J279" i="2" s="1"/>
  <c r="I280" i="2"/>
  <c r="J280" i="2" s="1"/>
  <c r="I281" i="2"/>
  <c r="I282" i="2"/>
  <c r="I283" i="2"/>
  <c r="J283" i="2" s="1"/>
  <c r="I284" i="2"/>
  <c r="J284" i="2" s="1"/>
  <c r="I285" i="2"/>
  <c r="I286" i="2"/>
  <c r="I287" i="2"/>
  <c r="J287" i="2" s="1"/>
  <c r="I288" i="2"/>
  <c r="J288" i="2" s="1"/>
  <c r="I289" i="2"/>
  <c r="I290" i="2"/>
  <c r="I291" i="2"/>
  <c r="J291" i="2" s="1"/>
  <c r="I292" i="2"/>
  <c r="J292" i="2" s="1"/>
  <c r="I293" i="2"/>
  <c r="I294" i="2"/>
  <c r="I295" i="2"/>
  <c r="J295" i="2" s="1"/>
  <c r="I296" i="2"/>
  <c r="J296" i="2" s="1"/>
  <c r="I297" i="2"/>
  <c r="I298" i="2"/>
  <c r="I299" i="2"/>
  <c r="J299" i="2" s="1"/>
  <c r="I300" i="2"/>
  <c r="J300" i="2" s="1"/>
  <c r="I301" i="2"/>
  <c r="I302" i="2"/>
  <c r="I303" i="2"/>
  <c r="J303" i="2" s="1"/>
  <c r="I304" i="2"/>
  <c r="J304" i="2" s="1"/>
  <c r="I305" i="2"/>
  <c r="I306" i="2"/>
  <c r="I307" i="2"/>
  <c r="J307" i="2" s="1"/>
  <c r="I308" i="2"/>
  <c r="J308" i="2" s="1"/>
  <c r="I309" i="2"/>
  <c r="I310" i="2"/>
  <c r="I311" i="2"/>
  <c r="J311" i="2" s="1"/>
  <c r="I312" i="2"/>
  <c r="J312" i="2" s="1"/>
  <c r="I313" i="2"/>
  <c r="I314" i="2"/>
  <c r="I315" i="2"/>
  <c r="J315" i="2" s="1"/>
  <c r="I316" i="2"/>
  <c r="I317" i="2"/>
  <c r="I318" i="2"/>
  <c r="I319" i="2"/>
  <c r="J319" i="2" s="1"/>
  <c r="I320" i="2"/>
  <c r="J320" i="2" s="1"/>
  <c r="I321" i="2"/>
  <c r="I322" i="2"/>
  <c r="I323" i="2"/>
  <c r="J323" i="2" s="1"/>
  <c r="I324" i="2"/>
  <c r="J324" i="2" s="1"/>
  <c r="I325" i="2"/>
  <c r="I326" i="2"/>
  <c r="I327" i="2"/>
  <c r="J327" i="2" s="1"/>
  <c r="I328" i="2"/>
  <c r="I329" i="2"/>
  <c r="I330" i="2"/>
  <c r="I331" i="2"/>
  <c r="J331" i="2" s="1"/>
  <c r="I332" i="2"/>
  <c r="J332" i="2" s="1"/>
  <c r="I333" i="2"/>
  <c r="I334" i="2"/>
  <c r="I335" i="2"/>
  <c r="J335" i="2" s="1"/>
  <c r="I336" i="2"/>
  <c r="J336" i="2" s="1"/>
  <c r="I337" i="2"/>
  <c r="I338" i="2"/>
  <c r="I339" i="2"/>
  <c r="J339" i="2" s="1"/>
  <c r="I340" i="2"/>
  <c r="I341" i="2"/>
  <c r="I342" i="2"/>
  <c r="I343" i="2"/>
  <c r="J343" i="2" s="1"/>
  <c r="I344" i="2"/>
  <c r="J344" i="2" s="1"/>
  <c r="I345" i="2"/>
  <c r="I346" i="2"/>
  <c r="I347" i="2"/>
  <c r="J347" i="2" s="1"/>
  <c r="I348" i="2"/>
  <c r="J348" i="2" s="1"/>
  <c r="I349" i="2"/>
  <c r="I350" i="2"/>
  <c r="I351" i="2"/>
  <c r="J351" i="2" s="1"/>
  <c r="I352" i="2"/>
  <c r="J352" i="2" s="1"/>
  <c r="I353" i="2"/>
  <c r="I354" i="2"/>
  <c r="I355" i="2"/>
  <c r="I356" i="2"/>
  <c r="J356" i="2" s="1"/>
  <c r="I357" i="2"/>
  <c r="I358" i="2"/>
  <c r="I359" i="2"/>
  <c r="J359" i="2" s="1"/>
  <c r="I360" i="2"/>
  <c r="J360" i="2" s="1"/>
  <c r="I361" i="2"/>
  <c r="I362" i="2"/>
  <c r="I363" i="2"/>
  <c r="J363" i="2" s="1"/>
  <c r="I364" i="2"/>
  <c r="J364" i="2" s="1"/>
  <c r="I365" i="2"/>
  <c r="I366" i="2"/>
  <c r="I367" i="2"/>
  <c r="I368" i="2"/>
  <c r="J368" i="2" s="1"/>
  <c r="I369" i="2"/>
  <c r="I370" i="2"/>
  <c r="I371" i="2"/>
  <c r="I372" i="2"/>
  <c r="J372" i="2" s="1"/>
  <c r="I373" i="2"/>
  <c r="I374" i="2"/>
  <c r="I375" i="2"/>
  <c r="J375" i="2" s="1"/>
  <c r="I376" i="2"/>
  <c r="J376" i="2" s="1"/>
  <c r="I377" i="2"/>
  <c r="I378" i="2"/>
  <c r="I379" i="2"/>
  <c r="J379" i="2" s="1"/>
  <c r="I380" i="2"/>
  <c r="J380" i="2" s="1"/>
  <c r="I381" i="2"/>
  <c r="I382" i="2"/>
  <c r="I383" i="2"/>
  <c r="I384" i="2"/>
  <c r="J384" i="2" s="1"/>
  <c r="I385" i="2"/>
  <c r="I386" i="2"/>
  <c r="I387" i="2"/>
  <c r="I388" i="2"/>
  <c r="J388" i="2" s="1"/>
  <c r="I389" i="2"/>
  <c r="I390" i="2"/>
  <c r="I391" i="2"/>
  <c r="J391" i="2" s="1"/>
  <c r="I392" i="2"/>
  <c r="J392" i="2" s="1"/>
  <c r="I393" i="2"/>
  <c r="I394" i="2"/>
  <c r="I395" i="2"/>
  <c r="J395" i="2" s="1"/>
  <c r="I396" i="2"/>
  <c r="J396" i="2" s="1"/>
  <c r="I397" i="2"/>
  <c r="I398" i="2"/>
  <c r="I399" i="2"/>
  <c r="I400" i="2"/>
  <c r="J400" i="2" s="1"/>
  <c r="I401" i="2"/>
  <c r="I402" i="2"/>
  <c r="I403" i="2"/>
  <c r="I404" i="2"/>
  <c r="J404" i="2" s="1"/>
  <c r="I405" i="2"/>
  <c r="I406" i="2"/>
  <c r="I407" i="2"/>
  <c r="J407" i="2" s="1"/>
  <c r="I408" i="2"/>
  <c r="J408" i="2" s="1"/>
  <c r="I409" i="2"/>
  <c r="I410" i="2"/>
  <c r="I411" i="2"/>
  <c r="J411" i="2" s="1"/>
  <c r="I412" i="2"/>
  <c r="J412" i="2" s="1"/>
  <c r="I413" i="2"/>
  <c r="I414" i="2"/>
  <c r="I415" i="2"/>
  <c r="I416" i="2"/>
  <c r="J416" i="2" s="1"/>
  <c r="I417" i="2"/>
  <c r="I418" i="2"/>
  <c r="I419" i="2"/>
  <c r="I420" i="2"/>
  <c r="J420" i="2" s="1"/>
  <c r="I421" i="2"/>
  <c r="I422" i="2"/>
  <c r="I423" i="2"/>
  <c r="J423" i="2" s="1"/>
  <c r="I424" i="2"/>
  <c r="J424" i="2" s="1"/>
  <c r="I425" i="2"/>
  <c r="I426" i="2"/>
  <c r="I427" i="2"/>
  <c r="J427" i="2" s="1"/>
  <c r="I428" i="2"/>
  <c r="J428" i="2" s="1"/>
  <c r="I429" i="2"/>
  <c r="I430" i="2"/>
  <c r="I431" i="2"/>
  <c r="I432" i="2"/>
  <c r="J432" i="2" s="1"/>
  <c r="I433" i="2"/>
  <c r="I434" i="2"/>
  <c r="I435" i="2"/>
  <c r="I436" i="2"/>
  <c r="J436" i="2" s="1"/>
  <c r="I437" i="2"/>
  <c r="I438" i="2"/>
  <c r="I439" i="2"/>
  <c r="J439" i="2" s="1"/>
  <c r="I440" i="2"/>
  <c r="J440" i="2" s="1"/>
  <c r="I441" i="2"/>
  <c r="I442" i="2"/>
  <c r="I443" i="2"/>
  <c r="J443" i="2" s="1"/>
  <c r="I444" i="2"/>
  <c r="J444" i="2" s="1"/>
  <c r="I445" i="2"/>
  <c r="I446" i="2"/>
  <c r="I447" i="2"/>
  <c r="I448" i="2"/>
  <c r="J448" i="2" s="1"/>
  <c r="I449" i="2"/>
  <c r="I450" i="2"/>
  <c r="I451" i="2"/>
  <c r="I452" i="2"/>
  <c r="J452" i="2" s="1"/>
  <c r="I453" i="2"/>
  <c r="I454" i="2"/>
  <c r="I455" i="2"/>
  <c r="J455" i="2" s="1"/>
  <c r="I456" i="2"/>
  <c r="J456" i="2" s="1"/>
  <c r="I457" i="2"/>
  <c r="I458" i="2"/>
  <c r="I459" i="2"/>
  <c r="J459" i="2" s="1"/>
  <c r="I460" i="2"/>
  <c r="J460" i="2" s="1"/>
  <c r="I461" i="2"/>
  <c r="I462" i="2"/>
  <c r="I463" i="2"/>
  <c r="I464" i="2"/>
  <c r="J464" i="2" s="1"/>
  <c r="I465" i="2"/>
  <c r="I466" i="2"/>
  <c r="I467" i="2"/>
  <c r="I468" i="2"/>
  <c r="J468" i="2" s="1"/>
  <c r="I469" i="2"/>
  <c r="I470" i="2"/>
  <c r="I471" i="2"/>
  <c r="J471" i="2" s="1"/>
  <c r="I472" i="2"/>
  <c r="J472" i="2" s="1"/>
  <c r="I473" i="2"/>
  <c r="I474" i="2"/>
  <c r="I475" i="2"/>
  <c r="J475" i="2" s="1"/>
  <c r="I476" i="2"/>
  <c r="J476" i="2" s="1"/>
  <c r="I477" i="2"/>
  <c r="I478" i="2"/>
  <c r="I479" i="2"/>
  <c r="I480" i="2"/>
  <c r="J480" i="2" s="1"/>
  <c r="I481" i="2"/>
  <c r="I482" i="2"/>
  <c r="I483" i="2"/>
  <c r="I484" i="2"/>
  <c r="J484" i="2" s="1"/>
  <c r="I485" i="2"/>
  <c r="I486" i="2"/>
  <c r="I487" i="2"/>
  <c r="J487" i="2" s="1"/>
  <c r="I488" i="2"/>
  <c r="J488" i="2" s="1"/>
  <c r="I489" i="2"/>
  <c r="I490" i="2"/>
  <c r="I491" i="2"/>
  <c r="J491" i="2" s="1"/>
  <c r="I492" i="2"/>
  <c r="J492" i="2" s="1"/>
  <c r="I493" i="2"/>
  <c r="I494" i="2"/>
  <c r="I495" i="2"/>
  <c r="I496" i="2"/>
  <c r="J496" i="2" s="1"/>
  <c r="I497" i="2"/>
  <c r="I498" i="2"/>
  <c r="I499" i="2"/>
  <c r="I500" i="2"/>
  <c r="J500" i="2" s="1"/>
  <c r="I501" i="2"/>
  <c r="I502" i="2"/>
  <c r="I503" i="2"/>
  <c r="J503" i="2" s="1"/>
  <c r="I504" i="2"/>
  <c r="J504" i="2" s="1"/>
  <c r="I505" i="2"/>
  <c r="I506" i="2"/>
  <c r="I507" i="2"/>
  <c r="J507" i="2" s="1"/>
  <c r="I508" i="2"/>
  <c r="J508" i="2" s="1"/>
  <c r="I509" i="2"/>
  <c r="I510" i="2"/>
  <c r="I511" i="2"/>
  <c r="I512" i="2"/>
  <c r="J512" i="2" s="1"/>
  <c r="I513" i="2"/>
  <c r="I514" i="2"/>
  <c r="I515" i="2"/>
  <c r="I516" i="2"/>
  <c r="J516" i="2" s="1"/>
  <c r="I517" i="2"/>
  <c r="I518" i="2"/>
  <c r="I519" i="2"/>
  <c r="J519" i="2" s="1"/>
  <c r="I520" i="2"/>
  <c r="J520" i="2" s="1"/>
  <c r="I521" i="2"/>
  <c r="I522" i="2"/>
  <c r="I523" i="2"/>
  <c r="J523" i="2" s="1"/>
  <c r="I524" i="2"/>
  <c r="J524" i="2" s="1"/>
  <c r="I525" i="2"/>
  <c r="I526" i="2"/>
  <c r="I527" i="2"/>
  <c r="I528" i="2"/>
  <c r="J528" i="2" s="1"/>
  <c r="I529" i="2"/>
  <c r="I530" i="2"/>
  <c r="I531" i="2"/>
  <c r="I532" i="2"/>
  <c r="J532" i="2" s="1"/>
  <c r="I533" i="2"/>
  <c r="I534" i="2"/>
  <c r="I535" i="2"/>
  <c r="J535" i="2" s="1"/>
  <c r="I536" i="2"/>
  <c r="J536" i="2" s="1"/>
  <c r="I537" i="2"/>
  <c r="I538" i="2"/>
  <c r="I539" i="2"/>
  <c r="J539" i="2" s="1"/>
  <c r="I540" i="2"/>
  <c r="J540" i="2" s="1"/>
  <c r="I541" i="2"/>
  <c r="I542" i="2"/>
  <c r="I543" i="2"/>
  <c r="I544" i="2"/>
  <c r="J544" i="2" s="1"/>
  <c r="I545" i="2"/>
  <c r="I546" i="2"/>
  <c r="I547" i="2"/>
  <c r="I548" i="2"/>
  <c r="J548" i="2" s="1"/>
  <c r="I549" i="2"/>
  <c r="I550" i="2"/>
  <c r="I551" i="2"/>
  <c r="J551" i="2" s="1"/>
  <c r="I552" i="2"/>
  <c r="J552" i="2" s="1"/>
  <c r="I553" i="2"/>
  <c r="I554" i="2"/>
  <c r="I555" i="2"/>
  <c r="J555" i="2" s="1"/>
  <c r="I556" i="2"/>
  <c r="J556" i="2" s="1"/>
  <c r="I557" i="2"/>
  <c r="I558" i="2"/>
  <c r="I559" i="2"/>
  <c r="I560" i="2"/>
  <c r="J560" i="2" s="1"/>
  <c r="I561" i="2"/>
  <c r="I562" i="2"/>
  <c r="I563" i="2"/>
  <c r="I564" i="2"/>
  <c r="J564" i="2" s="1"/>
  <c r="I565" i="2"/>
  <c r="I566" i="2"/>
  <c r="I567" i="2"/>
  <c r="J567" i="2" s="1"/>
  <c r="I568" i="2"/>
  <c r="J568" i="2" s="1"/>
  <c r="I569" i="2"/>
  <c r="I570" i="2"/>
  <c r="I571" i="2"/>
  <c r="J571" i="2" s="1"/>
  <c r="I572" i="2"/>
  <c r="J572" i="2" s="1"/>
  <c r="I573" i="2"/>
  <c r="I574" i="2"/>
  <c r="I575" i="2"/>
  <c r="I576" i="2"/>
  <c r="J576" i="2" s="1"/>
  <c r="I577" i="2"/>
  <c r="I578" i="2"/>
  <c r="I579" i="2"/>
  <c r="I580" i="2"/>
  <c r="J580" i="2" s="1"/>
  <c r="I581" i="2"/>
  <c r="I582" i="2"/>
  <c r="I583" i="2"/>
  <c r="J583" i="2" s="1"/>
  <c r="I584" i="2"/>
  <c r="J584" i="2" s="1"/>
  <c r="I585" i="2"/>
  <c r="I586" i="2"/>
  <c r="I587" i="2"/>
  <c r="J587" i="2" s="1"/>
  <c r="I588" i="2"/>
  <c r="J588" i="2" s="1"/>
  <c r="I589" i="2"/>
  <c r="I590" i="2"/>
  <c r="I591" i="2"/>
  <c r="I592" i="2"/>
  <c r="J592" i="2" s="1"/>
  <c r="I593" i="2"/>
  <c r="I594" i="2"/>
  <c r="I595" i="2"/>
  <c r="I596" i="2"/>
  <c r="J596" i="2" s="1"/>
  <c r="I597" i="2"/>
  <c r="I598" i="2"/>
  <c r="I599" i="2"/>
  <c r="J599" i="2" s="1"/>
  <c r="I600" i="2"/>
  <c r="J600" i="2" s="1"/>
  <c r="I601" i="2"/>
  <c r="I602" i="2"/>
  <c r="I603" i="2"/>
  <c r="J603" i="2" s="1"/>
  <c r="I604" i="2"/>
  <c r="J604" i="2" s="1"/>
  <c r="I605" i="2"/>
  <c r="I606" i="2"/>
  <c r="I607" i="2"/>
  <c r="I608" i="2"/>
  <c r="J608" i="2" s="1"/>
  <c r="I609" i="2"/>
  <c r="I610" i="2"/>
  <c r="I611" i="2"/>
  <c r="I612" i="2"/>
  <c r="J612" i="2" s="1"/>
  <c r="I613" i="2"/>
  <c r="I614" i="2"/>
  <c r="I615" i="2"/>
  <c r="J615" i="2" s="1"/>
  <c r="I616" i="2"/>
  <c r="J616" i="2" s="1"/>
  <c r="I617" i="2"/>
  <c r="I618" i="2"/>
  <c r="I619" i="2"/>
  <c r="J619" i="2" s="1"/>
  <c r="I620" i="2"/>
  <c r="J620" i="2" s="1"/>
  <c r="I621" i="2"/>
  <c r="I622" i="2"/>
  <c r="I623" i="2"/>
  <c r="I624" i="2"/>
  <c r="J624" i="2" s="1"/>
  <c r="I625" i="2"/>
  <c r="I626" i="2"/>
  <c r="I627" i="2"/>
  <c r="I628" i="2"/>
  <c r="J628" i="2" s="1"/>
  <c r="I629" i="2"/>
  <c r="I630" i="2"/>
  <c r="I631" i="2"/>
  <c r="J631" i="2" s="1"/>
  <c r="I632" i="2"/>
  <c r="J632" i="2" s="1"/>
  <c r="I633" i="2"/>
  <c r="I634" i="2"/>
  <c r="I635" i="2"/>
  <c r="J635" i="2" s="1"/>
  <c r="I636" i="2"/>
  <c r="J636" i="2" s="1"/>
  <c r="I637" i="2"/>
  <c r="I638" i="2"/>
  <c r="I639" i="2"/>
  <c r="I640" i="2"/>
  <c r="J640" i="2" s="1"/>
  <c r="I641" i="2"/>
  <c r="I642" i="2"/>
  <c r="I643" i="2"/>
  <c r="I644" i="2"/>
  <c r="J644" i="2" s="1"/>
  <c r="I645" i="2"/>
  <c r="I646" i="2"/>
  <c r="I647" i="2"/>
  <c r="J647" i="2" s="1"/>
  <c r="I648" i="2"/>
  <c r="J648" i="2" s="1"/>
  <c r="I649" i="2"/>
  <c r="I650" i="2"/>
  <c r="I651" i="2"/>
  <c r="J651" i="2" s="1"/>
  <c r="I652" i="2"/>
  <c r="J652" i="2" s="1"/>
  <c r="I653" i="2"/>
  <c r="I654" i="2"/>
  <c r="I655" i="2"/>
  <c r="I656" i="2"/>
  <c r="J656" i="2" s="1"/>
  <c r="I657" i="2"/>
  <c r="I658" i="2"/>
  <c r="I659" i="2"/>
  <c r="I660" i="2"/>
  <c r="J660" i="2" s="1"/>
  <c r="I661" i="2"/>
  <c r="I662" i="2"/>
  <c r="I663" i="2"/>
  <c r="J663" i="2" s="1"/>
  <c r="I664" i="2"/>
  <c r="J664" i="2" s="1"/>
  <c r="I665" i="2"/>
  <c r="I666" i="2"/>
  <c r="I667" i="2"/>
  <c r="J667" i="2" s="1"/>
  <c r="I668" i="2"/>
  <c r="J668" i="2" s="1"/>
  <c r="I669" i="2"/>
  <c r="I670" i="2"/>
  <c r="I671" i="2"/>
  <c r="I672" i="2"/>
  <c r="J672" i="2" s="1"/>
  <c r="I673" i="2"/>
  <c r="I674" i="2"/>
  <c r="I675" i="2"/>
  <c r="I676" i="2"/>
  <c r="J676" i="2" s="1"/>
  <c r="I677" i="2"/>
  <c r="I678" i="2"/>
  <c r="I679" i="2"/>
  <c r="J679" i="2" s="1"/>
  <c r="I680" i="2"/>
  <c r="J680" i="2" s="1"/>
  <c r="I681" i="2"/>
  <c r="I682" i="2"/>
  <c r="I683" i="2"/>
  <c r="J683" i="2" s="1"/>
  <c r="I684" i="2"/>
  <c r="J684" i="2" s="1"/>
  <c r="I685" i="2"/>
  <c r="I686" i="2"/>
  <c r="I687" i="2"/>
  <c r="I688" i="2"/>
  <c r="J688" i="2" s="1"/>
  <c r="I689" i="2"/>
  <c r="I690" i="2"/>
  <c r="I691" i="2"/>
  <c r="I692" i="2"/>
  <c r="J692" i="2" s="1"/>
  <c r="I693" i="2"/>
  <c r="I694" i="2"/>
  <c r="I695" i="2"/>
  <c r="J695" i="2" s="1"/>
  <c r="I696" i="2"/>
  <c r="J696" i="2" s="1"/>
  <c r="I697" i="2"/>
  <c r="I698" i="2"/>
  <c r="I699" i="2"/>
  <c r="J699" i="2" s="1"/>
  <c r="I700" i="2"/>
  <c r="J700" i="2" s="1"/>
  <c r="I701" i="2"/>
  <c r="I702" i="2"/>
  <c r="I703" i="2"/>
  <c r="I704" i="2"/>
  <c r="J704" i="2" s="1"/>
  <c r="I705" i="2"/>
  <c r="I706" i="2"/>
  <c r="I707" i="2"/>
  <c r="I708" i="2"/>
  <c r="J708" i="2" s="1"/>
  <c r="I709" i="2"/>
  <c r="I710" i="2"/>
  <c r="I711" i="2"/>
  <c r="J711" i="2" s="1"/>
  <c r="I712" i="2"/>
  <c r="J712" i="2" s="1"/>
  <c r="I713" i="2"/>
  <c r="I714" i="2"/>
  <c r="I715" i="2"/>
  <c r="J715" i="2" s="1"/>
  <c r="I716" i="2"/>
  <c r="J716" i="2" s="1"/>
  <c r="I717" i="2"/>
  <c r="I718" i="2"/>
  <c r="I719" i="2"/>
  <c r="I720" i="2"/>
  <c r="J720" i="2" s="1"/>
  <c r="I721" i="2"/>
  <c r="I722" i="2"/>
  <c r="I723" i="2"/>
  <c r="I724" i="2"/>
  <c r="J724" i="2" s="1"/>
  <c r="I725" i="2"/>
  <c r="I726" i="2"/>
  <c r="I727" i="2"/>
  <c r="J727" i="2" s="1"/>
  <c r="I728" i="2"/>
  <c r="J728" i="2" s="1"/>
  <c r="I729" i="2"/>
  <c r="I730" i="2"/>
  <c r="I731" i="2"/>
  <c r="J731" i="2" s="1"/>
  <c r="I732" i="2"/>
  <c r="J732" i="2" s="1"/>
  <c r="I733" i="2"/>
  <c r="I734" i="2"/>
  <c r="I735" i="2"/>
  <c r="I736" i="2"/>
  <c r="J736" i="2" s="1"/>
  <c r="I737" i="2"/>
  <c r="I738" i="2"/>
  <c r="I739" i="2"/>
  <c r="I740" i="2"/>
  <c r="J740" i="2" s="1"/>
  <c r="I741" i="2"/>
  <c r="I742" i="2"/>
  <c r="I743" i="2"/>
  <c r="J743" i="2" s="1"/>
  <c r="I744" i="2"/>
  <c r="J744" i="2" s="1"/>
  <c r="I745" i="2"/>
  <c r="I746" i="2"/>
  <c r="I747" i="2"/>
  <c r="J747" i="2" s="1"/>
  <c r="I748" i="2"/>
  <c r="J748" i="2" s="1"/>
  <c r="I749" i="2"/>
  <c r="I750" i="2"/>
  <c r="I751" i="2"/>
  <c r="I752" i="2"/>
  <c r="J752" i="2" s="1"/>
  <c r="I753" i="2"/>
  <c r="I754" i="2"/>
  <c r="I755" i="2"/>
  <c r="I756" i="2"/>
  <c r="J756" i="2" s="1"/>
  <c r="I757" i="2"/>
  <c r="I758" i="2"/>
  <c r="I759" i="2"/>
  <c r="J759" i="2" s="1"/>
  <c r="I760" i="2"/>
  <c r="J760" i="2" s="1"/>
  <c r="I761" i="2"/>
  <c r="I762" i="2"/>
  <c r="I763" i="2"/>
  <c r="J763" i="2" s="1"/>
  <c r="I764" i="2"/>
  <c r="J764" i="2" s="1"/>
  <c r="I765" i="2"/>
  <c r="I766" i="2"/>
  <c r="I767" i="2"/>
  <c r="I768" i="2"/>
  <c r="J768" i="2" s="1"/>
  <c r="I769" i="2"/>
  <c r="I770" i="2"/>
  <c r="I771" i="2"/>
  <c r="I772" i="2"/>
  <c r="J772" i="2" s="1"/>
  <c r="I773" i="2"/>
  <c r="I774" i="2"/>
  <c r="I775" i="2"/>
  <c r="J775" i="2" s="1"/>
  <c r="I776" i="2"/>
  <c r="J776" i="2" s="1"/>
  <c r="I777" i="2"/>
  <c r="I778" i="2"/>
  <c r="I779" i="2"/>
  <c r="J779" i="2" s="1"/>
  <c r="I780" i="2"/>
  <c r="J780" i="2" s="1"/>
  <c r="I781" i="2"/>
  <c r="I782" i="2"/>
  <c r="I783" i="2"/>
  <c r="I784" i="2"/>
  <c r="J784" i="2" s="1"/>
  <c r="I785" i="2"/>
  <c r="I786" i="2"/>
  <c r="I787" i="2"/>
  <c r="I788" i="2"/>
  <c r="J788" i="2" s="1"/>
  <c r="I789" i="2"/>
  <c r="I790" i="2"/>
  <c r="I791" i="2"/>
  <c r="J791" i="2" s="1"/>
  <c r="I792" i="2"/>
  <c r="J792" i="2" s="1"/>
  <c r="I793" i="2"/>
  <c r="I794" i="2"/>
  <c r="I795" i="2"/>
  <c r="J795" i="2" s="1"/>
  <c r="I796" i="2"/>
  <c r="J796" i="2" s="1"/>
  <c r="I797" i="2"/>
  <c r="I798" i="2"/>
  <c r="I799" i="2"/>
  <c r="I800" i="2"/>
  <c r="J800" i="2" s="1"/>
  <c r="I801" i="2"/>
  <c r="I802" i="2"/>
  <c r="I803" i="2"/>
  <c r="I804" i="2"/>
  <c r="J804" i="2" s="1"/>
  <c r="I805" i="2"/>
  <c r="I806" i="2"/>
  <c r="I807" i="2"/>
  <c r="J807" i="2" s="1"/>
  <c r="I808" i="2"/>
  <c r="J808" i="2" s="1"/>
  <c r="I809" i="2"/>
  <c r="I810" i="2"/>
  <c r="I811" i="2"/>
  <c r="J811" i="2" s="1"/>
  <c r="I812" i="2"/>
  <c r="J812" i="2" s="1"/>
  <c r="I813" i="2"/>
  <c r="I814" i="2"/>
  <c r="I815" i="2"/>
  <c r="I816" i="2"/>
  <c r="J816" i="2" s="1"/>
  <c r="I817" i="2"/>
  <c r="I818" i="2"/>
  <c r="I819" i="2"/>
  <c r="I820" i="2"/>
  <c r="J820" i="2" s="1"/>
  <c r="I821" i="2"/>
  <c r="I822" i="2"/>
  <c r="I823" i="2"/>
  <c r="J823" i="2" s="1"/>
  <c r="I824" i="2"/>
  <c r="J824" i="2" s="1"/>
  <c r="I825" i="2"/>
  <c r="I826" i="2"/>
  <c r="I827" i="2"/>
  <c r="J827" i="2" s="1"/>
  <c r="I828" i="2"/>
  <c r="J828" i="2" s="1"/>
  <c r="I829" i="2"/>
  <c r="I830" i="2"/>
  <c r="I831" i="2"/>
  <c r="I832" i="2"/>
  <c r="J832" i="2" s="1"/>
  <c r="I833" i="2"/>
  <c r="I834" i="2"/>
  <c r="I835" i="2"/>
  <c r="I836" i="2"/>
  <c r="J836" i="2" s="1"/>
  <c r="I837" i="2"/>
  <c r="I838" i="2"/>
  <c r="I839" i="2"/>
  <c r="J839" i="2" s="1"/>
  <c r="I840" i="2"/>
  <c r="J840" i="2" s="1"/>
  <c r="I841" i="2"/>
  <c r="I842" i="2"/>
  <c r="I843" i="2"/>
  <c r="J843" i="2" s="1"/>
  <c r="I844" i="2"/>
  <c r="J844" i="2" s="1"/>
  <c r="I845" i="2"/>
  <c r="I846" i="2"/>
  <c r="I847" i="2"/>
  <c r="I848" i="2"/>
  <c r="J848" i="2" s="1"/>
  <c r="I849" i="2"/>
  <c r="I850" i="2"/>
  <c r="I851" i="2"/>
  <c r="I852" i="2"/>
  <c r="J852" i="2" s="1"/>
  <c r="I853" i="2"/>
  <c r="I854" i="2"/>
  <c r="I855" i="2"/>
  <c r="J855" i="2" s="1"/>
  <c r="I856" i="2"/>
  <c r="J856" i="2" s="1"/>
  <c r="I857" i="2"/>
  <c r="I858" i="2"/>
  <c r="I859" i="2"/>
  <c r="J859" i="2" s="1"/>
  <c r="I860" i="2"/>
  <c r="J860" i="2" s="1"/>
  <c r="I861" i="2"/>
  <c r="I862" i="2"/>
  <c r="I863" i="2"/>
  <c r="I864" i="2"/>
  <c r="J864" i="2" s="1"/>
  <c r="I865" i="2"/>
  <c r="I866" i="2"/>
  <c r="I867" i="2"/>
  <c r="I868" i="2"/>
  <c r="J868" i="2" s="1"/>
  <c r="I869" i="2"/>
  <c r="I870" i="2"/>
  <c r="I871" i="2"/>
  <c r="J871" i="2" s="1"/>
  <c r="I872" i="2"/>
  <c r="J872" i="2" s="1"/>
  <c r="I873" i="2"/>
  <c r="I874" i="2"/>
  <c r="I875" i="2"/>
  <c r="J875" i="2" s="1"/>
  <c r="I876" i="2"/>
  <c r="J876" i="2" s="1"/>
  <c r="I877" i="2"/>
  <c r="I878" i="2"/>
  <c r="I879" i="2"/>
  <c r="I880" i="2"/>
  <c r="J880" i="2" s="1"/>
  <c r="I881" i="2"/>
  <c r="I882" i="2"/>
  <c r="I883" i="2"/>
  <c r="I884" i="2"/>
  <c r="J884" i="2" s="1"/>
  <c r="I885" i="2"/>
  <c r="I886" i="2"/>
  <c r="I887" i="2"/>
  <c r="J887" i="2" s="1"/>
  <c r="I888" i="2"/>
  <c r="J888" i="2" s="1"/>
  <c r="I889" i="2"/>
  <c r="I890" i="2"/>
  <c r="I891" i="2"/>
  <c r="J891" i="2" s="1"/>
  <c r="I892" i="2"/>
  <c r="J892" i="2" s="1"/>
  <c r="I893" i="2"/>
  <c r="I894" i="2"/>
  <c r="I895" i="2"/>
  <c r="I896" i="2"/>
  <c r="J896" i="2" s="1"/>
  <c r="I897" i="2"/>
  <c r="I898" i="2"/>
  <c r="I899" i="2"/>
  <c r="I900" i="2"/>
  <c r="J900" i="2" s="1"/>
  <c r="I901" i="2"/>
  <c r="I902" i="2"/>
  <c r="I903" i="2"/>
  <c r="J903" i="2" s="1"/>
  <c r="I904" i="2"/>
  <c r="J904" i="2" s="1"/>
  <c r="I905" i="2"/>
  <c r="I906" i="2"/>
  <c r="I907" i="2"/>
  <c r="J907" i="2" s="1"/>
  <c r="I908" i="2"/>
  <c r="J908" i="2" s="1"/>
  <c r="I909" i="2"/>
  <c r="I910" i="2"/>
  <c r="I911" i="2"/>
  <c r="I912" i="2"/>
  <c r="J912" i="2" s="1"/>
  <c r="I913" i="2"/>
  <c r="I914" i="2"/>
  <c r="I915" i="2"/>
  <c r="I916" i="2"/>
  <c r="J916" i="2" s="1"/>
  <c r="I917" i="2"/>
  <c r="I918" i="2"/>
  <c r="I919" i="2"/>
  <c r="J919" i="2" s="1"/>
  <c r="I920" i="2"/>
  <c r="J920" i="2" s="1"/>
  <c r="I921" i="2"/>
  <c r="I922" i="2"/>
  <c r="I923" i="2"/>
  <c r="J923" i="2" s="1"/>
  <c r="I924" i="2"/>
  <c r="J924" i="2" s="1"/>
  <c r="I925" i="2"/>
  <c r="I926" i="2"/>
  <c r="I927" i="2"/>
  <c r="I928" i="2"/>
  <c r="J928" i="2" s="1"/>
  <c r="I929" i="2"/>
  <c r="I930" i="2"/>
  <c r="I931" i="2"/>
  <c r="I932" i="2"/>
  <c r="J932" i="2" s="1"/>
  <c r="I933" i="2"/>
  <c r="I934" i="2"/>
  <c r="I935" i="2"/>
  <c r="J935" i="2" s="1"/>
  <c r="I936" i="2"/>
  <c r="J936" i="2" s="1"/>
  <c r="I937" i="2"/>
  <c r="I938" i="2"/>
  <c r="I939" i="2"/>
  <c r="J939" i="2" s="1"/>
  <c r="I940" i="2"/>
  <c r="J940" i="2" s="1"/>
  <c r="I941" i="2"/>
  <c r="I942" i="2"/>
  <c r="I943" i="2"/>
  <c r="I944" i="2"/>
  <c r="J944" i="2" s="1"/>
  <c r="I945" i="2"/>
  <c r="I946" i="2"/>
  <c r="I947" i="2"/>
  <c r="I948" i="2"/>
  <c r="I949" i="2"/>
  <c r="I950" i="2"/>
  <c r="I951" i="2"/>
  <c r="I952" i="2"/>
  <c r="I953" i="2"/>
  <c r="I954" i="2"/>
  <c r="I955" i="2"/>
  <c r="I956" i="2"/>
  <c r="I957" i="2"/>
  <c r="I958" i="2"/>
  <c r="I959" i="2"/>
  <c r="I960" i="2"/>
  <c r="I961" i="2"/>
  <c r="I962" i="2"/>
  <c r="I963" i="2"/>
  <c r="I964" i="2"/>
  <c r="I965" i="2"/>
  <c r="I966" i="2"/>
  <c r="I967" i="2"/>
  <c r="I968" i="2"/>
  <c r="I969" i="2"/>
  <c r="I970" i="2"/>
  <c r="I971" i="2"/>
  <c r="I972" i="2"/>
  <c r="I973" i="2"/>
  <c r="I974" i="2"/>
  <c r="I975" i="2"/>
  <c r="I976" i="2"/>
  <c r="I977" i="2"/>
  <c r="I978" i="2"/>
  <c r="I979" i="2"/>
  <c r="I980" i="2"/>
  <c r="I981" i="2"/>
  <c r="I982" i="2"/>
  <c r="I983" i="2"/>
  <c r="I984" i="2"/>
  <c r="I985" i="2"/>
  <c r="I986" i="2"/>
  <c r="I987" i="2"/>
  <c r="I988" i="2"/>
  <c r="I989" i="2"/>
  <c r="I990" i="2"/>
  <c r="I991" i="2"/>
  <c r="I992" i="2"/>
  <c r="I993" i="2"/>
  <c r="I994" i="2"/>
  <c r="I995" i="2"/>
  <c r="I996" i="2"/>
  <c r="I997" i="2"/>
  <c r="I998" i="2"/>
  <c r="I999" i="2"/>
  <c r="I1000" i="2"/>
  <c r="I1001" i="2"/>
  <c r="I1002" i="2"/>
  <c r="I1003" i="2"/>
  <c r="I1004" i="2"/>
  <c r="I1005" i="2"/>
  <c r="I1006" i="2"/>
  <c r="I1007" i="2"/>
  <c r="I1008" i="2"/>
  <c r="I1009" i="2"/>
  <c r="I1010" i="2"/>
  <c r="I1011" i="2"/>
  <c r="I1012" i="2"/>
  <c r="I1013" i="2"/>
  <c r="I1014" i="2"/>
  <c r="I1015" i="2"/>
  <c r="I1016" i="2"/>
  <c r="I1017" i="2"/>
  <c r="I1018" i="2"/>
  <c r="I1019" i="2"/>
  <c r="I1020" i="2"/>
  <c r="I1021" i="2"/>
  <c r="I1022" i="2"/>
  <c r="I1023" i="2"/>
  <c r="I1024" i="2"/>
  <c r="I1025" i="2"/>
  <c r="I1026" i="2"/>
  <c r="I1027" i="2"/>
  <c r="I1028" i="2"/>
  <c r="I1029" i="2"/>
  <c r="I1030" i="2"/>
  <c r="I1031" i="2"/>
  <c r="I1032" i="2"/>
  <c r="I1033" i="2"/>
  <c r="I1034" i="2"/>
  <c r="I1035" i="2"/>
  <c r="I1036" i="2"/>
  <c r="I1037" i="2"/>
  <c r="I1038" i="2"/>
  <c r="I1039" i="2"/>
  <c r="I1040" i="2"/>
  <c r="I1041" i="2"/>
  <c r="I1042" i="2"/>
  <c r="I1043" i="2"/>
  <c r="I1044" i="2"/>
  <c r="I1045" i="2"/>
  <c r="I1046" i="2"/>
  <c r="I1047" i="2"/>
  <c r="I1048" i="2"/>
  <c r="I1049" i="2"/>
  <c r="I1050" i="2"/>
  <c r="I1051" i="2"/>
  <c r="I1052" i="2"/>
  <c r="I1053" i="2"/>
  <c r="I1054" i="2"/>
  <c r="I1055" i="2"/>
  <c r="I1056" i="2"/>
  <c r="I1057" i="2"/>
  <c r="I1058" i="2"/>
  <c r="I1059" i="2"/>
  <c r="I1060" i="2"/>
  <c r="I1061" i="2"/>
  <c r="I1062" i="2"/>
  <c r="I1063" i="2"/>
  <c r="I1064" i="2"/>
  <c r="I1065" i="2"/>
  <c r="I1066" i="2"/>
  <c r="I1067" i="2"/>
  <c r="I1068" i="2"/>
  <c r="I1069" i="2"/>
  <c r="I1070" i="2"/>
  <c r="I1071" i="2"/>
  <c r="I1072" i="2"/>
  <c r="I1073" i="2"/>
  <c r="I1074" i="2"/>
  <c r="I1075" i="2"/>
  <c r="I1076" i="2"/>
  <c r="I1077" i="2"/>
  <c r="I1078" i="2"/>
  <c r="I1079" i="2"/>
  <c r="I1080" i="2"/>
  <c r="I1081" i="2"/>
  <c r="I1082" i="2"/>
  <c r="I1083" i="2"/>
  <c r="I1084" i="2"/>
  <c r="I1085" i="2"/>
  <c r="I1086" i="2"/>
  <c r="I1087" i="2"/>
  <c r="I1088" i="2"/>
  <c r="I1089" i="2"/>
  <c r="I1090" i="2"/>
  <c r="I1091" i="2"/>
  <c r="I1092" i="2"/>
  <c r="I1093" i="2"/>
  <c r="I1094" i="2"/>
  <c r="I1095" i="2"/>
  <c r="I1096" i="2"/>
  <c r="I1097" i="2"/>
  <c r="I1098" i="2"/>
  <c r="I1099" i="2"/>
  <c r="I1100" i="2"/>
  <c r="I1101" i="2"/>
  <c r="I1102" i="2"/>
  <c r="I1103" i="2"/>
  <c r="I1104" i="2"/>
  <c r="I1105" i="2"/>
  <c r="I1106" i="2"/>
  <c r="I1107" i="2"/>
  <c r="I1108" i="2"/>
  <c r="I1109" i="2"/>
  <c r="I1110" i="2"/>
  <c r="I1111" i="2"/>
  <c r="I1112" i="2"/>
  <c r="I1113" i="2"/>
  <c r="I1114" i="2"/>
  <c r="I1115" i="2"/>
  <c r="I1116" i="2"/>
  <c r="I1117" i="2"/>
  <c r="I1118" i="2"/>
  <c r="I1119" i="2"/>
  <c r="I1120" i="2"/>
  <c r="I1121" i="2"/>
  <c r="I1122" i="2"/>
  <c r="I1123" i="2"/>
  <c r="I1124" i="2"/>
  <c r="I1125" i="2"/>
  <c r="I1126" i="2"/>
  <c r="I1127" i="2"/>
  <c r="I1128" i="2"/>
  <c r="I1129" i="2"/>
  <c r="I1130" i="2"/>
  <c r="I1131" i="2"/>
  <c r="I1132" i="2"/>
  <c r="I1133" i="2"/>
  <c r="I1134" i="2"/>
  <c r="I1135" i="2"/>
  <c r="I1136" i="2"/>
  <c r="I1137" i="2"/>
  <c r="I1138" i="2"/>
  <c r="I1139" i="2"/>
  <c r="I1140" i="2"/>
  <c r="I1141" i="2"/>
  <c r="I1142" i="2"/>
  <c r="I1143" i="2"/>
  <c r="I1144" i="2"/>
  <c r="I1145" i="2"/>
  <c r="I1146" i="2"/>
  <c r="I1147" i="2"/>
  <c r="I1148" i="2"/>
  <c r="I1149" i="2"/>
  <c r="I1150" i="2"/>
  <c r="I1151" i="2"/>
  <c r="I1152" i="2"/>
  <c r="I1153" i="2"/>
  <c r="I1154" i="2"/>
  <c r="I1155" i="2"/>
  <c r="I1156" i="2"/>
  <c r="I1157" i="2"/>
  <c r="I1158" i="2"/>
  <c r="I1159" i="2"/>
  <c r="I1160" i="2"/>
  <c r="I1161" i="2"/>
  <c r="I1162" i="2"/>
  <c r="I1163" i="2"/>
  <c r="I1164" i="2"/>
  <c r="I1165" i="2"/>
  <c r="I1166" i="2"/>
  <c r="I1167" i="2"/>
  <c r="I1168" i="2"/>
  <c r="I1169" i="2"/>
  <c r="I1170" i="2"/>
  <c r="I1171" i="2"/>
  <c r="I1172" i="2"/>
  <c r="I1173" i="2"/>
  <c r="I1174" i="2"/>
  <c r="I1175" i="2"/>
  <c r="I1176" i="2"/>
  <c r="I1177" i="2"/>
  <c r="I1178" i="2"/>
  <c r="I1179" i="2"/>
  <c r="I1180" i="2"/>
  <c r="I1181" i="2"/>
  <c r="I1182" i="2"/>
  <c r="I1183" i="2"/>
  <c r="I1184" i="2"/>
  <c r="I1185" i="2"/>
  <c r="I1186" i="2"/>
  <c r="I1187" i="2"/>
  <c r="I1188" i="2"/>
  <c r="I1189" i="2"/>
  <c r="I1190" i="2"/>
  <c r="J13" i="2"/>
  <c r="J14" i="2"/>
  <c r="J17" i="2"/>
  <c r="J18" i="2"/>
  <c r="J21" i="2"/>
  <c r="J22" i="2"/>
  <c r="J25" i="2"/>
  <c r="J26" i="2"/>
  <c r="J29" i="2"/>
  <c r="J30" i="2"/>
  <c r="J33" i="2"/>
  <c r="J34" i="2"/>
  <c r="J37" i="2"/>
  <c r="J38" i="2"/>
  <c r="J40" i="2"/>
  <c r="J41" i="2"/>
  <c r="J42" i="2"/>
  <c r="J45" i="2"/>
  <c r="J46" i="2"/>
  <c r="J49" i="2"/>
  <c r="J50" i="2"/>
  <c r="J53" i="2"/>
  <c r="J54" i="2"/>
  <c r="J57" i="2"/>
  <c r="J58" i="2"/>
  <c r="J61" i="2"/>
  <c r="J62" i="2"/>
  <c r="J65" i="2"/>
  <c r="J66" i="2"/>
  <c r="J69" i="2"/>
  <c r="J70" i="2"/>
  <c r="J72" i="2"/>
  <c r="J73" i="2"/>
  <c r="J74" i="2"/>
  <c r="J77" i="2"/>
  <c r="J78" i="2"/>
  <c r="J81" i="2"/>
  <c r="J82" i="2"/>
  <c r="J84" i="2"/>
  <c r="J85" i="2"/>
  <c r="J86" i="2"/>
  <c r="J89" i="2"/>
  <c r="J90" i="2"/>
  <c r="J93" i="2"/>
  <c r="J94" i="2"/>
  <c r="J97" i="2"/>
  <c r="J98" i="2"/>
  <c r="J101" i="2"/>
  <c r="J102" i="2"/>
  <c r="J105" i="2"/>
  <c r="J106" i="2"/>
  <c r="J109" i="2"/>
  <c r="J110" i="2"/>
  <c r="J113" i="2"/>
  <c r="J114" i="2"/>
  <c r="J117" i="2"/>
  <c r="J118" i="2"/>
  <c r="J121" i="2"/>
  <c r="J122" i="2"/>
  <c r="J124" i="2"/>
  <c r="J125" i="2"/>
  <c r="J126" i="2"/>
  <c r="J129" i="2"/>
  <c r="J130" i="2"/>
  <c r="J133" i="2"/>
  <c r="J134" i="2"/>
  <c r="J136" i="2"/>
  <c r="J137" i="2"/>
  <c r="J138" i="2"/>
  <c r="J141" i="2"/>
  <c r="J142" i="2"/>
  <c r="J145" i="2"/>
  <c r="J146" i="2"/>
  <c r="J148" i="2"/>
  <c r="J149" i="2"/>
  <c r="J150" i="2"/>
  <c r="J153" i="2"/>
  <c r="J154" i="2"/>
  <c r="J157" i="2"/>
  <c r="J158" i="2"/>
  <c r="J161" i="2"/>
  <c r="J162" i="2"/>
  <c r="J165" i="2"/>
  <c r="J166" i="2"/>
  <c r="J169" i="2"/>
  <c r="J170" i="2"/>
  <c r="J173" i="2"/>
  <c r="J174" i="2"/>
  <c r="J177" i="2"/>
  <c r="J178" i="2"/>
  <c r="J181" i="2"/>
  <c r="J182" i="2"/>
  <c r="J185" i="2"/>
  <c r="J186" i="2"/>
  <c r="J188" i="2"/>
  <c r="J189" i="2"/>
  <c r="J190" i="2"/>
  <c r="J193" i="2"/>
  <c r="J194" i="2"/>
  <c r="J197" i="2"/>
  <c r="J198" i="2"/>
  <c r="J200" i="2"/>
  <c r="J201" i="2"/>
  <c r="J202" i="2"/>
  <c r="J205" i="2"/>
  <c r="J206" i="2"/>
  <c r="J209" i="2"/>
  <c r="J210" i="2"/>
  <c r="J212" i="2"/>
  <c r="J213" i="2"/>
  <c r="J214" i="2"/>
  <c r="J217" i="2"/>
  <c r="J218" i="2"/>
  <c r="J221" i="2"/>
  <c r="J222" i="2"/>
  <c r="J225" i="2"/>
  <c r="J226" i="2"/>
  <c r="J229" i="2"/>
  <c r="J230" i="2"/>
  <c r="J233" i="2"/>
  <c r="J234" i="2"/>
  <c r="J237" i="2"/>
  <c r="J238" i="2"/>
  <c r="J241" i="2"/>
  <c r="J242" i="2"/>
  <c r="J245" i="2"/>
  <c r="J246" i="2"/>
  <c r="J249" i="2"/>
  <c r="J250" i="2"/>
  <c r="J252" i="2"/>
  <c r="J253" i="2"/>
  <c r="J254" i="2"/>
  <c r="J257" i="2"/>
  <c r="J258" i="2"/>
  <c r="J261" i="2"/>
  <c r="J262" i="2"/>
  <c r="J264" i="2"/>
  <c r="J265" i="2"/>
  <c r="J266" i="2"/>
  <c r="J269" i="2"/>
  <c r="J270" i="2"/>
  <c r="J273" i="2"/>
  <c r="J274" i="2"/>
  <c r="J276" i="2"/>
  <c r="J277" i="2"/>
  <c r="J278" i="2"/>
  <c r="J281" i="2"/>
  <c r="J282" i="2"/>
  <c r="J285" i="2"/>
  <c r="J286" i="2"/>
  <c r="J289" i="2"/>
  <c r="J290" i="2"/>
  <c r="J293" i="2"/>
  <c r="J294" i="2"/>
  <c r="J297" i="2"/>
  <c r="J298" i="2"/>
  <c r="J301" i="2"/>
  <c r="J302" i="2"/>
  <c r="J305" i="2"/>
  <c r="J306" i="2"/>
  <c r="J309" i="2"/>
  <c r="J310" i="2"/>
  <c r="J313" i="2"/>
  <c r="J314" i="2"/>
  <c r="J316" i="2"/>
  <c r="J317" i="2"/>
  <c r="J318" i="2"/>
  <c r="J321" i="2"/>
  <c r="J322" i="2"/>
  <c r="J325" i="2"/>
  <c r="J326" i="2"/>
  <c r="J328" i="2"/>
  <c r="J329" i="2"/>
  <c r="J330" i="2"/>
  <c r="J333" i="2"/>
  <c r="J334" i="2"/>
  <c r="J337" i="2"/>
  <c r="J338" i="2"/>
  <c r="J340" i="2"/>
  <c r="J341" i="2"/>
  <c r="J342" i="2"/>
  <c r="J345" i="2"/>
  <c r="J346" i="2"/>
  <c r="J349" i="2"/>
  <c r="J350" i="2"/>
  <c r="J353" i="2"/>
  <c r="J354" i="2"/>
  <c r="J355" i="2"/>
  <c r="J357" i="2"/>
  <c r="J358" i="2"/>
  <c r="J361" i="2"/>
  <c r="J362" i="2"/>
  <c r="J365" i="2"/>
  <c r="J366" i="2"/>
  <c r="J367" i="2"/>
  <c r="J369" i="2"/>
  <c r="J370" i="2"/>
  <c r="J371" i="2"/>
  <c r="J373" i="2"/>
  <c r="J374" i="2"/>
  <c r="J377" i="2"/>
  <c r="J378" i="2"/>
  <c r="J381" i="2"/>
  <c r="J382" i="2"/>
  <c r="J383" i="2"/>
  <c r="J385" i="2"/>
  <c r="J386" i="2"/>
  <c r="J387" i="2"/>
  <c r="J389" i="2"/>
  <c r="J390" i="2"/>
  <c r="J393" i="2"/>
  <c r="J394" i="2"/>
  <c r="J397" i="2"/>
  <c r="J398" i="2"/>
  <c r="J399" i="2"/>
  <c r="J401" i="2"/>
  <c r="J402" i="2"/>
  <c r="J403" i="2"/>
  <c r="J405" i="2"/>
  <c r="J406" i="2"/>
  <c r="J409" i="2"/>
  <c r="J410" i="2"/>
  <c r="J413" i="2"/>
  <c r="J414" i="2"/>
  <c r="J415" i="2"/>
  <c r="J417" i="2"/>
  <c r="J418" i="2"/>
  <c r="J419" i="2"/>
  <c r="J421" i="2"/>
  <c r="J422" i="2"/>
  <c r="J425" i="2"/>
  <c r="J426" i="2"/>
  <c r="J429" i="2"/>
  <c r="J430" i="2"/>
  <c r="J431" i="2"/>
  <c r="J433" i="2"/>
  <c r="J434" i="2"/>
  <c r="J435" i="2"/>
  <c r="J437" i="2"/>
  <c r="J438" i="2"/>
  <c r="J441" i="2"/>
  <c r="J442" i="2"/>
  <c r="J445" i="2"/>
  <c r="J446" i="2"/>
  <c r="J447" i="2"/>
  <c r="J449" i="2"/>
  <c r="J450" i="2"/>
  <c r="J451" i="2"/>
  <c r="J453" i="2"/>
  <c r="J454" i="2"/>
  <c r="J457" i="2"/>
  <c r="J458" i="2"/>
  <c r="J461" i="2"/>
  <c r="J462" i="2"/>
  <c r="J463" i="2"/>
  <c r="J465" i="2"/>
  <c r="J466" i="2"/>
  <c r="J467" i="2"/>
  <c r="J469" i="2"/>
  <c r="J470" i="2"/>
  <c r="J473" i="2"/>
  <c r="J474" i="2"/>
  <c r="J477" i="2"/>
  <c r="J478" i="2"/>
  <c r="J479" i="2"/>
  <c r="J481" i="2"/>
  <c r="J482" i="2"/>
  <c r="J483" i="2"/>
  <c r="J485" i="2"/>
  <c r="J486" i="2"/>
  <c r="J489" i="2"/>
  <c r="J490" i="2"/>
  <c r="J493" i="2"/>
  <c r="J494" i="2"/>
  <c r="J495" i="2"/>
  <c r="J497" i="2"/>
  <c r="J498" i="2"/>
  <c r="J499" i="2"/>
  <c r="J501" i="2"/>
  <c r="J502" i="2"/>
  <c r="J505" i="2"/>
  <c r="J506" i="2"/>
  <c r="J509" i="2"/>
  <c r="J510" i="2"/>
  <c r="J511" i="2"/>
  <c r="J513" i="2"/>
  <c r="J514" i="2"/>
  <c r="J515" i="2"/>
  <c r="J517" i="2"/>
  <c r="J518" i="2"/>
  <c r="J521" i="2"/>
  <c r="J522" i="2"/>
  <c r="J525" i="2"/>
  <c r="J526" i="2"/>
  <c r="J527" i="2"/>
  <c r="J529" i="2"/>
  <c r="J530" i="2"/>
  <c r="J531" i="2"/>
  <c r="J533" i="2"/>
  <c r="J534" i="2"/>
  <c r="J537" i="2"/>
  <c r="J538" i="2"/>
  <c r="J541" i="2"/>
  <c r="J542" i="2"/>
  <c r="J543" i="2"/>
  <c r="J545" i="2"/>
  <c r="J546" i="2"/>
  <c r="J547" i="2"/>
  <c r="J549" i="2"/>
  <c r="J550" i="2"/>
  <c r="J553" i="2"/>
  <c r="J554" i="2"/>
  <c r="J557" i="2"/>
  <c r="J558" i="2"/>
  <c r="J559" i="2"/>
  <c r="J561" i="2"/>
  <c r="J562" i="2"/>
  <c r="J563" i="2"/>
  <c r="J565" i="2"/>
  <c r="J566" i="2"/>
  <c r="J569" i="2"/>
  <c r="J570" i="2"/>
  <c r="J573" i="2"/>
  <c r="J574" i="2"/>
  <c r="J575" i="2"/>
  <c r="J577" i="2"/>
  <c r="J578" i="2"/>
  <c r="J579" i="2"/>
  <c r="J581" i="2"/>
  <c r="J582" i="2"/>
  <c r="J585" i="2"/>
  <c r="J586" i="2"/>
  <c r="J589" i="2"/>
  <c r="J590" i="2"/>
  <c r="J591" i="2"/>
  <c r="J593" i="2"/>
  <c r="J594" i="2"/>
  <c r="J595" i="2"/>
  <c r="J597" i="2"/>
  <c r="J598" i="2"/>
  <c r="J601" i="2"/>
  <c r="J602" i="2"/>
  <c r="J605" i="2"/>
  <c r="J606" i="2"/>
  <c r="J607" i="2"/>
  <c r="J609" i="2"/>
  <c r="J610" i="2"/>
  <c r="J611" i="2"/>
  <c r="J613" i="2"/>
  <c r="J614" i="2"/>
  <c r="J617" i="2"/>
  <c r="J618" i="2"/>
  <c r="J621" i="2"/>
  <c r="J622" i="2"/>
  <c r="J623" i="2"/>
  <c r="J625" i="2"/>
  <c r="J626" i="2"/>
  <c r="J627" i="2"/>
  <c r="J629" i="2"/>
  <c r="J630" i="2"/>
  <c r="J633" i="2"/>
  <c r="J634" i="2"/>
  <c r="J637" i="2"/>
  <c r="J638" i="2"/>
  <c r="J639" i="2"/>
  <c r="J641" i="2"/>
  <c r="J642" i="2"/>
  <c r="J643" i="2"/>
  <c r="J645" i="2"/>
  <c r="J646" i="2"/>
  <c r="J649" i="2"/>
  <c r="J650" i="2"/>
  <c r="J653" i="2"/>
  <c r="J654" i="2"/>
  <c r="J655" i="2"/>
  <c r="J657" i="2"/>
  <c r="J658" i="2"/>
  <c r="J659" i="2"/>
  <c r="J661" i="2"/>
  <c r="J662" i="2"/>
  <c r="J665" i="2"/>
  <c r="J666" i="2"/>
  <c r="J669" i="2"/>
  <c r="J670" i="2"/>
  <c r="J671" i="2"/>
  <c r="J673" i="2"/>
  <c r="J674" i="2"/>
  <c r="J675" i="2"/>
  <c r="J677" i="2"/>
  <c r="J678" i="2"/>
  <c r="J681" i="2"/>
  <c r="J682" i="2"/>
  <c r="J685" i="2"/>
  <c r="J686" i="2"/>
  <c r="J687" i="2"/>
  <c r="J689" i="2"/>
  <c r="J690" i="2"/>
  <c r="J691" i="2"/>
  <c r="J693" i="2"/>
  <c r="J694" i="2"/>
  <c r="J697" i="2"/>
  <c r="J698" i="2"/>
  <c r="J701" i="2"/>
  <c r="J702" i="2"/>
  <c r="J703" i="2"/>
  <c r="J705" i="2"/>
  <c r="J706" i="2"/>
  <c r="J707" i="2"/>
  <c r="J709" i="2"/>
  <c r="J710" i="2"/>
  <c r="J713" i="2"/>
  <c r="J714" i="2"/>
  <c r="J717" i="2"/>
  <c r="J718" i="2"/>
  <c r="J719" i="2"/>
  <c r="J721" i="2"/>
  <c r="J722" i="2"/>
  <c r="J723" i="2"/>
  <c r="J725" i="2"/>
  <c r="J726" i="2"/>
  <c r="J729" i="2"/>
  <c r="J730" i="2"/>
  <c r="J733" i="2"/>
  <c r="J734" i="2"/>
  <c r="J735" i="2"/>
  <c r="J737" i="2"/>
  <c r="J738" i="2"/>
  <c r="J739" i="2"/>
  <c r="J741" i="2"/>
  <c r="J742" i="2"/>
  <c r="J745" i="2"/>
  <c r="J746" i="2"/>
  <c r="J749" i="2"/>
  <c r="J750" i="2"/>
  <c r="J751" i="2"/>
  <c r="J753" i="2"/>
  <c r="J754" i="2"/>
  <c r="J755" i="2"/>
  <c r="J757" i="2"/>
  <c r="J758" i="2"/>
  <c r="J761" i="2"/>
  <c r="J762" i="2"/>
  <c r="J765" i="2"/>
  <c r="J766" i="2"/>
  <c r="J767" i="2"/>
  <c r="J769" i="2"/>
  <c r="J770" i="2"/>
  <c r="J771" i="2"/>
  <c r="J773" i="2"/>
  <c r="J774" i="2"/>
  <c r="J777" i="2"/>
  <c r="J778" i="2"/>
  <c r="J781" i="2"/>
  <c r="J782" i="2"/>
  <c r="J783" i="2"/>
  <c r="J785" i="2"/>
  <c r="J786" i="2"/>
  <c r="J787" i="2"/>
  <c r="J789" i="2"/>
  <c r="J790" i="2"/>
  <c r="J793" i="2"/>
  <c r="J794" i="2"/>
  <c r="J797" i="2"/>
  <c r="J798" i="2"/>
  <c r="J799" i="2"/>
  <c r="J801" i="2"/>
  <c r="J802" i="2"/>
  <c r="J803" i="2"/>
  <c r="J805" i="2"/>
  <c r="J806" i="2"/>
  <c r="J809" i="2"/>
  <c r="J810" i="2"/>
  <c r="J813" i="2"/>
  <c r="J814" i="2"/>
  <c r="J815" i="2"/>
  <c r="J817" i="2"/>
  <c r="J818" i="2"/>
  <c r="J819" i="2"/>
  <c r="J821" i="2"/>
  <c r="J822" i="2"/>
  <c r="J825" i="2"/>
  <c r="J826" i="2"/>
  <c r="J829" i="2"/>
  <c r="J830" i="2"/>
  <c r="J831" i="2"/>
  <c r="J833" i="2"/>
  <c r="J834" i="2"/>
  <c r="J835" i="2"/>
  <c r="J837" i="2"/>
  <c r="J838" i="2"/>
  <c r="J841" i="2"/>
  <c r="J842" i="2"/>
  <c r="J845" i="2"/>
  <c r="J846" i="2"/>
  <c r="J847" i="2"/>
  <c r="J849" i="2"/>
  <c r="J850" i="2"/>
  <c r="J851" i="2"/>
  <c r="J853" i="2"/>
  <c r="J854" i="2"/>
  <c r="J857" i="2"/>
  <c r="J858" i="2"/>
  <c r="J861" i="2"/>
  <c r="J862" i="2"/>
  <c r="J863" i="2"/>
  <c r="J865" i="2"/>
  <c r="J866" i="2"/>
  <c r="J867" i="2"/>
  <c r="J869" i="2"/>
  <c r="J870" i="2"/>
  <c r="J873" i="2"/>
  <c r="J874" i="2"/>
  <c r="J877" i="2"/>
  <c r="J878" i="2"/>
  <c r="J879" i="2"/>
  <c r="J881" i="2"/>
  <c r="J882" i="2"/>
  <c r="J883" i="2"/>
  <c r="J885" i="2"/>
  <c r="J886" i="2"/>
  <c r="J889" i="2"/>
  <c r="J890" i="2"/>
  <c r="J893" i="2"/>
  <c r="J894" i="2"/>
  <c r="J895" i="2"/>
  <c r="J897" i="2"/>
  <c r="J898" i="2"/>
  <c r="J899" i="2"/>
  <c r="J901" i="2"/>
  <c r="J902" i="2"/>
  <c r="J905" i="2"/>
  <c r="J906" i="2"/>
  <c r="J909" i="2"/>
  <c r="J910" i="2"/>
  <c r="J911" i="2"/>
  <c r="J913" i="2"/>
  <c r="J914" i="2"/>
  <c r="J915" i="2"/>
  <c r="J917" i="2"/>
  <c r="J918" i="2"/>
  <c r="J921" i="2"/>
  <c r="J922" i="2"/>
  <c r="J925" i="2"/>
  <c r="J926" i="2"/>
  <c r="J927" i="2"/>
  <c r="J929" i="2"/>
  <c r="J930" i="2"/>
  <c r="J931" i="2"/>
  <c r="J933" i="2"/>
  <c r="J934" i="2"/>
  <c r="J937" i="2"/>
  <c r="J938" i="2"/>
  <c r="J941" i="2"/>
  <c r="J942" i="2"/>
  <c r="J943" i="2"/>
  <c r="J945" i="2"/>
  <c r="J946" i="2"/>
  <c r="J947" i="2"/>
  <c r="J948" i="2"/>
  <c r="J949" i="2"/>
  <c r="J950" i="2"/>
  <c r="J951" i="2"/>
  <c r="J952" i="2"/>
  <c r="J953" i="2"/>
  <c r="J954" i="2"/>
  <c r="J955" i="2"/>
  <c r="J956" i="2"/>
  <c r="J957" i="2"/>
  <c r="J958" i="2"/>
  <c r="J959" i="2"/>
  <c r="J960" i="2"/>
  <c r="J961" i="2"/>
  <c r="J962" i="2"/>
  <c r="J963" i="2"/>
  <c r="J964" i="2"/>
  <c r="J965" i="2"/>
  <c r="J966" i="2"/>
  <c r="J967" i="2"/>
  <c r="J968" i="2"/>
  <c r="J969" i="2"/>
  <c r="J970" i="2"/>
  <c r="J971" i="2"/>
  <c r="J972" i="2"/>
  <c r="J973" i="2"/>
  <c r="J974" i="2"/>
  <c r="J975" i="2"/>
  <c r="J976" i="2"/>
  <c r="J977" i="2"/>
  <c r="J978" i="2"/>
  <c r="J979" i="2"/>
  <c r="J980" i="2"/>
  <c r="J981" i="2"/>
  <c r="J982" i="2"/>
  <c r="J983" i="2"/>
  <c r="J984" i="2"/>
  <c r="J985" i="2"/>
  <c r="J986" i="2"/>
  <c r="J987" i="2"/>
  <c r="J988" i="2"/>
  <c r="J989" i="2"/>
  <c r="J990" i="2"/>
  <c r="J991" i="2"/>
  <c r="J992" i="2"/>
  <c r="J993" i="2"/>
  <c r="J994" i="2"/>
  <c r="J995" i="2"/>
  <c r="J996" i="2"/>
  <c r="J997" i="2"/>
  <c r="J998" i="2"/>
  <c r="J999" i="2"/>
  <c r="J1000" i="2"/>
  <c r="J1001" i="2"/>
  <c r="J1002" i="2"/>
  <c r="J1003" i="2"/>
  <c r="J1004" i="2"/>
  <c r="J1005" i="2"/>
  <c r="J1006" i="2"/>
  <c r="J1007" i="2"/>
  <c r="J1008" i="2"/>
  <c r="J1009" i="2"/>
  <c r="J1010" i="2"/>
  <c r="J1011" i="2"/>
  <c r="J1012" i="2"/>
  <c r="J1013" i="2"/>
  <c r="J1014" i="2"/>
  <c r="J1015" i="2"/>
  <c r="J1016" i="2"/>
  <c r="J1017" i="2"/>
  <c r="J1018" i="2"/>
  <c r="J1019" i="2"/>
  <c r="J1020" i="2"/>
  <c r="J1021" i="2"/>
  <c r="J1022" i="2"/>
  <c r="J1023" i="2"/>
  <c r="J1024" i="2"/>
  <c r="J1025" i="2"/>
  <c r="J1026" i="2"/>
  <c r="J1027" i="2"/>
  <c r="J1028" i="2"/>
  <c r="J1029" i="2"/>
  <c r="J1030" i="2"/>
  <c r="J1031" i="2"/>
  <c r="J1032" i="2"/>
  <c r="J1033" i="2"/>
  <c r="J1034" i="2"/>
  <c r="J1035" i="2"/>
  <c r="J1036" i="2"/>
  <c r="J1037" i="2"/>
  <c r="J1038" i="2"/>
  <c r="J1039" i="2"/>
  <c r="J1040" i="2"/>
  <c r="J1041" i="2"/>
  <c r="J1042" i="2"/>
  <c r="J1043" i="2"/>
  <c r="J1044" i="2"/>
  <c r="J1045" i="2"/>
  <c r="J1046" i="2"/>
  <c r="J1047" i="2"/>
  <c r="J1048" i="2"/>
  <c r="J1049" i="2"/>
  <c r="J1050" i="2"/>
  <c r="J1051" i="2"/>
  <c r="J1052" i="2"/>
  <c r="J1053" i="2"/>
  <c r="J1054" i="2"/>
  <c r="J1055" i="2"/>
  <c r="J1056" i="2"/>
  <c r="J1057" i="2"/>
  <c r="J1058" i="2"/>
  <c r="J1059" i="2"/>
  <c r="J1060" i="2"/>
  <c r="J1061" i="2"/>
  <c r="J1062" i="2"/>
  <c r="J1063" i="2"/>
  <c r="J1064" i="2"/>
  <c r="J1065" i="2"/>
  <c r="J1066" i="2"/>
  <c r="J1067" i="2"/>
  <c r="J1068" i="2"/>
  <c r="J1069" i="2"/>
  <c r="J1070" i="2"/>
  <c r="J1071" i="2"/>
  <c r="J1072" i="2"/>
  <c r="J1073" i="2"/>
  <c r="J1074" i="2"/>
  <c r="J1075" i="2"/>
  <c r="J1076" i="2"/>
  <c r="J1077" i="2"/>
  <c r="J1078" i="2"/>
  <c r="J1079" i="2"/>
  <c r="J1080" i="2"/>
  <c r="J1081" i="2"/>
  <c r="J1082" i="2"/>
  <c r="J1083" i="2"/>
  <c r="J1084" i="2"/>
  <c r="J1085" i="2"/>
  <c r="J1086" i="2"/>
  <c r="J1087" i="2"/>
  <c r="J1088" i="2"/>
  <c r="J1089" i="2"/>
  <c r="J1090" i="2"/>
  <c r="J1091" i="2"/>
  <c r="J1092" i="2"/>
  <c r="J1093" i="2"/>
  <c r="J1094" i="2"/>
  <c r="J1095" i="2"/>
  <c r="J1096" i="2"/>
  <c r="J1097" i="2"/>
  <c r="J1098" i="2"/>
  <c r="J1099" i="2"/>
  <c r="J1100" i="2"/>
  <c r="J1101" i="2"/>
  <c r="J1102" i="2"/>
  <c r="J1103" i="2"/>
  <c r="J1104" i="2"/>
  <c r="J1105" i="2"/>
  <c r="J1106" i="2"/>
  <c r="J1107" i="2"/>
  <c r="J1108" i="2"/>
  <c r="J1109" i="2"/>
  <c r="J1110" i="2"/>
  <c r="J1111" i="2"/>
  <c r="J1112" i="2"/>
  <c r="J1113" i="2"/>
  <c r="J1114" i="2"/>
  <c r="J1115" i="2"/>
  <c r="J1116" i="2"/>
  <c r="J1117" i="2"/>
  <c r="J1118" i="2"/>
  <c r="J1119" i="2"/>
  <c r="J1120" i="2"/>
  <c r="J1121" i="2"/>
  <c r="J1122" i="2"/>
  <c r="J1123" i="2"/>
  <c r="J1124" i="2"/>
  <c r="J1125" i="2"/>
  <c r="J1126" i="2"/>
  <c r="J1127" i="2"/>
  <c r="J1128" i="2"/>
  <c r="J1129" i="2"/>
  <c r="J1130" i="2"/>
  <c r="J1131" i="2"/>
  <c r="J1132" i="2"/>
  <c r="J1133" i="2"/>
  <c r="J1134" i="2"/>
  <c r="J1135" i="2"/>
  <c r="J1136" i="2"/>
  <c r="J1137" i="2"/>
  <c r="J1138" i="2"/>
  <c r="J1139" i="2"/>
  <c r="J1140" i="2"/>
  <c r="J1141" i="2"/>
  <c r="J1142" i="2"/>
  <c r="J1143" i="2"/>
  <c r="J1144" i="2"/>
  <c r="J1145" i="2"/>
  <c r="J1146" i="2"/>
  <c r="J1147" i="2"/>
  <c r="J1148" i="2"/>
  <c r="J1149" i="2"/>
  <c r="J1150" i="2"/>
  <c r="J1151" i="2"/>
  <c r="J1152" i="2"/>
  <c r="J1153" i="2"/>
  <c r="J1154" i="2"/>
  <c r="J1155" i="2"/>
  <c r="J1156" i="2"/>
  <c r="J1157" i="2"/>
  <c r="J1158" i="2"/>
  <c r="J1159" i="2"/>
  <c r="J1160" i="2"/>
  <c r="J1161" i="2"/>
  <c r="J1162" i="2"/>
  <c r="J1163" i="2"/>
  <c r="J1164" i="2"/>
  <c r="J1165" i="2"/>
  <c r="J1166" i="2"/>
  <c r="J1167" i="2"/>
  <c r="J1168" i="2"/>
  <c r="J1169" i="2"/>
  <c r="J1170" i="2"/>
  <c r="J1171" i="2"/>
  <c r="J1172" i="2"/>
  <c r="J1173" i="2"/>
  <c r="J1174" i="2"/>
  <c r="J1175" i="2"/>
  <c r="J1176" i="2"/>
  <c r="J1177" i="2"/>
  <c r="J1178" i="2"/>
  <c r="J1179" i="2"/>
  <c r="J1180" i="2"/>
  <c r="J1181" i="2"/>
  <c r="J1182" i="2"/>
  <c r="J1183" i="2"/>
  <c r="J1184" i="2"/>
  <c r="J1185" i="2"/>
  <c r="J1186" i="2"/>
  <c r="J1187" i="2"/>
  <c r="J1188" i="2"/>
  <c r="J1189" i="2"/>
  <c r="J1190" i="2"/>
  <c r="F4" i="2" l="1"/>
  <c r="F5" i="2" s="1"/>
  <c r="F6" i="2" s="1"/>
  <c r="F7" i="2" l="1"/>
  <c r="F8" i="2" s="1"/>
  <c r="F9" i="2" s="1"/>
  <c r="F10" i="2" s="1"/>
  <c r="G3" i="2" s="1"/>
  <c r="G4" i="2" s="1"/>
  <c r="G5" i="2" s="1"/>
  <c r="G6" i="2" s="1"/>
  <c r="G7" i="2" s="1"/>
  <c r="G8" i="2" s="1"/>
  <c r="G9" i="2" s="1"/>
  <c r="G10" i="2" s="1"/>
  <c r="H3" i="2" s="1"/>
  <c r="H4" i="2" s="1"/>
  <c r="H5" i="2" s="1"/>
  <c r="H6" i="2" s="1"/>
  <c r="H7" i="2" s="1"/>
  <c r="H8" i="2" l="1"/>
  <c r="H9" i="2" l="1"/>
  <c r="H10" i="2" l="1"/>
  <c r="I3" i="2" l="1"/>
  <c r="I4" i="2" l="1"/>
  <c r="I5" i="2" s="1"/>
  <c r="I6" i="2" l="1"/>
  <c r="I7" i="2" l="1"/>
  <c r="I8" i="2" l="1"/>
  <c r="I9" i="2" l="1"/>
  <c r="I10" i="2" l="1"/>
  <c r="J3" i="2" l="1"/>
  <c r="J4" i="2" s="1"/>
  <c r="J5" i="2" l="1"/>
  <c r="J6" i="2" l="1"/>
  <c r="J7" i="2" l="1"/>
  <c r="J8" i="2" l="1"/>
  <c r="J9" i="2" l="1"/>
  <c r="J10" i="2" l="1"/>
  <c r="K3" i="2" l="1"/>
  <c r="K4" i="2" l="1"/>
  <c r="K5" i="2" s="1"/>
  <c r="K6" i="2" l="1"/>
  <c r="K7" i="2" l="1"/>
  <c r="K8" i="2" l="1"/>
  <c r="K9" i="2" l="1"/>
  <c r="K10" i="2" l="1"/>
  <c r="L3" i="2" l="1"/>
  <c r="B3" i="2" s="1"/>
  <c r="L4" i="2" l="1"/>
  <c r="L5" i="2" s="1"/>
  <c r="B9" i="2" l="1"/>
  <c r="L6" i="2"/>
  <c r="B17" i="2" s="1"/>
  <c r="B13" i="2"/>
  <c r="B5" i="2"/>
  <c r="L7" i="2" l="1"/>
  <c r="B18" i="2" s="1"/>
  <c r="B7" i="2"/>
  <c r="B10" i="2"/>
  <c r="B21" i="2" l="1"/>
  <c r="L8" i="2"/>
  <c r="B8" i="2"/>
  <c r="B4" i="2" l="1"/>
  <c r="B23" i="2"/>
  <c r="L9" i="2"/>
  <c r="B11" i="2"/>
  <c r="B25" i="2" l="1"/>
  <c r="B19" i="2"/>
  <c r="B22" i="2"/>
  <c r="B15" i="2"/>
  <c r="L10" i="2"/>
  <c r="B12" i="2"/>
  <c r="B6" i="2"/>
  <c r="B14" i="2" l="1"/>
  <c r="B26" i="2"/>
  <c r="B16" i="2"/>
  <c r="B20" i="2"/>
  <c r="B24" i="2"/>
</calcChain>
</file>

<file path=xl/sharedStrings.xml><?xml version="1.0" encoding="utf-8"?>
<sst xmlns="http://schemas.openxmlformats.org/spreadsheetml/2006/main" count="2826" uniqueCount="1250">
  <si>
    <t>GEF</t>
  </si>
  <si>
    <t>SemainesPlanifiables</t>
  </si>
  <si>
    <t>Absence de GEF</t>
  </si>
  <si>
    <t>1LHU001</t>
  </si>
  <si>
    <t>GEF2</t>
  </si>
  <si>
    <t>1SEO002</t>
  </si>
  <si>
    <t>2SEO002</t>
  </si>
  <si>
    <t>3SEO002</t>
  </si>
  <si>
    <t>3SEO003</t>
  </si>
  <si>
    <t>4SEO002</t>
  </si>
  <si>
    <t>4SEO003</t>
  </si>
  <si>
    <t>0HSS000</t>
  </si>
  <si>
    <t>GEF7</t>
  </si>
  <si>
    <t>1HSS000</t>
  </si>
  <si>
    <t>2HSS000</t>
  </si>
  <si>
    <t>3HSS000</t>
  </si>
  <si>
    <t>4HSS000</t>
  </si>
  <si>
    <t>4HSS999</t>
  </si>
  <si>
    <t>8HSS000</t>
  </si>
  <si>
    <t>8HSS999</t>
  </si>
  <si>
    <t>9HSS000</t>
  </si>
  <si>
    <t>1DMA003</t>
  </si>
  <si>
    <t>2DMA003</t>
  </si>
  <si>
    <t>3DMA003</t>
  </si>
  <si>
    <t>4CTE001</t>
  </si>
  <si>
    <t>GEF8</t>
  </si>
  <si>
    <t>GEF4</t>
  </si>
  <si>
    <t>4DMA003</t>
  </si>
  <si>
    <t>GEF1</t>
  </si>
  <si>
    <t>9CTF002</t>
  </si>
  <si>
    <t>1DVK101</t>
  </si>
  <si>
    <t>0SED005</t>
  </si>
  <si>
    <t>0SES002</t>
  </si>
  <si>
    <t>0ASG003</t>
  </si>
  <si>
    <t>0CEX006</t>
  </si>
  <si>
    <t>GEF3</t>
  </si>
  <si>
    <t>0CTE002</t>
  </si>
  <si>
    <t>GEF5</t>
  </si>
  <si>
    <t>0DEB001</t>
  </si>
  <si>
    <t>0DEB002</t>
  </si>
  <si>
    <t>0DEB003</t>
  </si>
  <si>
    <t>0DMA001</t>
  </si>
  <si>
    <t>0DMH001</t>
  </si>
  <si>
    <t>0DMK002</t>
  </si>
  <si>
    <t>0DMM003</t>
  </si>
  <si>
    <t>0DMP003</t>
  </si>
  <si>
    <t>GEF6</t>
  </si>
  <si>
    <t>0DNA001</t>
  </si>
  <si>
    <t>0DNB001</t>
  </si>
  <si>
    <t>0DNQ001</t>
  </si>
  <si>
    <t>0DNS001</t>
  </si>
  <si>
    <t>0DNU001</t>
  </si>
  <si>
    <t>0DNV002</t>
  </si>
  <si>
    <t>0DNY001</t>
  </si>
  <si>
    <t>0DSQ001</t>
  </si>
  <si>
    <t>0DSV001</t>
  </si>
  <si>
    <t>0DSY001</t>
  </si>
  <si>
    <t>0DTV003</t>
  </si>
  <si>
    <t>0DVA001</t>
  </si>
  <si>
    <t>0DVB001</t>
  </si>
  <si>
    <t>0DVQ001</t>
  </si>
  <si>
    <t>0DVT001</t>
  </si>
  <si>
    <t>0DVU001</t>
  </si>
  <si>
    <t>0DVV001</t>
  </si>
  <si>
    <t>CRS_IMPAIR</t>
  </si>
  <si>
    <t>0EAS002</t>
  </si>
  <si>
    <t>0HCC003</t>
  </si>
  <si>
    <t>0HEX003</t>
  </si>
  <si>
    <t>0HQ0003</t>
  </si>
  <si>
    <t>0HV0003</t>
  </si>
  <si>
    <t>0JDT013</t>
  </si>
  <si>
    <t>0JPD005</t>
  </si>
  <si>
    <t>0JPP002</t>
  </si>
  <si>
    <t>0JPU001</t>
  </si>
  <si>
    <t>0KER001</t>
  </si>
  <si>
    <t>0KRG003</t>
  </si>
  <si>
    <t>0KRS001</t>
  </si>
  <si>
    <t>0KRT003</t>
  </si>
  <si>
    <t>0KZC003</t>
  </si>
  <si>
    <t>0LBH001</t>
  </si>
  <si>
    <t>0LBI001</t>
  </si>
  <si>
    <t>0LCE001</t>
  </si>
  <si>
    <t>0LCF001</t>
  </si>
  <si>
    <t>0LGR003</t>
  </si>
  <si>
    <t>0LHT001</t>
  </si>
  <si>
    <t>0LIJ001</t>
  </si>
  <si>
    <t>0LMB001</t>
  </si>
  <si>
    <t>0SAR005</t>
  </si>
  <si>
    <t>0SAT005</t>
  </si>
  <si>
    <t>0SBE001</t>
  </si>
  <si>
    <t>0SDA001</t>
  </si>
  <si>
    <t>0SDB001</t>
  </si>
  <si>
    <t>0SDC001</t>
  </si>
  <si>
    <t>0SDP001</t>
  </si>
  <si>
    <t>0SDX001</t>
  </si>
  <si>
    <t>0SEH003</t>
  </si>
  <si>
    <t>0SEK002</t>
  </si>
  <si>
    <t>0SEO001</t>
  </si>
  <si>
    <t>0SEP001</t>
  </si>
  <si>
    <t>0SER001</t>
  </si>
  <si>
    <t>0SKH002</t>
  </si>
  <si>
    <t>0SRE001</t>
  </si>
  <si>
    <t>0STE002</t>
  </si>
  <si>
    <t>0SVA001</t>
  </si>
  <si>
    <t>0TER001</t>
  </si>
  <si>
    <t>0TES002</t>
  </si>
  <si>
    <t>0XAA001</t>
  </si>
  <si>
    <t>0XCA001</t>
  </si>
  <si>
    <t>0XCA002</t>
  </si>
  <si>
    <t>1ABP001</t>
  </si>
  <si>
    <t>1ABP002</t>
  </si>
  <si>
    <t>1ADG001</t>
  </si>
  <si>
    <t>1ADS001</t>
  </si>
  <si>
    <t>1AHP001</t>
  </si>
  <si>
    <t>1AHP002</t>
  </si>
  <si>
    <t>1APG001</t>
  </si>
  <si>
    <t>1APP001</t>
  </si>
  <si>
    <t>1APP002</t>
  </si>
  <si>
    <t>1ASG001</t>
  </si>
  <si>
    <t>1ASG101</t>
  </si>
  <si>
    <t>1ASG102</t>
  </si>
  <si>
    <t>1ASG201</t>
  </si>
  <si>
    <t>1CEX001</t>
  </si>
  <si>
    <t>1CEX002</t>
  </si>
  <si>
    <t>1CEX003</t>
  </si>
  <si>
    <t>1CEX004</t>
  </si>
  <si>
    <t>1CRF001</t>
  </si>
  <si>
    <t>1CRF101</t>
  </si>
  <si>
    <t>1CRF201</t>
  </si>
  <si>
    <t>1CTA001</t>
  </si>
  <si>
    <t>1CTE001</t>
  </si>
  <si>
    <t>1CTF001</t>
  </si>
  <si>
    <t>1CVF001</t>
  </si>
  <si>
    <t>1CVI001</t>
  </si>
  <si>
    <t>1CVI002</t>
  </si>
  <si>
    <t>1DAL001</t>
  </si>
  <si>
    <t>1DEG001</t>
  </si>
  <si>
    <t>1DEG002</t>
  </si>
  <si>
    <t>1DEG101</t>
  </si>
  <si>
    <t>1DEG201</t>
  </si>
  <si>
    <t>1DEG202</t>
  </si>
  <si>
    <t>1DEL001</t>
  </si>
  <si>
    <t>1DEL201</t>
  </si>
  <si>
    <t>1DMK001</t>
  </si>
  <si>
    <t>1DMM001</t>
  </si>
  <si>
    <t>1DMP001</t>
  </si>
  <si>
    <t>1DMR001</t>
  </si>
  <si>
    <t>1DMW001</t>
  </si>
  <si>
    <t>1DNK001</t>
  </si>
  <si>
    <t>1DNL001</t>
  </si>
  <si>
    <t>1DNM001</t>
  </si>
  <si>
    <t>1DNN001</t>
  </si>
  <si>
    <t>1DNP001</t>
  </si>
  <si>
    <t>1DNR001</t>
  </si>
  <si>
    <t>1DSK001</t>
  </si>
  <si>
    <t>1DSL001</t>
  </si>
  <si>
    <t>1DSM001</t>
  </si>
  <si>
    <t>1DSP001</t>
  </si>
  <si>
    <t>1DSR001</t>
  </si>
  <si>
    <t>1DTL002</t>
  </si>
  <si>
    <t>1DTV001</t>
  </si>
  <si>
    <t>1DVC001</t>
  </si>
  <si>
    <t>1DVC002</t>
  </si>
  <si>
    <t>1DVE101</t>
  </si>
  <si>
    <t>1DVE102</t>
  </si>
  <si>
    <t>1DVE201</t>
  </si>
  <si>
    <t>1DVE202</t>
  </si>
  <si>
    <t>1DVF001</t>
  </si>
  <si>
    <t>CRS_PAIR</t>
  </si>
  <si>
    <t>1DVF101</t>
  </si>
  <si>
    <t>1DVF201</t>
  </si>
  <si>
    <t>1DVK001</t>
  </si>
  <si>
    <t>1DVK201</t>
  </si>
  <si>
    <t>1DVL001</t>
  </si>
  <si>
    <t>1DVL101</t>
  </si>
  <si>
    <t>1DVL201</t>
  </si>
  <si>
    <t>1DVM001</t>
  </si>
  <si>
    <t>1DVN001</t>
  </si>
  <si>
    <t>1DVW001</t>
  </si>
  <si>
    <t>1DVW101</t>
  </si>
  <si>
    <t>1DVW201</t>
  </si>
  <si>
    <t>1EAS001</t>
  </si>
  <si>
    <t>1EAS101</t>
  </si>
  <si>
    <t>1EAS201</t>
  </si>
  <si>
    <t>1EAU001</t>
  </si>
  <si>
    <t>1EBA001</t>
  </si>
  <si>
    <t>1EPP001</t>
  </si>
  <si>
    <t>1ETY001</t>
  </si>
  <si>
    <t>1ETY101</t>
  </si>
  <si>
    <t>1ETY201</t>
  </si>
  <si>
    <t>1EVC101</t>
  </si>
  <si>
    <t>1EVC201</t>
  </si>
  <si>
    <t>1EVF001</t>
  </si>
  <si>
    <t>1EVR001</t>
  </si>
  <si>
    <t>1GCT001</t>
  </si>
  <si>
    <t>1GEV001</t>
  </si>
  <si>
    <t>1GEX001</t>
  </si>
  <si>
    <t>1GGR001</t>
  </si>
  <si>
    <t>1GPA001</t>
  </si>
  <si>
    <t>1GRE001</t>
  </si>
  <si>
    <t>1GST001</t>
  </si>
  <si>
    <t>1HCB001</t>
  </si>
  <si>
    <t>1HP0001</t>
  </si>
  <si>
    <t>1JDT001</t>
  </si>
  <si>
    <t>1JDT002</t>
  </si>
  <si>
    <t>1JDT003</t>
  </si>
  <si>
    <t>1JDT004</t>
  </si>
  <si>
    <t>1JDT005</t>
  </si>
  <si>
    <t>1JDT006</t>
  </si>
  <si>
    <t>1JDT007</t>
  </si>
  <si>
    <t>1JDT008</t>
  </si>
  <si>
    <t>1JDT009</t>
  </si>
  <si>
    <t>1JPD001</t>
  </si>
  <si>
    <t>1JPI001</t>
  </si>
  <si>
    <t>1JPI002</t>
  </si>
  <si>
    <t>1JPL001</t>
  </si>
  <si>
    <t>1JPP001</t>
  </si>
  <si>
    <t>1KBS001</t>
  </si>
  <si>
    <t>1KIT001</t>
  </si>
  <si>
    <t>1KME001</t>
  </si>
  <si>
    <t>1KPR001</t>
  </si>
  <si>
    <t>1KPS001</t>
  </si>
  <si>
    <t>1KRG001</t>
  </si>
  <si>
    <t>1KRT001</t>
  </si>
  <si>
    <t>1KSC001</t>
  </si>
  <si>
    <t>1KZC001</t>
  </si>
  <si>
    <t>1LAB001</t>
  </si>
  <si>
    <t>1LAC001</t>
  </si>
  <si>
    <t>1LBA101</t>
  </si>
  <si>
    <t>1LBB201</t>
  </si>
  <si>
    <t>1LBJ101</t>
  </si>
  <si>
    <t>1LCA101</t>
  </si>
  <si>
    <t>1LCB201</t>
  </si>
  <si>
    <t>1LCC101</t>
  </si>
  <si>
    <t>1LDA101</t>
  </si>
  <si>
    <t>1LGA001</t>
  </si>
  <si>
    <t>1LGB001</t>
  </si>
  <si>
    <t>1LGC001</t>
  </si>
  <si>
    <t>1LGD001</t>
  </si>
  <si>
    <t>1LHA101</t>
  </si>
  <si>
    <t>1LHB201</t>
  </si>
  <si>
    <t>1LHP101</t>
  </si>
  <si>
    <t>1LHQ201</t>
  </si>
  <si>
    <t>1LLS001</t>
  </si>
  <si>
    <t>1LMA101</t>
  </si>
  <si>
    <t>1LNA101</t>
  </si>
  <si>
    <t>1LNB201</t>
  </si>
  <si>
    <t>1LNC101</t>
  </si>
  <si>
    <t>1LND201</t>
  </si>
  <si>
    <t>1LNE101</t>
  </si>
  <si>
    <t>1LNP201</t>
  </si>
  <si>
    <t>1PMC001</t>
  </si>
  <si>
    <t>1PTR001</t>
  </si>
  <si>
    <t>1PTR002</t>
  </si>
  <si>
    <t>1PTR003</t>
  </si>
  <si>
    <t>1PTR004</t>
  </si>
  <si>
    <t>1PTR101</t>
  </si>
  <si>
    <t>1PTR201</t>
  </si>
  <si>
    <t>1RAZ001</t>
  </si>
  <si>
    <t>1RCP001</t>
  </si>
  <si>
    <t>1RCP002</t>
  </si>
  <si>
    <t>1RCP003</t>
  </si>
  <si>
    <t>1RCP004</t>
  </si>
  <si>
    <t>1RCV001</t>
  </si>
  <si>
    <t>1RCV003</t>
  </si>
  <si>
    <t>1RCV004</t>
  </si>
  <si>
    <t>1RCV005</t>
  </si>
  <si>
    <t>1RCV101</t>
  </si>
  <si>
    <t>1RCV102</t>
  </si>
  <si>
    <t>1RCV201</t>
  </si>
  <si>
    <t>1REA002</t>
  </si>
  <si>
    <t>1REA003</t>
  </si>
  <si>
    <t>1REA101</t>
  </si>
  <si>
    <t>1REA201</t>
  </si>
  <si>
    <t>1REN001</t>
  </si>
  <si>
    <t>1RGL001</t>
  </si>
  <si>
    <t>1RIC001</t>
  </si>
  <si>
    <t>1RIS002</t>
  </si>
  <si>
    <t>1RIS003</t>
  </si>
  <si>
    <t>1RIS101</t>
  </si>
  <si>
    <t>1RIS102</t>
  </si>
  <si>
    <t>1RIS201</t>
  </si>
  <si>
    <t>1RIS202</t>
  </si>
  <si>
    <t>1RPA101</t>
  </si>
  <si>
    <t>1RPB201</t>
  </si>
  <si>
    <t>1RPE001</t>
  </si>
  <si>
    <t>1RPN001</t>
  </si>
  <si>
    <t>1RRA001</t>
  </si>
  <si>
    <t>1RRA101</t>
  </si>
  <si>
    <t>1RRB001</t>
  </si>
  <si>
    <t>1RRI001</t>
  </si>
  <si>
    <t>1RRI101</t>
  </si>
  <si>
    <t>1RRI102</t>
  </si>
  <si>
    <t>1RRI201</t>
  </si>
  <si>
    <t>1RRI202</t>
  </si>
  <si>
    <t>1RRM101</t>
  </si>
  <si>
    <t>1RRM201</t>
  </si>
  <si>
    <t>1SAP001</t>
  </si>
  <si>
    <t>1SAP002</t>
  </si>
  <si>
    <t>1SAP101</t>
  </si>
  <si>
    <t>1SAP102</t>
  </si>
  <si>
    <t>1SAP201</t>
  </si>
  <si>
    <t>1SAP202</t>
  </si>
  <si>
    <t>1SAR001</t>
  </si>
  <si>
    <t>1SAR002</t>
  </si>
  <si>
    <t>1SAR003</t>
  </si>
  <si>
    <t>1SAT001</t>
  </si>
  <si>
    <t>1SAT002</t>
  </si>
  <si>
    <t>1SAT003</t>
  </si>
  <si>
    <t>1SEC101</t>
  </si>
  <si>
    <t>1SEC201</t>
  </si>
  <si>
    <t>1SED001</t>
  </si>
  <si>
    <t>1SEH001</t>
  </si>
  <si>
    <t>1SEK001</t>
  </si>
  <si>
    <t>1SEN001</t>
  </si>
  <si>
    <t>1SFI101</t>
  </si>
  <si>
    <t>1SFI201</t>
  </si>
  <si>
    <t>1SIR001</t>
  </si>
  <si>
    <t>1SIT001</t>
  </si>
  <si>
    <t>1SRI001</t>
  </si>
  <si>
    <t>1STE001</t>
  </si>
  <si>
    <t>1STR001</t>
  </si>
  <si>
    <t>1TEG001</t>
  </si>
  <si>
    <t>1TEG005</t>
  </si>
  <si>
    <t>1TEP001</t>
  </si>
  <si>
    <t>1TEP002</t>
  </si>
  <si>
    <t>1VVP001</t>
  </si>
  <si>
    <t>1VVP002</t>
  </si>
  <si>
    <t>1VVP003</t>
  </si>
  <si>
    <t>1VVP004</t>
  </si>
  <si>
    <t>2ABP001</t>
  </si>
  <si>
    <t>2ABP002</t>
  </si>
  <si>
    <t>2ADG001</t>
  </si>
  <si>
    <t>2ADS001</t>
  </si>
  <si>
    <t>2AHP001</t>
  </si>
  <si>
    <t>2AHP002</t>
  </si>
  <si>
    <t>2APG001</t>
  </si>
  <si>
    <t>2APP001</t>
  </si>
  <si>
    <t>2APP002</t>
  </si>
  <si>
    <t>2ASG001</t>
  </si>
  <si>
    <t>2ASG101</t>
  </si>
  <si>
    <t>2ASG102</t>
  </si>
  <si>
    <t>2ASG201</t>
  </si>
  <si>
    <t>2CEX001</t>
  </si>
  <si>
    <t>2CEX002</t>
  </si>
  <si>
    <t>2CEX003</t>
  </si>
  <si>
    <t>2CEX004</t>
  </si>
  <si>
    <t>2CRF001</t>
  </si>
  <si>
    <t>2CRF101</t>
  </si>
  <si>
    <t>2CRF201</t>
  </si>
  <si>
    <t>2CTA001</t>
  </si>
  <si>
    <t>2CTE001</t>
  </si>
  <si>
    <t>2CTF001</t>
  </si>
  <si>
    <t>2CVF001</t>
  </si>
  <si>
    <t>2CVI001</t>
  </si>
  <si>
    <t>2CVI002</t>
  </si>
  <si>
    <t>2DAL001</t>
  </si>
  <si>
    <t>2DEG001</t>
  </si>
  <si>
    <t>2DEG002</t>
  </si>
  <si>
    <t>2DEG101</t>
  </si>
  <si>
    <t>2DEG201</t>
  </si>
  <si>
    <t>2DEG202</t>
  </si>
  <si>
    <t>1DEL101</t>
  </si>
  <si>
    <t>2DEL001</t>
  </si>
  <si>
    <t>2DEL101</t>
  </si>
  <si>
    <t>2DEL201</t>
  </si>
  <si>
    <t>2DMK001</t>
  </si>
  <si>
    <t>2DMM001</t>
  </si>
  <si>
    <t>2DMN001</t>
  </si>
  <si>
    <t>2DMP001</t>
  </si>
  <si>
    <t>2DMR001</t>
  </si>
  <si>
    <t>2DMW001</t>
  </si>
  <si>
    <t>2DNK001</t>
  </si>
  <si>
    <t>2DNL001</t>
  </si>
  <si>
    <t>2DNM001</t>
  </si>
  <si>
    <t>2DNN001</t>
  </si>
  <si>
    <t>2DNP001</t>
  </si>
  <si>
    <t>2DNR001</t>
  </si>
  <si>
    <t>2DSK001</t>
  </si>
  <si>
    <t>2DSL001</t>
  </si>
  <si>
    <t>2DSM001</t>
  </si>
  <si>
    <t>2DSP001</t>
  </si>
  <si>
    <t>2DSR001</t>
  </si>
  <si>
    <t>2DTL002</t>
  </si>
  <si>
    <t>2DTV001</t>
  </si>
  <si>
    <t>2DVC001</t>
  </si>
  <si>
    <t>2DVC002</t>
  </si>
  <si>
    <t>2DVE101</t>
  </si>
  <si>
    <t>2DVE102</t>
  </si>
  <si>
    <t>2DVE201</t>
  </si>
  <si>
    <t>2DVE202</t>
  </si>
  <si>
    <t>2DVF001</t>
  </si>
  <si>
    <t>2DVF101</t>
  </si>
  <si>
    <t>2DVF201</t>
  </si>
  <si>
    <t>2DVK001</t>
  </si>
  <si>
    <t>2DVK101</t>
  </si>
  <si>
    <t>2DVK201</t>
  </si>
  <si>
    <t>2DVL001</t>
  </si>
  <si>
    <t>2DVL101</t>
  </si>
  <si>
    <t>2DVL201</t>
  </si>
  <si>
    <t>2DVM001</t>
  </si>
  <si>
    <t>2DVN001</t>
  </si>
  <si>
    <t>2DVW001</t>
  </si>
  <si>
    <t>2DVW101</t>
  </si>
  <si>
    <t>2DVW201</t>
  </si>
  <si>
    <t>2EAS001</t>
  </si>
  <si>
    <t>2EAS101</t>
  </si>
  <si>
    <t>2EAS201</t>
  </si>
  <si>
    <t>2EAU001</t>
  </si>
  <si>
    <t>2EBA001</t>
  </si>
  <si>
    <t>2EPP001</t>
  </si>
  <si>
    <t>2ETY001</t>
  </si>
  <si>
    <t>2ETY101</t>
  </si>
  <si>
    <t>2ETY201</t>
  </si>
  <si>
    <t>2EVC101</t>
  </si>
  <si>
    <t>2EVC201</t>
  </si>
  <si>
    <t>2EVF001</t>
  </si>
  <si>
    <t>2EVR001</t>
  </si>
  <si>
    <t>2GCT001</t>
  </si>
  <si>
    <t>2GEV001</t>
  </si>
  <si>
    <t>2GEX001</t>
  </si>
  <si>
    <t>2GGR001</t>
  </si>
  <si>
    <t>2GPA001</t>
  </si>
  <si>
    <t>2GRE001</t>
  </si>
  <si>
    <t>2GST001</t>
  </si>
  <si>
    <t>2HCB001</t>
  </si>
  <si>
    <t>2HP0001</t>
  </si>
  <si>
    <t>2JDT001</t>
  </si>
  <si>
    <t>2JDT002</t>
  </si>
  <si>
    <t>2JDT003</t>
  </si>
  <si>
    <t>2JDT004</t>
  </si>
  <si>
    <t>2JDT005</t>
  </si>
  <si>
    <t>2JDT006</t>
  </si>
  <si>
    <t>2JDT007</t>
  </si>
  <si>
    <t>2JDT008</t>
  </si>
  <si>
    <t>2JDT009</t>
  </si>
  <si>
    <t>2JPD001</t>
  </si>
  <si>
    <t>2JPI001</t>
  </si>
  <si>
    <t>2JPI002</t>
  </si>
  <si>
    <t>2JPL001</t>
  </si>
  <si>
    <t>2JPP001</t>
  </si>
  <si>
    <t>2KBS001</t>
  </si>
  <si>
    <t>2KIT001</t>
  </si>
  <si>
    <t>2KME001</t>
  </si>
  <si>
    <t>2KPR001</t>
  </si>
  <si>
    <t>2KPS001</t>
  </si>
  <si>
    <t>2KRG001</t>
  </si>
  <si>
    <t>2KRT001</t>
  </si>
  <si>
    <t>2KSC001</t>
  </si>
  <si>
    <t>2KZC001</t>
  </si>
  <si>
    <t>2LAB001</t>
  </si>
  <si>
    <t>2LAC001</t>
  </si>
  <si>
    <t>2LBA101</t>
  </si>
  <si>
    <t>2LBB201</t>
  </si>
  <si>
    <t>2LBJ101</t>
  </si>
  <si>
    <t>2LCA101</t>
  </si>
  <si>
    <t>2LCB201</t>
  </si>
  <si>
    <t>2LCC101</t>
  </si>
  <si>
    <t>2LDA101</t>
  </si>
  <si>
    <t>2LGA001</t>
  </si>
  <si>
    <t>2LGB001</t>
  </si>
  <si>
    <t>2LGC001</t>
  </si>
  <si>
    <t>2LGD001</t>
  </si>
  <si>
    <t>2LHA101</t>
  </si>
  <si>
    <t>2LHB201</t>
  </si>
  <si>
    <t>2LHP101</t>
  </si>
  <si>
    <t>2LHQ201</t>
  </si>
  <si>
    <t>2LLS001</t>
  </si>
  <si>
    <t>2LMA101</t>
  </si>
  <si>
    <t>2LNA101</t>
  </si>
  <si>
    <t>2LNB201</t>
  </si>
  <si>
    <t>2LNC101</t>
  </si>
  <si>
    <t>2LND201</t>
  </si>
  <si>
    <t>2LNE101</t>
  </si>
  <si>
    <t>2LNP201</t>
  </si>
  <si>
    <t>2PMC001</t>
  </si>
  <si>
    <t>2PTR001</t>
  </si>
  <si>
    <t>2PTR002</t>
  </si>
  <si>
    <t>2PTR003</t>
  </si>
  <si>
    <t>2PTR004</t>
  </si>
  <si>
    <t>2PTR101</t>
  </si>
  <si>
    <t>2PTR201</t>
  </si>
  <si>
    <t>2RAZ001</t>
  </si>
  <si>
    <t>2RCP001</t>
  </si>
  <si>
    <t>2RCP002</t>
  </si>
  <si>
    <t>2RCP003</t>
  </si>
  <si>
    <t>2RCP004</t>
  </si>
  <si>
    <t>2RCV001</t>
  </si>
  <si>
    <t>2RCV002</t>
  </si>
  <si>
    <t>2RCV003</t>
  </si>
  <si>
    <t>2RCV004</t>
  </si>
  <si>
    <t>2RCV005</t>
  </si>
  <si>
    <t>2RCV101</t>
  </si>
  <si>
    <t>2RCV102</t>
  </si>
  <si>
    <t>2RCV201</t>
  </si>
  <si>
    <t>2REA002</t>
  </si>
  <si>
    <t>2REA003</t>
  </si>
  <si>
    <t>2REA101</t>
  </si>
  <si>
    <t>2REA201</t>
  </si>
  <si>
    <t>2REN001</t>
  </si>
  <si>
    <t>2RGL001</t>
  </si>
  <si>
    <t>2RIC001</t>
  </si>
  <si>
    <t>2RIS002</t>
  </si>
  <si>
    <t>2RIS003</t>
  </si>
  <si>
    <t>2RIS101</t>
  </si>
  <si>
    <t>2RIS102</t>
  </si>
  <si>
    <t>2RIS201</t>
  </si>
  <si>
    <t>2RIS202</t>
  </si>
  <si>
    <t>2RPA101</t>
  </si>
  <si>
    <t>2RPB201</t>
  </si>
  <si>
    <t>2RPE001</t>
  </si>
  <si>
    <t>2RPN001</t>
  </si>
  <si>
    <t>2RRA001</t>
  </si>
  <si>
    <t>2RRA101</t>
  </si>
  <si>
    <t>2RRA201</t>
  </si>
  <si>
    <t>2RRB001</t>
  </si>
  <si>
    <t>2RRI001</t>
  </si>
  <si>
    <t>2RRI101</t>
  </si>
  <si>
    <t>2RRI102</t>
  </si>
  <si>
    <t>2RRI201</t>
  </si>
  <si>
    <t>2RRI202</t>
  </si>
  <si>
    <t>2RRM101</t>
  </si>
  <si>
    <t>2RRM201</t>
  </si>
  <si>
    <t>2SAP001</t>
  </si>
  <si>
    <t>2SAP002</t>
  </si>
  <si>
    <t>2SAP101</t>
  </si>
  <si>
    <t>2SAP102</t>
  </si>
  <si>
    <t>2SAP201</t>
  </si>
  <si>
    <t>2SAP202</t>
  </si>
  <si>
    <t>2SAR001</t>
  </si>
  <si>
    <t>2SAR002</t>
  </si>
  <si>
    <t>2SAR003</t>
  </si>
  <si>
    <t>2SAT001</t>
  </si>
  <si>
    <t>2SAT002</t>
  </si>
  <si>
    <t>2SAT003</t>
  </si>
  <si>
    <t>2SEC101</t>
  </si>
  <si>
    <t>2SEC201</t>
  </si>
  <si>
    <t>2SED001</t>
  </si>
  <si>
    <t>2SEH001</t>
  </si>
  <si>
    <t>2SEK001</t>
  </si>
  <si>
    <t>2SEN001</t>
  </si>
  <si>
    <t>2SFI101</t>
  </si>
  <si>
    <t>2SFI201</t>
  </si>
  <si>
    <t>2SIR001</t>
  </si>
  <si>
    <t>2SIT001</t>
  </si>
  <si>
    <t>2SRI001</t>
  </si>
  <si>
    <t>2STE001</t>
  </si>
  <si>
    <t>2STR001</t>
  </si>
  <si>
    <t>2TEG001</t>
  </si>
  <si>
    <t>2TEG005</t>
  </si>
  <si>
    <t>2TEP001</t>
  </si>
  <si>
    <t>2TEP002</t>
  </si>
  <si>
    <t>2VVP001</t>
  </si>
  <si>
    <t>2VVP002</t>
  </si>
  <si>
    <t>2VVP003</t>
  </si>
  <si>
    <t>2VVP004</t>
  </si>
  <si>
    <t>3ABP001</t>
  </si>
  <si>
    <t>3ABP002</t>
  </si>
  <si>
    <t>3ADG001</t>
  </si>
  <si>
    <t>3ADS001</t>
  </si>
  <si>
    <t>3AHP001</t>
  </si>
  <si>
    <t>3AHP002</t>
  </si>
  <si>
    <t>3APG001</t>
  </si>
  <si>
    <t>3APP001</t>
  </si>
  <si>
    <t>3APP002</t>
  </si>
  <si>
    <t>3ASG001</t>
  </si>
  <si>
    <t>3ASG101</t>
  </si>
  <si>
    <t>3ASG102</t>
  </si>
  <si>
    <t>3ASG201</t>
  </si>
  <si>
    <t>3CEX001</t>
  </si>
  <si>
    <t>3CEX002</t>
  </si>
  <si>
    <t>3CEX003</t>
  </si>
  <si>
    <t>3CEX004</t>
  </si>
  <si>
    <t>3CRF001</t>
  </si>
  <si>
    <t>3CRF101</t>
  </si>
  <si>
    <t>3CRF201</t>
  </si>
  <si>
    <t>3CTA001</t>
  </si>
  <si>
    <t>3CTE001</t>
  </si>
  <si>
    <t>3CTF001</t>
  </si>
  <si>
    <t>3CVF001</t>
  </si>
  <si>
    <t>3CVI001</t>
  </si>
  <si>
    <t>3CVI002</t>
  </si>
  <si>
    <t>3DAL001</t>
  </si>
  <si>
    <t>3DEG001</t>
  </si>
  <si>
    <t>3DEG002</t>
  </si>
  <si>
    <t>3DEG101</t>
  </si>
  <si>
    <t>3DEG201</t>
  </si>
  <si>
    <t>3DEG202</t>
  </si>
  <si>
    <t>3DEL001</t>
  </si>
  <si>
    <t>3DEL101</t>
  </si>
  <si>
    <t>3DEL201</t>
  </si>
  <si>
    <t>3DMK001</t>
  </si>
  <si>
    <t>3DMM001</t>
  </si>
  <si>
    <t>3DMN001</t>
  </si>
  <si>
    <t>3DMP001</t>
  </si>
  <si>
    <t>3DMR001</t>
  </si>
  <si>
    <t>3DMW001</t>
  </si>
  <si>
    <t>3DNK001</t>
  </si>
  <si>
    <t>3DNL001</t>
  </si>
  <si>
    <t>3DNM001</t>
  </si>
  <si>
    <t>3DNN001</t>
  </si>
  <si>
    <t>3DNP001</t>
  </si>
  <si>
    <t>3DNR001</t>
  </si>
  <si>
    <t>3DSK001</t>
  </si>
  <si>
    <t>3DSL001</t>
  </si>
  <si>
    <t>3DSM001</t>
  </si>
  <si>
    <t>3DSP001</t>
  </si>
  <si>
    <t>3DSR001</t>
  </si>
  <si>
    <t>3DTL002</t>
  </si>
  <si>
    <t>3DTV001</t>
  </si>
  <si>
    <t>3DVC001</t>
  </si>
  <si>
    <t>3DVC002</t>
  </si>
  <si>
    <t>3DVE101</t>
  </si>
  <si>
    <t>3DVE102</t>
  </si>
  <si>
    <t>3DVE201</t>
  </si>
  <si>
    <t>3DVE202</t>
  </si>
  <si>
    <t>3DVF001</t>
  </si>
  <si>
    <t>3DVF101</t>
  </si>
  <si>
    <t>3DVF201</t>
  </si>
  <si>
    <t>3DVK001</t>
  </si>
  <si>
    <t>3DVK101</t>
  </si>
  <si>
    <t>3DVK201</t>
  </si>
  <si>
    <t>3DVL001</t>
  </si>
  <si>
    <t>3DVL101</t>
  </si>
  <si>
    <t>3DVL201</t>
  </si>
  <si>
    <t>3DVM001</t>
  </si>
  <si>
    <t>3DVN001</t>
  </si>
  <si>
    <t>3DVW001</t>
  </si>
  <si>
    <t>3DVW101</t>
  </si>
  <si>
    <t>3DVW201</t>
  </si>
  <si>
    <t>3EAS001</t>
  </si>
  <si>
    <t>3EAS101</t>
  </si>
  <si>
    <t>3EAS201</t>
  </si>
  <si>
    <t>3EAU001</t>
  </si>
  <si>
    <t>3EBA001</t>
  </si>
  <si>
    <t>3EPP001</t>
  </si>
  <si>
    <t>3ETY001</t>
  </si>
  <si>
    <t>3ETY101</t>
  </si>
  <si>
    <t>3ETY201</t>
  </si>
  <si>
    <t>3EVC101</t>
  </si>
  <si>
    <t>3EVC201</t>
  </si>
  <si>
    <t>3EVF001</t>
  </si>
  <si>
    <t>3EVR001</t>
  </si>
  <si>
    <t>3GCT001</t>
  </si>
  <si>
    <t>3GEV001</t>
  </si>
  <si>
    <t>3GEX001</t>
  </si>
  <si>
    <t>3GGR001</t>
  </si>
  <si>
    <t>3GPA001</t>
  </si>
  <si>
    <t>3GRE001</t>
  </si>
  <si>
    <t>3GST001</t>
  </si>
  <si>
    <t>3HCB001</t>
  </si>
  <si>
    <t>3HP0001</t>
  </si>
  <si>
    <t>3JDT001</t>
  </si>
  <si>
    <t>3JDT002</t>
  </si>
  <si>
    <t>3JDT003</t>
  </si>
  <si>
    <t>3JDT004</t>
  </si>
  <si>
    <t>3JDT005</t>
  </si>
  <si>
    <t>3JDT006</t>
  </si>
  <si>
    <t>3JDT007</t>
  </si>
  <si>
    <t>3JDT008</t>
  </si>
  <si>
    <t>3JDT009</t>
  </si>
  <si>
    <t>3JPD001</t>
  </si>
  <si>
    <t>3JPI001</t>
  </si>
  <si>
    <t>3JPI002</t>
  </si>
  <si>
    <t>3JPL001</t>
  </si>
  <si>
    <t>3JPP001</t>
  </si>
  <si>
    <t>3KBS001</t>
  </si>
  <si>
    <t>3KIT001</t>
  </si>
  <si>
    <t>3KME001</t>
  </si>
  <si>
    <t>3KPR001</t>
  </si>
  <si>
    <t>3KPS001</t>
  </si>
  <si>
    <t>3KRG001</t>
  </si>
  <si>
    <t>3KRT001</t>
  </si>
  <si>
    <t>3KSC001</t>
  </si>
  <si>
    <t>3KZC001</t>
  </si>
  <si>
    <t>3LAB001</t>
  </si>
  <si>
    <t>3LAC001</t>
  </si>
  <si>
    <t>3LBA101</t>
  </si>
  <si>
    <t>3LBB201</t>
  </si>
  <si>
    <t>3LBJ101</t>
  </si>
  <si>
    <t>3LCA101</t>
  </si>
  <si>
    <t>3LCB201</t>
  </si>
  <si>
    <t>3LCC101</t>
  </si>
  <si>
    <t>3LDA101</t>
  </si>
  <si>
    <t>3LGA001</t>
  </si>
  <si>
    <t>3LGB001</t>
  </si>
  <si>
    <t>3LGC001</t>
  </si>
  <si>
    <t>3LGD001</t>
  </si>
  <si>
    <t>3LHA101</t>
  </si>
  <si>
    <t>3LHB201</t>
  </si>
  <si>
    <t>3LHP101</t>
  </si>
  <si>
    <t>3LHQ201</t>
  </si>
  <si>
    <t>3LLS001</t>
  </si>
  <si>
    <t>3LMA101</t>
  </si>
  <si>
    <t>3LNA101</t>
  </si>
  <si>
    <t>3LNB201</t>
  </si>
  <si>
    <t>3LNC101</t>
  </si>
  <si>
    <t>3LND201</t>
  </si>
  <si>
    <t>3LNE101</t>
  </si>
  <si>
    <t>3LNP201</t>
  </si>
  <si>
    <t>3PMC001</t>
  </si>
  <si>
    <t>3PTR001</t>
  </si>
  <si>
    <t>3PTR002</t>
  </si>
  <si>
    <t>3PTR003</t>
  </si>
  <si>
    <t>3PTR004</t>
  </si>
  <si>
    <t>3PTR101</t>
  </si>
  <si>
    <t>3PTR201</t>
  </si>
  <si>
    <t>3RAZ001</t>
  </si>
  <si>
    <t>3RCP001</t>
  </si>
  <si>
    <t>3RCP002</t>
  </si>
  <si>
    <t>3RCP003</t>
  </si>
  <si>
    <t>3RCP004</t>
  </si>
  <si>
    <t>3RCV001</t>
  </si>
  <si>
    <t>3RCV002</t>
  </si>
  <si>
    <t>3RCV003</t>
  </si>
  <si>
    <t>3RCV004</t>
  </si>
  <si>
    <t>3RCV005</t>
  </si>
  <si>
    <t>3RCV101</t>
  </si>
  <si>
    <t>3RCV102</t>
  </si>
  <si>
    <t>3RCV201</t>
  </si>
  <si>
    <t>3REA002</t>
  </si>
  <si>
    <t>3REA003</t>
  </si>
  <si>
    <t>3REA101</t>
  </si>
  <si>
    <t>3REA201</t>
  </si>
  <si>
    <t>3REN001</t>
  </si>
  <si>
    <t>3RGL001</t>
  </si>
  <si>
    <t>3RIC001</t>
  </si>
  <si>
    <t>3RIS002</t>
  </si>
  <si>
    <t>3RIS003</t>
  </si>
  <si>
    <t>3RIS101</t>
  </si>
  <si>
    <t>3RIS102</t>
  </si>
  <si>
    <t>3RIS201</t>
  </si>
  <si>
    <t>3RIS202</t>
  </si>
  <si>
    <t>3RPA101</t>
  </si>
  <si>
    <t>3RPB201</t>
  </si>
  <si>
    <t>3RPE001</t>
  </si>
  <si>
    <t>3RPN001</t>
  </si>
  <si>
    <t>3RRA001</t>
  </si>
  <si>
    <t>3RRA101</t>
  </si>
  <si>
    <t>3RRA201</t>
  </si>
  <si>
    <t>3RRB001</t>
  </si>
  <si>
    <t>3RRI001</t>
  </si>
  <si>
    <t>3RRI101</t>
  </si>
  <si>
    <t>3RRI102</t>
  </si>
  <si>
    <t>3RRI201</t>
  </si>
  <si>
    <t>3RRI202</t>
  </si>
  <si>
    <t>3RRM101</t>
  </si>
  <si>
    <t>3RRM201</t>
  </si>
  <si>
    <t>3SAP001</t>
  </si>
  <si>
    <t>3SAP002</t>
  </si>
  <si>
    <t>3SAP101</t>
  </si>
  <si>
    <t>3SAP102</t>
  </si>
  <si>
    <t>3SAP201</t>
  </si>
  <si>
    <t>3SAP202</t>
  </si>
  <si>
    <t>3SAR001</t>
  </si>
  <si>
    <t>3SAR002</t>
  </si>
  <si>
    <t>3SAR003</t>
  </si>
  <si>
    <t>3SAT001</t>
  </si>
  <si>
    <t>3SAT002</t>
  </si>
  <si>
    <t>3SAT003</t>
  </si>
  <si>
    <t>3SEC101</t>
  </si>
  <si>
    <t>3SEC201</t>
  </si>
  <si>
    <t>3SED001</t>
  </si>
  <si>
    <t>3SEH001</t>
  </si>
  <si>
    <t>3SEK001</t>
  </si>
  <si>
    <t>3SEN001</t>
  </si>
  <si>
    <t>3SFI101</t>
  </si>
  <si>
    <t>3SFI201</t>
  </si>
  <si>
    <t>3SIR001</t>
  </si>
  <si>
    <t>3SIT001</t>
  </si>
  <si>
    <t>3SRI001</t>
  </si>
  <si>
    <t>3STE001</t>
  </si>
  <si>
    <t>3STR001</t>
  </si>
  <si>
    <t>3TEG001</t>
  </si>
  <si>
    <t>3TEG005</t>
  </si>
  <si>
    <t>3TEP001</t>
  </si>
  <si>
    <t>3TEP002</t>
  </si>
  <si>
    <t>3VVP001</t>
  </si>
  <si>
    <t>3VVP002</t>
  </si>
  <si>
    <t>3VVP003</t>
  </si>
  <si>
    <t>3VVP004</t>
  </si>
  <si>
    <t>4ABP001</t>
  </si>
  <si>
    <t>4ABP002</t>
  </si>
  <si>
    <t>4ADG001</t>
  </si>
  <si>
    <t>4ADS001</t>
  </si>
  <si>
    <t>4AHP001</t>
  </si>
  <si>
    <t>4AHP002</t>
  </si>
  <si>
    <t>4APG001</t>
  </si>
  <si>
    <t>4APP001</t>
  </si>
  <si>
    <t>4APP002</t>
  </si>
  <si>
    <t>4ASG001</t>
  </si>
  <si>
    <t>4ASG101</t>
  </si>
  <si>
    <t>4ASG102</t>
  </si>
  <si>
    <t>4ASG201</t>
  </si>
  <si>
    <t>4CEX001</t>
  </si>
  <si>
    <t>4CEX002</t>
  </si>
  <si>
    <t>4CEX003</t>
  </si>
  <si>
    <t>4CEX004</t>
  </si>
  <si>
    <t>4CRF001</t>
  </si>
  <si>
    <t>4CRF101</t>
  </si>
  <si>
    <t>4CRF201</t>
  </si>
  <si>
    <t>4CTA001</t>
  </si>
  <si>
    <t>4CTF001</t>
  </si>
  <si>
    <t>4CVF001</t>
  </si>
  <si>
    <t>4CVI001</t>
  </si>
  <si>
    <t>4CVI002</t>
  </si>
  <si>
    <t>4DAL001</t>
  </si>
  <si>
    <t>4DEG001</t>
  </si>
  <si>
    <t>4DEG002</t>
  </si>
  <si>
    <t>4DEG101</t>
  </si>
  <si>
    <t>4DEG201</t>
  </si>
  <si>
    <t>4DEG202</t>
  </si>
  <si>
    <t>4DEL001</t>
  </si>
  <si>
    <t>4DEL101</t>
  </si>
  <si>
    <t>4DEL201</t>
  </si>
  <si>
    <t>4DMK001</t>
  </si>
  <si>
    <t>4DMM001</t>
  </si>
  <si>
    <t>4DMN001</t>
  </si>
  <si>
    <t>4DMP001</t>
  </si>
  <si>
    <t>4DMR001</t>
  </si>
  <si>
    <t>4DMW001</t>
  </si>
  <si>
    <t>4DNK001</t>
  </si>
  <si>
    <t>4DNL001</t>
  </si>
  <si>
    <t>4DNM001</t>
  </si>
  <si>
    <t>4DNN001</t>
  </si>
  <si>
    <t>4DNP001</t>
  </si>
  <si>
    <t>4DNR001</t>
  </si>
  <si>
    <t>4DSK001</t>
  </si>
  <si>
    <t>4DSL001</t>
  </si>
  <si>
    <t>4DSM001</t>
  </si>
  <si>
    <t>4DSP001</t>
  </si>
  <si>
    <t>4DSR001</t>
  </si>
  <si>
    <t>4DTL002</t>
  </si>
  <si>
    <t>4DTV001</t>
  </si>
  <si>
    <t>4DVC001</t>
  </si>
  <si>
    <t>4DVC002</t>
  </si>
  <si>
    <t>4DVE101</t>
  </si>
  <si>
    <t>4DVE102</t>
  </si>
  <si>
    <t>4DVE201</t>
  </si>
  <si>
    <t>4DVE202</t>
  </si>
  <si>
    <t>4DVF001</t>
  </si>
  <si>
    <t>4DVF101</t>
  </si>
  <si>
    <t>4DVF201</t>
  </si>
  <si>
    <t>4DVK001</t>
  </si>
  <si>
    <t>4DVK101</t>
  </si>
  <si>
    <t>4DVK201</t>
  </si>
  <si>
    <t>4DVL001</t>
  </si>
  <si>
    <t>4DVL101</t>
  </si>
  <si>
    <t>4DVL201</t>
  </si>
  <si>
    <t>4DVM001</t>
  </si>
  <si>
    <t>4DVN001</t>
  </si>
  <si>
    <t>4DVW001</t>
  </si>
  <si>
    <t>4DVW101</t>
  </si>
  <si>
    <t>4DVW201</t>
  </si>
  <si>
    <t>4EAS001</t>
  </si>
  <si>
    <t>4EAS101</t>
  </si>
  <si>
    <t>4EAS201</t>
  </si>
  <si>
    <t>4EAU001</t>
  </si>
  <si>
    <t>4EBA001</t>
  </si>
  <si>
    <t>4EPP001</t>
  </si>
  <si>
    <t>4ETY001</t>
  </si>
  <si>
    <t>4ETY101</t>
  </si>
  <si>
    <t>4ETY201</t>
  </si>
  <si>
    <t>4EVC101</t>
  </si>
  <si>
    <t>4EVC201</t>
  </si>
  <si>
    <t>4EVF001</t>
  </si>
  <si>
    <t>4EVR001</t>
  </si>
  <si>
    <t>4GCT001</t>
  </si>
  <si>
    <t>4GEV001</t>
  </si>
  <si>
    <t>4GEX001</t>
  </si>
  <si>
    <t>4GGR001</t>
  </si>
  <si>
    <t>4GPA001</t>
  </si>
  <si>
    <t>4GRE001</t>
  </si>
  <si>
    <t>4GST001</t>
  </si>
  <si>
    <t>4HCB001</t>
  </si>
  <si>
    <t>4HP0001</t>
  </si>
  <si>
    <t>4JDT001</t>
  </si>
  <si>
    <t>4JDT002</t>
  </si>
  <si>
    <t>4JDT003</t>
  </si>
  <si>
    <t>4JDT004</t>
  </si>
  <si>
    <t>4JDT005</t>
  </si>
  <si>
    <t>4JDT006</t>
  </si>
  <si>
    <t>4JDT007</t>
  </si>
  <si>
    <t>4JDT008</t>
  </si>
  <si>
    <t>4JDT009</t>
  </si>
  <si>
    <t>4JPD002</t>
  </si>
  <si>
    <t>4JPI001</t>
  </si>
  <si>
    <t>4JPI002</t>
  </si>
  <si>
    <t>4JPL001</t>
  </si>
  <si>
    <t>4JPP001</t>
  </si>
  <si>
    <t>4KBS001</t>
  </si>
  <si>
    <t>4KIT001</t>
  </si>
  <si>
    <t>4KME001</t>
  </si>
  <si>
    <t>4KPR001</t>
  </si>
  <si>
    <t>4KPS001</t>
  </si>
  <si>
    <t>4KRG001</t>
  </si>
  <si>
    <t>4KRT001</t>
  </si>
  <si>
    <t>4KSC001</t>
  </si>
  <si>
    <t>4KZC001</t>
  </si>
  <si>
    <t>4LAB001</t>
  </si>
  <si>
    <t>4LAC001</t>
  </si>
  <si>
    <t>4LBA101</t>
  </si>
  <si>
    <t>4LBB201</t>
  </si>
  <si>
    <t>4LBJ101</t>
  </si>
  <si>
    <t>4LCA101</t>
  </si>
  <si>
    <t>4LCB201</t>
  </si>
  <si>
    <t>4LCC101</t>
  </si>
  <si>
    <t>4LDA101</t>
  </si>
  <si>
    <t>4LGA001</t>
  </si>
  <si>
    <t>4LGB001</t>
  </si>
  <si>
    <t>4LGC001</t>
  </si>
  <si>
    <t>4LGD001</t>
  </si>
  <si>
    <t>4LHA101</t>
  </si>
  <si>
    <t>4LHB201</t>
  </si>
  <si>
    <t>4LHP101</t>
  </si>
  <si>
    <t>4LHQ201</t>
  </si>
  <si>
    <t>4LLS001</t>
  </si>
  <si>
    <t>4LMA101</t>
  </si>
  <si>
    <t>4LNA101</t>
  </si>
  <si>
    <t>4LNB201</t>
  </si>
  <si>
    <t>4LNC101</t>
  </si>
  <si>
    <t>4LND201</t>
  </si>
  <si>
    <t>4LNE101</t>
  </si>
  <si>
    <t>4LNP201</t>
  </si>
  <si>
    <t>4PMC001</t>
  </si>
  <si>
    <t>4PTR001</t>
  </si>
  <si>
    <t>4PTR002</t>
  </si>
  <si>
    <t>4PTR003</t>
  </si>
  <si>
    <t>4PTR004</t>
  </si>
  <si>
    <t>4PTR101</t>
  </si>
  <si>
    <t>4PTR201</t>
  </si>
  <si>
    <t>4RAZ001</t>
  </si>
  <si>
    <t>4RCP001</t>
  </si>
  <si>
    <t>4RCP002</t>
  </si>
  <si>
    <t>4RCP003</t>
  </si>
  <si>
    <t>4RCP004</t>
  </si>
  <si>
    <t>4RCV001</t>
  </si>
  <si>
    <t>4RCV002</t>
  </si>
  <si>
    <t>4RCV003</t>
  </si>
  <si>
    <t>4RCV004</t>
  </si>
  <si>
    <t>4RCV005</t>
  </si>
  <si>
    <t>4RCV101</t>
  </si>
  <si>
    <t>4RCV102</t>
  </si>
  <si>
    <t>4RCV201</t>
  </si>
  <si>
    <t>4REA002</t>
  </si>
  <si>
    <t>4REA003</t>
  </si>
  <si>
    <t>4REA101</t>
  </si>
  <si>
    <t>4REA201</t>
  </si>
  <si>
    <t>4REN001</t>
  </si>
  <si>
    <t>4RGL001</t>
  </si>
  <si>
    <t>4RIC001</t>
  </si>
  <si>
    <t>4RIS002</t>
  </si>
  <si>
    <t>4RIS003</t>
  </si>
  <si>
    <t>4RIS101</t>
  </si>
  <si>
    <t>4RIS102</t>
  </si>
  <si>
    <t>4RIS201</t>
  </si>
  <si>
    <t>4RIS202</t>
  </si>
  <si>
    <t>4RPA101</t>
  </si>
  <si>
    <t>4RPB201</t>
  </si>
  <si>
    <t>4RPE001</t>
  </si>
  <si>
    <t>4RPN001</t>
  </si>
  <si>
    <t>4RRA001</t>
  </si>
  <si>
    <t>4RRA101</t>
  </si>
  <si>
    <t>4RRA201</t>
  </si>
  <si>
    <t>4RRB001</t>
  </si>
  <si>
    <t>4RRI001</t>
  </si>
  <si>
    <t>4RRI101</t>
  </si>
  <si>
    <t>4RRI102</t>
  </si>
  <si>
    <t>4RRI201</t>
  </si>
  <si>
    <t>4RRI202</t>
  </si>
  <si>
    <t>4RRM101</t>
  </si>
  <si>
    <t>4RRM201</t>
  </si>
  <si>
    <t>4SAP001</t>
  </si>
  <si>
    <t>4SAP002</t>
  </si>
  <si>
    <t>4SAP101</t>
  </si>
  <si>
    <t>4SAP102</t>
  </si>
  <si>
    <t>4SAP201</t>
  </si>
  <si>
    <t>4SAP202</t>
  </si>
  <si>
    <t>4SAR001</t>
  </si>
  <si>
    <t>4SAR002</t>
  </si>
  <si>
    <t>4SAR003</t>
  </si>
  <si>
    <t>4SAT001</t>
  </si>
  <si>
    <t>4SAT002</t>
  </si>
  <si>
    <t>4SAT003</t>
  </si>
  <si>
    <t>4SEC101</t>
  </si>
  <si>
    <t>4SEC201</t>
  </si>
  <si>
    <t>4SED001</t>
  </si>
  <si>
    <t>4SEH001</t>
  </si>
  <si>
    <t>4SEK001</t>
  </si>
  <si>
    <t>4SEN001</t>
  </si>
  <si>
    <t>4SFI101</t>
  </si>
  <si>
    <t>4SFI201</t>
  </si>
  <si>
    <t>4SIR001</t>
  </si>
  <si>
    <t>4SIT001</t>
  </si>
  <si>
    <t>4SRI001</t>
  </si>
  <si>
    <t>4STE001</t>
  </si>
  <si>
    <t>4STR001</t>
  </si>
  <si>
    <t>4TEG001</t>
  </si>
  <si>
    <t>4TEG005</t>
  </si>
  <si>
    <t>4TEP001</t>
  </si>
  <si>
    <t>4TEP002</t>
  </si>
  <si>
    <t>4VVP001</t>
  </si>
  <si>
    <t>4VVP002</t>
  </si>
  <si>
    <t>4VVP003</t>
  </si>
  <si>
    <t>4VVP004</t>
  </si>
  <si>
    <t>8ADS002</t>
  </si>
  <si>
    <t>8ASG002</t>
  </si>
  <si>
    <t>8CTF002</t>
  </si>
  <si>
    <t>8DMA002</t>
  </si>
  <si>
    <t>8DMH002</t>
  </si>
  <si>
    <t>8DMM002</t>
  </si>
  <si>
    <t>8DMN002</t>
  </si>
  <si>
    <t>8DMP002</t>
  </si>
  <si>
    <t>8DNA002</t>
  </si>
  <si>
    <t>8DNL002</t>
  </si>
  <si>
    <t>8DNN002</t>
  </si>
  <si>
    <t>8DSI001</t>
  </si>
  <si>
    <t>8DSN001</t>
  </si>
  <si>
    <t>8DTL001</t>
  </si>
  <si>
    <t>8DTV002</t>
  </si>
  <si>
    <t>8DVC003</t>
  </si>
  <si>
    <t>8DVL002</t>
  </si>
  <si>
    <t>8DVM002</t>
  </si>
  <si>
    <t>8DVN001</t>
  </si>
  <si>
    <t>8DVN002</t>
  </si>
  <si>
    <t>8DVN003</t>
  </si>
  <si>
    <t>8DVN004</t>
  </si>
  <si>
    <t>8ETY002</t>
  </si>
  <si>
    <t>8HCB002</t>
  </si>
  <si>
    <t>8HCC002</t>
  </si>
  <si>
    <t>8HEX002</t>
  </si>
  <si>
    <t>8HND002</t>
  </si>
  <si>
    <t>8HP0002</t>
  </si>
  <si>
    <t>8HT0002</t>
  </si>
  <si>
    <t>8JSN001</t>
  </si>
  <si>
    <t>8KRG002</t>
  </si>
  <si>
    <t>8KRT002</t>
  </si>
  <si>
    <t>8KSC002</t>
  </si>
  <si>
    <t>8KZC002</t>
  </si>
  <si>
    <t>8LBG001</t>
  </si>
  <si>
    <t>8LCD001</t>
  </si>
  <si>
    <t>8LGI001</t>
  </si>
  <si>
    <t>8LGR001</t>
  </si>
  <si>
    <t>8LGR002</t>
  </si>
  <si>
    <t>8LLS002</t>
  </si>
  <si>
    <t>8LNF001</t>
  </si>
  <si>
    <t>8PTR005</t>
  </si>
  <si>
    <t>8RAZ002</t>
  </si>
  <si>
    <t>8REA004</t>
  </si>
  <si>
    <t>8REA005</t>
  </si>
  <si>
    <t>8REN002</t>
  </si>
  <si>
    <t>8RIS004</t>
  </si>
  <si>
    <t>8RPE005</t>
  </si>
  <si>
    <t>8RPE006</t>
  </si>
  <si>
    <t>8RPE007</t>
  </si>
  <si>
    <t>8RPE009</t>
  </si>
  <si>
    <t>8RPE010</t>
  </si>
  <si>
    <t>8RPE011</t>
  </si>
  <si>
    <t>8RRB002</t>
  </si>
  <si>
    <t>8RRI002</t>
  </si>
  <si>
    <t>8SAR004</t>
  </si>
  <si>
    <t>8SAT004</t>
  </si>
  <si>
    <t>8SEB002</t>
  </si>
  <si>
    <t>8SED002</t>
  </si>
  <si>
    <t>8SED003</t>
  </si>
  <si>
    <t>8SED004</t>
  </si>
  <si>
    <t>8SEF002</t>
  </si>
  <si>
    <t>8SEH002</t>
  </si>
  <si>
    <t>8SEO002</t>
  </si>
  <si>
    <t>8SEO003</t>
  </si>
  <si>
    <t>8SEP002</t>
  </si>
  <si>
    <t>8SER002</t>
  </si>
  <si>
    <t>8SER003</t>
  </si>
  <si>
    <t>8SGZ001</t>
  </si>
  <si>
    <t>8SIR004</t>
  </si>
  <si>
    <t>8SVA002</t>
  </si>
  <si>
    <t>8TEG002</t>
  </si>
  <si>
    <t>8TEG003</t>
  </si>
  <si>
    <t>8TEG004</t>
  </si>
  <si>
    <t>8TEP003</t>
  </si>
  <si>
    <t>8TEP004</t>
  </si>
  <si>
    <t>8TEP005</t>
  </si>
  <si>
    <t>8TEP006</t>
  </si>
  <si>
    <t>8TEP007</t>
  </si>
  <si>
    <t>8TEP008</t>
  </si>
  <si>
    <t>8TES001</t>
  </si>
  <si>
    <t>8TEU001</t>
  </si>
  <si>
    <t>8TEU002</t>
  </si>
  <si>
    <t>8TEU003</t>
  </si>
  <si>
    <t>8TEU004</t>
  </si>
  <si>
    <t>8TEU005</t>
  </si>
  <si>
    <t>8TEU006</t>
  </si>
  <si>
    <t>8TEU007</t>
  </si>
  <si>
    <t>8TEU008</t>
  </si>
  <si>
    <t>8TEU009</t>
  </si>
  <si>
    <t>9ADS002</t>
  </si>
  <si>
    <t>9ASG002</t>
  </si>
  <si>
    <t>9DMA002</t>
  </si>
  <si>
    <t>9DMH002</t>
  </si>
  <si>
    <t>9DMM002</t>
  </si>
  <si>
    <t>9DMN002</t>
  </si>
  <si>
    <t>9DMP002</t>
  </si>
  <si>
    <t>9DNA002</t>
  </si>
  <si>
    <t>9DNL002</t>
  </si>
  <si>
    <t>9DNN002</t>
  </si>
  <si>
    <t>9DSI001</t>
  </si>
  <si>
    <t>9DSN001</t>
  </si>
  <si>
    <t>9DTL001</t>
  </si>
  <si>
    <t>9DTV002</t>
  </si>
  <si>
    <t>9DVC003</t>
  </si>
  <si>
    <t>9DVL002</t>
  </si>
  <si>
    <t>9DVM002</t>
  </si>
  <si>
    <t>9DVN001</t>
  </si>
  <si>
    <t>9DVN002</t>
  </si>
  <si>
    <t>9DVN003</t>
  </si>
  <si>
    <t>9DVN004</t>
  </si>
  <si>
    <t>9ETY002</t>
  </si>
  <si>
    <t>9HCB002</t>
  </si>
  <si>
    <t>9HCC002</t>
  </si>
  <si>
    <t>9HEX002</t>
  </si>
  <si>
    <t>9HND002</t>
  </si>
  <si>
    <t>9HP0002</t>
  </si>
  <si>
    <t>9HT0002</t>
  </si>
  <si>
    <t>9JSN001</t>
  </si>
  <si>
    <t>9KRG002</t>
  </si>
  <si>
    <t>9KRT002</t>
  </si>
  <si>
    <t>9KSC002</t>
  </si>
  <si>
    <t>9KZC002</t>
  </si>
  <si>
    <t>9LBG001</t>
  </si>
  <si>
    <t>9LCD001</t>
  </si>
  <si>
    <t>9LGI001</t>
  </si>
  <si>
    <t>9LGR001</t>
  </si>
  <si>
    <t>9LGR002</t>
  </si>
  <si>
    <t>9LLS002</t>
  </si>
  <si>
    <t>9LNF001</t>
  </si>
  <si>
    <t>9PTR005</t>
  </si>
  <si>
    <t>9RAZ002</t>
  </si>
  <si>
    <t>9REA004</t>
  </si>
  <si>
    <t>9REA005</t>
  </si>
  <si>
    <t>9REN002</t>
  </si>
  <si>
    <t>9RIS004</t>
  </si>
  <si>
    <t>9RPE005</t>
  </si>
  <si>
    <t>9RPE006</t>
  </si>
  <si>
    <t>9RPE007</t>
  </si>
  <si>
    <t>9RPE009</t>
  </si>
  <si>
    <t>9RPE010</t>
  </si>
  <si>
    <t>9RPE011</t>
  </si>
  <si>
    <t>9RRB002</t>
  </si>
  <si>
    <t>9RRI002</t>
  </si>
  <si>
    <t>9SAR004</t>
  </si>
  <si>
    <t>9SAT004</t>
  </si>
  <si>
    <t>9SEB002</t>
  </si>
  <si>
    <t>9SED002</t>
  </si>
  <si>
    <t>9SED003</t>
  </si>
  <si>
    <t>9SED004</t>
  </si>
  <si>
    <t>9SEF002</t>
  </si>
  <si>
    <t>9SEH002</t>
  </si>
  <si>
    <t>9SEO002</t>
  </si>
  <si>
    <t>9SEO003</t>
  </si>
  <si>
    <t>9SEP002</t>
  </si>
  <si>
    <t>9SER002</t>
  </si>
  <si>
    <t>9SER003</t>
  </si>
  <si>
    <t>9SGZ001</t>
  </si>
  <si>
    <t>9SIR004</t>
  </si>
  <si>
    <t>9SVA002</t>
  </si>
  <si>
    <t>9TEG002</t>
  </si>
  <si>
    <t>9TEG003</t>
  </si>
  <si>
    <t>9TEG004</t>
  </si>
  <si>
    <t>9TEP003</t>
  </si>
  <si>
    <t>9TEP004</t>
  </si>
  <si>
    <t>9TEP005</t>
  </si>
  <si>
    <t>9TEP006</t>
  </si>
  <si>
    <t>9TEP007</t>
  </si>
  <si>
    <t>9TEP008</t>
  </si>
  <si>
    <t>9TES001</t>
  </si>
  <si>
    <t>9TEU001</t>
  </si>
  <si>
    <t>9TEU002</t>
  </si>
  <si>
    <t>9TEU003</t>
  </si>
  <si>
    <t>9TEU004</t>
  </si>
  <si>
    <t>9TEU005</t>
  </si>
  <si>
    <t>9TEU006</t>
  </si>
  <si>
    <t>9TEU007</t>
  </si>
  <si>
    <t>9TEU008</t>
  </si>
  <si>
    <t>9TEU009</t>
  </si>
  <si>
    <t>CRENEAU PAR DATE</t>
  </si>
  <si>
    <t>Creneau</t>
  </si>
  <si>
    <t>GEF7GEF8GEF3GEF4</t>
  </si>
  <si>
    <t>GEF7GEF1</t>
  </si>
  <si>
    <t>GEF7GEF1GEF5</t>
  </si>
  <si>
    <t>GEF7GEF2</t>
  </si>
  <si>
    <t>GEF7GEF3</t>
  </si>
  <si>
    <t>GEF8GEF2</t>
  </si>
  <si>
    <t>GEF8GEF4</t>
  </si>
  <si>
    <t>GEF8GEF5</t>
  </si>
  <si>
    <t>GEF1GEF2GEF5GEF6</t>
  </si>
  <si>
    <t>GEF1GEF5</t>
  </si>
  <si>
    <t>GEF1GEF6</t>
  </si>
  <si>
    <t>GEF2GEF3</t>
  </si>
  <si>
    <t>GEF2GEF5</t>
  </si>
  <si>
    <t>GEF2GEF6</t>
  </si>
  <si>
    <t>GEF3GEF5</t>
  </si>
  <si>
    <t>GEF4GEF6</t>
  </si>
  <si>
    <t>Semaine impaire</t>
  </si>
  <si>
    <t>Semaine paire</t>
  </si>
  <si>
    <t>Date début tolérance</t>
  </si>
  <si>
    <t>Date échéance SDIN</t>
  </si>
  <si>
    <t>Date fin de tolérance</t>
  </si>
  <si>
    <t>Plus 8 semaine</t>
  </si>
  <si>
    <t>Plus 8 semaine2</t>
  </si>
  <si>
    <t>Plus 8 semaine3</t>
  </si>
  <si>
    <t>Plus 8 semaine4</t>
  </si>
  <si>
    <t>Plus 8 semaine5</t>
  </si>
  <si>
    <t>Plus 8 semaine6</t>
  </si>
  <si>
    <t>Cycle</t>
  </si>
  <si>
    <t>Concatenation des semaines en fonction des créneaux</t>
  </si>
  <si>
    <t>Code GEF</t>
  </si>
  <si>
    <t>Créneau 1</t>
  </si>
  <si>
    <t>Créneau 2</t>
  </si>
  <si>
    <t>Créneau 3</t>
  </si>
  <si>
    <t>Créneau 4</t>
  </si>
  <si>
    <t>Cumul des créneaux</t>
  </si>
  <si>
    <t>Probleme lié  a la semaine S53</t>
  </si>
  <si>
    <t>Tableau cycle_GEF</t>
  </si>
  <si>
    <t>Tableau GEF_Code_GEF</t>
  </si>
  <si>
    <t>Tableau Créneau_semaine</t>
  </si>
  <si>
    <t>1-Chaque activité technique est lié définitivement a un code GEF (exemple HSS)</t>
  </si>
  <si>
    <t>2-En locurence un seul créneau pour ce code GEF mais certaine activité peuvent en avoir 4 au maximun</t>
  </si>
  <si>
    <t>3-Je concatene le cumul des créneaux</t>
  </si>
  <si>
    <t>4-Puis je fait une RECHERCHEV pour faire apparaitre mais semaine ou je doit planifer mais activités</t>
  </si>
  <si>
    <t>Cela me génere donc toutes mes semaine planifiables en fonction des mes activités, puis je rapatrie ces semaines dans l'onglet "ACTIVITE" en fonction du code GEF (donc de mon activité),
Cela me permet d'avoir une vision plus claire pour pouvoir planifier mon activité dans la bonne semaine en fonction e la date d'échéance de mon activité</t>
  </si>
  <si>
    <t>Code  GEF</t>
  </si>
  <si>
    <t>Semaine planifiable</t>
  </si>
  <si>
    <t>Activité</t>
  </si>
  <si>
    <t>A</t>
  </si>
  <si>
    <t>B</t>
  </si>
  <si>
    <t>c</t>
  </si>
  <si>
    <t>Semaine de planification</t>
  </si>
  <si>
    <t>En fonction de la semaine planifiable, je propose une semaine de planification supérieur ou egale a la semaine de la date d'échéance</t>
  </si>
  <si>
    <t>Proposition manuelle</t>
  </si>
  <si>
    <t>Cycle1</t>
  </si>
  <si>
    <t>Cycle2</t>
  </si>
  <si>
    <t>Cycle3</t>
  </si>
  <si>
    <t>Cycle4</t>
  </si>
  <si>
    <t>Cycle5</t>
  </si>
  <si>
    <t>Cycle6</t>
  </si>
  <si>
    <t>Cycle7</t>
  </si>
  <si>
    <t>Cycle8</t>
  </si>
  <si>
    <t>S début tolérance</t>
  </si>
  <si>
    <t>S date écheance</t>
  </si>
  <si>
    <t>S fin tolérance</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</si>
</sst>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theme="1"/>
      <name val="Calibri"/>
      <family val="2"/>
      <scheme val="minor"/>
    </font>
    <font>
      <sz val="11"/>
      <color rgb="FFFF0000"/>
      <name val="Calibri"/>
      <family val="2"/>
      <scheme val="minor"/>
    </font>
    <font>
      <sz val="10"/>
      <name val="Arial"/>
      <family val="2"/>
    </font>
    <font>
      <b/>
      <u/>
      <sz val="11"/>
      <color rgb="FFFF0000"/>
      <name val="Calibri"/>
      <family val="2"/>
      <scheme val="minor"/>
    </font>
    <font>
      <sz val="11"/>
      <color rgb="FFC00000"/>
      <name val="Calibri"/>
      <family val="2"/>
      <scheme val="minor"/>
    </font>
    <font>
      <sz val="10"/>
      <color theme="1"/>
      <name val="Arial Unicode MS"/>
      <family val="2"/>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1" fillId="0" borderId="0"/>
    <xf numFmtId="0" fontId="3" fillId="0" borderId="0"/>
  </cellStyleXfs>
  <cellXfs count="28">
    <xf numFmtId="0" fontId="0" fillId="0" borderId="0" xfId="0"/>
    <xf numFmtId="0" fontId="0" fillId="0" borderId="0" xfId="0"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center" vertical="center" wrapText="1"/>
    </xf>
    <xf numFmtId="14" fontId="0" fillId="0" borderId="0" xfId="0" applyNumberFormat="1" applyAlignment="1">
      <alignment horizontal="center" vertical="center" wrapText="1"/>
    </xf>
    <xf numFmtId="14" fontId="0" fillId="2" borderId="1" xfId="0" applyNumberFormat="1" applyFill="1" applyBorder="1" applyAlignment="1">
      <alignment horizontal="center" vertical="center" wrapText="1"/>
    </xf>
    <xf numFmtId="14" fontId="0" fillId="0" borderId="1" xfId="0" applyNumberFormat="1" applyBorder="1" applyAlignment="1">
      <alignment horizontal="center" vertical="center" wrapText="1"/>
    </xf>
    <xf numFmtId="14" fontId="0" fillId="3" borderId="1" xfId="0" applyNumberForma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14" fontId="6" fillId="0" borderId="0" xfId="0" applyNumberFormat="1" applyFont="1"/>
    <xf numFmtId="0" fontId="6" fillId="0" borderId="0" xfId="0" applyFont="1" applyAlignment="1">
      <alignment vertical="center"/>
    </xf>
    <xf numFmtId="0" fontId="0" fillId="0" borderId="0" xfId="0"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14" fontId="0" fillId="0" borderId="7" xfId="0" applyNumberFormat="1" applyBorder="1" applyAlignment="1">
      <alignment horizontal="center" vertical="center" wrapText="1"/>
    </xf>
    <xf numFmtId="0" fontId="0" fillId="0" borderId="8" xfId="0" applyBorder="1" applyAlignment="1">
      <alignment horizontal="center" vertical="center" wrapText="1"/>
    </xf>
    <xf numFmtId="0" fontId="0" fillId="2" borderId="0" xfId="0" applyFill="1" applyAlignment="1">
      <alignment horizontal="center" vertical="center" wrapText="1"/>
    </xf>
    <xf numFmtId="0" fontId="0" fillId="4" borderId="0" xfId="0" applyFill="1" applyAlignment="1">
      <alignment horizontal="center" vertical="center" wrapText="1"/>
    </xf>
    <xf numFmtId="0" fontId="0" fillId="4" borderId="0" xfId="0" applyFill="1" applyAlignment="1">
      <alignment horizontal="center" vertical="center"/>
    </xf>
    <xf numFmtId="0" fontId="6" fillId="0" borderId="0" xfId="0" applyFont="1" applyAlignment="1">
      <alignment horizontal="center" vertical="center" wrapText="1"/>
    </xf>
  </cellXfs>
  <cellStyles count="3">
    <cellStyle name="Normal" xfId="0" builtinId="0"/>
    <cellStyle name="Normal 9 2" xfId="1"/>
    <cellStyle name="Satisfaisant 19" xfId="2"/>
  </cellStyles>
  <dxfs count="38">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1" indent="0" justifyLastLine="0" shrinkToFit="0" readingOrder="0"/>
    </dxf>
    <dxf>
      <numFmt numFmtId="0" formatCode="General"/>
      <alignment horizontal="center" vertical="center" textRotation="0" wrapText="1" indent="0" justifyLastLine="0" shrinkToFit="0" readingOrder="0"/>
    </dxf>
    <dxf>
      <numFmt numFmtId="0" formatCode="General"/>
      <alignment horizontal="center" vertical="center" textRotation="0" wrapText="1"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1" indent="0" justifyLastLine="0" shrinkToFit="0" readingOrder="0"/>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0" formatCode="General"/>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1"/>
        <color rgb="FFC00000"/>
        <name val="Calibri"/>
        <scheme val="minor"/>
      </font>
      <alignment horizontal="general" vertical="center" textRotation="0" wrapText="1" relativeIndent="0" justifyLastLine="0" shrinkToFit="0" readingOrder="0"/>
    </dxf>
    <dxf>
      <font>
        <b val="0"/>
        <i val="0"/>
        <strike val="0"/>
        <condense val="0"/>
        <extend val="0"/>
        <outline val="0"/>
        <shadow val="0"/>
        <u val="none"/>
        <vertAlign val="baseline"/>
        <sz val="11"/>
        <color rgb="FFC00000"/>
        <name val="Calibri"/>
        <scheme val="minor"/>
      </font>
      <alignment horizontal="center" vertical="center" textRotation="0" wrapText="1" relativeIndent="0" justifyLastLine="0" shrinkToFit="0" readingOrder="0"/>
    </dxf>
    <dxf>
      <alignment horizontal="center" vertical="center" textRotation="0" wrapText="1" relative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1428750</xdr:colOff>
      <xdr:row>2</xdr:row>
      <xdr:rowOff>142875</xdr:rowOff>
    </xdr:from>
    <xdr:to>
      <xdr:col>3</xdr:col>
      <xdr:colOff>508000</xdr:colOff>
      <xdr:row>2</xdr:row>
      <xdr:rowOff>158750</xdr:rowOff>
    </xdr:to>
    <xdr:cxnSp macro="">
      <xdr:nvCxnSpPr>
        <xdr:cNvPr id="3" name="Connecteur droit avec flèche 2"/>
        <xdr:cNvCxnSpPr/>
      </xdr:nvCxnSpPr>
      <xdr:spPr>
        <a:xfrm flipV="1">
          <a:off x="5111750" y="650875"/>
          <a:ext cx="5080000" cy="15875"/>
        </a:xfrm>
        <a:prstGeom prst="straightConnector1">
          <a:avLst/>
        </a:prstGeom>
        <a:ln>
          <a:solidFill>
            <a:srgbClr val="FF0000"/>
          </a:solidFill>
          <a:tailEnd type="triangle"/>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3</xdr:col>
      <xdr:colOff>1031875</xdr:colOff>
      <xdr:row>2</xdr:row>
      <xdr:rowOff>174625</xdr:rowOff>
    </xdr:from>
    <xdr:to>
      <xdr:col>4</xdr:col>
      <xdr:colOff>492125</xdr:colOff>
      <xdr:row>2</xdr:row>
      <xdr:rowOff>174625</xdr:rowOff>
    </xdr:to>
    <xdr:cxnSp macro="">
      <xdr:nvCxnSpPr>
        <xdr:cNvPr id="6" name="Connecteur droit avec flèche 5"/>
        <xdr:cNvCxnSpPr/>
      </xdr:nvCxnSpPr>
      <xdr:spPr>
        <a:xfrm>
          <a:off x="10715625" y="682625"/>
          <a:ext cx="809625" cy="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1158875</xdr:colOff>
      <xdr:row>2</xdr:row>
      <xdr:rowOff>158750</xdr:rowOff>
    </xdr:from>
    <xdr:to>
      <xdr:col>5</xdr:col>
      <xdr:colOff>587375</xdr:colOff>
      <xdr:row>2</xdr:row>
      <xdr:rowOff>158750</xdr:rowOff>
    </xdr:to>
    <xdr:cxnSp macro="">
      <xdr:nvCxnSpPr>
        <xdr:cNvPr id="8" name="Connecteur droit avec flèche 7"/>
        <xdr:cNvCxnSpPr/>
      </xdr:nvCxnSpPr>
      <xdr:spPr>
        <a:xfrm>
          <a:off x="12192000" y="666750"/>
          <a:ext cx="777875" cy="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1508125</xdr:colOff>
      <xdr:row>4</xdr:row>
      <xdr:rowOff>111125</xdr:rowOff>
    </xdr:from>
    <xdr:to>
      <xdr:col>10</xdr:col>
      <xdr:colOff>1873250</xdr:colOff>
      <xdr:row>12</xdr:row>
      <xdr:rowOff>142875</xdr:rowOff>
    </xdr:to>
    <xdr:cxnSp macro="">
      <xdr:nvCxnSpPr>
        <xdr:cNvPr id="11" name="Connecteur droit avec flèche 10"/>
        <xdr:cNvCxnSpPr/>
      </xdr:nvCxnSpPr>
      <xdr:spPr>
        <a:xfrm flipH="1" flipV="1">
          <a:off x="18240375" y="1127125"/>
          <a:ext cx="6604000" cy="206375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20</xdr:row>
      <xdr:rowOff>174625</xdr:rowOff>
    </xdr:from>
    <xdr:to>
      <xdr:col>3</xdr:col>
      <xdr:colOff>254000</xdr:colOff>
      <xdr:row>31</xdr:row>
      <xdr:rowOff>95250</xdr:rowOff>
    </xdr:to>
    <xdr:cxnSp macro="">
      <xdr:nvCxnSpPr>
        <xdr:cNvPr id="13" name="Connecteur droit avec flèche 12"/>
        <xdr:cNvCxnSpPr/>
      </xdr:nvCxnSpPr>
      <xdr:spPr>
        <a:xfrm flipV="1">
          <a:off x="8810625" y="5254625"/>
          <a:ext cx="1127125" cy="2714625"/>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365125</xdr:colOff>
      <xdr:row>20</xdr:row>
      <xdr:rowOff>206375</xdr:rowOff>
    </xdr:from>
    <xdr:to>
      <xdr:col>4</xdr:col>
      <xdr:colOff>508000</xdr:colOff>
      <xdr:row>32</xdr:row>
      <xdr:rowOff>31750</xdr:rowOff>
    </xdr:to>
    <xdr:cxnSp macro="">
      <xdr:nvCxnSpPr>
        <xdr:cNvPr id="16" name="Connecteur droit avec flèche 15"/>
        <xdr:cNvCxnSpPr/>
      </xdr:nvCxnSpPr>
      <xdr:spPr>
        <a:xfrm flipV="1">
          <a:off x="9175750" y="5286375"/>
          <a:ext cx="2365375" cy="2873375"/>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3841750</xdr:colOff>
      <xdr:row>20</xdr:row>
      <xdr:rowOff>127000</xdr:rowOff>
    </xdr:from>
    <xdr:to>
      <xdr:col>8</xdr:col>
      <xdr:colOff>698500</xdr:colOff>
      <xdr:row>34</xdr:row>
      <xdr:rowOff>142876</xdr:rowOff>
    </xdr:to>
    <xdr:cxnSp macro="">
      <xdr:nvCxnSpPr>
        <xdr:cNvPr id="20" name="Connecteur droit avec flèche 19"/>
        <xdr:cNvCxnSpPr/>
      </xdr:nvCxnSpPr>
      <xdr:spPr>
        <a:xfrm flipV="1">
          <a:off x="7524750" y="5207000"/>
          <a:ext cx="11890375" cy="3571876"/>
        </a:xfrm>
        <a:prstGeom prst="straightConnector1">
          <a:avLst/>
        </a:prstGeom>
        <a:noFill/>
        <a:ln w="6350" cap="flat" cmpd="sng" algn="ctr">
          <a:solidFill>
            <a:srgbClr val="FF0000"/>
          </a:solidFill>
          <a:prstDash val="solid"/>
          <a:miter lim="800000"/>
          <a:tailEnd type="triangle"/>
        </a:ln>
        <a:effectLst/>
      </xdr:spPr>
    </xdr:cxnSp>
    <xdr:clientData/>
  </xdr:twoCellAnchor>
  <xdr:twoCellAnchor>
    <xdr:from>
      <xdr:col>2</xdr:col>
      <xdr:colOff>682625</xdr:colOff>
      <xdr:row>20</xdr:row>
      <xdr:rowOff>127000</xdr:rowOff>
    </xdr:from>
    <xdr:to>
      <xdr:col>9</xdr:col>
      <xdr:colOff>476250</xdr:colOff>
      <xdr:row>36</xdr:row>
      <xdr:rowOff>158751</xdr:rowOff>
    </xdr:to>
    <xdr:cxnSp macro="">
      <xdr:nvCxnSpPr>
        <xdr:cNvPr id="22" name="Connecteur droit avec flèche 21"/>
        <xdr:cNvCxnSpPr/>
      </xdr:nvCxnSpPr>
      <xdr:spPr>
        <a:xfrm flipV="1">
          <a:off x="9493250" y="5207000"/>
          <a:ext cx="11684000" cy="4095751"/>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2127250</xdr:colOff>
      <xdr:row>2</xdr:row>
      <xdr:rowOff>158750</xdr:rowOff>
    </xdr:from>
    <xdr:to>
      <xdr:col>9</xdr:col>
      <xdr:colOff>460375</xdr:colOff>
      <xdr:row>20</xdr:row>
      <xdr:rowOff>127001</xdr:rowOff>
    </xdr:to>
    <xdr:cxnSp macro="">
      <xdr:nvCxnSpPr>
        <xdr:cNvPr id="24" name="Connecteur droit avec flèche 23"/>
        <xdr:cNvCxnSpPr/>
      </xdr:nvCxnSpPr>
      <xdr:spPr>
        <a:xfrm flipH="1" flipV="1">
          <a:off x="2127250" y="666750"/>
          <a:ext cx="19034125" cy="4540251"/>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2222500</xdr:colOff>
      <xdr:row>2</xdr:row>
      <xdr:rowOff>127000</xdr:rowOff>
    </xdr:from>
    <xdr:to>
      <xdr:col>1</xdr:col>
      <xdr:colOff>0</xdr:colOff>
      <xdr:row>2</xdr:row>
      <xdr:rowOff>158751</xdr:rowOff>
    </xdr:to>
    <xdr:cxnSp macro="">
      <xdr:nvCxnSpPr>
        <xdr:cNvPr id="26" name="Connecteur droit avec flèche 25"/>
        <xdr:cNvCxnSpPr/>
      </xdr:nvCxnSpPr>
      <xdr:spPr>
        <a:xfrm flipV="1">
          <a:off x="2222500" y="635000"/>
          <a:ext cx="1460500" cy="31751"/>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647700</xdr:colOff>
      <xdr:row>3</xdr:row>
      <xdr:rowOff>104775</xdr:rowOff>
    </xdr:from>
    <xdr:to>
      <xdr:col>6</xdr:col>
      <xdr:colOff>285750</xdr:colOff>
      <xdr:row>3</xdr:row>
      <xdr:rowOff>104775</xdr:rowOff>
    </xdr:to>
    <xdr:cxnSp macro="">
      <xdr:nvCxnSpPr>
        <xdr:cNvPr id="3" name="Connecteur droit avec flèche 2"/>
        <xdr:cNvCxnSpPr/>
      </xdr:nvCxnSpPr>
      <xdr:spPr>
        <a:xfrm flipH="1">
          <a:off x="4029075" y="676275"/>
          <a:ext cx="2619375" cy="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1104900</xdr:colOff>
      <xdr:row>3</xdr:row>
      <xdr:rowOff>114300</xdr:rowOff>
    </xdr:from>
    <xdr:to>
      <xdr:col>5</xdr:col>
      <xdr:colOff>1285876</xdr:colOff>
      <xdr:row>12</xdr:row>
      <xdr:rowOff>114300</xdr:rowOff>
    </xdr:to>
    <xdr:cxnSp macro="">
      <xdr:nvCxnSpPr>
        <xdr:cNvPr id="4" name="Connecteur droit avec flèche 3"/>
        <xdr:cNvCxnSpPr/>
      </xdr:nvCxnSpPr>
      <xdr:spPr>
        <a:xfrm flipH="1" flipV="1">
          <a:off x="1104900" y="685800"/>
          <a:ext cx="5086351" cy="1724025"/>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523875</xdr:colOff>
      <xdr:row>3</xdr:row>
      <xdr:rowOff>114300</xdr:rowOff>
    </xdr:from>
    <xdr:to>
      <xdr:col>5</xdr:col>
      <xdr:colOff>1285876</xdr:colOff>
      <xdr:row>12</xdr:row>
      <xdr:rowOff>123825</xdr:rowOff>
    </xdr:to>
    <xdr:cxnSp macro="">
      <xdr:nvCxnSpPr>
        <xdr:cNvPr id="6" name="Connecteur droit avec flèche 5"/>
        <xdr:cNvCxnSpPr/>
      </xdr:nvCxnSpPr>
      <xdr:spPr>
        <a:xfrm flipH="1" flipV="1">
          <a:off x="3905250" y="685800"/>
          <a:ext cx="2286001" cy="173355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1314450</xdr:colOff>
      <xdr:row>3</xdr:row>
      <xdr:rowOff>180976</xdr:rowOff>
    </xdr:from>
    <xdr:to>
      <xdr:col>9</xdr:col>
      <xdr:colOff>1876425</xdr:colOff>
      <xdr:row>12</xdr:row>
      <xdr:rowOff>114300</xdr:rowOff>
    </xdr:to>
    <xdr:cxnSp macro="">
      <xdr:nvCxnSpPr>
        <xdr:cNvPr id="8" name="Connecteur droit avec flèche 7"/>
        <xdr:cNvCxnSpPr/>
      </xdr:nvCxnSpPr>
      <xdr:spPr>
        <a:xfrm flipV="1">
          <a:off x="6219825" y="752476"/>
          <a:ext cx="5657850" cy="1657349"/>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38101</xdr:colOff>
      <xdr:row>6</xdr:row>
      <xdr:rowOff>142875</xdr:rowOff>
    </xdr:from>
    <xdr:to>
      <xdr:col>9</xdr:col>
      <xdr:colOff>1685925</xdr:colOff>
      <xdr:row>8</xdr:row>
      <xdr:rowOff>104776</xdr:rowOff>
    </xdr:to>
    <xdr:cxnSp macro="">
      <xdr:nvCxnSpPr>
        <xdr:cNvPr id="12" name="Connecteur droit avec flèche 11"/>
        <xdr:cNvCxnSpPr/>
      </xdr:nvCxnSpPr>
      <xdr:spPr>
        <a:xfrm flipV="1">
          <a:off x="10039351" y="1295400"/>
          <a:ext cx="1647824" cy="342901"/>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2686050</xdr:colOff>
      <xdr:row>6</xdr:row>
      <xdr:rowOff>161926</xdr:rowOff>
    </xdr:from>
    <xdr:to>
      <xdr:col>10</xdr:col>
      <xdr:colOff>438150</xdr:colOff>
      <xdr:row>8</xdr:row>
      <xdr:rowOff>104775</xdr:rowOff>
    </xdr:to>
    <xdr:cxnSp macro="">
      <xdr:nvCxnSpPr>
        <xdr:cNvPr id="15" name="Connecteur droit avec flèche 14"/>
        <xdr:cNvCxnSpPr/>
      </xdr:nvCxnSpPr>
      <xdr:spPr>
        <a:xfrm flipH="1" flipV="1">
          <a:off x="12687300" y="1314451"/>
          <a:ext cx="2152650" cy="323849"/>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38100</xdr:colOff>
      <xdr:row>6</xdr:row>
      <xdr:rowOff>180975</xdr:rowOff>
    </xdr:from>
    <xdr:to>
      <xdr:col>9</xdr:col>
      <xdr:colOff>2028825</xdr:colOff>
      <xdr:row>8</xdr:row>
      <xdr:rowOff>123825</xdr:rowOff>
    </xdr:to>
    <xdr:cxnSp macro="">
      <xdr:nvCxnSpPr>
        <xdr:cNvPr id="18" name="Connecteur droit avec flèche 17"/>
        <xdr:cNvCxnSpPr/>
      </xdr:nvCxnSpPr>
      <xdr:spPr>
        <a:xfrm flipV="1">
          <a:off x="10039350" y="1333500"/>
          <a:ext cx="1990725" cy="32385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2200275</xdr:colOff>
      <xdr:row>6</xdr:row>
      <xdr:rowOff>171450</xdr:rowOff>
    </xdr:from>
    <xdr:to>
      <xdr:col>10</xdr:col>
      <xdr:colOff>419100</xdr:colOff>
      <xdr:row>8</xdr:row>
      <xdr:rowOff>104775</xdr:rowOff>
    </xdr:to>
    <xdr:cxnSp macro="">
      <xdr:nvCxnSpPr>
        <xdr:cNvPr id="21" name="Connecteur droit avec flèche 20"/>
        <xdr:cNvCxnSpPr/>
      </xdr:nvCxnSpPr>
      <xdr:spPr>
        <a:xfrm flipH="1" flipV="1">
          <a:off x="12201525" y="1323975"/>
          <a:ext cx="2619375" cy="314325"/>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876300</xdr:colOff>
      <xdr:row>7</xdr:row>
      <xdr:rowOff>19050</xdr:rowOff>
    </xdr:from>
    <xdr:to>
      <xdr:col>0</xdr:col>
      <xdr:colOff>885825</xdr:colOff>
      <xdr:row>9</xdr:row>
      <xdr:rowOff>9525</xdr:rowOff>
    </xdr:to>
    <xdr:cxnSp macro="">
      <xdr:nvCxnSpPr>
        <xdr:cNvPr id="26" name="Connecteur droit avec flèche 25"/>
        <xdr:cNvCxnSpPr/>
      </xdr:nvCxnSpPr>
      <xdr:spPr>
        <a:xfrm flipV="1">
          <a:off x="876300" y="1362075"/>
          <a:ext cx="9525" cy="371475"/>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tlas.edf.fr\07cru-dpn\SERVICES.006\AEO.001\MMOA\MMOA-Tem\TEM\Cellule%20PREPARATION%20MOA%20TEM\Plannings%20TEM\PLANNING%202015\Planning%202015%20AEO%20ELEL\Planning%20AEO%20201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tlas.edf.fr\co\93mnord-dpn\datem.001\sop.006\TEM\03%20-%20R&#233;f&#233;rence%20TEM%20(DQG%20GBT)\01%20-%20REF%20900\Structure%20TEM%20-%20OBJ%20CRE%20CRI%20GEF\TEM%20_Structure%20R&#233;f&#233;rence%20ind%2017%2002%201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tlas.edf.fr\93mnord-dpn\datem.001\sop.006\TEM\03%20-%20R&#233;f&#233;rence%20TEM%20(DQG%20GBT)\01%20-%20REF%20900\Structure%20TEM%20-%20OBJ%20CRE%20CRI%20GEF\TEM%20_Structure%20R&#233;f&#233;rence%20ind%2017%2002%201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tlas.edf.fr\co\07cru-dpn\SERVICES.006\AEO.001\MMOA\MMOA-Tem\TEM\Cellule%20PREPARATION%20MOA%20TEM\Plannings%20TEM\PLANNING%202015\Planning%202015%20AEO%20GFGF\AEO%20GF%202015.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tlas.edf.fr\Users\i33253\AppData\Local\Temp\TEMP\CBR\Programmation%20pluri\Activit&#233;s%20dimensionnantes\ACT_DIM_Nat_UTO_N4-I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m_GEF"/>
      <sheetName val="GEF"/>
      <sheetName val="DI103"/>
      <sheetName val="BPU EL PAR OIS"/>
      <sheetName val="Imput"/>
      <sheetName val="Entête"/>
      <sheetName val="Coupure LGI 2016 -travaux amont"/>
      <sheetName val="Matériel à sortir du PBMP"/>
      <sheetName val="Suivi"/>
      <sheetName val="Graphiques"/>
      <sheetName val="Activites"/>
      <sheetName val="DIC"/>
      <sheetName val="GesWeek"/>
      <sheetName val="Tr2 TEM sur TEA"/>
      <sheetName val="Tr3 TEM sur TEA"/>
      <sheetName val="Planning AEO 2015"/>
      <sheetName val="Feuil1"/>
      <sheetName val="Feuil2"/>
      <sheetName val="S37"/>
    </sheetNames>
    <sheetDataSet>
      <sheetData sheetId="0"/>
      <sheetData sheetId="1"/>
      <sheetData sheetId="2"/>
      <sheetData sheetId="3">
        <row r="2">
          <cell r="D2" t="str">
            <v>S0029465</v>
          </cell>
        </row>
      </sheetData>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J"/>
      <sheetName val="CRE"/>
      <sheetName val="CRI900"/>
      <sheetName val="CRV900"/>
      <sheetName val="CRI1300_1450"/>
      <sheetName val="CRV1300_1450"/>
    </sheetNames>
    <sheetDataSet>
      <sheetData sheetId="0"/>
      <sheetData sheetId="1"/>
      <sheetData sheetId="2">
        <row r="2">
          <cell r="C2" t="str">
            <v>Codification</v>
          </cell>
          <cell r="D2" t="str">
            <v>Nom</v>
          </cell>
        </row>
        <row r="5">
          <cell r="C5" t="str">
            <v xml:space="preserve"> CRI  LHT</v>
          </cell>
          <cell r="D5" t="str">
            <v>Maintenance LHT</v>
          </cell>
        </row>
        <row r="6">
          <cell r="C6" t="str">
            <v>CRI  ASGDZ</v>
          </cell>
          <cell r="D6" t="str">
            <v>Maintenance DZ ASG</v>
          </cell>
        </row>
        <row r="7">
          <cell r="C7" t="str">
            <v>CRI  DMM</v>
          </cell>
          <cell r="D7" t="str">
            <v>Maintenance DMM</v>
          </cell>
        </row>
        <row r="8">
          <cell r="C8" t="str">
            <v>CRI  XCA</v>
          </cell>
          <cell r="D8" t="str">
            <v>Maintenance XCA</v>
          </cell>
        </row>
        <row r="9">
          <cell r="C9" t="str">
            <v>CRI  SES</v>
          </cell>
          <cell r="D9" t="str">
            <v>Maintenance SES</v>
          </cell>
        </row>
        <row r="10">
          <cell r="C10" t="str">
            <v>CRI SEF</v>
          </cell>
          <cell r="D10" t="str">
            <v>Maintenance conduite d'amenée SEF</v>
          </cell>
        </row>
        <row r="11">
          <cell r="C11" t="str">
            <v>CRI TES</v>
          </cell>
          <cell r="D11" t="str">
            <v>Maintenance TES</v>
          </cell>
        </row>
        <row r="12">
          <cell r="C12" t="str">
            <v>CRI TER</v>
          </cell>
          <cell r="D12" t="str">
            <v>Maintenance TER</v>
          </cell>
        </row>
        <row r="13">
          <cell r="C13" t="str">
            <v>CRI KER</v>
          </cell>
          <cell r="D13" t="str">
            <v>Maintenance KER</v>
          </cell>
        </row>
        <row r="14">
          <cell r="C14" t="str">
            <v>CRI SEK</v>
          </cell>
          <cell r="D14" t="str">
            <v>Maintenance SEK</v>
          </cell>
        </row>
        <row r="15">
          <cell r="C15" t="str">
            <v>CRI SAPCO</v>
          </cell>
          <cell r="D15" t="str">
            <v>Maintenance SAP</v>
          </cell>
        </row>
        <row r="16">
          <cell r="C16" t="str">
            <v>CRI ASGDZ</v>
          </cell>
          <cell r="D16" t="str">
            <v>Maintenance  DZ ASG</v>
          </cell>
        </row>
        <row r="17">
          <cell r="C17" t="str">
            <v>CRI DMM</v>
          </cell>
          <cell r="D17" t="str">
            <v>Maintenance  DMM</v>
          </cell>
        </row>
        <row r="18">
          <cell r="C18" t="str">
            <v>CRI SVA</v>
          </cell>
          <cell r="D18" t="str">
            <v>Maintenance SVA</v>
          </cell>
        </row>
        <row r="19">
          <cell r="C19" t="str">
            <v>CRI SES</v>
          </cell>
          <cell r="D19" t="str">
            <v>Maintenance SES</v>
          </cell>
        </row>
        <row r="20">
          <cell r="C20" t="str">
            <v>CRI TEP</v>
          </cell>
          <cell r="D20" t="str">
            <v>Maintenance TEP_DZ</v>
          </cell>
        </row>
        <row r="21">
          <cell r="C21" t="str">
            <v>CRI TEPEV</v>
          </cell>
          <cell r="D21" t="str">
            <v>Maintenance TEP_EV</v>
          </cell>
        </row>
        <row r="22">
          <cell r="C22" t="str">
            <v>CRI TEU</v>
          </cell>
          <cell r="D22" t="str">
            <v>Maintenance TEU</v>
          </cell>
        </row>
        <row r="24">
          <cell r="C24" t="str">
            <v>CRI TEG</v>
          </cell>
          <cell r="D24" t="str">
            <v xml:space="preserve">Maintenance TEG </v>
          </cell>
        </row>
        <row r="25">
          <cell r="C25" t="str">
            <v>CRI TES</v>
          </cell>
          <cell r="D25" t="str">
            <v>Evacuation résines TES</v>
          </cell>
        </row>
        <row r="26">
          <cell r="C26" t="str">
            <v>CRI SAT</v>
          </cell>
          <cell r="D26" t="str">
            <v>Maintenance SAT</v>
          </cell>
        </row>
        <row r="27">
          <cell r="C27" t="str">
            <v xml:space="preserve">CRI LGI </v>
          </cell>
          <cell r="D27" t="str">
            <v>Maintenance tableau LGI</v>
          </cell>
        </row>
        <row r="28">
          <cell r="C28" t="str">
            <v>CRI SAPBA</v>
          </cell>
          <cell r="D28" t="str">
            <v>Maintenance SAP</v>
          </cell>
        </row>
        <row r="30">
          <cell r="C30" t="str">
            <v>CRI SAR</v>
          </cell>
          <cell r="D30" t="str">
            <v>Maintenance SAR</v>
          </cell>
        </row>
        <row r="32">
          <cell r="C32" t="str">
            <v xml:space="preserve">CRI SEN ou
CRI SRI </v>
          </cell>
          <cell r="D32" t="str">
            <v>Maintenance SEN/SRI</v>
          </cell>
        </row>
        <row r="33">
          <cell r="C33" t="str">
            <v>CRI BK</v>
          </cell>
          <cell r="D33" t="str">
            <v>Interventions en BK</v>
          </cell>
        </row>
        <row r="34">
          <cell r="C34" t="str">
            <v>CRI BKUO2</v>
          </cell>
          <cell r="D34" t="str">
            <v>Livraisons combustible UO2</v>
          </cell>
        </row>
        <row r="35">
          <cell r="C35" t="str">
            <v>CRI DMK</v>
          </cell>
          <cell r="D35" t="str">
            <v>Maintenance DMK</v>
          </cell>
        </row>
        <row r="36">
          <cell r="C36" t="str">
            <v>CRI PTR</v>
          </cell>
          <cell r="D36" t="str">
            <v>Maintenance PTR</v>
          </cell>
        </row>
        <row r="38">
          <cell r="C38" t="str">
            <v>CRI DVK</v>
          </cell>
          <cell r="D38" t="str">
            <v>Maintenance DVK</v>
          </cell>
        </row>
        <row r="39">
          <cell r="C39" t="str">
            <v>CRI CEX</v>
          </cell>
          <cell r="D39" t="str">
            <v>Maintenance CEX</v>
          </cell>
        </row>
        <row r="40">
          <cell r="C40" t="str">
            <v>CRI CTE</v>
          </cell>
          <cell r="D40" t="str">
            <v>Maintenance CTE</v>
          </cell>
        </row>
        <row r="41">
          <cell r="C41" t="str">
            <v>CRI STR</v>
          </cell>
          <cell r="D41" t="str">
            <v>Maintenance STR</v>
          </cell>
        </row>
        <row r="42">
          <cell r="C42" t="str">
            <v>CRI GSY</v>
          </cell>
          <cell r="D42" t="str">
            <v>Maintenance GSY</v>
          </cell>
        </row>
        <row r="43">
          <cell r="C43" t="str">
            <v>CRI ACO</v>
          </cell>
          <cell r="D43" t="str">
            <v>Maintenance ACO</v>
          </cell>
        </row>
        <row r="44">
          <cell r="C44" t="str">
            <v>CRI KRT</v>
          </cell>
          <cell r="D44" t="str">
            <v>Maintenance KRT</v>
          </cell>
        </row>
        <row r="45">
          <cell r="C45" t="str">
            <v>CRI AVAR</v>
          </cell>
          <cell r="D45" t="str">
            <v>AVAR
Préparation d'arrêt</v>
          </cell>
        </row>
        <row r="46">
          <cell r="C46" t="str">
            <v>CRI APAR</v>
          </cell>
          <cell r="D46" t="str">
            <v>APAR
Période post-arrêt</v>
          </cell>
        </row>
      </sheetData>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J"/>
      <sheetName val="CRE"/>
      <sheetName val="CRI900"/>
      <sheetName val="CRV900"/>
      <sheetName val="CRI1300_1450"/>
      <sheetName val="CRV1300_1450"/>
    </sheetNames>
    <sheetDataSet>
      <sheetData sheetId="0"/>
      <sheetData sheetId="1"/>
      <sheetData sheetId="2">
        <row r="2">
          <cell r="C2" t="str">
            <v>Codification</v>
          </cell>
          <cell r="D2" t="str">
            <v>Nom</v>
          </cell>
        </row>
        <row r="5">
          <cell r="C5" t="str">
            <v xml:space="preserve"> CRI  LHT</v>
          </cell>
          <cell r="D5" t="str">
            <v>Maintenance LHT</v>
          </cell>
        </row>
        <row r="6">
          <cell r="C6" t="str">
            <v>CRI  ASGDZ</v>
          </cell>
          <cell r="D6" t="str">
            <v>Maintenance DZ ASG</v>
          </cell>
        </row>
        <row r="7">
          <cell r="C7" t="str">
            <v>CRI  DMM</v>
          </cell>
          <cell r="D7" t="str">
            <v>Maintenance DMM</v>
          </cell>
        </row>
        <row r="8">
          <cell r="C8" t="str">
            <v>CRI  XCA</v>
          </cell>
          <cell r="D8" t="str">
            <v>Maintenance XCA</v>
          </cell>
        </row>
        <row r="9">
          <cell r="C9" t="str">
            <v>CRI  SES</v>
          </cell>
          <cell r="D9" t="str">
            <v>Maintenance SES</v>
          </cell>
        </row>
        <row r="10">
          <cell r="C10" t="str">
            <v>CRI SEF</v>
          </cell>
          <cell r="D10" t="str">
            <v>Maintenance conduite d'amenée SEF</v>
          </cell>
        </row>
        <row r="11">
          <cell r="C11" t="str">
            <v>CRI TES</v>
          </cell>
          <cell r="D11" t="str">
            <v>Maintenance TES</v>
          </cell>
        </row>
        <row r="12">
          <cell r="C12" t="str">
            <v>CRI TER</v>
          </cell>
          <cell r="D12" t="str">
            <v>Maintenance TER</v>
          </cell>
        </row>
        <row r="13">
          <cell r="C13" t="str">
            <v>CRI KER</v>
          </cell>
          <cell r="D13" t="str">
            <v>Maintenance KER</v>
          </cell>
        </row>
        <row r="14">
          <cell r="C14" t="str">
            <v>CRI SEK</v>
          </cell>
          <cell r="D14" t="str">
            <v>Maintenance SEK</v>
          </cell>
        </row>
        <row r="15">
          <cell r="C15" t="str">
            <v>CRI SAPCO</v>
          </cell>
          <cell r="D15" t="str">
            <v>Maintenance SAP</v>
          </cell>
        </row>
        <row r="16">
          <cell r="C16" t="str">
            <v>CRI ASGDZ</v>
          </cell>
          <cell r="D16" t="str">
            <v>Maintenance  DZ ASG</v>
          </cell>
        </row>
        <row r="17">
          <cell r="C17" t="str">
            <v>CRI DMM</v>
          </cell>
          <cell r="D17" t="str">
            <v>Maintenance  DMM</v>
          </cell>
        </row>
        <row r="18">
          <cell r="C18" t="str">
            <v>CRI SVA</v>
          </cell>
          <cell r="D18" t="str">
            <v>Maintenance SVA</v>
          </cell>
        </row>
        <row r="19">
          <cell r="C19" t="str">
            <v>CRI SES</v>
          </cell>
          <cell r="D19" t="str">
            <v>Maintenance SES</v>
          </cell>
        </row>
        <row r="20">
          <cell r="C20" t="str">
            <v>CRI TEP</v>
          </cell>
          <cell r="D20" t="str">
            <v>Maintenance TEP_DZ</v>
          </cell>
        </row>
        <row r="21">
          <cell r="C21" t="str">
            <v>CRI TEPEV</v>
          </cell>
          <cell r="D21" t="str">
            <v>Maintenance TEP_EV</v>
          </cell>
        </row>
        <row r="22">
          <cell r="C22" t="str">
            <v>CRI TEU</v>
          </cell>
          <cell r="D22" t="str">
            <v>Maintenance TEU</v>
          </cell>
        </row>
        <row r="24">
          <cell r="C24" t="str">
            <v>CRI TEG</v>
          </cell>
          <cell r="D24" t="str">
            <v xml:space="preserve">Maintenance TEG </v>
          </cell>
        </row>
        <row r="25">
          <cell r="C25" t="str">
            <v>CRI TES</v>
          </cell>
          <cell r="D25" t="str">
            <v>Evacuation résines TES</v>
          </cell>
        </row>
        <row r="26">
          <cell r="C26" t="str">
            <v>CRI SAT</v>
          </cell>
          <cell r="D26" t="str">
            <v>Maintenance SAT</v>
          </cell>
        </row>
        <row r="27">
          <cell r="C27" t="str">
            <v xml:space="preserve">CRI LGI </v>
          </cell>
          <cell r="D27" t="str">
            <v>Maintenance tableau LGI</v>
          </cell>
        </row>
        <row r="28">
          <cell r="C28" t="str">
            <v>CRI SAPBA</v>
          </cell>
          <cell r="D28" t="str">
            <v>Maintenance SAP</v>
          </cell>
        </row>
        <row r="30">
          <cell r="C30" t="str">
            <v>CRI SAR</v>
          </cell>
          <cell r="D30" t="str">
            <v>Maintenance SAR</v>
          </cell>
        </row>
        <row r="32">
          <cell r="C32" t="str">
            <v xml:space="preserve">CRI SEN ou
CRI SRI </v>
          </cell>
          <cell r="D32" t="str">
            <v>Maintenance SEN/SRI</v>
          </cell>
        </row>
        <row r="33">
          <cell r="C33" t="str">
            <v>CRI BK</v>
          </cell>
          <cell r="D33" t="str">
            <v>Interventions en BK</v>
          </cell>
        </row>
        <row r="34">
          <cell r="C34" t="str">
            <v>CRI BKUO2</v>
          </cell>
          <cell r="D34" t="str">
            <v>Livraisons combustible UO2</v>
          </cell>
        </row>
        <row r="35">
          <cell r="C35" t="str">
            <v>CRI DMK</v>
          </cell>
          <cell r="D35" t="str">
            <v>Maintenance DMK</v>
          </cell>
        </row>
        <row r="36">
          <cell r="C36" t="str">
            <v>CRI PTR</v>
          </cell>
          <cell r="D36" t="str">
            <v>Maintenance PTR</v>
          </cell>
        </row>
        <row r="38">
          <cell r="C38" t="str">
            <v>CRI DVK</v>
          </cell>
          <cell r="D38" t="str">
            <v>Maintenance DVK</v>
          </cell>
        </row>
        <row r="39">
          <cell r="C39" t="str">
            <v>CRI CEX</v>
          </cell>
          <cell r="D39" t="str">
            <v>Maintenance CEX</v>
          </cell>
        </row>
        <row r="40">
          <cell r="C40" t="str">
            <v>CRI CTE</v>
          </cell>
          <cell r="D40" t="str">
            <v>Maintenance CTE</v>
          </cell>
        </row>
        <row r="41">
          <cell r="C41" t="str">
            <v>CRI STR</v>
          </cell>
          <cell r="D41" t="str">
            <v>Maintenance STR</v>
          </cell>
        </row>
        <row r="42">
          <cell r="C42" t="str">
            <v>CRI GSY</v>
          </cell>
          <cell r="D42" t="str">
            <v>Maintenance GSY</v>
          </cell>
        </row>
        <row r="43">
          <cell r="C43" t="str">
            <v>CRI ACO</v>
          </cell>
          <cell r="D43" t="str">
            <v>Maintenance ACO</v>
          </cell>
        </row>
        <row r="44">
          <cell r="C44" t="str">
            <v>CRI KRT</v>
          </cell>
          <cell r="D44" t="str">
            <v>Maintenance KRT</v>
          </cell>
        </row>
        <row r="45">
          <cell r="C45" t="str">
            <v>CRI AVAR</v>
          </cell>
          <cell r="D45" t="str">
            <v>AVAR
Préparation d'arrêt</v>
          </cell>
        </row>
        <row r="46">
          <cell r="C46" t="str">
            <v>CRI APAR</v>
          </cell>
          <cell r="D46" t="str">
            <v>APAR
Période post-arrêt</v>
          </cell>
        </row>
      </sheetData>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PU EL PAR OIS"/>
      <sheetName val="Activités froid"/>
      <sheetName val="extrac S04"/>
      <sheetName val="extrac S10"/>
      <sheetName val="Entête"/>
      <sheetName val="Bdd"/>
      <sheetName val="en Elaboration"/>
    </sheetNames>
    <sheetDataSet>
      <sheetData sheetId="0" refreshError="1"/>
      <sheetData sheetId="1"/>
      <sheetData sheetId="2" refreshError="1"/>
      <sheetData sheetId="3" refreshError="1"/>
      <sheetData sheetId="4" refreshError="1"/>
      <sheetData sheetId="5">
        <row r="4">
          <cell r="M4" t="str">
            <v>NON</v>
          </cell>
        </row>
        <row r="5">
          <cell r="M5" t="str">
            <v>ADS</v>
          </cell>
        </row>
        <row r="6">
          <cell r="M6" t="str">
            <v>RQI</v>
          </cell>
        </row>
        <row r="7">
          <cell r="M7" t="str">
            <v>RQF</v>
          </cell>
        </row>
      </sheetData>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x"/>
    </sheetNames>
    <sheetDataSet>
      <sheetData sheetId="0"/>
    </sheetDataSet>
  </externalBook>
</externalLink>
</file>

<file path=xl/tables/table1.xml><?xml version="1.0" encoding="utf-8"?>
<table xmlns="http://schemas.openxmlformats.org/spreadsheetml/2006/main" id="2" name="Créneau_semaine" displayName="Créneau_semaine" ref="A2:B28" totalsRowShown="0" headerRowDxfId="37">
  <autoFilter ref="A2:B28"/>
  <tableColumns count="2">
    <tableColumn id="1" name="Creneau" dataDxfId="36"/>
    <tableColumn id="2" name="Concatenation des semaines en fonction des créneaux" dataDxfId="35"/>
  </tableColumns>
  <tableStyleInfo name="TableStyleMedium2" showFirstColumn="0" showLastColumn="0" showRowStripes="1" showColumnStripes="0"/>
</table>
</file>

<file path=xl/tables/table2.xml><?xml version="1.0" encoding="utf-8"?>
<table xmlns="http://schemas.openxmlformats.org/spreadsheetml/2006/main" id="3" name="Cycle_GEF" displayName="Cycle_GEF" ref="D2:L10" totalsRowShown="0" headerRowDxfId="26" dataDxfId="25" headerRowBorderDxfId="23" tableBorderDxfId="24" totalsRowBorderDxfId="22">
  <autoFilter ref="D2:L10"/>
  <tableColumns count="9">
    <tableColumn id="1" name="Cycle" dataDxfId="21"/>
    <tableColumn id="10" name="GEF" dataDxfId="20"/>
    <tableColumn id="2" name="CRENEAU PAR DATE" dataDxfId="19">
      <calculatedColumnFormula>F2+7</calculatedColumnFormula>
    </tableColumn>
    <tableColumn id="3" name="Plus 8 semaine" dataDxfId="18">
      <calculatedColumnFormula>G2+7</calculatedColumnFormula>
    </tableColumn>
    <tableColumn id="4" name="Plus 8 semaine2" dataDxfId="17">
      <calculatedColumnFormula>H2+7</calculatedColumnFormula>
    </tableColumn>
    <tableColumn id="5" name="Plus 8 semaine3" dataDxfId="16">
      <calculatedColumnFormula>I2+7</calculatedColumnFormula>
    </tableColumn>
    <tableColumn id="6" name="Plus 8 semaine4" dataDxfId="15">
      <calculatedColumnFormula>J2+7</calculatedColumnFormula>
    </tableColumn>
    <tableColumn id="7" name="Plus 8 semaine5" dataDxfId="14">
      <calculatedColumnFormula>K2+7</calculatedColumnFormula>
    </tableColumn>
    <tableColumn id="8" name="Plus 8 semaine6" dataDxfId="13">
      <calculatedColumnFormula>L2+7</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4" name="GEF_Code_GEF" displayName="GEF_Code_GEF" ref="D12:J1190" totalsRowShown="0" headerRowDxfId="28" dataDxfId="29">
  <autoFilter ref="D12:J1190"/>
  <tableColumns count="7">
    <tableColumn id="1" name="Code GEF" dataDxfId="34"/>
    <tableColumn id="2" name="Créneau 1" dataDxfId="33"/>
    <tableColumn id="3" name="Créneau 2" dataDxfId="32"/>
    <tableColumn id="4" name="Créneau 3" dataDxfId="31"/>
    <tableColumn id="5" name="Créneau 4" dataDxfId="30"/>
    <tableColumn id="6" name="Cumul des créneaux" dataDxfId="12">
      <calculatedColumnFormula>CONCATENATE(GEF_Code_GEF[[#This Row],[Créneau 1]],GEF_Code_GEF[[#This Row],[Créneau 2]],GEF_Code_GEF[[#This Row],[Créneau 3]],GEF_Code_GEF[[#This Row],[Créneau 4]])</calculatedColumnFormula>
    </tableColumn>
    <tableColumn id="7" name="SemainesPlanifiables" dataDxfId="27">
      <calculatedColumnFormula>IF(GEF_Code_GEF[[#This Row],[Cumul des créneaux]]="","Pas de GEF pour cette activité",VLOOKUP(GEF_Code_GEF[[#This Row],[Cumul des créneaux]],Créneau_semaine[],2,FALSE))</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5" name="Tableau5" displayName="Tableau5" ref="A3:J7" totalsRowShown="0" headerRowDxfId="2" dataDxfId="1">
  <autoFilter ref="A3:J7"/>
  <tableColumns count="10">
    <tableColumn id="10" name="Semaine de planification" dataDxfId="0"/>
    <tableColumn id="1" name="Activité" dataDxfId="11"/>
    <tableColumn id="8" name="S début tolérance" dataDxfId="10">
      <calculatedColumnFormula>--TEXT(F4,"aa")&amp;WEEKNUM(F4,21)</calculatedColumnFormula>
    </tableColumn>
    <tableColumn id="9" name="S date écheance" dataDxfId="9">
      <calculatedColumnFormula>--TEXT(G4,"aa")&amp;WEEKNUM(G4,21)</calculatedColumnFormula>
    </tableColumn>
    <tableColumn id="7" name="S fin tolérance" dataDxfId="8">
      <calculatedColumnFormula>--TEXT(H4,"aa")&amp;WEEKNUM(H4,21)</calculatedColumnFormula>
    </tableColumn>
    <tableColumn id="2" name="Date début tolérance" dataDxfId="7"/>
    <tableColumn id="3" name="Date échéance SDIN" dataDxfId="6"/>
    <tableColumn id="4" name="Date fin de tolérance" dataDxfId="5"/>
    <tableColumn id="5" name="Code  GEF" dataDxfId="4"/>
    <tableColumn id="6" name="Semaine planifiable" dataDxfId="3">
      <calculatedColumnFormula>IF(I4="","",VLOOKUP(I4,GEF_Code_GEF[],7,FALSE))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3.xml"/><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P1190"/>
  <sheetViews>
    <sheetView zoomScale="60" zoomScaleNormal="60" workbookViewId="0">
      <selection activeCell="L19" sqref="L19"/>
    </sheetView>
  </sheetViews>
  <sheetFormatPr baseColWidth="10" defaultColWidth="11.42578125" defaultRowHeight="19.5" customHeight="1" x14ac:dyDescent="0.25"/>
  <cols>
    <col min="1" max="1" width="55.140625" style="1" bestFit="1" customWidth="1"/>
    <col min="2" max="2" width="77" style="1" customWidth="1"/>
    <col min="3" max="3" width="13" style="1" bestFit="1" customWidth="1"/>
    <col min="4" max="4" width="20.140625" style="1" customWidth="1"/>
    <col min="5" max="5" width="20.140625" style="12" customWidth="1"/>
    <col min="6" max="6" width="37" style="1" bestFit="1" customWidth="1"/>
    <col min="7" max="7" width="28.28515625" style="1" bestFit="1" customWidth="1"/>
    <col min="8" max="9" width="29.7109375" style="1" bestFit="1" customWidth="1"/>
    <col min="10" max="10" width="34" style="1" bestFit="1" customWidth="1"/>
    <col min="11" max="12" width="29.7109375" style="1" bestFit="1" customWidth="1"/>
    <col min="13" max="13" width="23.140625" style="1" bestFit="1" customWidth="1"/>
    <col min="14" max="20" width="20" style="1" customWidth="1"/>
    <col min="21" max="16384" width="11.42578125" style="1"/>
  </cols>
  <sheetData>
    <row r="1" spans="1:16" ht="19.5" customHeight="1" x14ac:dyDescent="0.25">
      <c r="A1" s="25" t="s">
        <v>1224</v>
      </c>
      <c r="D1" s="25" t="s">
        <v>1222</v>
      </c>
    </row>
    <row r="2" spans="1:16" ht="19.5" customHeight="1" x14ac:dyDescent="0.25">
      <c r="A2" s="1" t="s">
        <v>1185</v>
      </c>
      <c r="B2" s="1" t="s">
        <v>1214</v>
      </c>
      <c r="D2" s="18" t="s">
        <v>1213</v>
      </c>
      <c r="E2" s="20" t="s">
        <v>0</v>
      </c>
      <c r="F2" s="19" t="s">
        <v>1184</v>
      </c>
      <c r="G2" s="19" t="s">
        <v>1207</v>
      </c>
      <c r="H2" s="19" t="s">
        <v>1208</v>
      </c>
      <c r="I2" s="19" t="s">
        <v>1209</v>
      </c>
      <c r="J2" s="19" t="s">
        <v>1210</v>
      </c>
      <c r="K2" s="19" t="s">
        <v>1211</v>
      </c>
      <c r="L2" s="19" t="s">
        <v>1212</v>
      </c>
      <c r="M2" s="11"/>
      <c r="N2" s="3"/>
    </row>
    <row r="3" spans="1:16" ht="19.5" customHeight="1" x14ac:dyDescent="0.25">
      <c r="A3" s="8" t="s">
        <v>12</v>
      </c>
      <c r="B3" s="9" t="str">
        <f>CONCATENATE(WEEKNUM(F3)," ",WEEKNUM(G3)," ",WEEKNUM(H3)," ",WEEKNUM(I3)," ",WEEKNUM(J3)," ",WEEKNUM(K3)," ",WEEKNUM(L3)," ",)</f>
        <v xml:space="preserve">36 44 52 7 15 23 31 </v>
      </c>
      <c r="C3" s="9"/>
      <c r="D3" s="17" t="s">
        <v>1239</v>
      </c>
      <c r="E3" s="21" t="s">
        <v>12</v>
      </c>
      <c r="F3" s="5">
        <v>44074</v>
      </c>
      <c r="G3" s="6">
        <f t="shared" ref="G3:L3" si="0">F10+7</f>
        <v>44130</v>
      </c>
      <c r="H3" s="6">
        <f t="shared" si="0"/>
        <v>44186</v>
      </c>
      <c r="I3" s="6">
        <f t="shared" si="0"/>
        <v>44235</v>
      </c>
      <c r="J3" s="6">
        <f t="shared" si="0"/>
        <v>44291</v>
      </c>
      <c r="K3" s="6">
        <f t="shared" si="0"/>
        <v>44347</v>
      </c>
      <c r="L3" s="6">
        <f t="shared" si="0"/>
        <v>44403</v>
      </c>
      <c r="M3" s="4"/>
    </row>
    <row r="4" spans="1:16" ht="19.5" customHeight="1" x14ac:dyDescent="0.25">
      <c r="A4" s="8" t="s">
        <v>1186</v>
      </c>
      <c r="B4" s="9" t="str">
        <f>CONCATENATE(WEEKNUM(F3)," ",WEEKNUM(F4)," ",WEEKNUM(F7)," ",WEEKNUM(F8)," ",WEEKNUM(G3)," ",WEEKNUM(G4)," ",WEEKNUM(G7)," ",WEEKNUM(G8)," ",WEEKNUM(H3)," ",WEEKNUM(H4)," ",WEEKNUM(H7)," ",WEEKNUM(H8)," ",WEEKNUM(I3)," ",WEEKNUM(I4)," ",WEEKNUM(I7)," ",WEEKNUM(I8)," ",WEEKNUM(J3)," ",WEEKNUM(J4)," ",WEEKNUM(J7)," ",WEEKNUM(J8)," ",WEEKNUM(K3)," ",WEEKNUM(K4)," ",WEEKNUM(K7)," ",WEEKNUM(K8)," ",WEEKNUM(L3)," ",WEEKNUM(L4)," ",WEEKNUM(L7)," ",WEEKNUM(L8))</f>
        <v>36 37 40 41 44 45 48 49 52 53 3 4 7 8 11 12 15 16 19 20 23 24 27 28 31 32 35 36</v>
      </c>
      <c r="C4" s="9"/>
      <c r="D4" s="17" t="s">
        <v>1240</v>
      </c>
      <c r="E4" s="21" t="s">
        <v>25</v>
      </c>
      <c r="F4" s="7">
        <f t="shared" ref="F4:L10" si="1">F3+7</f>
        <v>44081</v>
      </c>
      <c r="G4" s="7">
        <f t="shared" si="1"/>
        <v>44137</v>
      </c>
      <c r="H4" s="7">
        <f t="shared" si="1"/>
        <v>44193</v>
      </c>
      <c r="I4" s="7">
        <f t="shared" si="1"/>
        <v>44242</v>
      </c>
      <c r="J4" s="7">
        <f t="shared" si="1"/>
        <v>44298</v>
      </c>
      <c r="K4" s="7">
        <f t="shared" si="1"/>
        <v>44354</v>
      </c>
      <c r="L4" s="7">
        <f t="shared" si="1"/>
        <v>44410</v>
      </c>
    </row>
    <row r="5" spans="1:16" ht="19.5" customHeight="1" x14ac:dyDescent="0.25">
      <c r="A5" s="8" t="s">
        <v>1187</v>
      </c>
      <c r="B5" s="9" t="str">
        <f>CONCATENATE(WEEKNUM(F3)," ",WEEKNUM(F5)," ",WEEKNUM(G3)," ",WEEKNUM(G5)," ",WEEKNUM(H3)," ",WEEKNUM(H5)," ",WEEKNUM(I3)," ",WEEKNUM(I5)," ",WEEKNUM(J3)," ",WEEKNUM(J5)," ",WEEKNUM(K3)," ",WEEKNUM(K5)," ",WEEKNUM(L3)," ",WEEKNUM(L5))</f>
        <v>36 38 44 46 52 53 7 9 15 17 23 25 31 33</v>
      </c>
      <c r="C5" s="9"/>
      <c r="D5" s="17" t="s">
        <v>1241</v>
      </c>
      <c r="E5" s="21" t="s">
        <v>28</v>
      </c>
      <c r="F5" s="6">
        <f t="shared" si="1"/>
        <v>44088</v>
      </c>
      <c r="G5" s="6">
        <f t="shared" si="1"/>
        <v>44144</v>
      </c>
      <c r="H5" s="5">
        <f>H4</f>
        <v>44193</v>
      </c>
      <c r="I5" s="6">
        <f t="shared" si="1"/>
        <v>44249</v>
      </c>
      <c r="J5" s="6">
        <f t="shared" si="1"/>
        <v>44305</v>
      </c>
      <c r="K5" s="6">
        <f t="shared" si="1"/>
        <v>44361</v>
      </c>
      <c r="L5" s="6">
        <f t="shared" si="1"/>
        <v>44417</v>
      </c>
    </row>
    <row r="6" spans="1:16" ht="19.5" customHeight="1" x14ac:dyDescent="0.25">
      <c r="A6" s="8" t="s">
        <v>1188</v>
      </c>
      <c r="B6" s="9" t="str">
        <f>CONCATENATE(WEEKNUM(F3)," ",WEEKNUM(F5)," ",WEEKNUM(F9)," ",WEEKNUM(G3)," ",WEEKNUM(G5)," ",WEEKNUM(G9)," ",WEEKNUM(H3)," ",WEEKNUM(H5)," ",WEEKNUM(H9)," ",WEEKNUM(I3)," ",WEEKNUM(I5)," ",WEEKNUM(I9)," ",WEEKNUM(J3)," ",WEEKNUM(J5)," ",WEEKNUM(J9)," ",WEEKNUM(K3)," ",WEEKNUM(K5)," ",WEEKNUM(K9)," ",WEEKNUM(L3)," ",WEEKNUM(L5)," ",WEEKNUM(L9))</f>
        <v>36 38 42 44 46 50 52 53 5 7 9 13 15 17 21 23 25 29 31 33 37</v>
      </c>
      <c r="C6" s="9"/>
      <c r="D6" s="17" t="s">
        <v>1242</v>
      </c>
      <c r="E6" s="21" t="s">
        <v>4</v>
      </c>
      <c r="F6" s="7">
        <f t="shared" si="1"/>
        <v>44095</v>
      </c>
      <c r="G6" s="7">
        <f t="shared" si="1"/>
        <v>44151</v>
      </c>
      <c r="H6" s="7">
        <f t="shared" si="1"/>
        <v>44200</v>
      </c>
      <c r="I6" s="7">
        <f t="shared" si="1"/>
        <v>44256</v>
      </c>
      <c r="J6" s="7">
        <f t="shared" si="1"/>
        <v>44312</v>
      </c>
      <c r="K6" s="7">
        <f t="shared" si="1"/>
        <v>44368</v>
      </c>
      <c r="L6" s="7">
        <f t="shared" si="1"/>
        <v>44424</v>
      </c>
    </row>
    <row r="7" spans="1:16" ht="19.5" customHeight="1" x14ac:dyDescent="0.25">
      <c r="A7" s="8" t="s">
        <v>1189</v>
      </c>
      <c r="B7" s="9" t="str">
        <f>CONCATENATE(WEEKNUM(F3)," ",WEEKNUM(F6)," ",WEEKNUM(G3)," ",WEEKNUM(G6)," ",WEEKNUM(H3)," ",WEEKNUM(H6)," ",WEEKNUM(I3)," ",WEEKNUM(I6)," ",WEEKNUM(J3)," ",WEEKNUM(J6)," ",WEEKNUM(K3)," ",WEEKNUM(K6)," ",WEEKNUM(L3)," ",WEEKNUM(L6))</f>
        <v>36 39 44 47 52 2 7 10 15 18 23 26 31 34</v>
      </c>
      <c r="C7" s="9"/>
      <c r="D7" s="17" t="s">
        <v>1243</v>
      </c>
      <c r="E7" s="21" t="s">
        <v>35</v>
      </c>
      <c r="F7" s="6">
        <f t="shared" si="1"/>
        <v>44102</v>
      </c>
      <c r="G7" s="6">
        <f t="shared" si="1"/>
        <v>44158</v>
      </c>
      <c r="H7" s="6">
        <f t="shared" si="1"/>
        <v>44207</v>
      </c>
      <c r="I7" s="6">
        <f t="shared" si="1"/>
        <v>44263</v>
      </c>
      <c r="J7" s="6">
        <f t="shared" si="1"/>
        <v>44319</v>
      </c>
      <c r="K7" s="6">
        <f t="shared" si="1"/>
        <v>44375</v>
      </c>
      <c r="L7" s="6">
        <f t="shared" si="1"/>
        <v>44431</v>
      </c>
      <c r="P7" s="4"/>
    </row>
    <row r="8" spans="1:16" ht="19.5" customHeight="1" x14ac:dyDescent="0.25">
      <c r="A8" s="8" t="s">
        <v>1190</v>
      </c>
      <c r="B8" s="9" t="str">
        <f>CONCATENATE(WEEKNUM(F3)," ",WEEKNUM(F7)," ",WEEKNUM(G3)," ",WEEKNUM(G7)," ",WEEKNUM(H3)," ",WEEKNUM(H7)," ",WEEKNUM(I3)," ",WEEKNUM(I7)," ",WEEKNUM(J3)," ",WEEKNUM(J7)," ",WEEKNUM(K3)," ",WEEKNUM(K7)," ",WEEKNUM(L3)," ",WEEKNUM(L7))</f>
        <v>36 40 44 48 52 3 7 11 15 19 23 27 31 35</v>
      </c>
      <c r="C8" s="9"/>
      <c r="D8" s="17" t="s">
        <v>1244</v>
      </c>
      <c r="E8" s="21" t="s">
        <v>26</v>
      </c>
      <c r="F8" s="6">
        <f t="shared" si="1"/>
        <v>44109</v>
      </c>
      <c r="G8" s="6">
        <f t="shared" si="1"/>
        <v>44165</v>
      </c>
      <c r="H8" s="6">
        <f t="shared" si="1"/>
        <v>44214</v>
      </c>
      <c r="I8" s="6">
        <f t="shared" si="1"/>
        <v>44270</v>
      </c>
      <c r="J8" s="6">
        <f t="shared" si="1"/>
        <v>44326</v>
      </c>
      <c r="K8" s="6">
        <f t="shared" si="1"/>
        <v>44382</v>
      </c>
      <c r="L8" s="6">
        <f t="shared" si="1"/>
        <v>44438</v>
      </c>
      <c r="P8" s="4"/>
    </row>
    <row r="9" spans="1:16" ht="19.5" customHeight="1" x14ac:dyDescent="0.25">
      <c r="A9" s="8" t="s">
        <v>25</v>
      </c>
      <c r="B9" s="9" t="str">
        <f>CONCATENATE(WEEKNUM(F4)," ",WEEKNUM(G4)," ",WEEKNUM(H4)," ",WEEKNUM(I4)," ",WEEKNUM(J4)," ",WEEKNUM(K4)," ",WEEKNUM(L4))</f>
        <v>37 45 53 8 16 24 32</v>
      </c>
      <c r="C9" s="9"/>
      <c r="D9" s="17" t="s">
        <v>1245</v>
      </c>
      <c r="E9" s="21" t="s">
        <v>37</v>
      </c>
      <c r="F9" s="6">
        <f t="shared" si="1"/>
        <v>44116</v>
      </c>
      <c r="G9" s="6">
        <f t="shared" si="1"/>
        <v>44172</v>
      </c>
      <c r="H9" s="6">
        <f t="shared" si="1"/>
        <v>44221</v>
      </c>
      <c r="I9" s="6">
        <f t="shared" si="1"/>
        <v>44277</v>
      </c>
      <c r="J9" s="6">
        <f t="shared" si="1"/>
        <v>44333</v>
      </c>
      <c r="K9" s="6">
        <f t="shared" si="1"/>
        <v>44389</v>
      </c>
      <c r="L9" s="6">
        <f t="shared" si="1"/>
        <v>44445</v>
      </c>
    </row>
    <row r="10" spans="1:16" ht="19.5" customHeight="1" x14ac:dyDescent="0.25">
      <c r="A10" s="8" t="s">
        <v>1191</v>
      </c>
      <c r="B10" s="9" t="str">
        <f>CONCATENATE(WEEKNUM(F4)," ",WEEKNUM(F6)," ",WEEKNUM(G4)," ",WEEKNUM(G6)," ",WEEKNUM(H4)," ",WEEKNUM(H6)," ",WEEKNUM(I4)," ",WEEKNUM(I6)," ",WEEKNUM(J4)," ",WEEKNUM(J6)," ",WEEKNUM(K4)," ",WEEKNUM(K6)," ",WEEKNUM(L4)," ",WEEKNUM(L6))</f>
        <v>37 39 45 47 53 2 8 10 16 18 24 26 32 34</v>
      </c>
      <c r="C10" s="9"/>
      <c r="D10" s="17" t="s">
        <v>1246</v>
      </c>
      <c r="E10" s="23" t="s">
        <v>46</v>
      </c>
      <c r="F10" s="22">
        <f t="shared" si="1"/>
        <v>44123</v>
      </c>
      <c r="G10" s="22">
        <f t="shared" si="1"/>
        <v>44179</v>
      </c>
      <c r="H10" s="22">
        <f t="shared" si="1"/>
        <v>44228</v>
      </c>
      <c r="I10" s="22">
        <f t="shared" si="1"/>
        <v>44284</v>
      </c>
      <c r="J10" s="22">
        <f t="shared" si="1"/>
        <v>44340</v>
      </c>
      <c r="K10" s="22">
        <f t="shared" si="1"/>
        <v>44396</v>
      </c>
      <c r="L10" s="22">
        <f t="shared" si="1"/>
        <v>44452</v>
      </c>
    </row>
    <row r="11" spans="1:16" ht="19.5" customHeight="1" x14ac:dyDescent="0.25">
      <c r="A11" s="8" t="s">
        <v>1192</v>
      </c>
      <c r="B11" s="9" t="str">
        <f>CONCATENATE(WEEKNUM(F4)," ",WEEKNUM(F8)," ",WEEKNUM(G4)," ",WEEKNUM(G8)," ",WEEKNUM(H4)," ",WEEKNUM(H8)," ",WEEKNUM(I4)," ",WEEKNUM(I8)," ",WEEKNUM(J4)," ",WEEKNUM(J8)," ",WEEKNUM(K4)," ",WEEKNUM(K8)," ",WEEKNUM(L4)," ",WEEKNUM(L8))</f>
        <v>37 41 45 49 53 4 8 12 16 20 24 28 32 36</v>
      </c>
      <c r="C11" s="9"/>
      <c r="D11" s="26" t="s">
        <v>1223</v>
      </c>
      <c r="E11" s="26"/>
    </row>
    <row r="12" spans="1:16" ht="19.5" customHeight="1" x14ac:dyDescent="0.25">
      <c r="A12" s="8" t="s">
        <v>1193</v>
      </c>
      <c r="B12" s="9" t="str">
        <f>CONCATENATE(WEEKNUM(F4)," ",WEEKNUM(F9)," ",WEEKNUM(G4)," ",WEEKNUM(G9)," ",WEEKNUM(H4)," ",WEEKNUM(H9)," ",WEEKNUM(I4)," ",WEEKNUM(I9)," ",WEEKNUM(J4)," ",WEEKNUM(J9)," ",WEEKNUM(K4)," ",WEEKNUM(K9)," ",WEEKNUM(L4)," ",WEEKNUM(L9))</f>
        <v>37 42 45 50 53 5 8 13 16 21 24 29 32 37</v>
      </c>
      <c r="C12" s="9"/>
      <c r="D12" s="1" t="s">
        <v>1215</v>
      </c>
      <c r="E12" s="1" t="s">
        <v>1216</v>
      </c>
      <c r="F12" s="12" t="s">
        <v>1217</v>
      </c>
      <c r="G12" s="12" t="s">
        <v>1218</v>
      </c>
      <c r="H12" s="12" t="s">
        <v>1219</v>
      </c>
      <c r="I12" s="2" t="s">
        <v>1220</v>
      </c>
      <c r="J12" s="2" t="s">
        <v>1</v>
      </c>
    </row>
    <row r="13" spans="1:16" ht="19.5" customHeight="1" x14ac:dyDescent="0.25">
      <c r="A13" s="8" t="s">
        <v>28</v>
      </c>
      <c r="B13" s="9" t="str">
        <f>CONCATENATE(WEEKNUM(F5)," ",WEEKNUM(G5)," ",WEEKNUM(H5)," ",WEEKNUM(I5)," ",WEEKNUM(J5)," ",WEEKNUM(K5)," ",WEEKNUM(L5))</f>
        <v>38 46 53 9 17 25 33</v>
      </c>
      <c r="C13" s="9"/>
      <c r="D13" s="1" t="s">
        <v>2</v>
      </c>
      <c r="E13" s="1"/>
      <c r="G13" s="2"/>
      <c r="H13" s="2"/>
      <c r="I13" s="2" t="str">
        <f>CONCATENATE(GEF_Code_GEF[[#This Row],[Créneau 1]],GEF_Code_GEF[[#This Row],[Créneau 2]],GEF_Code_GEF[[#This Row],[Créneau 3]],GEF_Code_GEF[[#This Row],[Créneau 4]])</f>
        <v/>
      </c>
      <c r="J13" s="2" t="str">
        <f>IF(GEF_Code_GEF[[#This Row],[Cumul des créneaux]]="","Pas de GEF pour cette activité",VLOOKUP(GEF_Code_GEF[[#This Row],[Cumul des créneaux]],Créneau_semaine[],2,FALSE))</f>
        <v>Pas de GEF pour cette activité</v>
      </c>
      <c r="L13" s="13" t="s">
        <v>1221</v>
      </c>
    </row>
    <row r="14" spans="1:16" ht="19.5" customHeight="1" x14ac:dyDescent="0.25">
      <c r="A14" s="8" t="s">
        <v>1194</v>
      </c>
      <c r="B14" s="9" t="str">
        <f>CONCATENATE(WEEKNUM(F5)," ",WEEKNUM(F6)," ",WEEKNUM(F9)," ",WEEKNUM(F10)," ",WEEKNUM(G5)," ",WEEKNUM(G6)," ",WEEKNUM(G9)," ",WEEKNUM(G10)," ",WEEKNUM(H5)," ",WEEKNUM(H6)," ",WEEKNUM(H9)," ",WEEKNUM(H10)," ",WEEKNUM(I5)," ",WEEKNUM(I6)," ",WEEKNUM(I9)," ",WEEKNUM(I10)," ",WEEKNUM(J5)," ",WEEKNUM(J6)," ",WEEKNUM(J9)," ",WEEKNUM(J10)," ",WEEKNUM(K5)," ",WEEKNUM(K6)," ",WEEKNUM(K9)," ",WEEKNUM(K10)," ",WEEKNUM(L5)," ",WEEKNUM(L6)," ",WEEKNUM(L9)," ",WEEKNUM(L10))</f>
        <v>38 39 42 43 46 47 50 51 53 2 5 6 9 10 13 14 17 18 21 22 25 26 29 30 33 34 37 38</v>
      </c>
      <c r="C14" s="9"/>
      <c r="D14" s="1" t="s">
        <v>3</v>
      </c>
      <c r="E14" s="1" t="s">
        <v>4</v>
      </c>
      <c r="G14" s="2"/>
      <c r="H14" s="2"/>
      <c r="I14" s="2" t="str">
        <f>CONCATENATE(GEF_Code_GEF[[#This Row],[Créneau 1]],GEF_Code_GEF[[#This Row],[Créneau 2]],GEF_Code_GEF[[#This Row],[Créneau 3]],GEF_Code_GEF[[#This Row],[Créneau 4]])</f>
        <v>GEF2</v>
      </c>
      <c r="J14" s="2" t="str">
        <f>IF(GEF_Code_GEF[[#This Row],[Cumul des créneaux]]="","Pas de GEF pour cette activité",VLOOKUP(GEF_Code_GEF[[#This Row],[Cumul des créneaux]],Créneau_semaine[],2,FALSE))</f>
        <v>39 47 2 10 18 26 34</v>
      </c>
    </row>
    <row r="15" spans="1:16" ht="19.5" customHeight="1" x14ac:dyDescent="0.25">
      <c r="A15" s="8" t="s">
        <v>1195</v>
      </c>
      <c r="B15" s="9" t="str">
        <f>CONCATENATE(WEEKNUM(F5)," ",WEEKNUM(F9)," ",WEEKNUM(G5)," ",WEEKNUM(G9)," ",WEEKNUM(H5)," ",WEEKNUM(H9)," ",WEEKNUM(I5)," ",WEEKNUM(I9)," ",WEEKNUM(J5)," ",WEEKNUM(J9)," ",WEEKNUM(K5)," ",WEEKNUM(K9)," ",WEEKNUM(L5)," ",WEEKNUM(L9))</f>
        <v>38 42 46 50 53 5 9 13 17 21 25 29 33 37</v>
      </c>
      <c r="C15" s="9"/>
      <c r="D15" s="1" t="s">
        <v>5</v>
      </c>
      <c r="E15" s="1"/>
      <c r="G15" s="2"/>
      <c r="H15" s="2"/>
      <c r="I15" s="2" t="str">
        <f>CONCATENATE(GEF_Code_GEF[[#This Row],[Créneau 1]],GEF_Code_GEF[[#This Row],[Créneau 2]],GEF_Code_GEF[[#This Row],[Créneau 3]],GEF_Code_GEF[[#This Row],[Créneau 4]])</f>
        <v/>
      </c>
      <c r="J15" s="2" t="str">
        <f>IF(GEF_Code_GEF[[#This Row],[Cumul des créneaux]]="","Pas de GEF pour cette activité",VLOOKUP(GEF_Code_GEF[[#This Row],[Cumul des créneaux]],Créneau_semaine[],2,FALSE))</f>
        <v>Pas de GEF pour cette activité</v>
      </c>
      <c r="P15" s="4"/>
    </row>
    <row r="16" spans="1:16" ht="19.5" customHeight="1" x14ac:dyDescent="0.25">
      <c r="A16" s="8" t="s">
        <v>1196</v>
      </c>
      <c r="B16" s="9" t="str">
        <f>CONCATENATE(WEEKNUM(F5)," ",WEEKNUM(F10)," ",WEEKNUM(G5)," ",WEEKNUM(G10)," ",WEEKNUM(H5)," ",WEEKNUM(H10)," ",WEEKNUM(I5)," ",WEEKNUM(I10)," ",WEEKNUM(J5)," ",WEEKNUM(J10)," ",WEEKNUM(K5)," ",WEEKNUM(K10)," ",WEEKNUM(L5)," ",WEEKNUM(L10))</f>
        <v>38 43 46 51 53 6 9 14 17 22 25 30 33 38</v>
      </c>
      <c r="C16" s="9"/>
      <c r="D16" s="1" t="s">
        <v>6</v>
      </c>
      <c r="E16" s="1"/>
      <c r="G16" s="2"/>
      <c r="H16" s="2"/>
      <c r="I16" s="2" t="str">
        <f>CONCATENATE(GEF_Code_GEF[[#This Row],[Créneau 1]],GEF_Code_GEF[[#This Row],[Créneau 2]],GEF_Code_GEF[[#This Row],[Créneau 3]],GEF_Code_GEF[[#This Row],[Créneau 4]])</f>
        <v/>
      </c>
      <c r="J16" s="2" t="str">
        <f>IF(GEF_Code_GEF[[#This Row],[Cumul des créneaux]]="","Pas de GEF pour cette activité",VLOOKUP(GEF_Code_GEF[[#This Row],[Cumul des créneaux]],Créneau_semaine[],2,FALSE))</f>
        <v>Pas de GEF pour cette activité</v>
      </c>
    </row>
    <row r="17" spans="1:15" ht="19.5" customHeight="1" x14ac:dyDescent="0.25">
      <c r="A17" s="8" t="s">
        <v>4</v>
      </c>
      <c r="B17" s="9" t="str">
        <f>CONCATENATE(WEEKNUM(F6)," ",WEEKNUM(G6)," ",WEEKNUM(H6)," ",WEEKNUM(I6)," ",WEEKNUM(J6)," ",WEEKNUM(K6)," ",WEEKNUM(L6))</f>
        <v>39 47 2 10 18 26 34</v>
      </c>
      <c r="C17" s="9"/>
      <c r="D17" s="1" t="s">
        <v>7</v>
      </c>
      <c r="E17" s="1"/>
      <c r="G17" s="2"/>
      <c r="H17" s="2"/>
      <c r="I17" s="2" t="str">
        <f>CONCATENATE(GEF_Code_GEF[[#This Row],[Créneau 1]],GEF_Code_GEF[[#This Row],[Créneau 2]],GEF_Code_GEF[[#This Row],[Créneau 3]],GEF_Code_GEF[[#This Row],[Créneau 4]])</f>
        <v/>
      </c>
      <c r="J17" s="2" t="str">
        <f>IF(GEF_Code_GEF[[#This Row],[Cumul des créneaux]]="","Pas de GEF pour cette activité",VLOOKUP(GEF_Code_GEF[[#This Row],[Cumul des créneaux]],Créneau_semaine[],2,FALSE))</f>
        <v>Pas de GEF pour cette activité</v>
      </c>
    </row>
    <row r="18" spans="1:15" ht="19.5" customHeight="1" x14ac:dyDescent="0.25">
      <c r="A18" s="8" t="s">
        <v>1197</v>
      </c>
      <c r="B18" s="9" t="str">
        <f>CONCATENATE(WEEKNUM(F6)," ",WEEKNUM(F7)," ",WEEKNUM(G6)," ",WEEKNUM(G7)," ",WEEKNUM(H6)," ",WEEKNUM(H7)," ",WEEKNUM(I6)," ",WEEKNUM(I7)," ",WEEKNUM(J6)," ",WEEKNUM(J7)," ",WEEKNUM(K6)," ",WEEKNUM(K7)," ",WEEKNUM(L6)," ",WEEKNUM(L7))</f>
        <v>39 40 47 48 2 3 10 11 18 19 26 27 34 35</v>
      </c>
      <c r="C18" s="9"/>
      <c r="D18" s="1" t="s">
        <v>8</v>
      </c>
      <c r="E18" s="1"/>
      <c r="G18" s="2"/>
      <c r="H18" s="2"/>
      <c r="I18" s="2" t="str">
        <f>CONCATENATE(GEF_Code_GEF[[#This Row],[Créneau 1]],GEF_Code_GEF[[#This Row],[Créneau 2]],GEF_Code_GEF[[#This Row],[Créneau 3]],GEF_Code_GEF[[#This Row],[Créneau 4]])</f>
        <v/>
      </c>
      <c r="J18" s="2" t="str">
        <f>IF(GEF_Code_GEF[[#This Row],[Cumul des créneaux]]="","Pas de GEF pour cette activité",VLOOKUP(GEF_Code_GEF[[#This Row],[Cumul des créneaux]],Créneau_semaine[],2,FALSE))</f>
        <v>Pas de GEF pour cette activité</v>
      </c>
      <c r="M18" s="2"/>
      <c r="N18" s="2"/>
    </row>
    <row r="19" spans="1:15" ht="19.5" customHeight="1" x14ac:dyDescent="0.25">
      <c r="A19" s="8" t="s">
        <v>1198</v>
      </c>
      <c r="B19" s="9" t="str">
        <f>CONCATENATE(WEEKNUM(F6)," ",WEEKNUM(F9)," ",WEEKNUM(G6)," ",WEEKNUM(G9)," ",WEEKNUM(H6)," ",WEEKNUM(H9)," ",WEEKNUM(I6)," ",WEEKNUM(I9)," ",WEEKNUM(J6)," ",WEEKNUM(J9)," ",WEEKNUM(K6)," ",WEEKNUM(K9)," ",WEEKNUM(L6)," ",WEEKNUM(L9))</f>
        <v>39 42 47 50 2 5 10 13 18 21 26 29 34 37</v>
      </c>
      <c r="C19" s="9"/>
      <c r="D19" s="1" t="s">
        <v>9</v>
      </c>
      <c r="E19" s="1"/>
      <c r="G19" s="2"/>
      <c r="H19" s="2"/>
      <c r="I19" s="2" t="str">
        <f>CONCATENATE(GEF_Code_GEF[[#This Row],[Créneau 1]],GEF_Code_GEF[[#This Row],[Créneau 2]],GEF_Code_GEF[[#This Row],[Créneau 3]],GEF_Code_GEF[[#This Row],[Créneau 4]])</f>
        <v/>
      </c>
      <c r="J19" s="2" t="str">
        <f>IF(GEF_Code_GEF[[#This Row],[Cumul des créneaux]]="","Pas de GEF pour cette activité",VLOOKUP(GEF_Code_GEF[[#This Row],[Cumul des créneaux]],Créneau_semaine[],2,FALSE))</f>
        <v>Pas de GEF pour cette activité</v>
      </c>
      <c r="M19" s="2"/>
      <c r="N19" s="2"/>
    </row>
    <row r="20" spans="1:15" ht="19.5" customHeight="1" x14ac:dyDescent="0.25">
      <c r="A20" s="8" t="s">
        <v>1199</v>
      </c>
      <c r="B20" s="9" t="str">
        <f>CONCATENATE(WEEKNUM(F6)," ",WEEKNUM(F10)," ",WEEKNUM(G6)," ",WEEKNUM(G10)," ",WEEKNUM(H6)," ",WEEKNUM(H10)," ",WEEKNUM(I6)," ",WEEKNUM(I10)," ",WEEKNUM(J6)," ",WEEKNUM(J10)," ",WEEKNUM(K6)," ",WEEKNUM(K10)," ",WEEKNUM(L6)," ",WEEKNUM(L10))</f>
        <v>39 43 47 51 2 6 10 14 18 22 26 30 34 38</v>
      </c>
      <c r="C20" s="9"/>
      <c r="D20" s="1" t="s">
        <v>10</v>
      </c>
      <c r="E20" s="1"/>
      <c r="I20" s="1" t="str">
        <f>CONCATENATE(GEF_Code_GEF[[#This Row],[Créneau 1]],GEF_Code_GEF[[#This Row],[Créneau 2]],GEF_Code_GEF[[#This Row],[Créneau 3]],GEF_Code_GEF[[#This Row],[Créneau 4]])</f>
        <v/>
      </c>
      <c r="J20" s="1" t="str">
        <f>IF(GEF_Code_GEF[[#This Row],[Cumul des créneaux]]="","Pas de GEF pour cette activité",VLOOKUP(GEF_Code_GEF[[#This Row],[Cumul des créneaux]],Créneau_semaine[],2,FALSE))</f>
        <v>Pas de GEF pour cette activité</v>
      </c>
      <c r="M20" s="2"/>
      <c r="N20" s="2"/>
    </row>
    <row r="21" spans="1:15" ht="19.5" customHeight="1" x14ac:dyDescent="0.25">
      <c r="A21" s="8" t="s">
        <v>35</v>
      </c>
      <c r="B21" s="9" t="str">
        <f>CONCATENATE(WEEKNUM(F7)," ",WEEKNUM(G7)," ",WEEKNUM(H7)," ",WEEKNUM(I7)," ",WEEKNUM(J7)," ",WEEKNUM(K7)," ",WEEKNUM(L7))</f>
        <v>40 48 3 11 19 27 35</v>
      </c>
      <c r="C21" s="9"/>
      <c r="D21" s="24" t="s">
        <v>11</v>
      </c>
      <c r="E21" s="1" t="s">
        <v>12</v>
      </c>
      <c r="I21" s="1" t="str">
        <f>CONCATENATE(GEF_Code_GEF[[#This Row],[Créneau 1]],GEF_Code_GEF[[#This Row],[Créneau 2]],GEF_Code_GEF[[#This Row],[Créneau 3]],GEF_Code_GEF[[#This Row],[Créneau 4]])</f>
        <v>GEF7</v>
      </c>
      <c r="J21" s="1" t="str">
        <f>IF(GEF_Code_GEF[[#This Row],[Cumul des créneaux]]="","Pas de GEF pour cette activité",VLOOKUP(GEF_Code_GEF[[#This Row],[Cumul des créneaux]],Créneau_semaine[],2,FALSE))</f>
        <v xml:space="preserve">36 44 52 7 15 23 31 </v>
      </c>
      <c r="M21" s="2"/>
      <c r="N21" s="2"/>
    </row>
    <row r="22" spans="1:15" ht="19.5" customHeight="1" x14ac:dyDescent="0.25">
      <c r="A22" s="8" t="s">
        <v>1200</v>
      </c>
      <c r="B22" s="9" t="str">
        <f>CONCATENATE(WEEKNUM(F7)," ",WEEKNUM(F9)," ",WEEKNUM(G7)," ",WEEKNUM(G9)," ",WEEKNUM(H7)," ",WEEKNUM(H9)," ",WEEKNUM(I7)," ",WEEKNUM(I9)," ",WEEKNUM(J7)," ",WEEKNUM(J9)," ",WEEKNUM(K7)," ",WEEKNUM(K9)," ",WEEKNUM(L7)," ",WEEKNUM(L9))</f>
        <v>40 42 48 50 3 5 11 13 19 21 27 29 35 37</v>
      </c>
      <c r="C22" s="9"/>
      <c r="D22" s="1" t="s">
        <v>13</v>
      </c>
      <c r="E22" s="1" t="s">
        <v>12</v>
      </c>
      <c r="I22" s="1" t="str">
        <f>CONCATENATE(GEF_Code_GEF[[#This Row],[Créneau 1]],GEF_Code_GEF[[#This Row],[Créneau 2]],GEF_Code_GEF[[#This Row],[Créneau 3]],GEF_Code_GEF[[#This Row],[Créneau 4]])</f>
        <v>GEF7</v>
      </c>
      <c r="J22" s="1" t="str">
        <f>IF(GEF_Code_GEF[[#This Row],[Cumul des créneaux]]="","Pas de GEF pour cette activité",VLOOKUP(GEF_Code_GEF[[#This Row],[Cumul des créneaux]],Créneau_semaine[],2,FALSE))</f>
        <v xml:space="preserve">36 44 52 7 15 23 31 </v>
      </c>
      <c r="M22" s="2"/>
      <c r="N22" s="2"/>
    </row>
    <row r="23" spans="1:15" ht="19.5" customHeight="1" x14ac:dyDescent="0.25">
      <c r="A23" s="8" t="s">
        <v>26</v>
      </c>
      <c r="B23" s="9" t="str">
        <f>CONCATENATE(WEEKNUM(F8)," ",WEEKNUM(G8)," ",WEEKNUM(H8)," ",WEEKNUM(I8)," ",WEEKNUM(J8)," ",WEEKNUM(K8)," ",WEEKNUM(L8))</f>
        <v>41 49 4 12 20 28 36</v>
      </c>
      <c r="C23" s="9"/>
      <c r="D23" s="1" t="s">
        <v>14</v>
      </c>
      <c r="E23" s="1" t="s">
        <v>12</v>
      </c>
      <c r="I23" s="1" t="str">
        <f>CONCATENATE(GEF_Code_GEF[[#This Row],[Créneau 1]],GEF_Code_GEF[[#This Row],[Créneau 2]],GEF_Code_GEF[[#This Row],[Créneau 3]],GEF_Code_GEF[[#This Row],[Créneau 4]])</f>
        <v>GEF7</v>
      </c>
      <c r="J23" s="1" t="str">
        <f>IF(GEF_Code_GEF[[#This Row],[Cumul des créneaux]]="","Pas de GEF pour cette activité",VLOOKUP(GEF_Code_GEF[[#This Row],[Cumul des créneaux]],Créneau_semaine[],2,FALSE))</f>
        <v xml:space="preserve">36 44 52 7 15 23 31 </v>
      </c>
      <c r="M23" s="2"/>
      <c r="N23" s="2"/>
    </row>
    <row r="24" spans="1:15" ht="19.5" customHeight="1" x14ac:dyDescent="0.25">
      <c r="A24" s="8" t="s">
        <v>1201</v>
      </c>
      <c r="B24" s="9" t="str">
        <f>CONCATENATE(WEEKNUM(F8)," ",WEEKNUM(F10)," ",WEEKNUM(G8)," ",WEEKNUM(G10)," ",WEEKNUM(H8)," ",WEEKNUM(H10)," ",WEEKNUM(I8)," ",WEEKNUM(I10)," ",WEEKNUM(J8)," ",WEEKNUM(J10)," ",WEEKNUM(K8)," ",WEEKNUM(K10)," ",WEEKNUM(L8)," ",WEEKNUM(L10))</f>
        <v>41 43 49 51 4 6 12 14 20 22 28 30 36 38</v>
      </c>
      <c r="C24" s="9"/>
      <c r="D24" s="1" t="s">
        <v>15</v>
      </c>
      <c r="E24" s="1" t="s">
        <v>12</v>
      </c>
      <c r="I24" s="1" t="str">
        <f>CONCATENATE(GEF_Code_GEF[[#This Row],[Créneau 1]],GEF_Code_GEF[[#This Row],[Créneau 2]],GEF_Code_GEF[[#This Row],[Créneau 3]],GEF_Code_GEF[[#This Row],[Créneau 4]])</f>
        <v>GEF7</v>
      </c>
      <c r="J24" s="1" t="str">
        <f>IF(GEF_Code_GEF[[#This Row],[Cumul des créneaux]]="","Pas de GEF pour cette activité",VLOOKUP(GEF_Code_GEF[[#This Row],[Cumul des créneaux]],Créneau_semaine[],2,FALSE))</f>
        <v xml:space="preserve">36 44 52 7 15 23 31 </v>
      </c>
      <c r="M24" s="2"/>
      <c r="N24" s="2"/>
    </row>
    <row r="25" spans="1:15" ht="19.5" customHeight="1" x14ac:dyDescent="0.25">
      <c r="A25" s="8" t="s">
        <v>37</v>
      </c>
      <c r="B25" s="9" t="str">
        <f>CONCATENATE(WEEKNUM(F9)," ",WEEKNUM(G9)," ",WEEKNUM(H9)," ",WEEKNUM(I9)," ",WEEKNUM(J9)," ",WEEKNUM(K9)," ",WEEKNUM(L9))</f>
        <v>42 50 5 13 21 29 37</v>
      </c>
      <c r="C25" s="9"/>
      <c r="D25" s="1" t="s">
        <v>16</v>
      </c>
      <c r="E25" s="1" t="s">
        <v>12</v>
      </c>
      <c r="I25" s="1" t="str">
        <f>CONCATENATE(GEF_Code_GEF[[#This Row],[Créneau 1]],GEF_Code_GEF[[#This Row],[Créneau 2]],GEF_Code_GEF[[#This Row],[Créneau 3]],GEF_Code_GEF[[#This Row],[Créneau 4]])</f>
        <v>GEF7</v>
      </c>
      <c r="J25" s="1" t="str">
        <f>IF(GEF_Code_GEF[[#This Row],[Cumul des créneaux]]="","Pas de GEF pour cette activité",VLOOKUP(GEF_Code_GEF[[#This Row],[Cumul des créneaux]],Créneau_semaine[],2,FALSE))</f>
        <v xml:space="preserve">36 44 52 7 15 23 31 </v>
      </c>
      <c r="M25" s="2"/>
      <c r="N25" s="2"/>
    </row>
    <row r="26" spans="1:15" ht="19.5" customHeight="1" x14ac:dyDescent="0.25">
      <c r="A26" s="8" t="s">
        <v>46</v>
      </c>
      <c r="B26" s="9" t="str">
        <f>CONCATENATE(WEEKNUM(F10)," ",WEEKNUM(G10)," ",WEEKNUM(H10)," ",WEEKNUM(I10)," ",WEEKNUM(J10)," ",WEEKNUM(K10)," ",WEEKNUM(L10))</f>
        <v>43 51 6 14 22 30 38</v>
      </c>
      <c r="D26" s="1" t="s">
        <v>17</v>
      </c>
      <c r="E26" s="1" t="s">
        <v>12</v>
      </c>
      <c r="I26" s="1" t="str">
        <f>CONCATENATE(GEF_Code_GEF[[#This Row],[Créneau 1]],GEF_Code_GEF[[#This Row],[Créneau 2]],GEF_Code_GEF[[#This Row],[Créneau 3]],GEF_Code_GEF[[#This Row],[Créneau 4]])</f>
        <v>GEF7</v>
      </c>
      <c r="J26" s="1" t="str">
        <f>IF(GEF_Code_GEF[[#This Row],[Cumul des créneaux]]="","Pas de GEF pour cette activité",VLOOKUP(GEF_Code_GEF[[#This Row],[Cumul des créneaux]],Créneau_semaine[],2,FALSE))</f>
        <v xml:space="preserve">36 44 52 7 15 23 31 </v>
      </c>
      <c r="M26" s="2"/>
      <c r="N26" s="2"/>
    </row>
    <row r="27" spans="1:15" ht="19.5" customHeight="1" x14ac:dyDescent="0.25">
      <c r="A27" s="10" t="s">
        <v>64</v>
      </c>
      <c r="B27" s="10" t="s">
        <v>1202</v>
      </c>
      <c r="D27" s="1" t="s">
        <v>18</v>
      </c>
      <c r="E27" s="1" t="s">
        <v>12</v>
      </c>
      <c r="I27" s="1" t="str">
        <f>CONCATENATE(GEF_Code_GEF[[#This Row],[Créneau 1]],GEF_Code_GEF[[#This Row],[Créneau 2]],GEF_Code_GEF[[#This Row],[Créneau 3]],GEF_Code_GEF[[#This Row],[Créneau 4]])</f>
        <v>GEF7</v>
      </c>
      <c r="J27" s="1" t="str">
        <f>IF(GEF_Code_GEF[[#This Row],[Cumul des créneaux]]="","Pas de GEF pour cette activité",VLOOKUP(GEF_Code_GEF[[#This Row],[Cumul des créneaux]],Créneau_semaine[],2,FALSE))</f>
        <v xml:space="preserve">36 44 52 7 15 23 31 </v>
      </c>
      <c r="M27" s="2"/>
      <c r="N27" s="2"/>
    </row>
    <row r="28" spans="1:15" ht="19.5" customHeight="1" x14ac:dyDescent="0.25">
      <c r="A28" s="10" t="s">
        <v>168</v>
      </c>
      <c r="B28" s="10" t="s">
        <v>1203</v>
      </c>
      <c r="D28" s="1" t="s">
        <v>19</v>
      </c>
      <c r="E28" s="1" t="s">
        <v>12</v>
      </c>
      <c r="I28" s="1" t="str">
        <f>CONCATENATE(GEF_Code_GEF[[#This Row],[Créneau 1]],GEF_Code_GEF[[#This Row],[Créneau 2]],GEF_Code_GEF[[#This Row],[Créneau 3]],GEF_Code_GEF[[#This Row],[Créneau 4]])</f>
        <v>GEF7</v>
      </c>
      <c r="J28" s="1" t="str">
        <f>IF(GEF_Code_GEF[[#This Row],[Cumul des créneaux]]="","Pas de GEF pour cette activité",VLOOKUP(GEF_Code_GEF[[#This Row],[Cumul des créneaux]],Créneau_semaine[],2,FALSE))</f>
        <v xml:space="preserve">36 44 52 7 15 23 31 </v>
      </c>
      <c r="M28" s="2"/>
      <c r="N28" s="2"/>
    </row>
    <row r="29" spans="1:15" s="2" customFormat="1" ht="19.5" customHeight="1" x14ac:dyDescent="0.25">
      <c r="A29" s="10"/>
      <c r="B29" s="10"/>
      <c r="D29" s="1" t="s">
        <v>20</v>
      </c>
      <c r="E29" s="1" t="s">
        <v>12</v>
      </c>
      <c r="F29" s="1"/>
      <c r="G29" s="1"/>
      <c r="H29" s="1"/>
      <c r="I29" s="1" t="str">
        <f>CONCATENATE(GEF_Code_GEF[[#This Row],[Créneau 1]],GEF_Code_GEF[[#This Row],[Créneau 2]],GEF_Code_GEF[[#This Row],[Créneau 3]],GEF_Code_GEF[[#This Row],[Créneau 4]])</f>
        <v>GEF7</v>
      </c>
      <c r="J29" s="1" t="str">
        <f>IF(GEF_Code_GEF[[#This Row],[Cumul des créneaux]]="","Pas de GEF pour cette activité",VLOOKUP(GEF_Code_GEF[[#This Row],[Cumul des créneaux]],Créneau_semaine[],2,FALSE))</f>
        <v xml:space="preserve">36 44 52 7 15 23 31 </v>
      </c>
      <c r="O29" s="1"/>
    </row>
    <row r="30" spans="1:15" ht="19.5" customHeight="1" x14ac:dyDescent="0.25">
      <c r="D30" s="1" t="s">
        <v>21</v>
      </c>
      <c r="E30" s="1" t="s">
        <v>12</v>
      </c>
      <c r="I30" s="1" t="str">
        <f>CONCATENATE(GEF_Code_GEF[[#This Row],[Créneau 1]],GEF_Code_GEF[[#This Row],[Créneau 2]],GEF_Code_GEF[[#This Row],[Créneau 3]],GEF_Code_GEF[[#This Row],[Créneau 4]])</f>
        <v>GEF7</v>
      </c>
      <c r="J30" s="1" t="str">
        <f>IF(GEF_Code_GEF[[#This Row],[Cumul des créneaux]]="","Pas de GEF pour cette activité",VLOOKUP(GEF_Code_GEF[[#This Row],[Cumul des créneaux]],Créneau_semaine[],2,FALSE))</f>
        <v xml:space="preserve">36 44 52 7 15 23 31 </v>
      </c>
      <c r="M30" s="2"/>
      <c r="N30" s="2"/>
    </row>
    <row r="31" spans="1:15" ht="19.5" customHeight="1" x14ac:dyDescent="0.25">
      <c r="D31" s="1" t="s">
        <v>22</v>
      </c>
      <c r="E31" s="1" t="s">
        <v>12</v>
      </c>
      <c r="I31" s="1" t="str">
        <f>CONCATENATE(GEF_Code_GEF[[#This Row],[Créneau 1]],GEF_Code_GEF[[#This Row],[Créneau 2]],GEF_Code_GEF[[#This Row],[Créneau 3]],GEF_Code_GEF[[#This Row],[Créneau 4]])</f>
        <v>GEF7</v>
      </c>
      <c r="J31" s="1" t="str">
        <f>IF(GEF_Code_GEF[[#This Row],[Cumul des créneaux]]="","Pas de GEF pour cette activité",VLOOKUP(GEF_Code_GEF[[#This Row],[Cumul des créneaux]],Créneau_semaine[],2,FALSE))</f>
        <v xml:space="preserve">36 44 52 7 15 23 31 </v>
      </c>
      <c r="M31" s="2"/>
      <c r="N31" s="2"/>
    </row>
    <row r="32" spans="1:15" ht="19.5" customHeight="1" x14ac:dyDescent="0.25">
      <c r="B32" s="13" t="s">
        <v>1225</v>
      </c>
      <c r="D32" s="1" t="s">
        <v>23</v>
      </c>
      <c r="E32" s="1" t="s">
        <v>12</v>
      </c>
      <c r="I32" s="1" t="str">
        <f>CONCATENATE(GEF_Code_GEF[[#This Row],[Créneau 1]],GEF_Code_GEF[[#This Row],[Créneau 2]],GEF_Code_GEF[[#This Row],[Créneau 3]],GEF_Code_GEF[[#This Row],[Créneau 4]])</f>
        <v>GEF7</v>
      </c>
      <c r="J32" s="1" t="str">
        <f>IF(GEF_Code_GEF[[#This Row],[Cumul des créneaux]]="","Pas de GEF pour cette activité",VLOOKUP(GEF_Code_GEF[[#This Row],[Cumul des créneaux]],Créneau_semaine[],2,FALSE))</f>
        <v xml:space="preserve">36 44 52 7 15 23 31 </v>
      </c>
      <c r="M32" s="2"/>
      <c r="N32" s="2"/>
    </row>
    <row r="33" spans="2:14" ht="19.5" customHeight="1" x14ac:dyDescent="0.25">
      <c r="B33" s="13" t="s">
        <v>1226</v>
      </c>
      <c r="D33" s="1" t="s">
        <v>24</v>
      </c>
      <c r="E33" s="1" t="s">
        <v>25</v>
      </c>
      <c r="F33" s="1" t="s">
        <v>26</v>
      </c>
      <c r="I33" s="1" t="str">
        <f>CONCATENATE(GEF_Code_GEF[[#This Row],[Créneau 1]],GEF_Code_GEF[[#This Row],[Créneau 2]],GEF_Code_GEF[[#This Row],[Créneau 3]],GEF_Code_GEF[[#This Row],[Créneau 4]])</f>
        <v>GEF8GEF4</v>
      </c>
      <c r="J33" s="1" t="str">
        <f>IF(GEF_Code_GEF[[#This Row],[Cumul des créneaux]]="","Pas de GEF pour cette activité",VLOOKUP(GEF_Code_GEF[[#This Row],[Cumul des créneaux]],Créneau_semaine[],2,FALSE))</f>
        <v>37 41 45 49 53 4 8 12 16 20 24 28 32 36</v>
      </c>
      <c r="M33" s="2"/>
      <c r="N33" s="2"/>
    </row>
    <row r="34" spans="2:14" ht="19.5" customHeight="1" x14ac:dyDescent="0.25">
      <c r="D34" s="1" t="s">
        <v>27</v>
      </c>
      <c r="E34" s="1" t="s">
        <v>28</v>
      </c>
      <c r="I34" s="1" t="str">
        <f>CONCATENATE(GEF_Code_GEF[[#This Row],[Créneau 1]],GEF_Code_GEF[[#This Row],[Créneau 2]],GEF_Code_GEF[[#This Row],[Créneau 3]],GEF_Code_GEF[[#This Row],[Créneau 4]])</f>
        <v>GEF1</v>
      </c>
      <c r="J34" s="1" t="str">
        <f>IF(GEF_Code_GEF[[#This Row],[Cumul des créneaux]]="","Pas de GEF pour cette activité",VLOOKUP(GEF_Code_GEF[[#This Row],[Cumul des créneaux]],Créneau_semaine[],2,FALSE))</f>
        <v>38 46 53 9 17 25 33</v>
      </c>
      <c r="M34" s="2"/>
      <c r="N34" s="2"/>
    </row>
    <row r="35" spans="2:14" ht="19.5" customHeight="1" x14ac:dyDescent="0.25">
      <c r="B35" s="1" t="s">
        <v>1227</v>
      </c>
      <c r="D35" s="1" t="s">
        <v>29</v>
      </c>
      <c r="E35" s="1" t="s">
        <v>12</v>
      </c>
      <c r="I35" s="1" t="str">
        <f>CONCATENATE(GEF_Code_GEF[[#This Row],[Créneau 1]],GEF_Code_GEF[[#This Row],[Créneau 2]],GEF_Code_GEF[[#This Row],[Créneau 3]],GEF_Code_GEF[[#This Row],[Créneau 4]])</f>
        <v>GEF7</v>
      </c>
      <c r="J35" s="1" t="str">
        <f>IF(GEF_Code_GEF[[#This Row],[Cumul des créneaux]]="","Pas de GEF pour cette activité",VLOOKUP(GEF_Code_GEF[[#This Row],[Cumul des créneaux]],Créneau_semaine[],2,FALSE))</f>
        <v xml:space="preserve">36 44 52 7 15 23 31 </v>
      </c>
      <c r="M35" s="2"/>
      <c r="N35" s="2"/>
    </row>
    <row r="36" spans="2:14" ht="19.5" customHeight="1" x14ac:dyDescent="0.25">
      <c r="D36" s="1" t="s">
        <v>30</v>
      </c>
      <c r="E36" s="1" t="s">
        <v>26</v>
      </c>
      <c r="I36" s="1" t="str">
        <f>CONCATENATE(GEF_Code_GEF[[#This Row],[Créneau 1]],GEF_Code_GEF[[#This Row],[Créneau 2]],GEF_Code_GEF[[#This Row],[Créneau 3]],GEF_Code_GEF[[#This Row],[Créneau 4]])</f>
        <v>GEF4</v>
      </c>
      <c r="J36" s="1" t="str">
        <f>IF(GEF_Code_GEF[[#This Row],[Cumul des créneaux]]="","Pas de GEF pour cette activité",VLOOKUP(GEF_Code_GEF[[#This Row],[Cumul des créneaux]],Créneau_semaine[],2,FALSE))</f>
        <v>41 49 4 12 20 28 36</v>
      </c>
      <c r="M36" s="2"/>
      <c r="N36" s="2"/>
    </row>
    <row r="37" spans="2:14" ht="19.5" customHeight="1" x14ac:dyDescent="0.25">
      <c r="B37" s="13" t="s">
        <v>1228</v>
      </c>
      <c r="D37" s="1" t="s">
        <v>31</v>
      </c>
      <c r="E37" s="1" t="s">
        <v>12</v>
      </c>
      <c r="I37" s="1" t="str">
        <f>CONCATENATE(GEF_Code_GEF[[#This Row],[Créneau 1]],GEF_Code_GEF[[#This Row],[Créneau 2]],GEF_Code_GEF[[#This Row],[Créneau 3]],GEF_Code_GEF[[#This Row],[Créneau 4]])</f>
        <v>GEF7</v>
      </c>
      <c r="J37" s="1" t="str">
        <f>IF(GEF_Code_GEF[[#This Row],[Cumul des créneaux]]="","Pas de GEF pour cette activité",VLOOKUP(GEF_Code_GEF[[#This Row],[Cumul des créneaux]],Créneau_semaine[],2,FALSE))</f>
        <v xml:space="preserve">36 44 52 7 15 23 31 </v>
      </c>
      <c r="M37" s="2"/>
      <c r="N37" s="2"/>
    </row>
    <row r="38" spans="2:14" ht="19.5" customHeight="1" x14ac:dyDescent="0.25">
      <c r="D38" s="1" t="s">
        <v>32</v>
      </c>
      <c r="E38" s="1" t="s">
        <v>12</v>
      </c>
      <c r="I38" s="1" t="str">
        <f>CONCATENATE(GEF_Code_GEF[[#This Row],[Créneau 1]],GEF_Code_GEF[[#This Row],[Créneau 2]],GEF_Code_GEF[[#This Row],[Créneau 3]],GEF_Code_GEF[[#This Row],[Créneau 4]])</f>
        <v>GEF7</v>
      </c>
      <c r="J38" s="1" t="str">
        <f>IF(GEF_Code_GEF[[#This Row],[Cumul des créneaux]]="","Pas de GEF pour cette activité",VLOOKUP(GEF_Code_GEF[[#This Row],[Cumul des créneaux]],Créneau_semaine[],2,FALSE))</f>
        <v xml:space="preserve">36 44 52 7 15 23 31 </v>
      </c>
      <c r="M38" s="2"/>
      <c r="N38" s="2"/>
    </row>
    <row r="39" spans="2:14" ht="19.5" customHeight="1" x14ac:dyDescent="0.25">
      <c r="B39" s="16" t="s">
        <v>1229</v>
      </c>
      <c r="D39" s="1" t="s">
        <v>33</v>
      </c>
      <c r="E39" s="1" t="s">
        <v>12</v>
      </c>
      <c r="I39" s="1" t="str">
        <f>CONCATENATE(GEF_Code_GEF[[#This Row],[Créneau 1]],GEF_Code_GEF[[#This Row],[Créneau 2]],GEF_Code_GEF[[#This Row],[Créneau 3]],GEF_Code_GEF[[#This Row],[Créneau 4]])</f>
        <v>GEF7</v>
      </c>
      <c r="J39" s="1" t="str">
        <f>IF(GEF_Code_GEF[[#This Row],[Cumul des créneaux]]="","Pas de GEF pour cette activité",VLOOKUP(GEF_Code_GEF[[#This Row],[Cumul des créneaux]],Créneau_semaine[],2,FALSE))</f>
        <v xml:space="preserve">36 44 52 7 15 23 31 </v>
      </c>
    </row>
    <row r="40" spans="2:14" ht="19.5" customHeight="1" x14ac:dyDescent="0.25">
      <c r="B40" s="16"/>
      <c r="D40" s="1" t="s">
        <v>34</v>
      </c>
      <c r="E40" s="1" t="s">
        <v>12</v>
      </c>
      <c r="F40" s="1" t="s">
        <v>35</v>
      </c>
      <c r="I40" s="1" t="str">
        <f>CONCATENATE(GEF_Code_GEF[[#This Row],[Créneau 1]],GEF_Code_GEF[[#This Row],[Créneau 2]],GEF_Code_GEF[[#This Row],[Créneau 3]],GEF_Code_GEF[[#This Row],[Créneau 4]])</f>
        <v>GEF7GEF3</v>
      </c>
      <c r="J40" s="1" t="str">
        <f>IF(GEF_Code_GEF[[#This Row],[Cumul des créneaux]]="","Pas de GEF pour cette activité",VLOOKUP(GEF_Code_GEF[[#This Row],[Cumul des créneaux]],Créneau_semaine[],2,FALSE))</f>
        <v>36 40 44 48 52 3 7 11 15 19 23 27 31 35</v>
      </c>
    </row>
    <row r="41" spans="2:14" ht="19.5" customHeight="1" x14ac:dyDescent="0.25">
      <c r="B41" s="16"/>
      <c r="D41" s="1" t="s">
        <v>36</v>
      </c>
      <c r="E41" s="1" t="s">
        <v>37</v>
      </c>
      <c r="I41" s="1" t="str">
        <f>CONCATENATE(GEF_Code_GEF[[#This Row],[Créneau 1]],GEF_Code_GEF[[#This Row],[Créneau 2]],GEF_Code_GEF[[#This Row],[Créneau 3]],GEF_Code_GEF[[#This Row],[Créneau 4]])</f>
        <v>GEF5</v>
      </c>
      <c r="J41" s="1" t="str">
        <f>IF(GEF_Code_GEF[[#This Row],[Cumul des créneaux]]="","Pas de GEF pour cette activité",VLOOKUP(GEF_Code_GEF[[#This Row],[Cumul des créneaux]],Créneau_semaine[],2,FALSE))</f>
        <v>42 50 5 13 21 29 37</v>
      </c>
    </row>
    <row r="42" spans="2:14" ht="19.5" customHeight="1" x14ac:dyDescent="0.25">
      <c r="B42" s="16"/>
      <c r="D42" s="1" t="s">
        <v>38</v>
      </c>
      <c r="E42" s="1" t="s">
        <v>25</v>
      </c>
      <c r="F42" s="1" t="s">
        <v>26</v>
      </c>
      <c r="I42" s="1" t="str">
        <f>CONCATENATE(GEF_Code_GEF[[#This Row],[Créneau 1]],GEF_Code_GEF[[#This Row],[Créneau 2]],GEF_Code_GEF[[#This Row],[Créneau 3]],GEF_Code_GEF[[#This Row],[Créneau 4]])</f>
        <v>GEF8GEF4</v>
      </c>
      <c r="J42" s="1" t="str">
        <f>IF(GEF_Code_GEF[[#This Row],[Cumul des créneaux]]="","Pas de GEF pour cette activité",VLOOKUP(GEF_Code_GEF[[#This Row],[Cumul des créneaux]],Créneau_semaine[],2,FALSE))</f>
        <v>37 41 45 49 53 4 8 12 16 20 24 28 32 36</v>
      </c>
    </row>
    <row r="43" spans="2:14" ht="19.5" customHeight="1" x14ac:dyDescent="0.25">
      <c r="B43" s="16"/>
      <c r="D43" s="1" t="s">
        <v>39</v>
      </c>
      <c r="E43" s="1" t="s">
        <v>28</v>
      </c>
      <c r="F43" s="1" t="s">
        <v>37</v>
      </c>
      <c r="I43" s="1" t="str">
        <f>CONCATENATE(GEF_Code_GEF[[#This Row],[Créneau 1]],GEF_Code_GEF[[#This Row],[Créneau 2]],GEF_Code_GEF[[#This Row],[Créneau 3]],GEF_Code_GEF[[#This Row],[Créneau 4]])</f>
        <v>GEF1GEF5</v>
      </c>
      <c r="J43" s="1" t="str">
        <f>IF(GEF_Code_GEF[[#This Row],[Cumul des créneaux]]="","Pas de GEF pour cette activité",VLOOKUP(GEF_Code_GEF[[#This Row],[Cumul des créneaux]],Créneau_semaine[],2,FALSE))</f>
        <v>38 42 46 50 53 5 9 13 17 21 25 29 33 37</v>
      </c>
    </row>
    <row r="44" spans="2:14" ht="19.5" customHeight="1" x14ac:dyDescent="0.25">
      <c r="B44" s="16"/>
      <c r="D44" s="1" t="s">
        <v>40</v>
      </c>
      <c r="E44" s="1" t="s">
        <v>4</v>
      </c>
      <c r="I44" s="1" t="str">
        <f>CONCATENATE(GEF_Code_GEF[[#This Row],[Créneau 1]],GEF_Code_GEF[[#This Row],[Créneau 2]],GEF_Code_GEF[[#This Row],[Créneau 3]],GEF_Code_GEF[[#This Row],[Créneau 4]])</f>
        <v>GEF2</v>
      </c>
      <c r="J44" s="1" t="str">
        <f>IF(GEF_Code_GEF[[#This Row],[Cumul des créneaux]]="","Pas de GEF pour cette activité",VLOOKUP(GEF_Code_GEF[[#This Row],[Cumul des créneaux]],Créneau_semaine[],2,FALSE))</f>
        <v>39 47 2 10 18 26 34</v>
      </c>
    </row>
    <row r="45" spans="2:14" ht="19.5" customHeight="1" x14ac:dyDescent="0.25">
      <c r="B45" s="16"/>
      <c r="D45" s="1" t="s">
        <v>41</v>
      </c>
      <c r="E45" s="1" t="s">
        <v>35</v>
      </c>
      <c r="I45" s="1" t="str">
        <f>CONCATENATE(GEF_Code_GEF[[#This Row],[Créneau 1]],GEF_Code_GEF[[#This Row],[Créneau 2]],GEF_Code_GEF[[#This Row],[Créneau 3]],GEF_Code_GEF[[#This Row],[Créneau 4]])</f>
        <v>GEF3</v>
      </c>
      <c r="J45" s="1" t="str">
        <f>IF(GEF_Code_GEF[[#This Row],[Cumul des créneaux]]="","Pas de GEF pour cette activité",VLOOKUP(GEF_Code_GEF[[#This Row],[Cumul des créneaux]],Créneau_semaine[],2,FALSE))</f>
        <v>40 48 3 11 19 27 35</v>
      </c>
    </row>
    <row r="46" spans="2:14" ht="19.5" customHeight="1" x14ac:dyDescent="0.25">
      <c r="D46" s="1" t="s">
        <v>42</v>
      </c>
      <c r="E46" s="1" t="s">
        <v>12</v>
      </c>
      <c r="I46" s="1" t="str">
        <f>CONCATENATE(GEF_Code_GEF[[#This Row],[Créneau 1]],GEF_Code_GEF[[#This Row],[Créneau 2]],GEF_Code_GEF[[#This Row],[Créneau 3]],GEF_Code_GEF[[#This Row],[Créneau 4]])</f>
        <v>GEF7</v>
      </c>
      <c r="J46" s="1" t="str">
        <f>IF(GEF_Code_GEF[[#This Row],[Cumul des créneaux]]="","Pas de GEF pour cette activité",VLOOKUP(GEF_Code_GEF[[#This Row],[Cumul des créneaux]],Créneau_semaine[],2,FALSE))</f>
        <v xml:space="preserve">36 44 52 7 15 23 31 </v>
      </c>
    </row>
    <row r="47" spans="2:14" ht="19.5" customHeight="1" x14ac:dyDescent="0.25">
      <c r="D47" s="1" t="s">
        <v>43</v>
      </c>
      <c r="E47" s="1" t="s">
        <v>26</v>
      </c>
      <c r="I47" s="1" t="str">
        <f>CONCATENATE(GEF_Code_GEF[[#This Row],[Créneau 1]],GEF_Code_GEF[[#This Row],[Créneau 2]],GEF_Code_GEF[[#This Row],[Créneau 3]],GEF_Code_GEF[[#This Row],[Créneau 4]])</f>
        <v>GEF4</v>
      </c>
      <c r="J47" s="1" t="str">
        <f>IF(GEF_Code_GEF[[#This Row],[Cumul des créneaux]]="","Pas de GEF pour cette activité",VLOOKUP(GEF_Code_GEF[[#This Row],[Cumul des créneaux]],Créneau_semaine[],2,FALSE))</f>
        <v>41 49 4 12 20 28 36</v>
      </c>
    </row>
    <row r="48" spans="2:14" ht="19.5" customHeight="1" x14ac:dyDescent="0.25">
      <c r="D48" s="1" t="s">
        <v>44</v>
      </c>
      <c r="E48" s="1" t="s">
        <v>25</v>
      </c>
      <c r="F48" s="1" t="s">
        <v>37</v>
      </c>
      <c r="I48" s="1" t="str">
        <f>CONCATENATE(GEF_Code_GEF[[#This Row],[Créneau 1]],GEF_Code_GEF[[#This Row],[Créneau 2]],GEF_Code_GEF[[#This Row],[Créneau 3]],GEF_Code_GEF[[#This Row],[Créneau 4]])</f>
        <v>GEF8GEF5</v>
      </c>
      <c r="J48" s="1" t="str">
        <f>IF(GEF_Code_GEF[[#This Row],[Cumul des créneaux]]="","Pas de GEF pour cette activité",VLOOKUP(GEF_Code_GEF[[#This Row],[Cumul des créneaux]],Créneau_semaine[],2,FALSE))</f>
        <v>37 42 45 50 53 5 8 13 16 21 24 29 32 37</v>
      </c>
    </row>
    <row r="49" spans="4:10" ht="19.5" customHeight="1" x14ac:dyDescent="0.25">
      <c r="D49" s="1" t="s">
        <v>45</v>
      </c>
      <c r="E49" s="1" t="s">
        <v>46</v>
      </c>
      <c r="I49" s="1" t="str">
        <f>CONCATENATE(GEF_Code_GEF[[#This Row],[Créneau 1]],GEF_Code_GEF[[#This Row],[Créneau 2]],GEF_Code_GEF[[#This Row],[Créneau 3]],GEF_Code_GEF[[#This Row],[Créneau 4]])</f>
        <v>GEF6</v>
      </c>
      <c r="J49" s="1" t="str">
        <f>IF(GEF_Code_GEF[[#This Row],[Cumul des créneaux]]="","Pas de GEF pour cette activité",VLOOKUP(GEF_Code_GEF[[#This Row],[Cumul des créneaux]],Créneau_semaine[],2,FALSE))</f>
        <v>43 51 6 14 22 30 38</v>
      </c>
    </row>
    <row r="50" spans="4:10" ht="19.5" customHeight="1" x14ac:dyDescent="0.25">
      <c r="D50" s="1" t="s">
        <v>47</v>
      </c>
      <c r="E50" s="1" t="s">
        <v>12</v>
      </c>
      <c r="I50" s="1" t="str">
        <f>CONCATENATE(GEF_Code_GEF[[#This Row],[Créneau 1]],GEF_Code_GEF[[#This Row],[Créneau 2]],GEF_Code_GEF[[#This Row],[Créneau 3]],GEF_Code_GEF[[#This Row],[Créneau 4]])</f>
        <v>GEF7</v>
      </c>
      <c r="J50" s="1" t="str">
        <f>IF(GEF_Code_GEF[[#This Row],[Cumul des créneaux]]="","Pas de GEF pour cette activité",VLOOKUP(GEF_Code_GEF[[#This Row],[Cumul des créneaux]],Créneau_semaine[],2,FALSE))</f>
        <v xml:space="preserve">36 44 52 7 15 23 31 </v>
      </c>
    </row>
    <row r="51" spans="4:10" ht="19.5" customHeight="1" x14ac:dyDescent="0.25">
      <c r="D51" s="1" t="s">
        <v>48</v>
      </c>
      <c r="E51" s="1" t="s">
        <v>4</v>
      </c>
      <c r="I51" s="1" t="str">
        <f>CONCATENATE(GEF_Code_GEF[[#This Row],[Créneau 1]],GEF_Code_GEF[[#This Row],[Créneau 2]],GEF_Code_GEF[[#This Row],[Créneau 3]],GEF_Code_GEF[[#This Row],[Créneau 4]])</f>
        <v>GEF2</v>
      </c>
      <c r="J51" s="1" t="str">
        <f>IF(GEF_Code_GEF[[#This Row],[Cumul des créneaux]]="","Pas de GEF pour cette activité",VLOOKUP(GEF_Code_GEF[[#This Row],[Cumul des créneaux]],Créneau_semaine[],2,FALSE))</f>
        <v>39 47 2 10 18 26 34</v>
      </c>
    </row>
    <row r="52" spans="4:10" ht="19.5" customHeight="1" x14ac:dyDescent="0.25">
      <c r="D52" s="1" t="s">
        <v>49</v>
      </c>
      <c r="E52" s="1" t="s">
        <v>26</v>
      </c>
      <c r="I52" s="1" t="str">
        <f>CONCATENATE(GEF_Code_GEF[[#This Row],[Créneau 1]],GEF_Code_GEF[[#This Row],[Créneau 2]],GEF_Code_GEF[[#This Row],[Créneau 3]],GEF_Code_GEF[[#This Row],[Créneau 4]])</f>
        <v>GEF4</v>
      </c>
      <c r="J52" s="1" t="str">
        <f>IF(GEF_Code_GEF[[#This Row],[Cumul des créneaux]]="","Pas de GEF pour cette activité",VLOOKUP(GEF_Code_GEF[[#This Row],[Cumul des créneaux]],Créneau_semaine[],2,FALSE))</f>
        <v>41 49 4 12 20 28 36</v>
      </c>
    </row>
    <row r="53" spans="4:10" ht="19.5" customHeight="1" x14ac:dyDescent="0.25">
      <c r="D53" s="1" t="s">
        <v>50</v>
      </c>
      <c r="E53" s="1" t="s">
        <v>46</v>
      </c>
      <c r="I53" s="1" t="str">
        <f>CONCATENATE(GEF_Code_GEF[[#This Row],[Créneau 1]],GEF_Code_GEF[[#This Row],[Créneau 2]],GEF_Code_GEF[[#This Row],[Créneau 3]],GEF_Code_GEF[[#This Row],[Créneau 4]])</f>
        <v>GEF6</v>
      </c>
      <c r="J53" s="1" t="str">
        <f>IF(GEF_Code_GEF[[#This Row],[Cumul des créneaux]]="","Pas de GEF pour cette activité",VLOOKUP(GEF_Code_GEF[[#This Row],[Cumul des créneaux]],Créneau_semaine[],2,FALSE))</f>
        <v>43 51 6 14 22 30 38</v>
      </c>
    </row>
    <row r="54" spans="4:10" ht="19.5" customHeight="1" x14ac:dyDescent="0.25">
      <c r="D54" s="1" t="s">
        <v>51</v>
      </c>
      <c r="E54" s="1" t="s">
        <v>46</v>
      </c>
      <c r="I54" s="1" t="str">
        <f>CONCATENATE(GEF_Code_GEF[[#This Row],[Créneau 1]],GEF_Code_GEF[[#This Row],[Créneau 2]],GEF_Code_GEF[[#This Row],[Créneau 3]],GEF_Code_GEF[[#This Row],[Créneau 4]])</f>
        <v>GEF6</v>
      </c>
      <c r="J54" s="1" t="str">
        <f>IF(GEF_Code_GEF[[#This Row],[Cumul des créneaux]]="","Pas de GEF pour cette activité",VLOOKUP(GEF_Code_GEF[[#This Row],[Cumul des créneaux]],Créneau_semaine[],2,FALSE))</f>
        <v>43 51 6 14 22 30 38</v>
      </c>
    </row>
    <row r="55" spans="4:10" ht="19.5" customHeight="1" x14ac:dyDescent="0.25">
      <c r="D55" s="1" t="s">
        <v>52</v>
      </c>
      <c r="E55" s="1" t="s">
        <v>4</v>
      </c>
      <c r="I55" s="1" t="str">
        <f>CONCATENATE(GEF_Code_GEF[[#This Row],[Créneau 1]],GEF_Code_GEF[[#This Row],[Créneau 2]],GEF_Code_GEF[[#This Row],[Créneau 3]],GEF_Code_GEF[[#This Row],[Créneau 4]])</f>
        <v>GEF2</v>
      </c>
      <c r="J55" s="1" t="str">
        <f>IF(GEF_Code_GEF[[#This Row],[Cumul des créneaux]]="","Pas de GEF pour cette activité",VLOOKUP(GEF_Code_GEF[[#This Row],[Cumul des créneaux]],Créneau_semaine[],2,FALSE))</f>
        <v>39 47 2 10 18 26 34</v>
      </c>
    </row>
    <row r="56" spans="4:10" ht="19.5" customHeight="1" x14ac:dyDescent="0.25">
      <c r="D56" s="1" t="s">
        <v>53</v>
      </c>
      <c r="E56" s="1" t="s">
        <v>25</v>
      </c>
      <c r="I56" s="1" t="str">
        <f>CONCATENATE(GEF_Code_GEF[[#This Row],[Créneau 1]],GEF_Code_GEF[[#This Row],[Créneau 2]],GEF_Code_GEF[[#This Row],[Créneau 3]],GEF_Code_GEF[[#This Row],[Créneau 4]])</f>
        <v>GEF8</v>
      </c>
      <c r="J56" s="1" t="str">
        <f>IF(GEF_Code_GEF[[#This Row],[Cumul des créneaux]]="","Pas de GEF pour cette activité",VLOOKUP(GEF_Code_GEF[[#This Row],[Cumul des créneaux]],Créneau_semaine[],2,FALSE))</f>
        <v>37 45 53 8 16 24 32</v>
      </c>
    </row>
    <row r="57" spans="4:10" ht="19.5" customHeight="1" x14ac:dyDescent="0.25">
      <c r="D57" s="1" t="s">
        <v>54</v>
      </c>
      <c r="E57" s="1" t="s">
        <v>26</v>
      </c>
      <c r="I57" s="1" t="str">
        <f>CONCATENATE(GEF_Code_GEF[[#This Row],[Créneau 1]],GEF_Code_GEF[[#This Row],[Créneau 2]],GEF_Code_GEF[[#This Row],[Créneau 3]],GEF_Code_GEF[[#This Row],[Créneau 4]])</f>
        <v>GEF4</v>
      </c>
      <c r="J57" s="1" t="str">
        <f>IF(GEF_Code_GEF[[#This Row],[Cumul des créneaux]]="","Pas de GEF pour cette activité",VLOOKUP(GEF_Code_GEF[[#This Row],[Cumul des créneaux]],Créneau_semaine[],2,FALSE))</f>
        <v>41 49 4 12 20 28 36</v>
      </c>
    </row>
    <row r="58" spans="4:10" ht="19.5" customHeight="1" x14ac:dyDescent="0.25">
      <c r="D58" s="1" t="s">
        <v>55</v>
      </c>
      <c r="E58" s="1" t="s">
        <v>46</v>
      </c>
      <c r="I58" s="1" t="str">
        <f>CONCATENATE(GEF_Code_GEF[[#This Row],[Créneau 1]],GEF_Code_GEF[[#This Row],[Créneau 2]],GEF_Code_GEF[[#This Row],[Créneau 3]],GEF_Code_GEF[[#This Row],[Créneau 4]])</f>
        <v>GEF6</v>
      </c>
      <c r="J58" s="1" t="str">
        <f>IF(GEF_Code_GEF[[#This Row],[Cumul des créneaux]]="","Pas de GEF pour cette activité",VLOOKUP(GEF_Code_GEF[[#This Row],[Cumul des créneaux]],Créneau_semaine[],2,FALSE))</f>
        <v>43 51 6 14 22 30 38</v>
      </c>
    </row>
    <row r="59" spans="4:10" ht="19.5" customHeight="1" x14ac:dyDescent="0.25">
      <c r="D59" s="1" t="s">
        <v>56</v>
      </c>
      <c r="E59" s="1" t="s">
        <v>4</v>
      </c>
      <c r="I59" s="1" t="str">
        <f>CONCATENATE(GEF_Code_GEF[[#This Row],[Créneau 1]],GEF_Code_GEF[[#This Row],[Créneau 2]],GEF_Code_GEF[[#This Row],[Créneau 3]],GEF_Code_GEF[[#This Row],[Créneau 4]])</f>
        <v>GEF2</v>
      </c>
      <c r="J59" s="1" t="str">
        <f>IF(GEF_Code_GEF[[#This Row],[Cumul des créneaux]]="","Pas de GEF pour cette activité",VLOOKUP(GEF_Code_GEF[[#This Row],[Cumul des créneaux]],Créneau_semaine[],2,FALSE))</f>
        <v>39 47 2 10 18 26 34</v>
      </c>
    </row>
    <row r="60" spans="4:10" ht="19.5" customHeight="1" x14ac:dyDescent="0.25">
      <c r="D60" s="1" t="s">
        <v>57</v>
      </c>
      <c r="E60" s="1" t="s">
        <v>28</v>
      </c>
      <c r="F60" s="1" t="s">
        <v>37</v>
      </c>
      <c r="I60" s="1" t="str">
        <f>CONCATENATE(GEF_Code_GEF[[#This Row],[Créneau 1]],GEF_Code_GEF[[#This Row],[Créneau 2]],GEF_Code_GEF[[#This Row],[Créneau 3]],GEF_Code_GEF[[#This Row],[Créneau 4]])</f>
        <v>GEF1GEF5</v>
      </c>
      <c r="J60" s="1" t="str">
        <f>IF(GEF_Code_GEF[[#This Row],[Cumul des créneaux]]="","Pas de GEF pour cette activité",VLOOKUP(GEF_Code_GEF[[#This Row],[Cumul des créneaux]],Créneau_semaine[],2,FALSE))</f>
        <v>38 42 46 50 53 5 9 13 17 21 25 29 33 37</v>
      </c>
    </row>
    <row r="61" spans="4:10" ht="19.5" customHeight="1" x14ac:dyDescent="0.25">
      <c r="D61" s="1" t="s">
        <v>58</v>
      </c>
      <c r="E61" s="1" t="s">
        <v>35</v>
      </c>
      <c r="I61" s="1" t="str">
        <f>CONCATENATE(GEF_Code_GEF[[#This Row],[Créneau 1]],GEF_Code_GEF[[#This Row],[Créneau 2]],GEF_Code_GEF[[#This Row],[Créneau 3]],GEF_Code_GEF[[#This Row],[Créneau 4]])</f>
        <v>GEF3</v>
      </c>
      <c r="J61" s="1" t="str">
        <f>IF(GEF_Code_GEF[[#This Row],[Cumul des créneaux]]="","Pas de GEF pour cette activité",VLOOKUP(GEF_Code_GEF[[#This Row],[Cumul des créneaux]],Créneau_semaine[],2,FALSE))</f>
        <v>40 48 3 11 19 27 35</v>
      </c>
    </row>
    <row r="62" spans="4:10" ht="19.5" customHeight="1" x14ac:dyDescent="0.25">
      <c r="D62" s="1" t="s">
        <v>59</v>
      </c>
      <c r="E62" s="1" t="s">
        <v>25</v>
      </c>
      <c r="I62" s="1" t="str">
        <f>CONCATENATE(GEF_Code_GEF[[#This Row],[Créneau 1]],GEF_Code_GEF[[#This Row],[Créneau 2]],GEF_Code_GEF[[#This Row],[Créneau 3]],GEF_Code_GEF[[#This Row],[Créneau 4]])</f>
        <v>GEF8</v>
      </c>
      <c r="J62" s="1" t="str">
        <f>IF(GEF_Code_GEF[[#This Row],[Cumul des créneaux]]="","Pas de GEF pour cette activité",VLOOKUP(GEF_Code_GEF[[#This Row],[Cumul des créneaux]],Créneau_semaine[],2,FALSE))</f>
        <v>37 45 53 8 16 24 32</v>
      </c>
    </row>
    <row r="63" spans="4:10" ht="19.5" customHeight="1" x14ac:dyDescent="0.25">
      <c r="D63" s="1" t="s">
        <v>60</v>
      </c>
      <c r="E63" s="1" t="s">
        <v>28</v>
      </c>
      <c r="I63" s="1" t="str">
        <f>CONCATENATE(GEF_Code_GEF[[#This Row],[Créneau 1]],GEF_Code_GEF[[#This Row],[Créneau 2]],GEF_Code_GEF[[#This Row],[Créneau 3]],GEF_Code_GEF[[#This Row],[Créneau 4]])</f>
        <v>GEF1</v>
      </c>
      <c r="J63" s="1" t="str">
        <f>IF(GEF_Code_GEF[[#This Row],[Cumul des créneaux]]="","Pas de GEF pour cette activité",VLOOKUP(GEF_Code_GEF[[#This Row],[Cumul des créneaux]],Créneau_semaine[],2,FALSE))</f>
        <v>38 46 53 9 17 25 33</v>
      </c>
    </row>
    <row r="64" spans="4:10" ht="19.5" customHeight="1" x14ac:dyDescent="0.25">
      <c r="D64" s="1" t="s">
        <v>61</v>
      </c>
      <c r="E64" s="1" t="s">
        <v>12</v>
      </c>
      <c r="I64" s="1" t="str">
        <f>CONCATENATE(GEF_Code_GEF[[#This Row],[Créneau 1]],GEF_Code_GEF[[#This Row],[Créneau 2]],GEF_Code_GEF[[#This Row],[Créneau 3]],GEF_Code_GEF[[#This Row],[Créneau 4]])</f>
        <v>GEF7</v>
      </c>
      <c r="J64" s="1" t="str">
        <f>IF(GEF_Code_GEF[[#This Row],[Cumul des créneaux]]="","Pas de GEF pour cette activité",VLOOKUP(GEF_Code_GEF[[#This Row],[Cumul des créneaux]],Créneau_semaine[],2,FALSE))</f>
        <v xml:space="preserve">36 44 52 7 15 23 31 </v>
      </c>
    </row>
    <row r="65" spans="4:10" ht="19.5" customHeight="1" x14ac:dyDescent="0.25">
      <c r="D65" s="1" t="s">
        <v>62</v>
      </c>
      <c r="E65" s="1" t="s">
        <v>35</v>
      </c>
      <c r="I65" s="1" t="str">
        <f>CONCATENATE(GEF_Code_GEF[[#This Row],[Créneau 1]],GEF_Code_GEF[[#This Row],[Créneau 2]],GEF_Code_GEF[[#This Row],[Créneau 3]],GEF_Code_GEF[[#This Row],[Créneau 4]])</f>
        <v>GEF3</v>
      </c>
      <c r="J65" s="1" t="str">
        <f>IF(GEF_Code_GEF[[#This Row],[Cumul des créneaux]]="","Pas de GEF pour cette activité",VLOOKUP(GEF_Code_GEF[[#This Row],[Cumul des créneaux]],Créneau_semaine[],2,FALSE))</f>
        <v>40 48 3 11 19 27 35</v>
      </c>
    </row>
    <row r="66" spans="4:10" ht="19.5" customHeight="1" x14ac:dyDescent="0.25">
      <c r="D66" s="1" t="s">
        <v>63</v>
      </c>
      <c r="E66" s="1" t="s">
        <v>64</v>
      </c>
      <c r="I66" s="1" t="str">
        <f>CONCATENATE(GEF_Code_GEF[[#This Row],[Créneau 1]],GEF_Code_GEF[[#This Row],[Créneau 2]],GEF_Code_GEF[[#This Row],[Créneau 3]],GEF_Code_GEF[[#This Row],[Créneau 4]])</f>
        <v>CRS_IMPAIR</v>
      </c>
      <c r="J66" s="1" t="str">
        <f>IF(GEF_Code_GEF[[#This Row],[Cumul des créneaux]]="","Pas de GEF pour cette activité",VLOOKUP(GEF_Code_GEF[[#This Row],[Cumul des créneaux]],Créneau_semaine[],2,FALSE))</f>
        <v>Semaine impaire</v>
      </c>
    </row>
    <row r="67" spans="4:10" ht="19.5" customHeight="1" x14ac:dyDescent="0.25">
      <c r="D67" s="1" t="s">
        <v>65</v>
      </c>
      <c r="E67" s="1" t="s">
        <v>25</v>
      </c>
      <c r="I67" s="1" t="str">
        <f>CONCATENATE(GEF_Code_GEF[[#This Row],[Créneau 1]],GEF_Code_GEF[[#This Row],[Créneau 2]],GEF_Code_GEF[[#This Row],[Créneau 3]],GEF_Code_GEF[[#This Row],[Créneau 4]])</f>
        <v>GEF8</v>
      </c>
      <c r="J67" s="1" t="str">
        <f>IF(GEF_Code_GEF[[#This Row],[Cumul des créneaux]]="","Pas de GEF pour cette activité",VLOOKUP(GEF_Code_GEF[[#This Row],[Cumul des créneaux]],Créneau_semaine[],2,FALSE))</f>
        <v>37 45 53 8 16 24 32</v>
      </c>
    </row>
    <row r="68" spans="4:10" ht="19.5" customHeight="1" x14ac:dyDescent="0.25">
      <c r="D68" s="1" t="s">
        <v>66</v>
      </c>
      <c r="E68" s="1" t="s">
        <v>28</v>
      </c>
      <c r="I68" s="1" t="str">
        <f>CONCATENATE(GEF_Code_GEF[[#This Row],[Créneau 1]],GEF_Code_GEF[[#This Row],[Créneau 2]],GEF_Code_GEF[[#This Row],[Créneau 3]],GEF_Code_GEF[[#This Row],[Créneau 4]])</f>
        <v>GEF1</v>
      </c>
      <c r="J68" s="1" t="str">
        <f>IF(GEF_Code_GEF[[#This Row],[Cumul des créneaux]]="","Pas de GEF pour cette activité",VLOOKUP(GEF_Code_GEF[[#This Row],[Cumul des créneaux]],Créneau_semaine[],2,FALSE))</f>
        <v>38 46 53 9 17 25 33</v>
      </c>
    </row>
    <row r="69" spans="4:10" ht="19.5" customHeight="1" x14ac:dyDescent="0.25">
      <c r="D69" s="1" t="s">
        <v>67</v>
      </c>
      <c r="E69" s="1" t="s">
        <v>46</v>
      </c>
      <c r="I69" s="1" t="str">
        <f>CONCATENATE(GEF_Code_GEF[[#This Row],[Créneau 1]],GEF_Code_GEF[[#This Row],[Créneau 2]],GEF_Code_GEF[[#This Row],[Créneau 3]],GEF_Code_GEF[[#This Row],[Créneau 4]])</f>
        <v>GEF6</v>
      </c>
      <c r="J69" s="1" t="str">
        <f>IF(GEF_Code_GEF[[#This Row],[Cumul des créneaux]]="","Pas de GEF pour cette activité",VLOOKUP(GEF_Code_GEF[[#This Row],[Cumul des créneaux]],Créneau_semaine[],2,FALSE))</f>
        <v>43 51 6 14 22 30 38</v>
      </c>
    </row>
    <row r="70" spans="4:10" ht="19.5" customHeight="1" x14ac:dyDescent="0.25">
      <c r="D70" s="1" t="s">
        <v>68</v>
      </c>
      <c r="E70" s="1" t="s">
        <v>4</v>
      </c>
      <c r="I70" s="1" t="str">
        <f>CONCATENATE(GEF_Code_GEF[[#This Row],[Créneau 1]],GEF_Code_GEF[[#This Row],[Créneau 2]],GEF_Code_GEF[[#This Row],[Créneau 3]],GEF_Code_GEF[[#This Row],[Créneau 4]])</f>
        <v>GEF2</v>
      </c>
      <c r="J70" s="1" t="str">
        <f>IF(GEF_Code_GEF[[#This Row],[Cumul des créneaux]]="","Pas de GEF pour cette activité",VLOOKUP(GEF_Code_GEF[[#This Row],[Cumul des créneaux]],Créneau_semaine[],2,FALSE))</f>
        <v>39 47 2 10 18 26 34</v>
      </c>
    </row>
    <row r="71" spans="4:10" ht="19.5" customHeight="1" x14ac:dyDescent="0.25">
      <c r="D71" s="1" t="s">
        <v>69</v>
      </c>
      <c r="E71" s="1" t="s">
        <v>28</v>
      </c>
      <c r="I71" s="1" t="str">
        <f>CONCATENATE(GEF_Code_GEF[[#This Row],[Créneau 1]],GEF_Code_GEF[[#This Row],[Créneau 2]],GEF_Code_GEF[[#This Row],[Créneau 3]],GEF_Code_GEF[[#This Row],[Créneau 4]])</f>
        <v>GEF1</v>
      </c>
      <c r="J71" s="1" t="str">
        <f>IF(GEF_Code_GEF[[#This Row],[Cumul des créneaux]]="","Pas de GEF pour cette activité",VLOOKUP(GEF_Code_GEF[[#This Row],[Cumul des créneaux]],Créneau_semaine[],2,FALSE))</f>
        <v>38 46 53 9 17 25 33</v>
      </c>
    </row>
    <row r="72" spans="4:10" ht="19.5" customHeight="1" x14ac:dyDescent="0.25">
      <c r="D72" s="1" t="s">
        <v>70</v>
      </c>
      <c r="E72" s="1" t="s">
        <v>35</v>
      </c>
      <c r="I72" s="1" t="str">
        <f>CONCATENATE(GEF_Code_GEF[[#This Row],[Créneau 1]],GEF_Code_GEF[[#This Row],[Créneau 2]],GEF_Code_GEF[[#This Row],[Créneau 3]],GEF_Code_GEF[[#This Row],[Créneau 4]])</f>
        <v>GEF3</v>
      </c>
      <c r="J72" s="1" t="str">
        <f>IF(GEF_Code_GEF[[#This Row],[Cumul des créneaux]]="","Pas de GEF pour cette activité",VLOOKUP(GEF_Code_GEF[[#This Row],[Cumul des créneaux]],Créneau_semaine[],2,FALSE))</f>
        <v>40 48 3 11 19 27 35</v>
      </c>
    </row>
    <row r="73" spans="4:10" ht="19.5" customHeight="1" x14ac:dyDescent="0.25">
      <c r="D73" s="1" t="s">
        <v>71</v>
      </c>
      <c r="E73" s="1" t="s">
        <v>35</v>
      </c>
      <c r="I73" s="1" t="str">
        <f>CONCATENATE(GEF_Code_GEF[[#This Row],[Créneau 1]],GEF_Code_GEF[[#This Row],[Créneau 2]],GEF_Code_GEF[[#This Row],[Créneau 3]],GEF_Code_GEF[[#This Row],[Créneau 4]])</f>
        <v>GEF3</v>
      </c>
      <c r="J73" s="1" t="str">
        <f>IF(GEF_Code_GEF[[#This Row],[Cumul des créneaux]]="","Pas de GEF pour cette activité",VLOOKUP(GEF_Code_GEF[[#This Row],[Cumul des créneaux]],Créneau_semaine[],2,FALSE))</f>
        <v>40 48 3 11 19 27 35</v>
      </c>
    </row>
    <row r="74" spans="4:10" ht="19.5" customHeight="1" x14ac:dyDescent="0.25">
      <c r="D74" s="1" t="s">
        <v>72</v>
      </c>
      <c r="E74" s="1" t="s">
        <v>12</v>
      </c>
      <c r="I74" s="1" t="str">
        <f>CONCATENATE(GEF_Code_GEF[[#This Row],[Créneau 1]],GEF_Code_GEF[[#This Row],[Créneau 2]],GEF_Code_GEF[[#This Row],[Créneau 3]],GEF_Code_GEF[[#This Row],[Créneau 4]])</f>
        <v>GEF7</v>
      </c>
      <c r="J74" s="1" t="str">
        <f>IF(GEF_Code_GEF[[#This Row],[Cumul des créneaux]]="","Pas de GEF pour cette activité",VLOOKUP(GEF_Code_GEF[[#This Row],[Cumul des créneaux]],Créneau_semaine[],2,FALSE))</f>
        <v xml:space="preserve">36 44 52 7 15 23 31 </v>
      </c>
    </row>
    <row r="75" spans="4:10" ht="19.5" customHeight="1" x14ac:dyDescent="0.25">
      <c r="D75" s="1" t="s">
        <v>73</v>
      </c>
      <c r="E75" s="1" t="s">
        <v>37</v>
      </c>
      <c r="I75" s="1" t="str">
        <f>CONCATENATE(GEF_Code_GEF[[#This Row],[Créneau 1]],GEF_Code_GEF[[#This Row],[Créneau 2]],GEF_Code_GEF[[#This Row],[Créneau 3]],GEF_Code_GEF[[#This Row],[Créneau 4]])</f>
        <v>GEF5</v>
      </c>
      <c r="J75" s="1" t="str">
        <f>IF(GEF_Code_GEF[[#This Row],[Cumul des créneaux]]="","Pas de GEF pour cette activité",VLOOKUP(GEF_Code_GEF[[#This Row],[Cumul des créneaux]],Créneau_semaine[],2,FALSE))</f>
        <v>42 50 5 13 21 29 37</v>
      </c>
    </row>
    <row r="76" spans="4:10" ht="19.5" customHeight="1" x14ac:dyDescent="0.25">
      <c r="D76" s="1" t="s">
        <v>74</v>
      </c>
      <c r="E76" s="1" t="s">
        <v>12</v>
      </c>
      <c r="F76" s="1" t="s">
        <v>35</v>
      </c>
      <c r="I76" s="1" t="str">
        <f>CONCATENATE(GEF_Code_GEF[[#This Row],[Créneau 1]],GEF_Code_GEF[[#This Row],[Créneau 2]],GEF_Code_GEF[[#This Row],[Créneau 3]],GEF_Code_GEF[[#This Row],[Créneau 4]])</f>
        <v>GEF7GEF3</v>
      </c>
      <c r="J76" s="1" t="str">
        <f>IF(GEF_Code_GEF[[#This Row],[Cumul des créneaux]]="","Pas de GEF pour cette activité",VLOOKUP(GEF_Code_GEF[[#This Row],[Cumul des créneaux]],Créneau_semaine[],2,FALSE))</f>
        <v>36 40 44 48 52 3 7 11 15 19 23 27 31 35</v>
      </c>
    </row>
    <row r="77" spans="4:10" ht="19.5" customHeight="1" x14ac:dyDescent="0.25">
      <c r="D77" s="1" t="s">
        <v>75</v>
      </c>
      <c r="E77" s="1" t="s">
        <v>26</v>
      </c>
      <c r="I77" s="1" t="str">
        <f>CONCATENATE(GEF_Code_GEF[[#This Row],[Créneau 1]],GEF_Code_GEF[[#This Row],[Créneau 2]],GEF_Code_GEF[[#This Row],[Créneau 3]],GEF_Code_GEF[[#This Row],[Créneau 4]])</f>
        <v>GEF4</v>
      </c>
      <c r="J77" s="1" t="str">
        <f>IF(GEF_Code_GEF[[#This Row],[Cumul des créneaux]]="","Pas de GEF pour cette activité",VLOOKUP(GEF_Code_GEF[[#This Row],[Cumul des créneaux]],Créneau_semaine[],2,FALSE))</f>
        <v>41 49 4 12 20 28 36</v>
      </c>
    </row>
    <row r="78" spans="4:10" ht="19.5" customHeight="1" x14ac:dyDescent="0.25">
      <c r="D78" s="1" t="s">
        <v>76</v>
      </c>
      <c r="E78" s="1" t="s">
        <v>28</v>
      </c>
      <c r="F78" s="1" t="s">
        <v>37</v>
      </c>
      <c r="I78" s="1" t="str">
        <f>CONCATENATE(GEF_Code_GEF[[#This Row],[Créneau 1]],GEF_Code_GEF[[#This Row],[Créneau 2]],GEF_Code_GEF[[#This Row],[Créneau 3]],GEF_Code_GEF[[#This Row],[Créneau 4]])</f>
        <v>GEF1GEF5</v>
      </c>
      <c r="J78" s="1" t="str">
        <f>IF(GEF_Code_GEF[[#This Row],[Cumul des créneaux]]="","Pas de GEF pour cette activité",VLOOKUP(GEF_Code_GEF[[#This Row],[Cumul des créneaux]],Créneau_semaine[],2,FALSE))</f>
        <v>38 42 46 50 53 5 9 13 17 21 25 29 33 37</v>
      </c>
    </row>
    <row r="79" spans="4:10" ht="19.5" customHeight="1" x14ac:dyDescent="0.25">
      <c r="D79" s="1" t="s">
        <v>77</v>
      </c>
      <c r="E79" s="1" t="s">
        <v>4</v>
      </c>
      <c r="F79" s="1" t="s">
        <v>46</v>
      </c>
      <c r="I79" s="1" t="str">
        <f>CONCATENATE(GEF_Code_GEF[[#This Row],[Créneau 1]],GEF_Code_GEF[[#This Row],[Créneau 2]],GEF_Code_GEF[[#This Row],[Créneau 3]],GEF_Code_GEF[[#This Row],[Créneau 4]])</f>
        <v>GEF2GEF6</v>
      </c>
      <c r="J79" s="1" t="str">
        <f>IF(GEF_Code_GEF[[#This Row],[Cumul des créneaux]]="","Pas de GEF pour cette activité",VLOOKUP(GEF_Code_GEF[[#This Row],[Cumul des créneaux]],Créneau_semaine[],2,FALSE))</f>
        <v>39 43 47 51 2 6 10 14 18 22 26 30 34 38</v>
      </c>
    </row>
    <row r="80" spans="4:10" ht="19.5" customHeight="1" x14ac:dyDescent="0.25">
      <c r="D80" s="1" t="s">
        <v>78</v>
      </c>
      <c r="E80" s="1" t="s">
        <v>28</v>
      </c>
      <c r="I80" s="1" t="str">
        <f>CONCATENATE(GEF_Code_GEF[[#This Row],[Créneau 1]],GEF_Code_GEF[[#This Row],[Créneau 2]],GEF_Code_GEF[[#This Row],[Créneau 3]],GEF_Code_GEF[[#This Row],[Créneau 4]])</f>
        <v>GEF1</v>
      </c>
      <c r="J80" s="1" t="str">
        <f>IF(GEF_Code_GEF[[#This Row],[Cumul des créneaux]]="","Pas de GEF pour cette activité",VLOOKUP(GEF_Code_GEF[[#This Row],[Cumul des créneaux]],Créneau_semaine[],2,FALSE))</f>
        <v>38 46 53 9 17 25 33</v>
      </c>
    </row>
    <row r="81" spans="4:10" ht="19.5" customHeight="1" x14ac:dyDescent="0.25">
      <c r="D81" s="1" t="s">
        <v>79</v>
      </c>
      <c r="E81" s="1" t="s">
        <v>12</v>
      </c>
      <c r="I81" s="1" t="str">
        <f>CONCATENATE(GEF_Code_GEF[[#This Row],[Créneau 1]],GEF_Code_GEF[[#This Row],[Créneau 2]],GEF_Code_GEF[[#This Row],[Créneau 3]],GEF_Code_GEF[[#This Row],[Créneau 4]])</f>
        <v>GEF7</v>
      </c>
      <c r="J81" s="1" t="str">
        <f>IF(GEF_Code_GEF[[#This Row],[Cumul des créneaux]]="","Pas de GEF pour cette activité",VLOOKUP(GEF_Code_GEF[[#This Row],[Cumul des créneaux]],Créneau_semaine[],2,FALSE))</f>
        <v xml:space="preserve">36 44 52 7 15 23 31 </v>
      </c>
    </row>
    <row r="82" spans="4:10" ht="19.5" customHeight="1" x14ac:dyDescent="0.25">
      <c r="D82" s="1" t="s">
        <v>80</v>
      </c>
      <c r="E82" s="1" t="s">
        <v>46</v>
      </c>
      <c r="I82" s="1" t="str">
        <f>CONCATENATE(GEF_Code_GEF[[#This Row],[Créneau 1]],GEF_Code_GEF[[#This Row],[Créneau 2]],GEF_Code_GEF[[#This Row],[Créneau 3]],GEF_Code_GEF[[#This Row],[Créneau 4]])</f>
        <v>GEF6</v>
      </c>
      <c r="J82" s="1" t="str">
        <f>IF(GEF_Code_GEF[[#This Row],[Cumul des créneaux]]="","Pas de GEF pour cette activité",VLOOKUP(GEF_Code_GEF[[#This Row],[Cumul des créneaux]],Créneau_semaine[],2,FALSE))</f>
        <v>43 51 6 14 22 30 38</v>
      </c>
    </row>
    <row r="83" spans="4:10" ht="19.5" customHeight="1" x14ac:dyDescent="0.25">
      <c r="D83" s="1" t="s">
        <v>81</v>
      </c>
      <c r="E83" s="1" t="s">
        <v>28</v>
      </c>
      <c r="I83" s="1" t="str">
        <f>CONCATENATE(GEF_Code_GEF[[#This Row],[Créneau 1]],GEF_Code_GEF[[#This Row],[Créneau 2]],GEF_Code_GEF[[#This Row],[Créneau 3]],GEF_Code_GEF[[#This Row],[Créneau 4]])</f>
        <v>GEF1</v>
      </c>
      <c r="J83" s="1" t="str">
        <f>IF(GEF_Code_GEF[[#This Row],[Cumul des créneaux]]="","Pas de GEF pour cette activité",VLOOKUP(GEF_Code_GEF[[#This Row],[Cumul des créneaux]],Créneau_semaine[],2,FALSE))</f>
        <v>38 46 53 9 17 25 33</v>
      </c>
    </row>
    <row r="84" spans="4:10" ht="19.5" customHeight="1" x14ac:dyDescent="0.25">
      <c r="D84" s="1" t="s">
        <v>82</v>
      </c>
      <c r="E84" s="1" t="s">
        <v>26</v>
      </c>
      <c r="I84" s="1" t="str">
        <f>CONCATENATE(GEF_Code_GEF[[#This Row],[Créneau 1]],GEF_Code_GEF[[#This Row],[Créneau 2]],GEF_Code_GEF[[#This Row],[Créneau 3]],GEF_Code_GEF[[#This Row],[Créneau 4]])</f>
        <v>GEF4</v>
      </c>
      <c r="J84" s="1" t="str">
        <f>IF(GEF_Code_GEF[[#This Row],[Cumul des créneaux]]="","Pas de GEF pour cette activité",VLOOKUP(GEF_Code_GEF[[#This Row],[Cumul des créneaux]],Créneau_semaine[],2,FALSE))</f>
        <v>41 49 4 12 20 28 36</v>
      </c>
    </row>
    <row r="85" spans="4:10" ht="19.5" customHeight="1" x14ac:dyDescent="0.25">
      <c r="D85" s="1" t="s">
        <v>83</v>
      </c>
      <c r="E85" s="1" t="s">
        <v>25</v>
      </c>
      <c r="I85" s="1" t="str">
        <f>CONCATENATE(GEF_Code_GEF[[#This Row],[Créneau 1]],GEF_Code_GEF[[#This Row],[Créneau 2]],GEF_Code_GEF[[#This Row],[Créneau 3]],GEF_Code_GEF[[#This Row],[Créneau 4]])</f>
        <v>GEF8</v>
      </c>
      <c r="J85" s="1" t="str">
        <f>IF(GEF_Code_GEF[[#This Row],[Cumul des créneaux]]="","Pas de GEF pour cette activité",VLOOKUP(GEF_Code_GEF[[#This Row],[Cumul des créneaux]],Créneau_semaine[],2,FALSE))</f>
        <v>37 45 53 8 16 24 32</v>
      </c>
    </row>
    <row r="86" spans="4:10" ht="19.5" customHeight="1" x14ac:dyDescent="0.25">
      <c r="D86" s="1" t="s">
        <v>84</v>
      </c>
      <c r="E86" s="1" t="s">
        <v>37</v>
      </c>
      <c r="I86" s="1" t="str">
        <f>CONCATENATE(GEF_Code_GEF[[#This Row],[Créneau 1]],GEF_Code_GEF[[#This Row],[Créneau 2]],GEF_Code_GEF[[#This Row],[Créneau 3]],GEF_Code_GEF[[#This Row],[Créneau 4]])</f>
        <v>GEF5</v>
      </c>
      <c r="J86" s="1" t="str">
        <f>IF(GEF_Code_GEF[[#This Row],[Cumul des créneaux]]="","Pas de GEF pour cette activité",VLOOKUP(GEF_Code_GEF[[#This Row],[Cumul des créneaux]],Créneau_semaine[],2,FALSE))</f>
        <v>42 50 5 13 21 29 37</v>
      </c>
    </row>
    <row r="87" spans="4:10" ht="19.5" customHeight="1" x14ac:dyDescent="0.25">
      <c r="D87" s="1" t="s">
        <v>85</v>
      </c>
      <c r="E87" s="1" t="s">
        <v>46</v>
      </c>
      <c r="I87" s="1" t="str">
        <f>CONCATENATE(GEF_Code_GEF[[#This Row],[Créneau 1]],GEF_Code_GEF[[#This Row],[Créneau 2]],GEF_Code_GEF[[#This Row],[Créneau 3]],GEF_Code_GEF[[#This Row],[Créneau 4]])</f>
        <v>GEF6</v>
      </c>
      <c r="J87" s="1" t="str">
        <f>IF(GEF_Code_GEF[[#This Row],[Cumul des créneaux]]="","Pas de GEF pour cette activité",VLOOKUP(GEF_Code_GEF[[#This Row],[Cumul des créneaux]],Créneau_semaine[],2,FALSE))</f>
        <v>43 51 6 14 22 30 38</v>
      </c>
    </row>
    <row r="88" spans="4:10" ht="19.5" customHeight="1" x14ac:dyDescent="0.25">
      <c r="D88" s="1" t="s">
        <v>86</v>
      </c>
      <c r="E88" s="1" t="s">
        <v>28</v>
      </c>
      <c r="I88" s="1" t="str">
        <f>CONCATENATE(GEF_Code_GEF[[#This Row],[Créneau 1]],GEF_Code_GEF[[#This Row],[Créneau 2]],GEF_Code_GEF[[#This Row],[Créneau 3]],GEF_Code_GEF[[#This Row],[Créneau 4]])</f>
        <v>GEF1</v>
      </c>
      <c r="J88" s="1" t="str">
        <f>IF(GEF_Code_GEF[[#This Row],[Cumul des créneaux]]="","Pas de GEF pour cette activité",VLOOKUP(GEF_Code_GEF[[#This Row],[Cumul des créneaux]],Créneau_semaine[],2,FALSE))</f>
        <v>38 46 53 9 17 25 33</v>
      </c>
    </row>
    <row r="89" spans="4:10" ht="19.5" customHeight="1" x14ac:dyDescent="0.25">
      <c r="D89" s="1" t="s">
        <v>87</v>
      </c>
      <c r="E89" s="1" t="s">
        <v>4</v>
      </c>
      <c r="I89" s="1" t="str">
        <f>CONCATENATE(GEF_Code_GEF[[#This Row],[Créneau 1]],GEF_Code_GEF[[#This Row],[Créneau 2]],GEF_Code_GEF[[#This Row],[Créneau 3]],GEF_Code_GEF[[#This Row],[Créneau 4]])</f>
        <v>GEF2</v>
      </c>
      <c r="J89" s="1" t="str">
        <f>IF(GEF_Code_GEF[[#This Row],[Cumul des créneaux]]="","Pas de GEF pour cette activité",VLOOKUP(GEF_Code_GEF[[#This Row],[Cumul des créneaux]],Créneau_semaine[],2,FALSE))</f>
        <v>39 47 2 10 18 26 34</v>
      </c>
    </row>
    <row r="90" spans="4:10" ht="19.5" customHeight="1" x14ac:dyDescent="0.25">
      <c r="D90" s="1" t="s">
        <v>88</v>
      </c>
      <c r="E90" s="1" t="s">
        <v>35</v>
      </c>
      <c r="I90" s="1" t="str">
        <f>CONCATENATE(GEF_Code_GEF[[#This Row],[Créneau 1]],GEF_Code_GEF[[#This Row],[Créneau 2]],GEF_Code_GEF[[#This Row],[Créneau 3]],GEF_Code_GEF[[#This Row],[Créneau 4]])</f>
        <v>GEF3</v>
      </c>
      <c r="J90" s="1" t="str">
        <f>IF(GEF_Code_GEF[[#This Row],[Cumul des créneaux]]="","Pas de GEF pour cette activité",VLOOKUP(GEF_Code_GEF[[#This Row],[Cumul des créneaux]],Créneau_semaine[],2,FALSE))</f>
        <v>40 48 3 11 19 27 35</v>
      </c>
    </row>
    <row r="91" spans="4:10" ht="19.5" customHeight="1" x14ac:dyDescent="0.25">
      <c r="D91" s="1" t="s">
        <v>89</v>
      </c>
      <c r="E91" s="1" t="s">
        <v>26</v>
      </c>
      <c r="I91" s="1" t="str">
        <f>CONCATENATE(GEF_Code_GEF[[#This Row],[Créneau 1]],GEF_Code_GEF[[#This Row],[Créneau 2]],GEF_Code_GEF[[#This Row],[Créneau 3]],GEF_Code_GEF[[#This Row],[Créneau 4]])</f>
        <v>GEF4</v>
      </c>
      <c r="J91" s="1" t="str">
        <f>IF(GEF_Code_GEF[[#This Row],[Cumul des créneaux]]="","Pas de GEF pour cette activité",VLOOKUP(GEF_Code_GEF[[#This Row],[Cumul des créneaux]],Créneau_semaine[],2,FALSE))</f>
        <v>41 49 4 12 20 28 36</v>
      </c>
    </row>
    <row r="92" spans="4:10" ht="19.5" customHeight="1" x14ac:dyDescent="0.25">
      <c r="D92" s="1" t="s">
        <v>90</v>
      </c>
      <c r="E92" s="1" t="s">
        <v>12</v>
      </c>
      <c r="I92" s="1" t="str">
        <f>CONCATENATE(GEF_Code_GEF[[#This Row],[Créneau 1]],GEF_Code_GEF[[#This Row],[Créneau 2]],GEF_Code_GEF[[#This Row],[Créneau 3]],GEF_Code_GEF[[#This Row],[Créneau 4]])</f>
        <v>GEF7</v>
      </c>
      <c r="J92" s="1" t="str">
        <f>IF(GEF_Code_GEF[[#This Row],[Cumul des créneaux]]="","Pas de GEF pour cette activité",VLOOKUP(GEF_Code_GEF[[#This Row],[Cumul des créneaux]],Créneau_semaine[],2,FALSE))</f>
        <v xml:space="preserve">36 44 52 7 15 23 31 </v>
      </c>
    </row>
    <row r="93" spans="4:10" ht="19.5" customHeight="1" x14ac:dyDescent="0.25">
      <c r="D93" s="1" t="s">
        <v>91</v>
      </c>
      <c r="E93" s="1" t="s">
        <v>4</v>
      </c>
      <c r="I93" s="1" t="str">
        <f>CONCATENATE(GEF_Code_GEF[[#This Row],[Créneau 1]],GEF_Code_GEF[[#This Row],[Créneau 2]],GEF_Code_GEF[[#This Row],[Créneau 3]],GEF_Code_GEF[[#This Row],[Créneau 4]])</f>
        <v>GEF2</v>
      </c>
      <c r="J93" s="1" t="str">
        <f>IF(GEF_Code_GEF[[#This Row],[Cumul des créneaux]]="","Pas de GEF pour cette activité",VLOOKUP(GEF_Code_GEF[[#This Row],[Cumul des créneaux]],Créneau_semaine[],2,FALSE))</f>
        <v>39 47 2 10 18 26 34</v>
      </c>
    </row>
    <row r="94" spans="4:10" ht="19.5" customHeight="1" x14ac:dyDescent="0.25">
      <c r="D94" s="1" t="s">
        <v>92</v>
      </c>
      <c r="E94" s="1" t="s">
        <v>37</v>
      </c>
      <c r="I94" s="1" t="str">
        <f>CONCATENATE(GEF_Code_GEF[[#This Row],[Créneau 1]],GEF_Code_GEF[[#This Row],[Créneau 2]],GEF_Code_GEF[[#This Row],[Créneau 3]],GEF_Code_GEF[[#This Row],[Créneau 4]])</f>
        <v>GEF5</v>
      </c>
      <c r="J94" s="1" t="str">
        <f>IF(GEF_Code_GEF[[#This Row],[Cumul des créneaux]]="","Pas de GEF pour cette activité",VLOOKUP(GEF_Code_GEF[[#This Row],[Cumul des créneaux]],Créneau_semaine[],2,FALSE))</f>
        <v>42 50 5 13 21 29 37</v>
      </c>
    </row>
    <row r="95" spans="4:10" ht="19.5" customHeight="1" x14ac:dyDescent="0.25">
      <c r="D95" s="1" t="s">
        <v>93</v>
      </c>
      <c r="E95" s="1" t="s">
        <v>46</v>
      </c>
      <c r="I95" s="1" t="str">
        <f>CONCATENATE(GEF_Code_GEF[[#This Row],[Créneau 1]],GEF_Code_GEF[[#This Row],[Créneau 2]],GEF_Code_GEF[[#This Row],[Créneau 3]],GEF_Code_GEF[[#This Row],[Créneau 4]])</f>
        <v>GEF6</v>
      </c>
      <c r="J95" s="1" t="str">
        <f>IF(GEF_Code_GEF[[#This Row],[Cumul des créneaux]]="","Pas de GEF pour cette activité",VLOOKUP(GEF_Code_GEF[[#This Row],[Cumul des créneaux]],Créneau_semaine[],2,FALSE))</f>
        <v>43 51 6 14 22 30 38</v>
      </c>
    </row>
    <row r="96" spans="4:10" ht="19.5" customHeight="1" x14ac:dyDescent="0.25">
      <c r="D96" s="1" t="s">
        <v>94</v>
      </c>
      <c r="E96" s="1" t="s">
        <v>46</v>
      </c>
      <c r="I96" s="1" t="str">
        <f>CONCATENATE(GEF_Code_GEF[[#This Row],[Créneau 1]],GEF_Code_GEF[[#This Row],[Créneau 2]],GEF_Code_GEF[[#This Row],[Créneau 3]],GEF_Code_GEF[[#This Row],[Créneau 4]])</f>
        <v>GEF6</v>
      </c>
      <c r="J96" s="1" t="str">
        <f>IF(GEF_Code_GEF[[#This Row],[Cumul des créneaux]]="","Pas de GEF pour cette activité",VLOOKUP(GEF_Code_GEF[[#This Row],[Cumul des créneaux]],Créneau_semaine[],2,FALSE))</f>
        <v>43 51 6 14 22 30 38</v>
      </c>
    </row>
    <row r="97" spans="4:10" ht="19.5" customHeight="1" x14ac:dyDescent="0.25">
      <c r="D97" s="1" t="s">
        <v>95</v>
      </c>
      <c r="E97" s="1" t="s">
        <v>4</v>
      </c>
      <c r="I97" s="1" t="str">
        <f>CONCATENATE(GEF_Code_GEF[[#This Row],[Créneau 1]],GEF_Code_GEF[[#This Row],[Créneau 2]],GEF_Code_GEF[[#This Row],[Créneau 3]],GEF_Code_GEF[[#This Row],[Créneau 4]])</f>
        <v>GEF2</v>
      </c>
      <c r="J97" s="1" t="str">
        <f>IF(GEF_Code_GEF[[#This Row],[Cumul des créneaux]]="","Pas de GEF pour cette activité",VLOOKUP(GEF_Code_GEF[[#This Row],[Cumul des créneaux]],Créneau_semaine[],2,FALSE))</f>
        <v>39 47 2 10 18 26 34</v>
      </c>
    </row>
    <row r="98" spans="4:10" ht="19.5" customHeight="1" x14ac:dyDescent="0.25">
      <c r="D98" s="1" t="s">
        <v>96</v>
      </c>
      <c r="E98" s="1" t="s">
        <v>4</v>
      </c>
      <c r="I98" s="1" t="str">
        <f>CONCATENATE(GEF_Code_GEF[[#This Row],[Créneau 1]],GEF_Code_GEF[[#This Row],[Créneau 2]],GEF_Code_GEF[[#This Row],[Créneau 3]],GEF_Code_GEF[[#This Row],[Créneau 4]])</f>
        <v>GEF2</v>
      </c>
      <c r="J98" s="1" t="str">
        <f>IF(GEF_Code_GEF[[#This Row],[Cumul des créneaux]]="","Pas de GEF pour cette activité",VLOOKUP(GEF_Code_GEF[[#This Row],[Cumul des créneaux]],Créneau_semaine[],2,FALSE))</f>
        <v>39 47 2 10 18 26 34</v>
      </c>
    </row>
    <row r="99" spans="4:10" ht="19.5" customHeight="1" x14ac:dyDescent="0.25">
      <c r="D99" s="1" t="s">
        <v>97</v>
      </c>
      <c r="E99" s="1" t="s">
        <v>25</v>
      </c>
      <c r="F99" s="1" t="s">
        <v>26</v>
      </c>
      <c r="I99" s="1" t="str">
        <f>CONCATENATE(GEF_Code_GEF[[#This Row],[Créneau 1]],GEF_Code_GEF[[#This Row],[Créneau 2]],GEF_Code_GEF[[#This Row],[Créneau 3]],GEF_Code_GEF[[#This Row],[Créneau 4]])</f>
        <v>GEF8GEF4</v>
      </c>
      <c r="J99" s="1" t="str">
        <f>IF(GEF_Code_GEF[[#This Row],[Cumul des créneaux]]="","Pas de GEF pour cette activité",VLOOKUP(GEF_Code_GEF[[#This Row],[Cumul des créneaux]],Créneau_semaine[],2,FALSE))</f>
        <v>37 41 45 49 53 4 8 12 16 20 24 28 32 36</v>
      </c>
    </row>
    <row r="100" spans="4:10" ht="19.5" customHeight="1" x14ac:dyDescent="0.25">
      <c r="D100" s="1" t="s">
        <v>98</v>
      </c>
      <c r="E100" s="1" t="s">
        <v>46</v>
      </c>
      <c r="I100" s="1" t="str">
        <f>CONCATENATE(GEF_Code_GEF[[#This Row],[Créneau 1]],GEF_Code_GEF[[#This Row],[Créneau 2]],GEF_Code_GEF[[#This Row],[Créneau 3]],GEF_Code_GEF[[#This Row],[Créneau 4]])</f>
        <v>GEF6</v>
      </c>
      <c r="J100" s="1" t="str">
        <f>IF(GEF_Code_GEF[[#This Row],[Cumul des créneaux]]="","Pas de GEF pour cette activité",VLOOKUP(GEF_Code_GEF[[#This Row],[Cumul des créneaux]],Créneau_semaine[],2,FALSE))</f>
        <v>43 51 6 14 22 30 38</v>
      </c>
    </row>
    <row r="101" spans="4:10" ht="19.5" customHeight="1" x14ac:dyDescent="0.25">
      <c r="D101" s="1" t="s">
        <v>99</v>
      </c>
      <c r="E101" s="1" t="s">
        <v>28</v>
      </c>
      <c r="I101" s="1" t="str">
        <f>CONCATENATE(GEF_Code_GEF[[#This Row],[Créneau 1]],GEF_Code_GEF[[#This Row],[Créneau 2]],GEF_Code_GEF[[#This Row],[Créneau 3]],GEF_Code_GEF[[#This Row],[Créneau 4]])</f>
        <v>GEF1</v>
      </c>
      <c r="J101" s="1" t="str">
        <f>IF(GEF_Code_GEF[[#This Row],[Cumul des créneaux]]="","Pas de GEF pour cette activité",VLOOKUP(GEF_Code_GEF[[#This Row],[Cumul des créneaux]],Créneau_semaine[],2,FALSE))</f>
        <v>38 46 53 9 17 25 33</v>
      </c>
    </row>
    <row r="102" spans="4:10" ht="19.5" customHeight="1" x14ac:dyDescent="0.25">
      <c r="D102" s="1" t="s">
        <v>100</v>
      </c>
      <c r="E102" s="1" t="s">
        <v>37</v>
      </c>
      <c r="I102" s="1" t="str">
        <f>CONCATENATE(GEF_Code_GEF[[#This Row],[Créneau 1]],GEF_Code_GEF[[#This Row],[Créneau 2]],GEF_Code_GEF[[#This Row],[Créneau 3]],GEF_Code_GEF[[#This Row],[Créneau 4]])</f>
        <v>GEF5</v>
      </c>
      <c r="J102" s="1" t="str">
        <f>IF(GEF_Code_GEF[[#This Row],[Cumul des créneaux]]="","Pas de GEF pour cette activité",VLOOKUP(GEF_Code_GEF[[#This Row],[Cumul des créneaux]],Créneau_semaine[],2,FALSE))</f>
        <v>42 50 5 13 21 29 37</v>
      </c>
    </row>
    <row r="103" spans="4:10" ht="19.5" customHeight="1" x14ac:dyDescent="0.25">
      <c r="D103" s="1" t="s">
        <v>101</v>
      </c>
      <c r="E103" s="1" t="s">
        <v>26</v>
      </c>
      <c r="I103" s="1" t="str">
        <f>CONCATENATE(GEF_Code_GEF[[#This Row],[Créneau 1]],GEF_Code_GEF[[#This Row],[Créneau 2]],GEF_Code_GEF[[#This Row],[Créneau 3]],GEF_Code_GEF[[#This Row],[Créneau 4]])</f>
        <v>GEF4</v>
      </c>
      <c r="J103" s="1" t="str">
        <f>IF(GEF_Code_GEF[[#This Row],[Cumul des créneaux]]="","Pas de GEF pour cette activité",VLOOKUP(GEF_Code_GEF[[#This Row],[Cumul des créneaux]],Créneau_semaine[],2,FALSE))</f>
        <v>41 49 4 12 20 28 36</v>
      </c>
    </row>
    <row r="104" spans="4:10" ht="19.5" customHeight="1" x14ac:dyDescent="0.25">
      <c r="D104" s="1" t="s">
        <v>102</v>
      </c>
      <c r="E104" s="1" t="s">
        <v>25</v>
      </c>
      <c r="I104" s="1" t="str">
        <f>CONCATENATE(GEF_Code_GEF[[#This Row],[Créneau 1]],GEF_Code_GEF[[#This Row],[Créneau 2]],GEF_Code_GEF[[#This Row],[Créneau 3]],GEF_Code_GEF[[#This Row],[Créneau 4]])</f>
        <v>GEF8</v>
      </c>
      <c r="J104" s="1" t="str">
        <f>IF(GEF_Code_GEF[[#This Row],[Cumul des créneaux]]="","Pas de GEF pour cette activité",VLOOKUP(GEF_Code_GEF[[#This Row],[Cumul des créneaux]],Créneau_semaine[],2,FALSE))</f>
        <v>37 45 53 8 16 24 32</v>
      </c>
    </row>
    <row r="105" spans="4:10" ht="19.5" customHeight="1" x14ac:dyDescent="0.25">
      <c r="D105" s="1" t="s">
        <v>103</v>
      </c>
      <c r="E105" s="1" t="s">
        <v>25</v>
      </c>
      <c r="I105" s="1" t="str">
        <f>CONCATENATE(GEF_Code_GEF[[#This Row],[Créneau 1]],GEF_Code_GEF[[#This Row],[Créneau 2]],GEF_Code_GEF[[#This Row],[Créneau 3]],GEF_Code_GEF[[#This Row],[Créneau 4]])</f>
        <v>GEF8</v>
      </c>
      <c r="J105" s="1" t="str">
        <f>IF(GEF_Code_GEF[[#This Row],[Cumul des créneaux]]="","Pas de GEF pour cette activité",VLOOKUP(GEF_Code_GEF[[#This Row],[Cumul des créneaux]],Créneau_semaine[],2,FALSE))</f>
        <v>37 45 53 8 16 24 32</v>
      </c>
    </row>
    <row r="106" spans="4:10" ht="19.5" customHeight="1" x14ac:dyDescent="0.25">
      <c r="D106" s="1" t="s">
        <v>104</v>
      </c>
      <c r="E106" s="1" t="s">
        <v>26</v>
      </c>
      <c r="I106" s="1" t="str">
        <f>CONCATENATE(GEF_Code_GEF[[#This Row],[Créneau 1]],GEF_Code_GEF[[#This Row],[Créneau 2]],GEF_Code_GEF[[#This Row],[Créneau 3]],GEF_Code_GEF[[#This Row],[Créneau 4]])</f>
        <v>GEF4</v>
      </c>
      <c r="J106" s="1" t="str">
        <f>IF(GEF_Code_GEF[[#This Row],[Cumul des créneaux]]="","Pas de GEF pour cette activité",VLOOKUP(GEF_Code_GEF[[#This Row],[Cumul des créneaux]],Créneau_semaine[],2,FALSE))</f>
        <v>41 49 4 12 20 28 36</v>
      </c>
    </row>
    <row r="107" spans="4:10" ht="19.5" customHeight="1" x14ac:dyDescent="0.25">
      <c r="D107" s="1" t="s">
        <v>105</v>
      </c>
      <c r="E107" s="1" t="s">
        <v>4</v>
      </c>
      <c r="I107" s="1" t="str">
        <f>CONCATENATE(GEF_Code_GEF[[#This Row],[Créneau 1]],GEF_Code_GEF[[#This Row],[Créneau 2]],GEF_Code_GEF[[#This Row],[Créneau 3]],GEF_Code_GEF[[#This Row],[Créneau 4]])</f>
        <v>GEF2</v>
      </c>
      <c r="J107" s="1" t="str">
        <f>IF(GEF_Code_GEF[[#This Row],[Cumul des créneaux]]="","Pas de GEF pour cette activité",VLOOKUP(GEF_Code_GEF[[#This Row],[Cumul des créneaux]],Créneau_semaine[],2,FALSE))</f>
        <v>39 47 2 10 18 26 34</v>
      </c>
    </row>
    <row r="108" spans="4:10" ht="19.5" customHeight="1" x14ac:dyDescent="0.25">
      <c r="D108" s="1" t="s">
        <v>106</v>
      </c>
      <c r="E108" s="1" t="s">
        <v>12</v>
      </c>
      <c r="F108" s="1" t="s">
        <v>28</v>
      </c>
      <c r="G108" s="1" t="s">
        <v>37</v>
      </c>
      <c r="I108" s="1" t="str">
        <f>CONCATENATE(GEF_Code_GEF[[#This Row],[Créneau 1]],GEF_Code_GEF[[#This Row],[Créneau 2]],GEF_Code_GEF[[#This Row],[Créneau 3]],GEF_Code_GEF[[#This Row],[Créneau 4]])</f>
        <v>GEF7GEF1GEF5</v>
      </c>
      <c r="J108" s="1" t="str">
        <f>IF(GEF_Code_GEF[[#This Row],[Cumul des créneaux]]="","Pas de GEF pour cette activité",VLOOKUP(GEF_Code_GEF[[#This Row],[Cumul des créneaux]],Créneau_semaine[],2,FALSE))</f>
        <v>36 38 42 44 46 50 52 53 5 7 9 13 15 17 21 23 25 29 31 33 37</v>
      </c>
    </row>
    <row r="109" spans="4:10" ht="19.5" customHeight="1" x14ac:dyDescent="0.25">
      <c r="D109" s="1" t="s">
        <v>107</v>
      </c>
      <c r="E109" s="1" t="s">
        <v>28</v>
      </c>
      <c r="F109" s="1" t="s">
        <v>37</v>
      </c>
      <c r="I109" s="1" t="str">
        <f>CONCATENATE(GEF_Code_GEF[[#This Row],[Créneau 1]],GEF_Code_GEF[[#This Row],[Créneau 2]],GEF_Code_GEF[[#This Row],[Créneau 3]],GEF_Code_GEF[[#This Row],[Créneau 4]])</f>
        <v>GEF1GEF5</v>
      </c>
      <c r="J109" s="1" t="str">
        <f>IF(GEF_Code_GEF[[#This Row],[Cumul des créneaux]]="","Pas de GEF pour cette activité",VLOOKUP(GEF_Code_GEF[[#This Row],[Cumul des créneaux]],Créneau_semaine[],2,FALSE))</f>
        <v>38 42 46 50 53 5 9 13 17 21 25 29 33 37</v>
      </c>
    </row>
    <row r="110" spans="4:10" ht="19.5" customHeight="1" x14ac:dyDescent="0.25">
      <c r="D110" s="1" t="s">
        <v>108</v>
      </c>
      <c r="E110" s="1" t="s">
        <v>28</v>
      </c>
      <c r="F110" s="1" t="s">
        <v>37</v>
      </c>
      <c r="I110" s="1" t="str">
        <f>CONCATENATE(GEF_Code_GEF[[#This Row],[Créneau 1]],GEF_Code_GEF[[#This Row],[Créneau 2]],GEF_Code_GEF[[#This Row],[Créneau 3]],GEF_Code_GEF[[#This Row],[Créneau 4]])</f>
        <v>GEF1GEF5</v>
      </c>
      <c r="J110" s="1" t="str">
        <f>IF(GEF_Code_GEF[[#This Row],[Cumul des créneaux]]="","Pas de GEF pour cette activité",VLOOKUP(GEF_Code_GEF[[#This Row],[Cumul des créneaux]],Créneau_semaine[],2,FALSE))</f>
        <v>38 42 46 50 53 5 9 13 17 21 25 29 33 37</v>
      </c>
    </row>
    <row r="111" spans="4:10" ht="19.5" customHeight="1" x14ac:dyDescent="0.25">
      <c r="D111" s="1" t="s">
        <v>109</v>
      </c>
      <c r="E111" s="1" t="s">
        <v>12</v>
      </c>
      <c r="I111" s="1" t="str">
        <f>CONCATENATE(GEF_Code_GEF[[#This Row],[Créneau 1]],GEF_Code_GEF[[#This Row],[Créneau 2]],GEF_Code_GEF[[#This Row],[Créneau 3]],GEF_Code_GEF[[#This Row],[Créneau 4]])</f>
        <v>GEF7</v>
      </c>
      <c r="J111" s="1" t="str">
        <f>IF(GEF_Code_GEF[[#This Row],[Cumul des créneaux]]="","Pas de GEF pour cette activité",VLOOKUP(GEF_Code_GEF[[#This Row],[Cumul des créneaux]],Créneau_semaine[],2,FALSE))</f>
        <v xml:space="preserve">36 44 52 7 15 23 31 </v>
      </c>
    </row>
    <row r="112" spans="4:10" ht="19.5" customHeight="1" x14ac:dyDescent="0.25">
      <c r="D112" s="1" t="s">
        <v>110</v>
      </c>
      <c r="E112" s="1" t="s">
        <v>28</v>
      </c>
      <c r="I112" s="1" t="str">
        <f>CONCATENATE(GEF_Code_GEF[[#This Row],[Créneau 1]],GEF_Code_GEF[[#This Row],[Créneau 2]],GEF_Code_GEF[[#This Row],[Créneau 3]],GEF_Code_GEF[[#This Row],[Créneau 4]])</f>
        <v>GEF1</v>
      </c>
      <c r="J112" s="1" t="str">
        <f>IF(GEF_Code_GEF[[#This Row],[Cumul des créneaux]]="","Pas de GEF pour cette activité",VLOOKUP(GEF_Code_GEF[[#This Row],[Cumul des créneaux]],Créneau_semaine[],2,FALSE))</f>
        <v>38 46 53 9 17 25 33</v>
      </c>
    </row>
    <row r="113" spans="4:10" ht="19.5" customHeight="1" x14ac:dyDescent="0.25">
      <c r="D113" s="1" t="s">
        <v>111</v>
      </c>
      <c r="E113" s="1" t="s">
        <v>28</v>
      </c>
      <c r="I113" s="1" t="str">
        <f>CONCATENATE(GEF_Code_GEF[[#This Row],[Créneau 1]],GEF_Code_GEF[[#This Row],[Créneau 2]],GEF_Code_GEF[[#This Row],[Créneau 3]],GEF_Code_GEF[[#This Row],[Créneau 4]])</f>
        <v>GEF1</v>
      </c>
      <c r="J113" s="1" t="str">
        <f>IF(GEF_Code_GEF[[#This Row],[Cumul des créneaux]]="","Pas de GEF pour cette activité",VLOOKUP(GEF_Code_GEF[[#This Row],[Cumul des créneaux]],Créneau_semaine[],2,FALSE))</f>
        <v>38 46 53 9 17 25 33</v>
      </c>
    </row>
    <row r="114" spans="4:10" ht="19.5" customHeight="1" x14ac:dyDescent="0.25">
      <c r="D114" s="1" t="s">
        <v>112</v>
      </c>
      <c r="E114" s="1" t="s">
        <v>12</v>
      </c>
      <c r="I114" s="1" t="str">
        <f>CONCATENATE(GEF_Code_GEF[[#This Row],[Créneau 1]],GEF_Code_GEF[[#This Row],[Créneau 2]],GEF_Code_GEF[[#This Row],[Créneau 3]],GEF_Code_GEF[[#This Row],[Créneau 4]])</f>
        <v>GEF7</v>
      </c>
      <c r="J114" s="1" t="str">
        <f>IF(GEF_Code_GEF[[#This Row],[Cumul des créneaux]]="","Pas de GEF pour cette activité",VLOOKUP(GEF_Code_GEF[[#This Row],[Cumul des créneaux]],Créneau_semaine[],2,FALSE))</f>
        <v xml:space="preserve">36 44 52 7 15 23 31 </v>
      </c>
    </row>
    <row r="115" spans="4:10" ht="19.5" customHeight="1" x14ac:dyDescent="0.25">
      <c r="D115" s="1" t="s">
        <v>113</v>
      </c>
      <c r="E115" s="1" t="s">
        <v>35</v>
      </c>
      <c r="I115" s="1" t="str">
        <f>CONCATENATE(GEF_Code_GEF[[#This Row],[Créneau 1]],GEF_Code_GEF[[#This Row],[Créneau 2]],GEF_Code_GEF[[#This Row],[Créneau 3]],GEF_Code_GEF[[#This Row],[Créneau 4]])</f>
        <v>GEF3</v>
      </c>
      <c r="J115" s="1" t="str">
        <f>IF(GEF_Code_GEF[[#This Row],[Cumul des créneaux]]="","Pas de GEF pour cette activité",VLOOKUP(GEF_Code_GEF[[#This Row],[Cumul des créneaux]],Créneau_semaine[],2,FALSE))</f>
        <v>40 48 3 11 19 27 35</v>
      </c>
    </row>
    <row r="116" spans="4:10" ht="19.5" customHeight="1" x14ac:dyDescent="0.25">
      <c r="D116" s="1" t="s">
        <v>114</v>
      </c>
      <c r="E116" s="1" t="s">
        <v>37</v>
      </c>
      <c r="I116" s="1" t="str">
        <f>CONCATENATE(GEF_Code_GEF[[#This Row],[Créneau 1]],GEF_Code_GEF[[#This Row],[Créneau 2]],GEF_Code_GEF[[#This Row],[Créneau 3]],GEF_Code_GEF[[#This Row],[Créneau 4]])</f>
        <v>GEF5</v>
      </c>
      <c r="J116" s="1" t="str">
        <f>IF(GEF_Code_GEF[[#This Row],[Cumul des créneaux]]="","Pas de GEF pour cette activité",VLOOKUP(GEF_Code_GEF[[#This Row],[Cumul des créneaux]],Créneau_semaine[],2,FALSE))</f>
        <v>42 50 5 13 21 29 37</v>
      </c>
    </row>
    <row r="117" spans="4:10" ht="19.5" customHeight="1" x14ac:dyDescent="0.25">
      <c r="D117" s="1" t="s">
        <v>115</v>
      </c>
      <c r="E117" s="1" t="s">
        <v>25</v>
      </c>
      <c r="I117" s="1" t="str">
        <f>CONCATENATE(GEF_Code_GEF[[#This Row],[Créneau 1]],GEF_Code_GEF[[#This Row],[Créneau 2]],GEF_Code_GEF[[#This Row],[Créneau 3]],GEF_Code_GEF[[#This Row],[Créneau 4]])</f>
        <v>GEF8</v>
      </c>
      <c r="J117" s="1" t="str">
        <f>IF(GEF_Code_GEF[[#This Row],[Cumul des créneaux]]="","Pas de GEF pour cette activité",VLOOKUP(GEF_Code_GEF[[#This Row],[Cumul des créneaux]],Créneau_semaine[],2,FALSE))</f>
        <v>37 45 53 8 16 24 32</v>
      </c>
    </row>
    <row r="118" spans="4:10" ht="19.5" customHeight="1" x14ac:dyDescent="0.25">
      <c r="D118" s="1" t="s">
        <v>116</v>
      </c>
      <c r="E118" s="1" t="s">
        <v>12</v>
      </c>
      <c r="I118" s="1" t="str">
        <f>CONCATENATE(GEF_Code_GEF[[#This Row],[Créneau 1]],GEF_Code_GEF[[#This Row],[Créneau 2]],GEF_Code_GEF[[#This Row],[Créneau 3]],GEF_Code_GEF[[#This Row],[Créneau 4]])</f>
        <v>GEF7</v>
      </c>
      <c r="J118" s="1" t="str">
        <f>IF(GEF_Code_GEF[[#This Row],[Cumul des créneaux]]="","Pas de GEF pour cette activité",VLOOKUP(GEF_Code_GEF[[#This Row],[Cumul des créneaux]],Créneau_semaine[],2,FALSE))</f>
        <v xml:space="preserve">36 44 52 7 15 23 31 </v>
      </c>
    </row>
    <row r="119" spans="4:10" ht="19.5" customHeight="1" x14ac:dyDescent="0.25">
      <c r="D119" s="1" t="s">
        <v>116</v>
      </c>
      <c r="E119" s="1" t="s">
        <v>35</v>
      </c>
      <c r="I119" s="1" t="str">
        <f>CONCATENATE(GEF_Code_GEF[[#This Row],[Créneau 1]],GEF_Code_GEF[[#This Row],[Créneau 2]],GEF_Code_GEF[[#This Row],[Créneau 3]],GEF_Code_GEF[[#This Row],[Créneau 4]])</f>
        <v>GEF3</v>
      </c>
      <c r="J119" s="1" t="str">
        <f>IF(GEF_Code_GEF[[#This Row],[Cumul des créneaux]]="","Pas de GEF pour cette activité",VLOOKUP(GEF_Code_GEF[[#This Row],[Cumul des créneaux]],Créneau_semaine[],2,FALSE))</f>
        <v>40 48 3 11 19 27 35</v>
      </c>
    </row>
    <row r="120" spans="4:10" ht="19.5" customHeight="1" x14ac:dyDescent="0.25">
      <c r="D120" s="1" t="s">
        <v>117</v>
      </c>
      <c r="E120" s="1" t="s">
        <v>25</v>
      </c>
      <c r="F120" s="1" t="s">
        <v>26</v>
      </c>
      <c r="I120" s="1" t="str">
        <f>CONCATENATE(GEF_Code_GEF[[#This Row],[Créneau 1]],GEF_Code_GEF[[#This Row],[Créneau 2]],GEF_Code_GEF[[#This Row],[Créneau 3]],GEF_Code_GEF[[#This Row],[Créneau 4]])</f>
        <v>GEF8GEF4</v>
      </c>
      <c r="J120" s="1" t="str">
        <f>IF(GEF_Code_GEF[[#This Row],[Cumul des créneaux]]="","Pas de GEF pour cette activité",VLOOKUP(GEF_Code_GEF[[#This Row],[Cumul des créneaux]],Créneau_semaine[],2,FALSE))</f>
        <v>37 41 45 49 53 4 8 12 16 20 24 28 32 36</v>
      </c>
    </row>
    <row r="121" spans="4:10" ht="19.5" customHeight="1" x14ac:dyDescent="0.25">
      <c r="D121" s="1" t="s">
        <v>118</v>
      </c>
      <c r="E121" s="1" t="s">
        <v>35</v>
      </c>
      <c r="I121" s="1" t="str">
        <f>CONCATENATE(GEF_Code_GEF[[#This Row],[Créneau 1]],GEF_Code_GEF[[#This Row],[Créneau 2]],GEF_Code_GEF[[#This Row],[Créneau 3]],GEF_Code_GEF[[#This Row],[Créneau 4]])</f>
        <v>GEF3</v>
      </c>
      <c r="J121" s="1" t="str">
        <f>IF(GEF_Code_GEF[[#This Row],[Cumul des créneaux]]="","Pas de GEF pour cette activité",VLOOKUP(GEF_Code_GEF[[#This Row],[Cumul des créneaux]],Créneau_semaine[],2,FALSE))</f>
        <v>40 48 3 11 19 27 35</v>
      </c>
    </row>
    <row r="122" spans="4:10" ht="19.5" customHeight="1" x14ac:dyDescent="0.25">
      <c r="D122" s="1" t="s">
        <v>119</v>
      </c>
      <c r="E122" s="1" t="s">
        <v>12</v>
      </c>
      <c r="F122" s="1" t="s">
        <v>35</v>
      </c>
      <c r="I122" s="1" t="str">
        <f>CONCATENATE(GEF_Code_GEF[[#This Row],[Créneau 1]],GEF_Code_GEF[[#This Row],[Créneau 2]],GEF_Code_GEF[[#This Row],[Créneau 3]],GEF_Code_GEF[[#This Row],[Créneau 4]])</f>
        <v>GEF7GEF3</v>
      </c>
      <c r="J122" s="1" t="str">
        <f>IF(GEF_Code_GEF[[#This Row],[Cumul des créneaux]]="","Pas de GEF pour cette activité",VLOOKUP(GEF_Code_GEF[[#This Row],[Cumul des créneaux]],Créneau_semaine[],2,FALSE))</f>
        <v>36 40 44 48 52 3 7 11 15 19 23 27 31 35</v>
      </c>
    </row>
    <row r="123" spans="4:10" ht="19.5" customHeight="1" x14ac:dyDescent="0.25">
      <c r="D123" s="1" t="s">
        <v>120</v>
      </c>
      <c r="E123" s="1" t="s">
        <v>12</v>
      </c>
      <c r="F123" s="1" t="s">
        <v>35</v>
      </c>
      <c r="I123" s="1" t="str">
        <f>CONCATENATE(GEF_Code_GEF[[#This Row],[Créneau 1]],GEF_Code_GEF[[#This Row],[Créneau 2]],GEF_Code_GEF[[#This Row],[Créneau 3]],GEF_Code_GEF[[#This Row],[Créneau 4]])</f>
        <v>GEF7GEF3</v>
      </c>
      <c r="J123" s="1" t="str">
        <f>IF(GEF_Code_GEF[[#This Row],[Cumul des créneaux]]="","Pas de GEF pour cette activité",VLOOKUP(GEF_Code_GEF[[#This Row],[Cumul des créneaux]],Créneau_semaine[],2,FALSE))</f>
        <v>36 40 44 48 52 3 7 11 15 19 23 27 31 35</v>
      </c>
    </row>
    <row r="124" spans="4:10" ht="19.5" customHeight="1" x14ac:dyDescent="0.25">
      <c r="D124" s="1" t="s">
        <v>121</v>
      </c>
      <c r="E124" s="1" t="s">
        <v>28</v>
      </c>
      <c r="F124" s="1" t="s">
        <v>37</v>
      </c>
      <c r="I124" s="1" t="str">
        <f>CONCATENATE(GEF_Code_GEF[[#This Row],[Créneau 1]],GEF_Code_GEF[[#This Row],[Créneau 2]],GEF_Code_GEF[[#This Row],[Créneau 3]],GEF_Code_GEF[[#This Row],[Créneau 4]])</f>
        <v>GEF1GEF5</v>
      </c>
      <c r="J124" s="1" t="str">
        <f>IF(GEF_Code_GEF[[#This Row],[Cumul des créneaux]]="","Pas de GEF pour cette activité",VLOOKUP(GEF_Code_GEF[[#This Row],[Cumul des créneaux]],Créneau_semaine[],2,FALSE))</f>
        <v>38 42 46 50 53 5 9 13 17 21 25 29 33 37</v>
      </c>
    </row>
    <row r="125" spans="4:10" ht="19.5" customHeight="1" x14ac:dyDescent="0.25">
      <c r="D125" s="1" t="s">
        <v>122</v>
      </c>
      <c r="E125" s="1" t="s">
        <v>25</v>
      </c>
      <c r="I125" s="1" t="str">
        <f>CONCATENATE(GEF_Code_GEF[[#This Row],[Créneau 1]],GEF_Code_GEF[[#This Row],[Créneau 2]],GEF_Code_GEF[[#This Row],[Créneau 3]],GEF_Code_GEF[[#This Row],[Créneau 4]])</f>
        <v>GEF8</v>
      </c>
      <c r="J125" s="1" t="str">
        <f>IF(GEF_Code_GEF[[#This Row],[Cumul des créneaux]]="","Pas de GEF pour cette activité",VLOOKUP(GEF_Code_GEF[[#This Row],[Cumul des créneaux]],Créneau_semaine[],2,FALSE))</f>
        <v>37 45 53 8 16 24 32</v>
      </c>
    </row>
    <row r="126" spans="4:10" ht="19.5" customHeight="1" x14ac:dyDescent="0.25">
      <c r="D126" s="1" t="s">
        <v>123</v>
      </c>
      <c r="E126" s="1" t="s">
        <v>4</v>
      </c>
      <c r="I126" s="1" t="str">
        <f>CONCATENATE(GEF_Code_GEF[[#This Row],[Créneau 1]],GEF_Code_GEF[[#This Row],[Créneau 2]],GEF_Code_GEF[[#This Row],[Créneau 3]],GEF_Code_GEF[[#This Row],[Créneau 4]])</f>
        <v>GEF2</v>
      </c>
      <c r="J126" s="1" t="str">
        <f>IF(GEF_Code_GEF[[#This Row],[Cumul des créneaux]]="","Pas de GEF pour cette activité",VLOOKUP(GEF_Code_GEF[[#This Row],[Cumul des créneaux]],Créneau_semaine[],2,FALSE))</f>
        <v>39 47 2 10 18 26 34</v>
      </c>
    </row>
    <row r="127" spans="4:10" ht="19.5" customHeight="1" x14ac:dyDescent="0.25">
      <c r="D127" s="1" t="s">
        <v>124</v>
      </c>
      <c r="E127" s="1" t="s">
        <v>26</v>
      </c>
      <c r="I127" s="1" t="str">
        <f>CONCATENATE(GEF_Code_GEF[[#This Row],[Créneau 1]],GEF_Code_GEF[[#This Row],[Créneau 2]],GEF_Code_GEF[[#This Row],[Créneau 3]],GEF_Code_GEF[[#This Row],[Créneau 4]])</f>
        <v>GEF4</v>
      </c>
      <c r="J127" s="1" t="str">
        <f>IF(GEF_Code_GEF[[#This Row],[Cumul des créneaux]]="","Pas de GEF pour cette activité",VLOOKUP(GEF_Code_GEF[[#This Row],[Cumul des créneaux]],Créneau_semaine[],2,FALSE))</f>
        <v>41 49 4 12 20 28 36</v>
      </c>
    </row>
    <row r="128" spans="4:10" ht="19.5" customHeight="1" x14ac:dyDescent="0.25">
      <c r="D128" s="1" t="s">
        <v>125</v>
      </c>
      <c r="E128" s="1" t="s">
        <v>28</v>
      </c>
      <c r="I128" s="1" t="str">
        <f>CONCATENATE(GEF_Code_GEF[[#This Row],[Créneau 1]],GEF_Code_GEF[[#This Row],[Créneau 2]],GEF_Code_GEF[[#This Row],[Créneau 3]],GEF_Code_GEF[[#This Row],[Créneau 4]])</f>
        <v>GEF1</v>
      </c>
      <c r="J128" s="1" t="str">
        <f>IF(GEF_Code_GEF[[#This Row],[Cumul des créneaux]]="","Pas de GEF pour cette activité",VLOOKUP(GEF_Code_GEF[[#This Row],[Cumul des créneaux]],Créneau_semaine[],2,FALSE))</f>
        <v>38 46 53 9 17 25 33</v>
      </c>
    </row>
    <row r="129" spans="4:10" ht="19.5" customHeight="1" x14ac:dyDescent="0.25">
      <c r="D129" s="1" t="s">
        <v>126</v>
      </c>
      <c r="E129" s="1" t="s">
        <v>35</v>
      </c>
      <c r="I129" s="1" t="str">
        <f>CONCATENATE(GEF_Code_GEF[[#This Row],[Créneau 1]],GEF_Code_GEF[[#This Row],[Créneau 2]],GEF_Code_GEF[[#This Row],[Créneau 3]],GEF_Code_GEF[[#This Row],[Créneau 4]])</f>
        <v>GEF3</v>
      </c>
      <c r="J129" s="1" t="str">
        <f>IF(GEF_Code_GEF[[#This Row],[Cumul des créneaux]]="","Pas de GEF pour cette activité",VLOOKUP(GEF_Code_GEF[[#This Row],[Cumul des créneaux]],Créneau_semaine[],2,FALSE))</f>
        <v>40 48 3 11 19 27 35</v>
      </c>
    </row>
    <row r="130" spans="4:10" ht="19.5" customHeight="1" x14ac:dyDescent="0.25">
      <c r="D130" s="1" t="s">
        <v>127</v>
      </c>
      <c r="E130" s="1" t="s">
        <v>25</v>
      </c>
      <c r="F130" s="1" t="s">
        <v>26</v>
      </c>
      <c r="I130" s="1" t="str">
        <f>CONCATENATE(GEF_Code_GEF[[#This Row],[Créneau 1]],GEF_Code_GEF[[#This Row],[Créneau 2]],GEF_Code_GEF[[#This Row],[Créneau 3]],GEF_Code_GEF[[#This Row],[Créneau 4]])</f>
        <v>GEF8GEF4</v>
      </c>
      <c r="J130" s="1" t="str">
        <f>IF(GEF_Code_GEF[[#This Row],[Cumul des créneaux]]="","Pas de GEF pour cette activité",VLOOKUP(GEF_Code_GEF[[#This Row],[Cumul des créneaux]],Créneau_semaine[],2,FALSE))</f>
        <v>37 41 45 49 53 4 8 12 16 20 24 28 32 36</v>
      </c>
    </row>
    <row r="131" spans="4:10" ht="19.5" customHeight="1" x14ac:dyDescent="0.25">
      <c r="D131" s="1" t="s">
        <v>128</v>
      </c>
      <c r="E131" s="1" t="s">
        <v>4</v>
      </c>
      <c r="F131" s="1" t="s">
        <v>46</v>
      </c>
      <c r="I131" s="1" t="str">
        <f>CONCATENATE(GEF_Code_GEF[[#This Row],[Créneau 1]],GEF_Code_GEF[[#This Row],[Créneau 2]],GEF_Code_GEF[[#This Row],[Créneau 3]],GEF_Code_GEF[[#This Row],[Créneau 4]])</f>
        <v>GEF2GEF6</v>
      </c>
      <c r="J131" s="1" t="str">
        <f>IF(GEF_Code_GEF[[#This Row],[Cumul des créneaux]]="","Pas de GEF pour cette activité",VLOOKUP(GEF_Code_GEF[[#This Row],[Cumul des créneaux]],Créneau_semaine[],2,FALSE))</f>
        <v>39 43 47 51 2 6 10 14 18 22 26 30 34 38</v>
      </c>
    </row>
    <row r="132" spans="4:10" ht="19.5" customHeight="1" x14ac:dyDescent="0.25">
      <c r="D132" s="1" t="s">
        <v>129</v>
      </c>
      <c r="E132" s="1" t="s">
        <v>35</v>
      </c>
      <c r="I132" s="1" t="str">
        <f>CONCATENATE(GEF_Code_GEF[[#This Row],[Créneau 1]],GEF_Code_GEF[[#This Row],[Créneau 2]],GEF_Code_GEF[[#This Row],[Créneau 3]],GEF_Code_GEF[[#This Row],[Créneau 4]])</f>
        <v>GEF3</v>
      </c>
      <c r="J132" s="1" t="str">
        <f>IF(GEF_Code_GEF[[#This Row],[Cumul des créneaux]]="","Pas de GEF pour cette activité",VLOOKUP(GEF_Code_GEF[[#This Row],[Cumul des créneaux]],Créneau_semaine[],2,FALSE))</f>
        <v>40 48 3 11 19 27 35</v>
      </c>
    </row>
    <row r="133" spans="4:10" ht="19.5" customHeight="1" x14ac:dyDescent="0.25">
      <c r="D133" s="1" t="s">
        <v>130</v>
      </c>
      <c r="E133" s="1" t="s">
        <v>12</v>
      </c>
      <c r="F133" s="1" t="s">
        <v>35</v>
      </c>
      <c r="I133" s="1" t="str">
        <f>CONCATENATE(GEF_Code_GEF[[#This Row],[Créneau 1]],GEF_Code_GEF[[#This Row],[Créneau 2]],GEF_Code_GEF[[#This Row],[Créneau 3]],GEF_Code_GEF[[#This Row],[Créneau 4]])</f>
        <v>GEF7GEF3</v>
      </c>
      <c r="J133" s="1" t="str">
        <f>IF(GEF_Code_GEF[[#This Row],[Cumul des créneaux]]="","Pas de GEF pour cette activité",VLOOKUP(GEF_Code_GEF[[#This Row],[Cumul des créneaux]],Créneau_semaine[],2,FALSE))</f>
        <v>36 40 44 48 52 3 7 11 15 19 23 27 31 35</v>
      </c>
    </row>
    <row r="134" spans="4:10" ht="19.5" customHeight="1" x14ac:dyDescent="0.25">
      <c r="D134" s="1" t="s">
        <v>131</v>
      </c>
      <c r="E134" s="1" t="s">
        <v>25</v>
      </c>
      <c r="F134" s="1" t="s">
        <v>26</v>
      </c>
      <c r="I134" s="1" t="str">
        <f>CONCATENATE(GEF_Code_GEF[[#This Row],[Créneau 1]],GEF_Code_GEF[[#This Row],[Créneau 2]],GEF_Code_GEF[[#This Row],[Créneau 3]],GEF_Code_GEF[[#This Row],[Créneau 4]])</f>
        <v>GEF8GEF4</v>
      </c>
      <c r="J134" s="1" t="str">
        <f>IF(GEF_Code_GEF[[#This Row],[Cumul des créneaux]]="","Pas de GEF pour cette activité",VLOOKUP(GEF_Code_GEF[[#This Row],[Cumul des créneaux]],Créneau_semaine[],2,FALSE))</f>
        <v>37 41 45 49 53 4 8 12 16 20 24 28 32 36</v>
      </c>
    </row>
    <row r="135" spans="4:10" ht="19.5" customHeight="1" x14ac:dyDescent="0.25">
      <c r="D135" s="1" t="s">
        <v>132</v>
      </c>
      <c r="E135" s="1" t="s">
        <v>25</v>
      </c>
      <c r="I135" s="1" t="str">
        <f>CONCATENATE(GEF_Code_GEF[[#This Row],[Créneau 1]],GEF_Code_GEF[[#This Row],[Créneau 2]],GEF_Code_GEF[[#This Row],[Créneau 3]],GEF_Code_GEF[[#This Row],[Créneau 4]])</f>
        <v>GEF8</v>
      </c>
      <c r="J135" s="1" t="str">
        <f>IF(GEF_Code_GEF[[#This Row],[Cumul des créneaux]]="","Pas de GEF pour cette activité",VLOOKUP(GEF_Code_GEF[[#This Row],[Cumul des créneaux]],Créneau_semaine[],2,FALSE))</f>
        <v>37 45 53 8 16 24 32</v>
      </c>
    </row>
    <row r="136" spans="4:10" ht="19.5" customHeight="1" x14ac:dyDescent="0.25">
      <c r="D136" s="1" t="s">
        <v>133</v>
      </c>
      <c r="E136" s="1" t="s">
        <v>28</v>
      </c>
      <c r="I136" s="1" t="str">
        <f>CONCATENATE(GEF_Code_GEF[[#This Row],[Créneau 1]],GEF_Code_GEF[[#This Row],[Créneau 2]],GEF_Code_GEF[[#This Row],[Créneau 3]],GEF_Code_GEF[[#This Row],[Créneau 4]])</f>
        <v>GEF1</v>
      </c>
      <c r="J136" s="1" t="str">
        <f>IF(GEF_Code_GEF[[#This Row],[Cumul des créneaux]]="","Pas de GEF pour cette activité",VLOOKUP(GEF_Code_GEF[[#This Row],[Cumul des créneaux]],Créneau_semaine[],2,FALSE))</f>
        <v>38 46 53 9 17 25 33</v>
      </c>
    </row>
    <row r="137" spans="4:10" ht="19.5" customHeight="1" x14ac:dyDescent="0.25">
      <c r="D137" s="1" t="s">
        <v>134</v>
      </c>
      <c r="E137" s="1" t="s">
        <v>37</v>
      </c>
      <c r="I137" s="1" t="str">
        <f>CONCATENATE(GEF_Code_GEF[[#This Row],[Créneau 1]],GEF_Code_GEF[[#This Row],[Créneau 2]],GEF_Code_GEF[[#This Row],[Créneau 3]],GEF_Code_GEF[[#This Row],[Créneau 4]])</f>
        <v>GEF5</v>
      </c>
      <c r="J137" s="1" t="str">
        <f>IF(GEF_Code_GEF[[#This Row],[Cumul des créneaux]]="","Pas de GEF pour cette activité",VLOOKUP(GEF_Code_GEF[[#This Row],[Cumul des créneaux]],Créneau_semaine[],2,FALSE))</f>
        <v>42 50 5 13 21 29 37</v>
      </c>
    </row>
    <row r="138" spans="4:10" ht="19.5" customHeight="1" x14ac:dyDescent="0.25">
      <c r="D138" s="1" t="s">
        <v>135</v>
      </c>
      <c r="E138" s="1" t="s">
        <v>12</v>
      </c>
      <c r="F138" s="1" t="s">
        <v>35</v>
      </c>
      <c r="I138" s="1" t="str">
        <f>CONCATENATE(GEF_Code_GEF[[#This Row],[Créneau 1]],GEF_Code_GEF[[#This Row],[Créneau 2]],GEF_Code_GEF[[#This Row],[Créneau 3]],GEF_Code_GEF[[#This Row],[Créneau 4]])</f>
        <v>GEF7GEF3</v>
      </c>
      <c r="J138" s="1" t="str">
        <f>IF(GEF_Code_GEF[[#This Row],[Cumul des créneaux]]="","Pas de GEF pour cette activité",VLOOKUP(GEF_Code_GEF[[#This Row],[Cumul des créneaux]],Créneau_semaine[],2,FALSE))</f>
        <v>36 40 44 48 52 3 7 11 15 19 23 27 31 35</v>
      </c>
    </row>
    <row r="139" spans="4:10" ht="19.5" customHeight="1" x14ac:dyDescent="0.25">
      <c r="D139" s="1" t="s">
        <v>136</v>
      </c>
      <c r="E139" s="1" t="s">
        <v>25</v>
      </c>
      <c r="F139" s="1" t="s">
        <v>26</v>
      </c>
      <c r="I139" s="1" t="str">
        <f>CONCATENATE(GEF_Code_GEF[[#This Row],[Créneau 1]],GEF_Code_GEF[[#This Row],[Créneau 2]],GEF_Code_GEF[[#This Row],[Créneau 3]],GEF_Code_GEF[[#This Row],[Créneau 4]])</f>
        <v>GEF8GEF4</v>
      </c>
      <c r="J139" s="1" t="str">
        <f>IF(GEF_Code_GEF[[#This Row],[Cumul des créneaux]]="","Pas de GEF pour cette activité",VLOOKUP(GEF_Code_GEF[[#This Row],[Cumul des créneaux]],Créneau_semaine[],2,FALSE))</f>
        <v>37 41 45 49 53 4 8 12 16 20 24 28 32 36</v>
      </c>
    </row>
    <row r="140" spans="4:10" ht="19.5" customHeight="1" x14ac:dyDescent="0.25">
      <c r="D140" s="1" t="s">
        <v>137</v>
      </c>
      <c r="E140" s="1" t="s">
        <v>4</v>
      </c>
      <c r="F140" s="1" t="s">
        <v>46</v>
      </c>
      <c r="I140" s="1" t="str">
        <f>CONCATENATE(GEF_Code_GEF[[#This Row],[Créneau 1]],GEF_Code_GEF[[#This Row],[Créneau 2]],GEF_Code_GEF[[#This Row],[Créneau 3]],GEF_Code_GEF[[#This Row],[Créneau 4]])</f>
        <v>GEF2GEF6</v>
      </c>
      <c r="J140" s="1" t="str">
        <f>IF(GEF_Code_GEF[[#This Row],[Cumul des créneaux]]="","Pas de GEF pour cette activité",VLOOKUP(GEF_Code_GEF[[#This Row],[Cumul des créneaux]],Créneau_semaine[],2,FALSE))</f>
        <v>39 43 47 51 2 6 10 14 18 22 26 30 34 38</v>
      </c>
    </row>
    <row r="141" spans="4:10" ht="19.5" customHeight="1" x14ac:dyDescent="0.25">
      <c r="D141" s="1" t="s">
        <v>138</v>
      </c>
      <c r="E141" s="1" t="s">
        <v>25</v>
      </c>
      <c r="F141" s="1" t="s">
        <v>26</v>
      </c>
      <c r="I141" s="1" t="str">
        <f>CONCATENATE(GEF_Code_GEF[[#This Row],[Créneau 1]],GEF_Code_GEF[[#This Row],[Créneau 2]],GEF_Code_GEF[[#This Row],[Créneau 3]],GEF_Code_GEF[[#This Row],[Créneau 4]])</f>
        <v>GEF8GEF4</v>
      </c>
      <c r="J141" s="1" t="str">
        <f>IF(GEF_Code_GEF[[#This Row],[Cumul des créneaux]]="","Pas de GEF pour cette activité",VLOOKUP(GEF_Code_GEF[[#This Row],[Cumul des créneaux]],Créneau_semaine[],2,FALSE))</f>
        <v>37 41 45 49 53 4 8 12 16 20 24 28 32 36</v>
      </c>
    </row>
    <row r="142" spans="4:10" ht="19.5" customHeight="1" x14ac:dyDescent="0.25">
      <c r="D142" s="1" t="s">
        <v>139</v>
      </c>
      <c r="E142" s="1" t="s">
        <v>4</v>
      </c>
      <c r="F142" s="1" t="s">
        <v>46</v>
      </c>
      <c r="I142" s="1" t="str">
        <f>CONCATENATE(GEF_Code_GEF[[#This Row],[Créneau 1]],GEF_Code_GEF[[#This Row],[Créneau 2]],GEF_Code_GEF[[#This Row],[Créneau 3]],GEF_Code_GEF[[#This Row],[Créneau 4]])</f>
        <v>GEF2GEF6</v>
      </c>
      <c r="J142" s="1" t="str">
        <f>IF(GEF_Code_GEF[[#This Row],[Cumul des créneaux]]="","Pas de GEF pour cette activité",VLOOKUP(GEF_Code_GEF[[#This Row],[Cumul des créneaux]],Créneau_semaine[],2,FALSE))</f>
        <v>39 43 47 51 2 6 10 14 18 22 26 30 34 38</v>
      </c>
    </row>
    <row r="143" spans="4:10" ht="19.5" customHeight="1" x14ac:dyDescent="0.25">
      <c r="D143" s="1" t="s">
        <v>140</v>
      </c>
      <c r="E143" s="1" t="s">
        <v>4</v>
      </c>
      <c r="F143" s="1" t="s">
        <v>46</v>
      </c>
      <c r="I143" s="1" t="str">
        <f>CONCATENATE(GEF_Code_GEF[[#This Row],[Créneau 1]],GEF_Code_GEF[[#This Row],[Créneau 2]],GEF_Code_GEF[[#This Row],[Créneau 3]],GEF_Code_GEF[[#This Row],[Créneau 4]])</f>
        <v>GEF2GEF6</v>
      </c>
      <c r="J143" s="1" t="str">
        <f>IF(GEF_Code_GEF[[#This Row],[Cumul des créneaux]]="","Pas de GEF pour cette activité",VLOOKUP(GEF_Code_GEF[[#This Row],[Cumul des créneaux]],Créneau_semaine[],2,FALSE))</f>
        <v>39 43 47 51 2 6 10 14 18 22 26 30 34 38</v>
      </c>
    </row>
    <row r="144" spans="4:10" ht="19.5" customHeight="1" x14ac:dyDescent="0.25">
      <c r="D144" s="1" t="s">
        <v>141</v>
      </c>
      <c r="E144" s="1" t="s">
        <v>4</v>
      </c>
      <c r="F144" s="1" t="s">
        <v>35</v>
      </c>
      <c r="I144" s="1" t="str">
        <f>CONCATENATE(GEF_Code_GEF[[#This Row],[Créneau 1]],GEF_Code_GEF[[#This Row],[Créneau 2]],GEF_Code_GEF[[#This Row],[Créneau 3]],GEF_Code_GEF[[#This Row],[Créneau 4]])</f>
        <v>GEF2GEF3</v>
      </c>
      <c r="J144" s="1" t="str">
        <f>IF(GEF_Code_GEF[[#This Row],[Cumul des créneaux]]="","Pas de GEF pour cette activité",VLOOKUP(GEF_Code_GEF[[#This Row],[Cumul des créneaux]],Créneau_semaine[],2,FALSE))</f>
        <v>39 40 47 48 2 3 10 11 18 19 26 27 34 35</v>
      </c>
    </row>
    <row r="145" spans="4:10" ht="19.5" customHeight="1" x14ac:dyDescent="0.25">
      <c r="D145" s="1" t="s">
        <v>142</v>
      </c>
      <c r="E145" s="1" t="s">
        <v>46</v>
      </c>
      <c r="I145" s="1" t="str">
        <f>CONCATENATE(GEF_Code_GEF[[#This Row],[Créneau 1]],GEF_Code_GEF[[#This Row],[Créneau 2]],GEF_Code_GEF[[#This Row],[Créneau 3]],GEF_Code_GEF[[#This Row],[Créneau 4]])</f>
        <v>GEF6</v>
      </c>
      <c r="J145" s="1" t="str">
        <f>IF(GEF_Code_GEF[[#This Row],[Cumul des créneaux]]="","Pas de GEF pour cette activité",VLOOKUP(GEF_Code_GEF[[#This Row],[Cumul des créneaux]],Créneau_semaine[],2,FALSE))</f>
        <v>43 51 6 14 22 30 38</v>
      </c>
    </row>
    <row r="146" spans="4:10" ht="19.5" customHeight="1" x14ac:dyDescent="0.25">
      <c r="D146" s="1" t="s">
        <v>143</v>
      </c>
      <c r="E146" s="1" t="s">
        <v>25</v>
      </c>
      <c r="I146" s="1" t="str">
        <f>CONCATENATE(GEF_Code_GEF[[#This Row],[Créneau 1]],GEF_Code_GEF[[#This Row],[Créneau 2]],GEF_Code_GEF[[#This Row],[Créneau 3]],GEF_Code_GEF[[#This Row],[Créneau 4]])</f>
        <v>GEF8</v>
      </c>
      <c r="J146" s="1" t="str">
        <f>IF(GEF_Code_GEF[[#This Row],[Cumul des créneaux]]="","Pas de GEF pour cette activité",VLOOKUP(GEF_Code_GEF[[#This Row],[Cumul des créneaux]],Créneau_semaine[],2,FALSE))</f>
        <v>37 45 53 8 16 24 32</v>
      </c>
    </row>
    <row r="147" spans="4:10" ht="19.5" customHeight="1" x14ac:dyDescent="0.25">
      <c r="D147" s="1" t="s">
        <v>144</v>
      </c>
      <c r="E147" s="1" t="s">
        <v>12</v>
      </c>
      <c r="F147" s="1" t="s">
        <v>35</v>
      </c>
      <c r="I147" s="1" t="str">
        <f>CONCATENATE(GEF_Code_GEF[[#This Row],[Créneau 1]],GEF_Code_GEF[[#This Row],[Créneau 2]],GEF_Code_GEF[[#This Row],[Créneau 3]],GEF_Code_GEF[[#This Row],[Créneau 4]])</f>
        <v>GEF7GEF3</v>
      </c>
      <c r="J147" s="1" t="str">
        <f>IF(GEF_Code_GEF[[#This Row],[Cumul des créneaux]]="","Pas de GEF pour cette activité",VLOOKUP(GEF_Code_GEF[[#This Row],[Cumul des créneaux]],Créneau_semaine[],2,FALSE))</f>
        <v>36 40 44 48 52 3 7 11 15 19 23 27 31 35</v>
      </c>
    </row>
    <row r="148" spans="4:10" ht="19.5" customHeight="1" x14ac:dyDescent="0.25">
      <c r="D148" s="1" t="s">
        <v>145</v>
      </c>
      <c r="E148" s="1" t="s">
        <v>46</v>
      </c>
      <c r="I148" s="1" t="str">
        <f>CONCATENATE(GEF_Code_GEF[[#This Row],[Créneau 1]],GEF_Code_GEF[[#This Row],[Créneau 2]],GEF_Code_GEF[[#This Row],[Créneau 3]],GEF_Code_GEF[[#This Row],[Créneau 4]])</f>
        <v>GEF6</v>
      </c>
      <c r="J148" s="1" t="str">
        <f>IF(GEF_Code_GEF[[#This Row],[Cumul des créneaux]]="","Pas de GEF pour cette activité",VLOOKUP(GEF_Code_GEF[[#This Row],[Cumul des créneaux]],Créneau_semaine[],2,FALSE))</f>
        <v>43 51 6 14 22 30 38</v>
      </c>
    </row>
    <row r="149" spans="4:10" ht="19.5" customHeight="1" x14ac:dyDescent="0.25">
      <c r="D149" s="1" t="s">
        <v>146</v>
      </c>
      <c r="E149" s="1" t="s">
        <v>37</v>
      </c>
      <c r="I149" s="1" t="str">
        <f>CONCATENATE(GEF_Code_GEF[[#This Row],[Créneau 1]],GEF_Code_GEF[[#This Row],[Créneau 2]],GEF_Code_GEF[[#This Row],[Créneau 3]],GEF_Code_GEF[[#This Row],[Créneau 4]])</f>
        <v>GEF5</v>
      </c>
      <c r="J149" s="1" t="str">
        <f>IF(GEF_Code_GEF[[#This Row],[Cumul des créneaux]]="","Pas de GEF pour cette activité",VLOOKUP(GEF_Code_GEF[[#This Row],[Cumul des créneaux]],Créneau_semaine[],2,FALSE))</f>
        <v>42 50 5 13 21 29 37</v>
      </c>
    </row>
    <row r="150" spans="4:10" ht="19.5" customHeight="1" x14ac:dyDescent="0.25">
      <c r="D150" s="1" t="s">
        <v>147</v>
      </c>
      <c r="E150" s="1" t="s">
        <v>4</v>
      </c>
      <c r="I150" s="1" t="str">
        <f>CONCATENATE(GEF_Code_GEF[[#This Row],[Créneau 1]],GEF_Code_GEF[[#This Row],[Créneau 2]],GEF_Code_GEF[[#This Row],[Créneau 3]],GEF_Code_GEF[[#This Row],[Créneau 4]])</f>
        <v>GEF2</v>
      </c>
      <c r="J150" s="1" t="str">
        <f>IF(GEF_Code_GEF[[#This Row],[Cumul des créneaux]]="","Pas de GEF pour cette activité",VLOOKUP(GEF_Code_GEF[[#This Row],[Cumul des créneaux]],Créneau_semaine[],2,FALSE))</f>
        <v>39 47 2 10 18 26 34</v>
      </c>
    </row>
    <row r="151" spans="4:10" ht="19.5" customHeight="1" x14ac:dyDescent="0.25">
      <c r="D151" s="1" t="s">
        <v>148</v>
      </c>
      <c r="E151" s="1" t="s">
        <v>12</v>
      </c>
      <c r="I151" s="1" t="str">
        <f>CONCATENATE(GEF_Code_GEF[[#This Row],[Créneau 1]],GEF_Code_GEF[[#This Row],[Créneau 2]],GEF_Code_GEF[[#This Row],[Créneau 3]],GEF_Code_GEF[[#This Row],[Créneau 4]])</f>
        <v>GEF7</v>
      </c>
      <c r="J151" s="1" t="str">
        <f>IF(GEF_Code_GEF[[#This Row],[Cumul des créneaux]]="","Pas de GEF pour cette activité",VLOOKUP(GEF_Code_GEF[[#This Row],[Cumul des créneaux]],Créneau_semaine[],2,FALSE))</f>
        <v xml:space="preserve">36 44 52 7 15 23 31 </v>
      </c>
    </row>
    <row r="152" spans="4:10" ht="19.5" customHeight="1" x14ac:dyDescent="0.25">
      <c r="D152" s="1" t="s">
        <v>149</v>
      </c>
      <c r="E152" s="1" t="s">
        <v>25</v>
      </c>
      <c r="I152" s="1" t="str">
        <f>CONCATENATE(GEF_Code_GEF[[#This Row],[Créneau 1]],GEF_Code_GEF[[#This Row],[Créneau 2]],GEF_Code_GEF[[#This Row],[Créneau 3]],GEF_Code_GEF[[#This Row],[Créneau 4]])</f>
        <v>GEF8</v>
      </c>
      <c r="J152" s="1" t="str">
        <f>IF(GEF_Code_GEF[[#This Row],[Cumul des créneaux]]="","Pas de GEF pour cette activité",VLOOKUP(GEF_Code_GEF[[#This Row],[Cumul des créneaux]],Créneau_semaine[],2,FALSE))</f>
        <v>37 45 53 8 16 24 32</v>
      </c>
    </row>
    <row r="153" spans="4:10" ht="19.5" customHeight="1" x14ac:dyDescent="0.25">
      <c r="D153" s="1" t="s">
        <v>150</v>
      </c>
      <c r="E153" s="1" t="s">
        <v>28</v>
      </c>
      <c r="I153" s="1" t="str">
        <f>CONCATENATE(GEF_Code_GEF[[#This Row],[Créneau 1]],GEF_Code_GEF[[#This Row],[Créneau 2]],GEF_Code_GEF[[#This Row],[Créneau 3]],GEF_Code_GEF[[#This Row],[Créneau 4]])</f>
        <v>GEF1</v>
      </c>
      <c r="J153" s="1" t="str">
        <f>IF(GEF_Code_GEF[[#This Row],[Cumul des créneaux]]="","Pas de GEF pour cette activité",VLOOKUP(GEF_Code_GEF[[#This Row],[Cumul des créneaux]],Créneau_semaine[],2,FALSE))</f>
        <v>38 46 53 9 17 25 33</v>
      </c>
    </row>
    <row r="154" spans="4:10" ht="19.5" customHeight="1" x14ac:dyDescent="0.25">
      <c r="D154" s="1" t="s">
        <v>151</v>
      </c>
      <c r="E154" s="1" t="s">
        <v>4</v>
      </c>
      <c r="I154" s="1" t="str">
        <f>CONCATENATE(GEF_Code_GEF[[#This Row],[Créneau 1]],GEF_Code_GEF[[#This Row],[Créneau 2]],GEF_Code_GEF[[#This Row],[Créneau 3]],GEF_Code_GEF[[#This Row],[Créneau 4]])</f>
        <v>GEF2</v>
      </c>
      <c r="J154" s="1" t="str">
        <f>IF(GEF_Code_GEF[[#This Row],[Cumul des créneaux]]="","Pas de GEF pour cette activité",VLOOKUP(GEF_Code_GEF[[#This Row],[Cumul des créneaux]],Créneau_semaine[],2,FALSE))</f>
        <v>39 47 2 10 18 26 34</v>
      </c>
    </row>
    <row r="155" spans="4:10" ht="19.5" customHeight="1" x14ac:dyDescent="0.25">
      <c r="D155" s="1" t="s">
        <v>152</v>
      </c>
      <c r="E155" s="1" t="s">
        <v>35</v>
      </c>
      <c r="I155" s="1" t="str">
        <f>CONCATENATE(GEF_Code_GEF[[#This Row],[Créneau 1]],GEF_Code_GEF[[#This Row],[Créneau 2]],GEF_Code_GEF[[#This Row],[Créneau 3]],GEF_Code_GEF[[#This Row],[Créneau 4]])</f>
        <v>GEF3</v>
      </c>
      <c r="J155" s="1" t="str">
        <f>IF(GEF_Code_GEF[[#This Row],[Cumul des créneaux]]="","Pas de GEF pour cette activité",VLOOKUP(GEF_Code_GEF[[#This Row],[Cumul des créneaux]],Créneau_semaine[],2,FALSE))</f>
        <v>40 48 3 11 19 27 35</v>
      </c>
    </row>
    <row r="156" spans="4:10" ht="19.5" customHeight="1" x14ac:dyDescent="0.25">
      <c r="D156" s="1" t="s">
        <v>153</v>
      </c>
      <c r="E156" s="1" t="s">
        <v>26</v>
      </c>
      <c r="I156" s="1" t="str">
        <f>CONCATENATE(GEF_Code_GEF[[#This Row],[Créneau 1]],GEF_Code_GEF[[#This Row],[Créneau 2]],GEF_Code_GEF[[#This Row],[Créneau 3]],GEF_Code_GEF[[#This Row],[Créneau 4]])</f>
        <v>GEF4</v>
      </c>
      <c r="J156" s="1" t="str">
        <f>IF(GEF_Code_GEF[[#This Row],[Cumul des créneaux]]="","Pas de GEF pour cette activité",VLOOKUP(GEF_Code_GEF[[#This Row],[Cumul des créneaux]],Créneau_semaine[],2,FALSE))</f>
        <v>41 49 4 12 20 28 36</v>
      </c>
    </row>
    <row r="157" spans="4:10" ht="19.5" customHeight="1" x14ac:dyDescent="0.25">
      <c r="D157" s="1" t="s">
        <v>154</v>
      </c>
      <c r="E157" s="1" t="s">
        <v>46</v>
      </c>
      <c r="I157" s="1" t="str">
        <f>CONCATENATE(GEF_Code_GEF[[#This Row],[Créneau 1]],GEF_Code_GEF[[#This Row],[Créneau 2]],GEF_Code_GEF[[#This Row],[Créneau 3]],GEF_Code_GEF[[#This Row],[Créneau 4]])</f>
        <v>GEF6</v>
      </c>
      <c r="J157" s="1" t="str">
        <f>IF(GEF_Code_GEF[[#This Row],[Cumul des créneaux]]="","Pas de GEF pour cette activité",VLOOKUP(GEF_Code_GEF[[#This Row],[Cumul des créneaux]],Créneau_semaine[],2,FALSE))</f>
        <v>43 51 6 14 22 30 38</v>
      </c>
    </row>
    <row r="158" spans="4:10" ht="19.5" customHeight="1" x14ac:dyDescent="0.25">
      <c r="D158" s="1" t="s">
        <v>155</v>
      </c>
      <c r="E158" s="1" t="s">
        <v>28</v>
      </c>
      <c r="I158" s="1" t="str">
        <f>CONCATENATE(GEF_Code_GEF[[#This Row],[Créneau 1]],GEF_Code_GEF[[#This Row],[Créneau 2]],GEF_Code_GEF[[#This Row],[Créneau 3]],GEF_Code_GEF[[#This Row],[Créneau 4]])</f>
        <v>GEF1</v>
      </c>
      <c r="J158" s="1" t="str">
        <f>IF(GEF_Code_GEF[[#This Row],[Cumul des créneaux]]="","Pas de GEF pour cette activité",VLOOKUP(GEF_Code_GEF[[#This Row],[Cumul des créneaux]],Créneau_semaine[],2,FALSE))</f>
        <v>38 46 53 9 17 25 33</v>
      </c>
    </row>
    <row r="159" spans="4:10" ht="19.5" customHeight="1" x14ac:dyDescent="0.25">
      <c r="D159" s="1" t="s">
        <v>156</v>
      </c>
      <c r="E159" s="1" t="s">
        <v>12</v>
      </c>
      <c r="I159" s="1" t="str">
        <f>CONCATENATE(GEF_Code_GEF[[#This Row],[Créneau 1]],GEF_Code_GEF[[#This Row],[Créneau 2]],GEF_Code_GEF[[#This Row],[Créneau 3]],GEF_Code_GEF[[#This Row],[Créneau 4]])</f>
        <v>GEF7</v>
      </c>
      <c r="J159" s="1" t="str">
        <f>IF(GEF_Code_GEF[[#This Row],[Cumul des créneaux]]="","Pas de GEF pour cette activité",VLOOKUP(GEF_Code_GEF[[#This Row],[Cumul des créneaux]],Créneau_semaine[],2,FALSE))</f>
        <v xml:space="preserve">36 44 52 7 15 23 31 </v>
      </c>
    </row>
    <row r="160" spans="4:10" ht="19.5" customHeight="1" x14ac:dyDescent="0.25">
      <c r="D160" s="1" t="s">
        <v>157</v>
      </c>
      <c r="E160" s="1" t="s">
        <v>37</v>
      </c>
      <c r="I160" s="1" t="str">
        <f>CONCATENATE(GEF_Code_GEF[[#This Row],[Créneau 1]],GEF_Code_GEF[[#This Row],[Créneau 2]],GEF_Code_GEF[[#This Row],[Créneau 3]],GEF_Code_GEF[[#This Row],[Créneau 4]])</f>
        <v>GEF5</v>
      </c>
      <c r="J160" s="1" t="str">
        <f>IF(GEF_Code_GEF[[#This Row],[Cumul des créneaux]]="","Pas de GEF pour cette activité",VLOOKUP(GEF_Code_GEF[[#This Row],[Cumul des créneaux]],Créneau_semaine[],2,FALSE))</f>
        <v>42 50 5 13 21 29 37</v>
      </c>
    </row>
    <row r="161" spans="4:10" ht="19.5" customHeight="1" x14ac:dyDescent="0.25">
      <c r="D161" s="1" t="s">
        <v>158</v>
      </c>
      <c r="E161" s="1" t="s">
        <v>46</v>
      </c>
      <c r="I161" s="1" t="str">
        <f>CONCATENATE(GEF_Code_GEF[[#This Row],[Créneau 1]],GEF_Code_GEF[[#This Row],[Créneau 2]],GEF_Code_GEF[[#This Row],[Créneau 3]],GEF_Code_GEF[[#This Row],[Créneau 4]])</f>
        <v>GEF6</v>
      </c>
      <c r="J161" s="1" t="str">
        <f>IF(GEF_Code_GEF[[#This Row],[Cumul des créneaux]]="","Pas de GEF pour cette activité",VLOOKUP(GEF_Code_GEF[[#This Row],[Cumul des créneaux]],Créneau_semaine[],2,FALSE))</f>
        <v>43 51 6 14 22 30 38</v>
      </c>
    </row>
    <row r="162" spans="4:10" ht="19.5" customHeight="1" x14ac:dyDescent="0.25">
      <c r="D162" s="1" t="s">
        <v>159</v>
      </c>
      <c r="E162" s="1" t="s">
        <v>25</v>
      </c>
      <c r="I162" s="1" t="str">
        <f>CONCATENATE(GEF_Code_GEF[[#This Row],[Créneau 1]],GEF_Code_GEF[[#This Row],[Créneau 2]],GEF_Code_GEF[[#This Row],[Créneau 3]],GEF_Code_GEF[[#This Row],[Créneau 4]])</f>
        <v>GEF8</v>
      </c>
      <c r="J162" s="1" t="str">
        <f>IF(GEF_Code_GEF[[#This Row],[Cumul des créneaux]]="","Pas de GEF pour cette activité",VLOOKUP(GEF_Code_GEF[[#This Row],[Cumul des créneaux]],Créneau_semaine[],2,FALSE))</f>
        <v>37 45 53 8 16 24 32</v>
      </c>
    </row>
    <row r="163" spans="4:10" ht="19.5" customHeight="1" x14ac:dyDescent="0.25">
      <c r="D163" s="1" t="s">
        <v>160</v>
      </c>
      <c r="E163" s="1" t="s">
        <v>25</v>
      </c>
      <c r="F163" s="1" t="s">
        <v>26</v>
      </c>
      <c r="I163" s="1" t="str">
        <f>CONCATENATE(GEF_Code_GEF[[#This Row],[Créneau 1]],GEF_Code_GEF[[#This Row],[Créneau 2]],GEF_Code_GEF[[#This Row],[Créneau 3]],GEF_Code_GEF[[#This Row],[Créneau 4]])</f>
        <v>GEF8GEF4</v>
      </c>
      <c r="J163" s="1" t="str">
        <f>IF(GEF_Code_GEF[[#This Row],[Cumul des créneaux]]="","Pas de GEF pour cette activité",VLOOKUP(GEF_Code_GEF[[#This Row],[Cumul des créneaux]],Créneau_semaine[],2,FALSE))</f>
        <v>37 41 45 49 53 4 8 12 16 20 24 28 32 36</v>
      </c>
    </row>
    <row r="164" spans="4:10" ht="19.5" customHeight="1" x14ac:dyDescent="0.25">
      <c r="D164" s="1" t="s">
        <v>161</v>
      </c>
      <c r="E164" s="1" t="s">
        <v>28</v>
      </c>
      <c r="I164" s="1" t="str">
        <f>CONCATENATE(GEF_Code_GEF[[#This Row],[Créneau 1]],GEF_Code_GEF[[#This Row],[Créneau 2]],GEF_Code_GEF[[#This Row],[Créneau 3]],GEF_Code_GEF[[#This Row],[Créneau 4]])</f>
        <v>GEF1</v>
      </c>
      <c r="J164" s="1" t="str">
        <f>IF(GEF_Code_GEF[[#This Row],[Cumul des créneaux]]="","Pas de GEF pour cette activité",VLOOKUP(GEF_Code_GEF[[#This Row],[Cumul des créneaux]],Créneau_semaine[],2,FALSE))</f>
        <v>38 46 53 9 17 25 33</v>
      </c>
    </row>
    <row r="165" spans="4:10" ht="19.5" customHeight="1" x14ac:dyDescent="0.25">
      <c r="D165" s="1" t="s">
        <v>162</v>
      </c>
      <c r="E165" s="1" t="s">
        <v>26</v>
      </c>
      <c r="I165" s="1" t="str">
        <f>CONCATENATE(GEF_Code_GEF[[#This Row],[Créneau 1]],GEF_Code_GEF[[#This Row],[Créneau 2]],GEF_Code_GEF[[#This Row],[Créneau 3]],GEF_Code_GEF[[#This Row],[Créneau 4]])</f>
        <v>GEF4</v>
      </c>
      <c r="J165" s="1" t="str">
        <f>IF(GEF_Code_GEF[[#This Row],[Cumul des créneaux]]="","Pas de GEF pour cette activité",VLOOKUP(GEF_Code_GEF[[#This Row],[Cumul des créneaux]],Créneau_semaine[],2,FALSE))</f>
        <v>41 49 4 12 20 28 36</v>
      </c>
    </row>
    <row r="166" spans="4:10" ht="19.5" customHeight="1" x14ac:dyDescent="0.25">
      <c r="D166" s="1" t="s">
        <v>163</v>
      </c>
      <c r="E166" s="1" t="s">
        <v>25</v>
      </c>
      <c r="F166" s="1" t="s">
        <v>26</v>
      </c>
      <c r="I166" s="1" t="str">
        <f>CONCATENATE(GEF_Code_GEF[[#This Row],[Créneau 1]],GEF_Code_GEF[[#This Row],[Créneau 2]],GEF_Code_GEF[[#This Row],[Créneau 3]],GEF_Code_GEF[[#This Row],[Créneau 4]])</f>
        <v>GEF8GEF4</v>
      </c>
      <c r="J166" s="1" t="str">
        <f>IF(GEF_Code_GEF[[#This Row],[Cumul des créneaux]]="","Pas de GEF pour cette activité",VLOOKUP(GEF_Code_GEF[[#This Row],[Cumul des créneaux]],Créneau_semaine[],2,FALSE))</f>
        <v>37 41 45 49 53 4 8 12 16 20 24 28 32 36</v>
      </c>
    </row>
    <row r="167" spans="4:10" ht="19.5" customHeight="1" x14ac:dyDescent="0.25">
      <c r="D167" s="1" t="s">
        <v>164</v>
      </c>
      <c r="E167" s="1" t="s">
        <v>25</v>
      </c>
      <c r="F167" s="1" t="s">
        <v>26</v>
      </c>
      <c r="I167" s="1" t="str">
        <f>CONCATENATE(GEF_Code_GEF[[#This Row],[Créneau 1]],GEF_Code_GEF[[#This Row],[Créneau 2]],GEF_Code_GEF[[#This Row],[Créneau 3]],GEF_Code_GEF[[#This Row],[Créneau 4]])</f>
        <v>GEF8GEF4</v>
      </c>
      <c r="J167" s="1" t="str">
        <f>IF(GEF_Code_GEF[[#This Row],[Cumul des créneaux]]="","Pas de GEF pour cette activité",VLOOKUP(GEF_Code_GEF[[#This Row],[Cumul des créneaux]],Créneau_semaine[],2,FALSE))</f>
        <v>37 41 45 49 53 4 8 12 16 20 24 28 32 36</v>
      </c>
    </row>
    <row r="168" spans="4:10" ht="19.5" customHeight="1" x14ac:dyDescent="0.25">
      <c r="D168" s="1" t="s">
        <v>165</v>
      </c>
      <c r="E168" s="1" t="s">
        <v>4</v>
      </c>
      <c r="F168" s="1" t="s">
        <v>46</v>
      </c>
      <c r="I168" s="1" t="str">
        <f>CONCATENATE(GEF_Code_GEF[[#This Row],[Créneau 1]],GEF_Code_GEF[[#This Row],[Créneau 2]],GEF_Code_GEF[[#This Row],[Créneau 3]],GEF_Code_GEF[[#This Row],[Créneau 4]])</f>
        <v>GEF2GEF6</v>
      </c>
      <c r="J168" s="1" t="str">
        <f>IF(GEF_Code_GEF[[#This Row],[Cumul des créneaux]]="","Pas de GEF pour cette activité",VLOOKUP(GEF_Code_GEF[[#This Row],[Cumul des créneaux]],Créneau_semaine[],2,FALSE))</f>
        <v>39 43 47 51 2 6 10 14 18 22 26 30 34 38</v>
      </c>
    </row>
    <row r="169" spans="4:10" ht="19.5" customHeight="1" x14ac:dyDescent="0.25">
      <c r="D169" s="1" t="s">
        <v>166</v>
      </c>
      <c r="E169" s="1" t="s">
        <v>4</v>
      </c>
      <c r="F169" s="1" t="s">
        <v>46</v>
      </c>
      <c r="I169" s="1" t="str">
        <f>CONCATENATE(GEF_Code_GEF[[#This Row],[Créneau 1]],GEF_Code_GEF[[#This Row],[Créneau 2]],GEF_Code_GEF[[#This Row],[Créneau 3]],GEF_Code_GEF[[#This Row],[Créneau 4]])</f>
        <v>GEF2GEF6</v>
      </c>
      <c r="J169" s="1" t="str">
        <f>IF(GEF_Code_GEF[[#This Row],[Cumul des créneaux]]="","Pas de GEF pour cette activité",VLOOKUP(GEF_Code_GEF[[#This Row],[Cumul des créneaux]],Créneau_semaine[],2,FALSE))</f>
        <v>39 43 47 51 2 6 10 14 18 22 26 30 34 38</v>
      </c>
    </row>
    <row r="170" spans="4:10" ht="19.5" customHeight="1" x14ac:dyDescent="0.25">
      <c r="D170" s="1" t="s">
        <v>167</v>
      </c>
      <c r="E170" s="1" t="s">
        <v>168</v>
      </c>
      <c r="I170" s="1" t="str">
        <f>CONCATENATE(GEF_Code_GEF[[#This Row],[Créneau 1]],GEF_Code_GEF[[#This Row],[Créneau 2]],GEF_Code_GEF[[#This Row],[Créneau 3]],GEF_Code_GEF[[#This Row],[Créneau 4]])</f>
        <v>CRS_PAIR</v>
      </c>
      <c r="J170" s="1" t="str">
        <f>IF(GEF_Code_GEF[[#This Row],[Cumul des créneaux]]="","Pas de GEF pour cette activité",VLOOKUP(GEF_Code_GEF[[#This Row],[Cumul des créneaux]],Créneau_semaine[],2,FALSE))</f>
        <v>Semaine paire</v>
      </c>
    </row>
    <row r="171" spans="4:10" ht="19.5" customHeight="1" x14ac:dyDescent="0.25">
      <c r="D171" s="1" t="s">
        <v>169</v>
      </c>
      <c r="E171" s="1" t="s">
        <v>12</v>
      </c>
      <c r="F171" s="1" t="s">
        <v>35</v>
      </c>
      <c r="I171" s="1" t="str">
        <f>CONCATENATE(GEF_Code_GEF[[#This Row],[Créneau 1]],GEF_Code_GEF[[#This Row],[Créneau 2]],GEF_Code_GEF[[#This Row],[Créneau 3]],GEF_Code_GEF[[#This Row],[Créneau 4]])</f>
        <v>GEF7GEF3</v>
      </c>
      <c r="J171" s="1" t="str">
        <f>IF(GEF_Code_GEF[[#This Row],[Cumul des créneaux]]="","Pas de GEF pour cette activité",VLOOKUP(GEF_Code_GEF[[#This Row],[Cumul des créneaux]],Créneau_semaine[],2,FALSE))</f>
        <v>36 40 44 48 52 3 7 11 15 19 23 27 31 35</v>
      </c>
    </row>
    <row r="172" spans="4:10" ht="19.5" customHeight="1" x14ac:dyDescent="0.25">
      <c r="D172" s="1" t="s">
        <v>170</v>
      </c>
      <c r="E172" s="1" t="s">
        <v>28</v>
      </c>
      <c r="F172" s="1" t="s">
        <v>37</v>
      </c>
      <c r="I172" s="1" t="str">
        <f>CONCATENATE(GEF_Code_GEF[[#This Row],[Créneau 1]],GEF_Code_GEF[[#This Row],[Créneau 2]],GEF_Code_GEF[[#This Row],[Créneau 3]],GEF_Code_GEF[[#This Row],[Créneau 4]])</f>
        <v>GEF1GEF5</v>
      </c>
      <c r="J172" s="1" t="str">
        <f>IF(GEF_Code_GEF[[#This Row],[Cumul des créneaux]]="","Pas de GEF pour cette activité",VLOOKUP(GEF_Code_GEF[[#This Row],[Cumul des créneaux]],Créneau_semaine[],2,FALSE))</f>
        <v>38 42 46 50 53 5 9 13 17 21 25 29 33 37</v>
      </c>
    </row>
    <row r="173" spans="4:10" ht="19.5" customHeight="1" x14ac:dyDescent="0.25">
      <c r="D173" s="1" t="s">
        <v>171</v>
      </c>
      <c r="E173" s="1" t="s">
        <v>25</v>
      </c>
      <c r="F173" s="1" t="s">
        <v>26</v>
      </c>
      <c r="I173" s="1" t="str">
        <f>CONCATENATE(GEF_Code_GEF[[#This Row],[Créneau 1]],GEF_Code_GEF[[#This Row],[Créneau 2]],GEF_Code_GEF[[#This Row],[Créneau 3]],GEF_Code_GEF[[#This Row],[Créneau 4]])</f>
        <v>GEF8GEF4</v>
      </c>
      <c r="J173" s="1" t="str">
        <f>IF(GEF_Code_GEF[[#This Row],[Cumul des créneaux]]="","Pas de GEF pour cette activité",VLOOKUP(GEF_Code_GEF[[#This Row],[Cumul des créneaux]],Créneau_semaine[],2,FALSE))</f>
        <v>37 41 45 49 53 4 8 12 16 20 24 28 32 36</v>
      </c>
    </row>
    <row r="174" spans="4:10" ht="19.5" customHeight="1" x14ac:dyDescent="0.25">
      <c r="D174" s="1" t="s">
        <v>172</v>
      </c>
      <c r="E174" s="1" t="s">
        <v>4</v>
      </c>
      <c r="I174" s="1" t="str">
        <f>CONCATENATE(GEF_Code_GEF[[#This Row],[Créneau 1]],GEF_Code_GEF[[#This Row],[Créneau 2]],GEF_Code_GEF[[#This Row],[Créneau 3]],GEF_Code_GEF[[#This Row],[Créneau 4]])</f>
        <v>GEF2</v>
      </c>
      <c r="J174" s="1" t="str">
        <f>IF(GEF_Code_GEF[[#This Row],[Cumul des créneaux]]="","Pas de GEF pour cette activité",VLOOKUP(GEF_Code_GEF[[#This Row],[Cumul des créneaux]],Créneau_semaine[],2,FALSE))</f>
        <v>39 47 2 10 18 26 34</v>
      </c>
    </row>
    <row r="175" spans="4:10" ht="19.5" customHeight="1" x14ac:dyDescent="0.25">
      <c r="D175" s="1" t="s">
        <v>173</v>
      </c>
      <c r="E175" s="1" t="s">
        <v>28</v>
      </c>
      <c r="F175" s="1" t="s">
        <v>37</v>
      </c>
      <c r="I175" s="1" t="str">
        <f>CONCATENATE(GEF_Code_GEF[[#This Row],[Créneau 1]],GEF_Code_GEF[[#This Row],[Créneau 2]],GEF_Code_GEF[[#This Row],[Créneau 3]],GEF_Code_GEF[[#This Row],[Créneau 4]])</f>
        <v>GEF1GEF5</v>
      </c>
      <c r="J175" s="1" t="str">
        <f>IF(GEF_Code_GEF[[#This Row],[Cumul des créneaux]]="","Pas de GEF pour cette activité",VLOOKUP(GEF_Code_GEF[[#This Row],[Cumul des créneaux]],Créneau_semaine[],2,FALSE))</f>
        <v>38 42 46 50 53 5 9 13 17 21 25 29 33 37</v>
      </c>
    </row>
    <row r="176" spans="4:10" ht="19.5" customHeight="1" x14ac:dyDescent="0.25">
      <c r="D176" s="1" t="s">
        <v>174</v>
      </c>
      <c r="E176" s="1" t="s">
        <v>25</v>
      </c>
      <c r="F176" s="1" t="s">
        <v>26</v>
      </c>
      <c r="I176" s="1" t="str">
        <f>CONCATENATE(GEF_Code_GEF[[#This Row],[Créneau 1]],GEF_Code_GEF[[#This Row],[Créneau 2]],GEF_Code_GEF[[#This Row],[Créneau 3]],GEF_Code_GEF[[#This Row],[Créneau 4]])</f>
        <v>GEF8GEF4</v>
      </c>
      <c r="J176" s="1" t="str">
        <f>IF(GEF_Code_GEF[[#This Row],[Cumul des créneaux]]="","Pas de GEF pour cette activité",VLOOKUP(GEF_Code_GEF[[#This Row],[Cumul des créneaux]],Créneau_semaine[],2,FALSE))</f>
        <v>37 41 45 49 53 4 8 12 16 20 24 28 32 36</v>
      </c>
    </row>
    <row r="177" spans="4:10" ht="19.5" customHeight="1" x14ac:dyDescent="0.25">
      <c r="D177" s="1" t="s">
        <v>175</v>
      </c>
      <c r="E177" s="1" t="s">
        <v>4</v>
      </c>
      <c r="F177" s="1" t="s">
        <v>46</v>
      </c>
      <c r="I177" s="1" t="str">
        <f>CONCATENATE(GEF_Code_GEF[[#This Row],[Créneau 1]],GEF_Code_GEF[[#This Row],[Créneau 2]],GEF_Code_GEF[[#This Row],[Créneau 3]],GEF_Code_GEF[[#This Row],[Créneau 4]])</f>
        <v>GEF2GEF6</v>
      </c>
      <c r="J177" s="1" t="str">
        <f>IF(GEF_Code_GEF[[#This Row],[Cumul des créneaux]]="","Pas de GEF pour cette activité",VLOOKUP(GEF_Code_GEF[[#This Row],[Cumul des créneaux]],Créneau_semaine[],2,FALSE))</f>
        <v>39 43 47 51 2 6 10 14 18 22 26 30 34 38</v>
      </c>
    </row>
    <row r="178" spans="4:10" ht="19.5" customHeight="1" x14ac:dyDescent="0.25">
      <c r="D178" s="1" t="s">
        <v>176</v>
      </c>
      <c r="E178" s="1" t="s">
        <v>46</v>
      </c>
      <c r="I178" s="1" t="str">
        <f>CONCATENATE(GEF_Code_GEF[[#This Row],[Créneau 1]],GEF_Code_GEF[[#This Row],[Créneau 2]],GEF_Code_GEF[[#This Row],[Créneau 3]],GEF_Code_GEF[[#This Row],[Créneau 4]])</f>
        <v>GEF6</v>
      </c>
      <c r="J178" s="1" t="str">
        <f>IF(GEF_Code_GEF[[#This Row],[Cumul des créneaux]]="","Pas de GEF pour cette activité",VLOOKUP(GEF_Code_GEF[[#This Row],[Cumul des créneaux]],Créneau_semaine[],2,FALSE))</f>
        <v>43 51 6 14 22 30 38</v>
      </c>
    </row>
    <row r="179" spans="4:10" ht="19.5" customHeight="1" x14ac:dyDescent="0.25">
      <c r="D179" s="1" t="s">
        <v>177</v>
      </c>
      <c r="E179" s="1" t="s">
        <v>12</v>
      </c>
      <c r="F179" s="1" t="s">
        <v>35</v>
      </c>
      <c r="I179" s="1" t="str">
        <f>CONCATENATE(GEF_Code_GEF[[#This Row],[Créneau 1]],GEF_Code_GEF[[#This Row],[Créneau 2]],GEF_Code_GEF[[#This Row],[Créneau 3]],GEF_Code_GEF[[#This Row],[Créneau 4]])</f>
        <v>GEF7GEF3</v>
      </c>
      <c r="J179" s="1" t="str">
        <f>IF(GEF_Code_GEF[[#This Row],[Cumul des créneaux]]="","Pas de GEF pour cette activité",VLOOKUP(GEF_Code_GEF[[#This Row],[Cumul des créneaux]],Créneau_semaine[],2,FALSE))</f>
        <v>36 40 44 48 52 3 7 11 15 19 23 27 31 35</v>
      </c>
    </row>
    <row r="180" spans="4:10" ht="19.5" customHeight="1" x14ac:dyDescent="0.25">
      <c r="D180" s="1" t="s">
        <v>178</v>
      </c>
      <c r="E180" s="1" t="s">
        <v>25</v>
      </c>
      <c r="I180" s="1" t="str">
        <f>CONCATENATE(GEF_Code_GEF[[#This Row],[Créneau 1]],GEF_Code_GEF[[#This Row],[Créneau 2]],GEF_Code_GEF[[#This Row],[Créneau 3]],GEF_Code_GEF[[#This Row],[Créneau 4]])</f>
        <v>GEF8</v>
      </c>
      <c r="J180" s="1" t="str">
        <f>IF(GEF_Code_GEF[[#This Row],[Cumul des créneaux]]="","Pas de GEF pour cette activité",VLOOKUP(GEF_Code_GEF[[#This Row],[Cumul des créneaux]],Créneau_semaine[],2,FALSE))</f>
        <v>37 45 53 8 16 24 32</v>
      </c>
    </row>
    <row r="181" spans="4:10" ht="19.5" customHeight="1" x14ac:dyDescent="0.25">
      <c r="D181" s="1" t="s">
        <v>179</v>
      </c>
      <c r="E181" s="1" t="s">
        <v>12</v>
      </c>
      <c r="F181" s="1" t="s">
        <v>35</v>
      </c>
      <c r="I181" s="1" t="str">
        <f>CONCATENATE(GEF_Code_GEF[[#This Row],[Créneau 1]],GEF_Code_GEF[[#This Row],[Créneau 2]],GEF_Code_GEF[[#This Row],[Créneau 3]],GEF_Code_GEF[[#This Row],[Créneau 4]])</f>
        <v>GEF7GEF3</v>
      </c>
      <c r="J181" s="1" t="str">
        <f>IF(GEF_Code_GEF[[#This Row],[Cumul des créneaux]]="","Pas de GEF pour cette activité",VLOOKUP(GEF_Code_GEF[[#This Row],[Cumul des créneaux]],Créneau_semaine[],2,FALSE))</f>
        <v>36 40 44 48 52 3 7 11 15 19 23 27 31 35</v>
      </c>
    </row>
    <row r="182" spans="4:10" ht="19.5" customHeight="1" x14ac:dyDescent="0.25">
      <c r="D182" s="1" t="s">
        <v>180</v>
      </c>
      <c r="E182" s="1" t="s">
        <v>28</v>
      </c>
      <c r="F182" s="1" t="s">
        <v>37</v>
      </c>
      <c r="I182" s="1" t="str">
        <f>CONCATENATE(GEF_Code_GEF[[#This Row],[Créneau 1]],GEF_Code_GEF[[#This Row],[Créneau 2]],GEF_Code_GEF[[#This Row],[Créneau 3]],GEF_Code_GEF[[#This Row],[Créneau 4]])</f>
        <v>GEF1GEF5</v>
      </c>
      <c r="J182" s="1" t="str">
        <f>IF(GEF_Code_GEF[[#This Row],[Cumul des créneaux]]="","Pas de GEF pour cette activité",VLOOKUP(GEF_Code_GEF[[#This Row],[Cumul des créneaux]],Créneau_semaine[],2,FALSE))</f>
        <v>38 42 46 50 53 5 9 13 17 21 25 29 33 37</v>
      </c>
    </row>
    <row r="183" spans="4:10" ht="19.5" customHeight="1" x14ac:dyDescent="0.25">
      <c r="D183" s="1" t="s">
        <v>181</v>
      </c>
      <c r="E183" s="1" t="s">
        <v>12</v>
      </c>
      <c r="F183" s="1" t="s">
        <v>35</v>
      </c>
      <c r="I183" s="1" t="str">
        <f>CONCATENATE(GEF_Code_GEF[[#This Row],[Créneau 1]],GEF_Code_GEF[[#This Row],[Créneau 2]],GEF_Code_GEF[[#This Row],[Créneau 3]],GEF_Code_GEF[[#This Row],[Créneau 4]])</f>
        <v>GEF7GEF3</v>
      </c>
      <c r="J183" s="1" t="str">
        <f>IF(GEF_Code_GEF[[#This Row],[Cumul des créneaux]]="","Pas de GEF pour cette activité",VLOOKUP(GEF_Code_GEF[[#This Row],[Cumul des créneaux]],Créneau_semaine[],2,FALSE))</f>
        <v>36 40 44 48 52 3 7 11 15 19 23 27 31 35</v>
      </c>
    </row>
    <row r="184" spans="4:10" ht="19.5" customHeight="1" x14ac:dyDescent="0.25">
      <c r="D184" s="1" t="s">
        <v>182</v>
      </c>
      <c r="E184" s="1" t="s">
        <v>12</v>
      </c>
      <c r="F184" s="1" t="s">
        <v>35</v>
      </c>
      <c r="I184" s="1" t="str">
        <f>CONCATENATE(GEF_Code_GEF[[#This Row],[Créneau 1]],GEF_Code_GEF[[#This Row],[Créneau 2]],GEF_Code_GEF[[#This Row],[Créneau 3]],GEF_Code_GEF[[#This Row],[Créneau 4]])</f>
        <v>GEF7GEF3</v>
      </c>
      <c r="J184" s="1" t="str">
        <f>IF(GEF_Code_GEF[[#This Row],[Cumul des créneaux]]="","Pas de GEF pour cette activité",VLOOKUP(GEF_Code_GEF[[#This Row],[Cumul des créneaux]],Créneau_semaine[],2,FALSE))</f>
        <v>36 40 44 48 52 3 7 11 15 19 23 27 31 35</v>
      </c>
    </row>
    <row r="185" spans="4:10" ht="19.5" customHeight="1" x14ac:dyDescent="0.25">
      <c r="D185" s="1" t="s">
        <v>183</v>
      </c>
      <c r="E185" s="1" t="s">
        <v>28</v>
      </c>
      <c r="F185" s="1" t="s">
        <v>37</v>
      </c>
      <c r="I185" s="1" t="str">
        <f>CONCATENATE(GEF_Code_GEF[[#This Row],[Créneau 1]],GEF_Code_GEF[[#This Row],[Créneau 2]],GEF_Code_GEF[[#This Row],[Créneau 3]],GEF_Code_GEF[[#This Row],[Créneau 4]])</f>
        <v>GEF1GEF5</v>
      </c>
      <c r="J185" s="1" t="str">
        <f>IF(GEF_Code_GEF[[#This Row],[Cumul des créneaux]]="","Pas de GEF pour cette activité",VLOOKUP(GEF_Code_GEF[[#This Row],[Cumul des créneaux]],Créneau_semaine[],2,FALSE))</f>
        <v>38 42 46 50 53 5 9 13 17 21 25 29 33 37</v>
      </c>
    </row>
    <row r="186" spans="4:10" ht="19.5" customHeight="1" x14ac:dyDescent="0.25">
      <c r="D186" s="1" t="s">
        <v>184</v>
      </c>
      <c r="E186" s="1" t="s">
        <v>28</v>
      </c>
      <c r="F186" s="1" t="s">
        <v>37</v>
      </c>
      <c r="I186" s="1" t="str">
        <f>CONCATENATE(GEF_Code_GEF[[#This Row],[Créneau 1]],GEF_Code_GEF[[#This Row],[Créneau 2]],GEF_Code_GEF[[#This Row],[Créneau 3]],GEF_Code_GEF[[#This Row],[Créneau 4]])</f>
        <v>GEF1GEF5</v>
      </c>
      <c r="J186" s="1" t="str">
        <f>IF(GEF_Code_GEF[[#This Row],[Cumul des créneaux]]="","Pas de GEF pour cette activité",VLOOKUP(GEF_Code_GEF[[#This Row],[Cumul des créneaux]],Créneau_semaine[],2,FALSE))</f>
        <v>38 42 46 50 53 5 9 13 17 21 25 29 33 37</v>
      </c>
    </row>
    <row r="187" spans="4:10" ht="19.5" customHeight="1" x14ac:dyDescent="0.25">
      <c r="D187" s="1" t="s">
        <v>185</v>
      </c>
      <c r="E187" s="1" t="s">
        <v>35</v>
      </c>
      <c r="I187" s="1" t="str">
        <f>CONCATENATE(GEF_Code_GEF[[#This Row],[Créneau 1]],GEF_Code_GEF[[#This Row],[Créneau 2]],GEF_Code_GEF[[#This Row],[Créneau 3]],GEF_Code_GEF[[#This Row],[Créneau 4]])</f>
        <v>GEF3</v>
      </c>
      <c r="J187" s="1" t="str">
        <f>IF(GEF_Code_GEF[[#This Row],[Cumul des créneaux]]="","Pas de GEF pour cette activité",VLOOKUP(GEF_Code_GEF[[#This Row],[Cumul des créneaux]],Créneau_semaine[],2,FALSE))</f>
        <v>40 48 3 11 19 27 35</v>
      </c>
    </row>
    <row r="188" spans="4:10" ht="19.5" customHeight="1" x14ac:dyDescent="0.25">
      <c r="D188" s="1" t="s">
        <v>186</v>
      </c>
      <c r="E188" s="1" t="s">
        <v>4</v>
      </c>
      <c r="I188" s="1" t="str">
        <f>CONCATENATE(GEF_Code_GEF[[#This Row],[Créneau 1]],GEF_Code_GEF[[#This Row],[Créneau 2]],GEF_Code_GEF[[#This Row],[Créneau 3]],GEF_Code_GEF[[#This Row],[Créneau 4]])</f>
        <v>GEF2</v>
      </c>
      <c r="J188" s="1" t="str">
        <f>IF(GEF_Code_GEF[[#This Row],[Cumul des créneaux]]="","Pas de GEF pour cette activité",VLOOKUP(GEF_Code_GEF[[#This Row],[Cumul des créneaux]],Créneau_semaine[],2,FALSE))</f>
        <v>39 47 2 10 18 26 34</v>
      </c>
    </row>
    <row r="189" spans="4:10" ht="19.5" customHeight="1" x14ac:dyDescent="0.25">
      <c r="D189" s="1" t="s">
        <v>187</v>
      </c>
      <c r="E189" s="1" t="s">
        <v>46</v>
      </c>
      <c r="I189" s="1" t="str">
        <f>CONCATENATE(GEF_Code_GEF[[#This Row],[Créneau 1]],GEF_Code_GEF[[#This Row],[Créneau 2]],GEF_Code_GEF[[#This Row],[Créneau 3]],GEF_Code_GEF[[#This Row],[Créneau 4]])</f>
        <v>GEF6</v>
      </c>
      <c r="J189" s="1" t="str">
        <f>IF(GEF_Code_GEF[[#This Row],[Cumul des créneaux]]="","Pas de GEF pour cette activité",VLOOKUP(GEF_Code_GEF[[#This Row],[Cumul des créneaux]],Créneau_semaine[],2,FALSE))</f>
        <v>43 51 6 14 22 30 38</v>
      </c>
    </row>
    <row r="190" spans="4:10" ht="19.5" customHeight="1" x14ac:dyDescent="0.25">
      <c r="D190" s="1" t="s">
        <v>188</v>
      </c>
      <c r="E190" s="1" t="s">
        <v>26</v>
      </c>
      <c r="I190" s="1" t="str">
        <f>CONCATENATE(GEF_Code_GEF[[#This Row],[Créneau 1]],GEF_Code_GEF[[#This Row],[Créneau 2]],GEF_Code_GEF[[#This Row],[Créneau 3]],GEF_Code_GEF[[#This Row],[Créneau 4]])</f>
        <v>GEF4</v>
      </c>
      <c r="J190" s="1" t="str">
        <f>IF(GEF_Code_GEF[[#This Row],[Cumul des créneaux]]="","Pas de GEF pour cette activité",VLOOKUP(GEF_Code_GEF[[#This Row],[Cumul des créneaux]],Créneau_semaine[],2,FALSE))</f>
        <v>41 49 4 12 20 28 36</v>
      </c>
    </row>
    <row r="191" spans="4:10" ht="19.5" customHeight="1" x14ac:dyDescent="0.25">
      <c r="D191" s="1" t="s">
        <v>189</v>
      </c>
      <c r="E191" s="1" t="s">
        <v>4</v>
      </c>
      <c r="I191" s="1" t="str">
        <f>CONCATENATE(GEF_Code_GEF[[#This Row],[Créneau 1]],GEF_Code_GEF[[#This Row],[Créneau 2]],GEF_Code_GEF[[#This Row],[Créneau 3]],GEF_Code_GEF[[#This Row],[Créneau 4]])</f>
        <v>GEF2</v>
      </c>
      <c r="J191" s="1" t="str">
        <f>IF(GEF_Code_GEF[[#This Row],[Cumul des créneaux]]="","Pas de GEF pour cette activité",VLOOKUP(GEF_Code_GEF[[#This Row],[Cumul des créneaux]],Créneau_semaine[],2,FALSE))</f>
        <v>39 47 2 10 18 26 34</v>
      </c>
    </row>
    <row r="192" spans="4:10" ht="19.5" customHeight="1" x14ac:dyDescent="0.25">
      <c r="D192" s="1" t="s">
        <v>190</v>
      </c>
      <c r="E192" s="1" t="s">
        <v>25</v>
      </c>
      <c r="F192" s="1" t="s">
        <v>26</v>
      </c>
      <c r="I192" s="1" t="str">
        <f>CONCATENATE(GEF_Code_GEF[[#This Row],[Créneau 1]],GEF_Code_GEF[[#This Row],[Créneau 2]],GEF_Code_GEF[[#This Row],[Créneau 3]],GEF_Code_GEF[[#This Row],[Créneau 4]])</f>
        <v>GEF8GEF4</v>
      </c>
      <c r="J192" s="1" t="str">
        <f>IF(GEF_Code_GEF[[#This Row],[Cumul des créneaux]]="","Pas de GEF pour cette activité",VLOOKUP(GEF_Code_GEF[[#This Row],[Cumul des créneaux]],Créneau_semaine[],2,FALSE))</f>
        <v>37 41 45 49 53 4 8 12 16 20 24 28 32 36</v>
      </c>
    </row>
    <row r="193" spans="4:10" ht="19.5" customHeight="1" x14ac:dyDescent="0.25">
      <c r="D193" s="1" t="s">
        <v>191</v>
      </c>
      <c r="E193" s="1" t="s">
        <v>4</v>
      </c>
      <c r="F193" s="1" t="s">
        <v>46</v>
      </c>
      <c r="I193" s="1" t="str">
        <f>CONCATENATE(GEF_Code_GEF[[#This Row],[Créneau 1]],GEF_Code_GEF[[#This Row],[Créneau 2]],GEF_Code_GEF[[#This Row],[Créneau 3]],GEF_Code_GEF[[#This Row],[Créneau 4]])</f>
        <v>GEF2GEF6</v>
      </c>
      <c r="J193" s="1" t="str">
        <f>IF(GEF_Code_GEF[[#This Row],[Cumul des créneaux]]="","Pas de GEF pour cette activité",VLOOKUP(GEF_Code_GEF[[#This Row],[Cumul des créneaux]],Créneau_semaine[],2,FALSE))</f>
        <v>39 43 47 51 2 6 10 14 18 22 26 30 34 38</v>
      </c>
    </row>
    <row r="194" spans="4:10" ht="19.5" customHeight="1" x14ac:dyDescent="0.25">
      <c r="D194" s="1" t="s">
        <v>192</v>
      </c>
      <c r="E194" s="1" t="s">
        <v>4</v>
      </c>
      <c r="I194" s="1" t="str">
        <f>CONCATENATE(GEF_Code_GEF[[#This Row],[Créneau 1]],GEF_Code_GEF[[#This Row],[Créneau 2]],GEF_Code_GEF[[#This Row],[Créneau 3]],GEF_Code_GEF[[#This Row],[Créneau 4]])</f>
        <v>GEF2</v>
      </c>
      <c r="J194" s="1" t="str">
        <f>IF(GEF_Code_GEF[[#This Row],[Cumul des créneaux]]="","Pas de GEF pour cette activité",VLOOKUP(GEF_Code_GEF[[#This Row],[Cumul des créneaux]],Créneau_semaine[],2,FALSE))</f>
        <v>39 47 2 10 18 26 34</v>
      </c>
    </row>
    <row r="195" spans="4:10" ht="19.5" customHeight="1" x14ac:dyDescent="0.25">
      <c r="D195" s="1" t="s">
        <v>193</v>
      </c>
      <c r="E195" s="1" t="s">
        <v>25</v>
      </c>
      <c r="F195" s="1" t="s">
        <v>26</v>
      </c>
      <c r="I195" s="1" t="str">
        <f>CONCATENATE(GEF_Code_GEF[[#This Row],[Créneau 1]],GEF_Code_GEF[[#This Row],[Créneau 2]],GEF_Code_GEF[[#This Row],[Créneau 3]],GEF_Code_GEF[[#This Row],[Créneau 4]])</f>
        <v>GEF8GEF4</v>
      </c>
      <c r="J195" s="1" t="str">
        <f>IF(GEF_Code_GEF[[#This Row],[Cumul des créneaux]]="","Pas de GEF pour cette activité",VLOOKUP(GEF_Code_GEF[[#This Row],[Cumul des créneaux]],Créneau_semaine[],2,FALSE))</f>
        <v>37 41 45 49 53 4 8 12 16 20 24 28 32 36</v>
      </c>
    </row>
    <row r="196" spans="4:10" ht="19.5" customHeight="1" x14ac:dyDescent="0.25">
      <c r="D196" s="1" t="s">
        <v>194</v>
      </c>
      <c r="E196" s="1" t="s">
        <v>12</v>
      </c>
      <c r="I196" s="1" t="str">
        <f>CONCATENATE(GEF_Code_GEF[[#This Row],[Créneau 1]],GEF_Code_GEF[[#This Row],[Créneau 2]],GEF_Code_GEF[[#This Row],[Créneau 3]],GEF_Code_GEF[[#This Row],[Créneau 4]])</f>
        <v>GEF7</v>
      </c>
      <c r="J196" s="1" t="str">
        <f>IF(GEF_Code_GEF[[#This Row],[Cumul des créneaux]]="","Pas de GEF pour cette activité",VLOOKUP(GEF_Code_GEF[[#This Row],[Cumul des créneaux]],Créneau_semaine[],2,FALSE))</f>
        <v xml:space="preserve">36 44 52 7 15 23 31 </v>
      </c>
    </row>
    <row r="197" spans="4:10" ht="19.5" customHeight="1" x14ac:dyDescent="0.25">
      <c r="D197" s="1" t="s">
        <v>195</v>
      </c>
      <c r="E197" s="1" t="s">
        <v>4</v>
      </c>
      <c r="I197" s="1" t="str">
        <f>CONCATENATE(GEF_Code_GEF[[#This Row],[Créneau 1]],GEF_Code_GEF[[#This Row],[Créneau 2]],GEF_Code_GEF[[#This Row],[Créneau 3]],GEF_Code_GEF[[#This Row],[Créneau 4]])</f>
        <v>GEF2</v>
      </c>
      <c r="J197" s="1" t="str">
        <f>IF(GEF_Code_GEF[[#This Row],[Cumul des créneaux]]="","Pas de GEF pour cette activité",VLOOKUP(GEF_Code_GEF[[#This Row],[Cumul des créneaux]],Créneau_semaine[],2,FALSE))</f>
        <v>39 47 2 10 18 26 34</v>
      </c>
    </row>
    <row r="198" spans="4:10" ht="19.5" customHeight="1" x14ac:dyDescent="0.25">
      <c r="D198" s="1" t="s">
        <v>196</v>
      </c>
      <c r="E198" s="1" t="s">
        <v>64</v>
      </c>
      <c r="I198" s="1" t="str">
        <f>CONCATENATE(GEF_Code_GEF[[#This Row],[Créneau 1]],GEF_Code_GEF[[#This Row],[Créneau 2]],GEF_Code_GEF[[#This Row],[Créneau 3]],GEF_Code_GEF[[#This Row],[Créneau 4]])</f>
        <v>CRS_IMPAIR</v>
      </c>
      <c r="J198" s="1" t="str">
        <f>IF(GEF_Code_GEF[[#This Row],[Cumul des créneaux]]="","Pas de GEF pour cette activité",VLOOKUP(GEF_Code_GEF[[#This Row],[Cumul des créneaux]],Créneau_semaine[],2,FALSE))</f>
        <v>Semaine impaire</v>
      </c>
    </row>
    <row r="199" spans="4:10" ht="19.5" customHeight="1" x14ac:dyDescent="0.25">
      <c r="D199" s="1" t="s">
        <v>197</v>
      </c>
      <c r="E199" s="1" t="s">
        <v>168</v>
      </c>
      <c r="I199" s="1" t="str">
        <f>CONCATENATE(GEF_Code_GEF[[#This Row],[Créneau 1]],GEF_Code_GEF[[#This Row],[Créneau 2]],GEF_Code_GEF[[#This Row],[Créneau 3]],GEF_Code_GEF[[#This Row],[Créneau 4]])</f>
        <v>CRS_PAIR</v>
      </c>
      <c r="J199" s="1" t="str">
        <f>IF(GEF_Code_GEF[[#This Row],[Cumul des créneaux]]="","Pas de GEF pour cette activité",VLOOKUP(GEF_Code_GEF[[#This Row],[Cumul des créneaux]],Créneau_semaine[],2,FALSE))</f>
        <v>Semaine paire</v>
      </c>
    </row>
    <row r="200" spans="4:10" ht="19.5" customHeight="1" x14ac:dyDescent="0.25">
      <c r="D200" s="1" t="s">
        <v>198</v>
      </c>
      <c r="E200" s="1" t="s">
        <v>35</v>
      </c>
      <c r="I200" s="1" t="str">
        <f>CONCATENATE(GEF_Code_GEF[[#This Row],[Créneau 1]],GEF_Code_GEF[[#This Row],[Créneau 2]],GEF_Code_GEF[[#This Row],[Créneau 3]],GEF_Code_GEF[[#This Row],[Créneau 4]])</f>
        <v>GEF3</v>
      </c>
      <c r="J200" s="1" t="str">
        <f>IF(GEF_Code_GEF[[#This Row],[Cumul des créneaux]]="","Pas de GEF pour cette activité",VLOOKUP(GEF_Code_GEF[[#This Row],[Cumul des créneaux]],Créneau_semaine[],2,FALSE))</f>
        <v>40 48 3 11 19 27 35</v>
      </c>
    </row>
    <row r="201" spans="4:10" ht="19.5" customHeight="1" x14ac:dyDescent="0.25">
      <c r="D201" s="1" t="s">
        <v>199</v>
      </c>
      <c r="E201" s="1" t="s">
        <v>25</v>
      </c>
      <c r="F201" s="1" t="s">
        <v>26</v>
      </c>
      <c r="I201" s="1" t="str">
        <f>CONCATENATE(GEF_Code_GEF[[#This Row],[Créneau 1]],GEF_Code_GEF[[#This Row],[Créneau 2]],GEF_Code_GEF[[#This Row],[Créneau 3]],GEF_Code_GEF[[#This Row],[Créneau 4]])</f>
        <v>GEF8GEF4</v>
      </c>
      <c r="J201" s="1" t="str">
        <f>IF(GEF_Code_GEF[[#This Row],[Cumul des créneaux]]="","Pas de GEF pour cette activité",VLOOKUP(GEF_Code_GEF[[#This Row],[Cumul des créneaux]],Créneau_semaine[],2,FALSE))</f>
        <v>37 41 45 49 53 4 8 12 16 20 24 28 32 36</v>
      </c>
    </row>
    <row r="202" spans="4:10" ht="19.5" customHeight="1" x14ac:dyDescent="0.25">
      <c r="D202" s="1" t="s">
        <v>200</v>
      </c>
      <c r="E202" s="1" t="s">
        <v>168</v>
      </c>
      <c r="I202" s="1" t="str">
        <f>CONCATENATE(GEF_Code_GEF[[#This Row],[Créneau 1]],GEF_Code_GEF[[#This Row],[Créneau 2]],GEF_Code_GEF[[#This Row],[Créneau 3]],GEF_Code_GEF[[#This Row],[Créneau 4]])</f>
        <v>CRS_PAIR</v>
      </c>
      <c r="J202" s="1" t="str">
        <f>IF(GEF_Code_GEF[[#This Row],[Cumul des créneaux]]="","Pas de GEF pour cette activité",VLOOKUP(GEF_Code_GEF[[#This Row],[Cumul des créneaux]],Créneau_semaine[],2,FALSE))</f>
        <v>Semaine paire</v>
      </c>
    </row>
    <row r="203" spans="4:10" ht="19.5" customHeight="1" x14ac:dyDescent="0.25">
      <c r="D203" s="1" t="s">
        <v>201</v>
      </c>
      <c r="E203" s="1" t="s">
        <v>25</v>
      </c>
      <c r="I203" s="1" t="str">
        <f>CONCATENATE(GEF_Code_GEF[[#This Row],[Créneau 1]],GEF_Code_GEF[[#This Row],[Créneau 2]],GEF_Code_GEF[[#This Row],[Créneau 3]],GEF_Code_GEF[[#This Row],[Créneau 4]])</f>
        <v>GEF8</v>
      </c>
      <c r="J203" s="1" t="str">
        <f>IF(GEF_Code_GEF[[#This Row],[Cumul des créneaux]]="","Pas de GEF pour cette activité",VLOOKUP(GEF_Code_GEF[[#This Row],[Cumul des créneaux]],Créneau_semaine[],2,FALSE))</f>
        <v>37 45 53 8 16 24 32</v>
      </c>
    </row>
    <row r="204" spans="4:10" ht="19.5" customHeight="1" x14ac:dyDescent="0.25">
      <c r="D204" s="1" t="s">
        <v>202</v>
      </c>
      <c r="E204" s="1" t="s">
        <v>4</v>
      </c>
      <c r="I204" s="1" t="str">
        <f>CONCATENATE(GEF_Code_GEF[[#This Row],[Créneau 1]],GEF_Code_GEF[[#This Row],[Créneau 2]],GEF_Code_GEF[[#This Row],[Créneau 3]],GEF_Code_GEF[[#This Row],[Créneau 4]])</f>
        <v>GEF2</v>
      </c>
      <c r="J204" s="1" t="str">
        <f>IF(GEF_Code_GEF[[#This Row],[Cumul des créneaux]]="","Pas de GEF pour cette activité",VLOOKUP(GEF_Code_GEF[[#This Row],[Cumul des créneaux]],Créneau_semaine[],2,FALSE))</f>
        <v>39 47 2 10 18 26 34</v>
      </c>
    </row>
    <row r="205" spans="4:10" ht="19.5" customHeight="1" x14ac:dyDescent="0.25">
      <c r="D205" s="1" t="s">
        <v>203</v>
      </c>
      <c r="E205" s="1" t="s">
        <v>12</v>
      </c>
      <c r="I205" s="1" t="str">
        <f>CONCATENATE(GEF_Code_GEF[[#This Row],[Créneau 1]],GEF_Code_GEF[[#This Row],[Créneau 2]],GEF_Code_GEF[[#This Row],[Créneau 3]],GEF_Code_GEF[[#This Row],[Créneau 4]])</f>
        <v>GEF7</v>
      </c>
      <c r="J205" s="1" t="str">
        <f>IF(GEF_Code_GEF[[#This Row],[Cumul des créneaux]]="","Pas de GEF pour cette activité",VLOOKUP(GEF_Code_GEF[[#This Row],[Cumul des créneaux]],Créneau_semaine[],2,FALSE))</f>
        <v xml:space="preserve">36 44 52 7 15 23 31 </v>
      </c>
    </row>
    <row r="206" spans="4:10" ht="19.5" customHeight="1" x14ac:dyDescent="0.25">
      <c r="D206" s="1" t="s">
        <v>204</v>
      </c>
      <c r="E206" s="1" t="s">
        <v>25</v>
      </c>
      <c r="I206" s="1" t="str">
        <f>CONCATENATE(GEF_Code_GEF[[#This Row],[Créneau 1]],GEF_Code_GEF[[#This Row],[Créneau 2]],GEF_Code_GEF[[#This Row],[Créneau 3]],GEF_Code_GEF[[#This Row],[Créneau 4]])</f>
        <v>GEF8</v>
      </c>
      <c r="J206" s="1" t="str">
        <f>IF(GEF_Code_GEF[[#This Row],[Cumul des créneaux]]="","Pas de GEF pour cette activité",VLOOKUP(GEF_Code_GEF[[#This Row],[Cumul des créneaux]],Créneau_semaine[],2,FALSE))</f>
        <v>37 45 53 8 16 24 32</v>
      </c>
    </row>
    <row r="207" spans="4:10" ht="19.5" customHeight="1" x14ac:dyDescent="0.25">
      <c r="D207" s="1" t="s">
        <v>205</v>
      </c>
      <c r="E207" s="1" t="s">
        <v>28</v>
      </c>
      <c r="I207" s="1" t="str">
        <f>CONCATENATE(GEF_Code_GEF[[#This Row],[Créneau 1]],GEF_Code_GEF[[#This Row],[Créneau 2]],GEF_Code_GEF[[#This Row],[Créneau 3]],GEF_Code_GEF[[#This Row],[Créneau 4]])</f>
        <v>GEF1</v>
      </c>
      <c r="J207" s="1" t="str">
        <f>IF(GEF_Code_GEF[[#This Row],[Cumul des créneaux]]="","Pas de GEF pour cette activité",VLOOKUP(GEF_Code_GEF[[#This Row],[Cumul des créneaux]],Créneau_semaine[],2,FALSE))</f>
        <v>38 46 53 9 17 25 33</v>
      </c>
    </row>
    <row r="208" spans="4:10" ht="19.5" customHeight="1" x14ac:dyDescent="0.25">
      <c r="D208" s="1" t="s">
        <v>206</v>
      </c>
      <c r="E208" s="1" t="s">
        <v>4</v>
      </c>
      <c r="I208" s="1" t="str">
        <f>CONCATENATE(GEF_Code_GEF[[#This Row],[Créneau 1]],GEF_Code_GEF[[#This Row],[Créneau 2]],GEF_Code_GEF[[#This Row],[Créneau 3]],GEF_Code_GEF[[#This Row],[Créneau 4]])</f>
        <v>GEF2</v>
      </c>
      <c r="J208" s="1" t="str">
        <f>IF(GEF_Code_GEF[[#This Row],[Cumul des créneaux]]="","Pas de GEF pour cette activité",VLOOKUP(GEF_Code_GEF[[#This Row],[Cumul des créneaux]],Créneau_semaine[],2,FALSE))</f>
        <v>39 47 2 10 18 26 34</v>
      </c>
    </row>
    <row r="209" spans="4:10" ht="19.5" customHeight="1" x14ac:dyDescent="0.25">
      <c r="D209" s="1" t="s">
        <v>207</v>
      </c>
      <c r="E209" s="1" t="s">
        <v>35</v>
      </c>
      <c r="I209" s="1" t="str">
        <f>CONCATENATE(GEF_Code_GEF[[#This Row],[Créneau 1]],GEF_Code_GEF[[#This Row],[Créneau 2]],GEF_Code_GEF[[#This Row],[Créneau 3]],GEF_Code_GEF[[#This Row],[Créneau 4]])</f>
        <v>GEF3</v>
      </c>
      <c r="J209" s="1" t="str">
        <f>IF(GEF_Code_GEF[[#This Row],[Cumul des créneaux]]="","Pas de GEF pour cette activité",VLOOKUP(GEF_Code_GEF[[#This Row],[Cumul des créneaux]],Créneau_semaine[],2,FALSE))</f>
        <v>40 48 3 11 19 27 35</v>
      </c>
    </row>
    <row r="210" spans="4:10" ht="19.5" customHeight="1" x14ac:dyDescent="0.25">
      <c r="D210" s="1" t="s">
        <v>208</v>
      </c>
      <c r="E210" s="1" t="s">
        <v>26</v>
      </c>
      <c r="I210" s="1" t="str">
        <f>CONCATENATE(GEF_Code_GEF[[#This Row],[Créneau 1]],GEF_Code_GEF[[#This Row],[Créneau 2]],GEF_Code_GEF[[#This Row],[Créneau 3]],GEF_Code_GEF[[#This Row],[Créneau 4]])</f>
        <v>GEF4</v>
      </c>
      <c r="J210" s="1" t="str">
        <f>IF(GEF_Code_GEF[[#This Row],[Cumul des créneaux]]="","Pas de GEF pour cette activité",VLOOKUP(GEF_Code_GEF[[#This Row],[Cumul des créneaux]],Créneau_semaine[],2,FALSE))</f>
        <v>41 49 4 12 20 28 36</v>
      </c>
    </row>
    <row r="211" spans="4:10" ht="19.5" customHeight="1" x14ac:dyDescent="0.25">
      <c r="D211" s="1" t="s">
        <v>209</v>
      </c>
      <c r="E211" s="1" t="s">
        <v>37</v>
      </c>
      <c r="I211" s="1" t="str">
        <f>CONCATENATE(GEF_Code_GEF[[#This Row],[Créneau 1]],GEF_Code_GEF[[#This Row],[Créneau 2]],GEF_Code_GEF[[#This Row],[Créneau 3]],GEF_Code_GEF[[#This Row],[Créneau 4]])</f>
        <v>GEF5</v>
      </c>
      <c r="J211" s="1" t="str">
        <f>IF(GEF_Code_GEF[[#This Row],[Cumul des créneaux]]="","Pas de GEF pour cette activité",VLOOKUP(GEF_Code_GEF[[#This Row],[Cumul des créneaux]],Créneau_semaine[],2,FALSE))</f>
        <v>42 50 5 13 21 29 37</v>
      </c>
    </row>
    <row r="212" spans="4:10" ht="19.5" customHeight="1" x14ac:dyDescent="0.25">
      <c r="D212" s="1" t="s">
        <v>210</v>
      </c>
      <c r="E212" s="1" t="s">
        <v>46</v>
      </c>
      <c r="I212" s="1" t="str">
        <f>CONCATENATE(GEF_Code_GEF[[#This Row],[Créneau 1]],GEF_Code_GEF[[#This Row],[Créneau 2]],GEF_Code_GEF[[#This Row],[Créneau 3]],GEF_Code_GEF[[#This Row],[Créneau 4]])</f>
        <v>GEF6</v>
      </c>
      <c r="J212" s="1" t="str">
        <f>IF(GEF_Code_GEF[[#This Row],[Cumul des créneaux]]="","Pas de GEF pour cette activité",VLOOKUP(GEF_Code_GEF[[#This Row],[Cumul des créneaux]],Créneau_semaine[],2,FALSE))</f>
        <v>43 51 6 14 22 30 38</v>
      </c>
    </row>
    <row r="213" spans="4:10" ht="19.5" customHeight="1" x14ac:dyDescent="0.25">
      <c r="D213" s="1" t="s">
        <v>211</v>
      </c>
      <c r="E213" s="1" t="s">
        <v>12</v>
      </c>
      <c r="I213" s="1" t="str">
        <f>CONCATENATE(GEF_Code_GEF[[#This Row],[Créneau 1]],GEF_Code_GEF[[#This Row],[Créneau 2]],GEF_Code_GEF[[#This Row],[Créneau 3]],GEF_Code_GEF[[#This Row],[Créneau 4]])</f>
        <v>GEF7</v>
      </c>
      <c r="J213" s="1" t="str">
        <f>IF(GEF_Code_GEF[[#This Row],[Cumul des créneaux]]="","Pas de GEF pour cette activité",VLOOKUP(GEF_Code_GEF[[#This Row],[Cumul des créneaux]],Créneau_semaine[],2,FALSE))</f>
        <v xml:space="preserve">36 44 52 7 15 23 31 </v>
      </c>
    </row>
    <row r="214" spans="4:10" ht="19.5" customHeight="1" x14ac:dyDescent="0.25">
      <c r="D214" s="1" t="s">
        <v>212</v>
      </c>
      <c r="E214" s="1" t="s">
        <v>25</v>
      </c>
      <c r="I214" s="1" t="str">
        <f>CONCATENATE(GEF_Code_GEF[[#This Row],[Créneau 1]],GEF_Code_GEF[[#This Row],[Créneau 2]],GEF_Code_GEF[[#This Row],[Créneau 3]],GEF_Code_GEF[[#This Row],[Créneau 4]])</f>
        <v>GEF8</v>
      </c>
      <c r="J214" s="1" t="str">
        <f>IF(GEF_Code_GEF[[#This Row],[Cumul des créneaux]]="","Pas de GEF pour cette activité",VLOOKUP(GEF_Code_GEF[[#This Row],[Cumul des créneaux]],Créneau_semaine[],2,FALSE))</f>
        <v>37 45 53 8 16 24 32</v>
      </c>
    </row>
    <row r="215" spans="4:10" ht="19.5" customHeight="1" x14ac:dyDescent="0.25">
      <c r="D215" s="1" t="s">
        <v>213</v>
      </c>
      <c r="E215" s="1" t="s">
        <v>28</v>
      </c>
      <c r="I215" s="1" t="str">
        <f>CONCATENATE(GEF_Code_GEF[[#This Row],[Créneau 1]],GEF_Code_GEF[[#This Row],[Créneau 2]],GEF_Code_GEF[[#This Row],[Créneau 3]],GEF_Code_GEF[[#This Row],[Créneau 4]])</f>
        <v>GEF1</v>
      </c>
      <c r="J215" s="1" t="str">
        <f>IF(GEF_Code_GEF[[#This Row],[Cumul des créneaux]]="","Pas de GEF pour cette activité",VLOOKUP(GEF_Code_GEF[[#This Row],[Cumul des créneaux]],Créneau_semaine[],2,FALSE))</f>
        <v>38 46 53 9 17 25 33</v>
      </c>
    </row>
    <row r="216" spans="4:10" ht="19.5" customHeight="1" x14ac:dyDescent="0.25">
      <c r="D216" s="1" t="s">
        <v>214</v>
      </c>
      <c r="E216" s="1" t="s">
        <v>37</v>
      </c>
      <c r="I216" s="1" t="str">
        <f>CONCATENATE(GEF_Code_GEF[[#This Row],[Créneau 1]],GEF_Code_GEF[[#This Row],[Créneau 2]],GEF_Code_GEF[[#This Row],[Créneau 3]],GEF_Code_GEF[[#This Row],[Créneau 4]])</f>
        <v>GEF5</v>
      </c>
      <c r="J216" s="1" t="str">
        <f>IF(GEF_Code_GEF[[#This Row],[Cumul des créneaux]]="","Pas de GEF pour cette activité",VLOOKUP(GEF_Code_GEF[[#This Row],[Cumul des créneaux]],Créneau_semaine[],2,FALSE))</f>
        <v>42 50 5 13 21 29 37</v>
      </c>
    </row>
    <row r="217" spans="4:10" ht="19.5" customHeight="1" x14ac:dyDescent="0.25">
      <c r="D217" s="1" t="s">
        <v>215</v>
      </c>
      <c r="E217" s="1" t="s">
        <v>4</v>
      </c>
      <c r="I217" s="1" t="str">
        <f>CONCATENATE(GEF_Code_GEF[[#This Row],[Créneau 1]],GEF_Code_GEF[[#This Row],[Créneau 2]],GEF_Code_GEF[[#This Row],[Créneau 3]],GEF_Code_GEF[[#This Row],[Créneau 4]])</f>
        <v>GEF2</v>
      </c>
      <c r="J217" s="1" t="str">
        <f>IF(GEF_Code_GEF[[#This Row],[Cumul des créneaux]]="","Pas de GEF pour cette activité",VLOOKUP(GEF_Code_GEF[[#This Row],[Cumul des créneaux]],Créneau_semaine[],2,FALSE))</f>
        <v>39 47 2 10 18 26 34</v>
      </c>
    </row>
    <row r="218" spans="4:10" ht="19.5" customHeight="1" x14ac:dyDescent="0.25">
      <c r="D218" s="1" t="s">
        <v>216</v>
      </c>
      <c r="E218" s="1" t="s">
        <v>4</v>
      </c>
      <c r="I218" s="1" t="str">
        <f>CONCATENATE(GEF_Code_GEF[[#This Row],[Créneau 1]],GEF_Code_GEF[[#This Row],[Créneau 2]],GEF_Code_GEF[[#This Row],[Créneau 3]],GEF_Code_GEF[[#This Row],[Créneau 4]])</f>
        <v>GEF2</v>
      </c>
      <c r="J218" s="1" t="str">
        <f>IF(GEF_Code_GEF[[#This Row],[Cumul des créneaux]]="","Pas de GEF pour cette activité",VLOOKUP(GEF_Code_GEF[[#This Row],[Cumul des créneaux]],Créneau_semaine[],2,FALSE))</f>
        <v>39 47 2 10 18 26 34</v>
      </c>
    </row>
    <row r="219" spans="4:10" ht="19.5" customHeight="1" x14ac:dyDescent="0.25">
      <c r="D219" s="1" t="s">
        <v>217</v>
      </c>
      <c r="E219" s="1" t="s">
        <v>37</v>
      </c>
      <c r="I219" s="1" t="str">
        <f>CONCATENATE(GEF_Code_GEF[[#This Row],[Créneau 1]],GEF_Code_GEF[[#This Row],[Créneau 2]],GEF_Code_GEF[[#This Row],[Créneau 3]],GEF_Code_GEF[[#This Row],[Créneau 4]])</f>
        <v>GEF5</v>
      </c>
      <c r="J219" s="1" t="str">
        <f>IF(GEF_Code_GEF[[#This Row],[Cumul des créneaux]]="","Pas de GEF pour cette activité",VLOOKUP(GEF_Code_GEF[[#This Row],[Cumul des créneaux]],Créneau_semaine[],2,FALSE))</f>
        <v>42 50 5 13 21 29 37</v>
      </c>
    </row>
    <row r="220" spans="4:10" ht="19.5" customHeight="1" x14ac:dyDescent="0.25">
      <c r="D220" s="1" t="s">
        <v>218</v>
      </c>
      <c r="E220" s="1" t="s">
        <v>4</v>
      </c>
      <c r="I220" s="1" t="str">
        <f>CONCATENATE(GEF_Code_GEF[[#This Row],[Créneau 1]],GEF_Code_GEF[[#This Row],[Créneau 2]],GEF_Code_GEF[[#This Row],[Créneau 3]],GEF_Code_GEF[[#This Row],[Créneau 4]])</f>
        <v>GEF2</v>
      </c>
      <c r="J220" s="1" t="str">
        <f>IF(GEF_Code_GEF[[#This Row],[Cumul des créneaux]]="","Pas de GEF pour cette activité",VLOOKUP(GEF_Code_GEF[[#This Row],[Cumul des créneaux]],Créneau_semaine[],2,FALSE))</f>
        <v>39 47 2 10 18 26 34</v>
      </c>
    </row>
    <row r="221" spans="4:10" ht="19.5" customHeight="1" x14ac:dyDescent="0.25">
      <c r="D221" s="1" t="s">
        <v>219</v>
      </c>
      <c r="E221" s="1" t="s">
        <v>26</v>
      </c>
      <c r="I221" s="1" t="str">
        <f>CONCATENATE(GEF_Code_GEF[[#This Row],[Créneau 1]],GEF_Code_GEF[[#This Row],[Créneau 2]],GEF_Code_GEF[[#This Row],[Créneau 3]],GEF_Code_GEF[[#This Row],[Créneau 4]])</f>
        <v>GEF4</v>
      </c>
      <c r="J221" s="1" t="str">
        <f>IF(GEF_Code_GEF[[#This Row],[Cumul des créneaux]]="","Pas de GEF pour cette activité",VLOOKUP(GEF_Code_GEF[[#This Row],[Cumul des créneaux]],Créneau_semaine[],2,FALSE))</f>
        <v>41 49 4 12 20 28 36</v>
      </c>
    </row>
    <row r="222" spans="4:10" ht="19.5" customHeight="1" x14ac:dyDescent="0.25">
      <c r="D222" s="1" t="s">
        <v>220</v>
      </c>
      <c r="E222" s="1" t="s">
        <v>26</v>
      </c>
      <c r="I222" s="1" t="str">
        <f>CONCATENATE(GEF_Code_GEF[[#This Row],[Créneau 1]],GEF_Code_GEF[[#This Row],[Créneau 2]],GEF_Code_GEF[[#This Row],[Créneau 3]],GEF_Code_GEF[[#This Row],[Créneau 4]])</f>
        <v>GEF4</v>
      </c>
      <c r="J222" s="1" t="str">
        <f>IF(GEF_Code_GEF[[#This Row],[Cumul des créneaux]]="","Pas de GEF pour cette activité",VLOOKUP(GEF_Code_GEF[[#This Row],[Cumul des créneaux]],Créneau_semaine[],2,FALSE))</f>
        <v>41 49 4 12 20 28 36</v>
      </c>
    </row>
    <row r="223" spans="4:10" ht="19.5" customHeight="1" x14ac:dyDescent="0.25">
      <c r="D223" s="1" t="s">
        <v>221</v>
      </c>
      <c r="E223" s="1" t="s">
        <v>12</v>
      </c>
      <c r="F223" s="1" t="s">
        <v>35</v>
      </c>
      <c r="I223" s="1" t="str">
        <f>CONCATENATE(GEF_Code_GEF[[#This Row],[Créneau 1]],GEF_Code_GEF[[#This Row],[Créneau 2]],GEF_Code_GEF[[#This Row],[Créneau 3]],GEF_Code_GEF[[#This Row],[Créneau 4]])</f>
        <v>GEF7GEF3</v>
      </c>
      <c r="J223" s="1" t="str">
        <f>IF(GEF_Code_GEF[[#This Row],[Cumul des créneaux]]="","Pas de GEF pour cette activité",VLOOKUP(GEF_Code_GEF[[#This Row],[Cumul des créneaux]],Créneau_semaine[],2,FALSE))</f>
        <v>36 40 44 48 52 3 7 11 15 19 23 27 31 35</v>
      </c>
    </row>
    <row r="224" spans="4:10" ht="19.5" customHeight="1" x14ac:dyDescent="0.25">
      <c r="D224" s="1" t="s">
        <v>222</v>
      </c>
      <c r="E224" s="1" t="s">
        <v>35</v>
      </c>
      <c r="I224" s="1" t="str">
        <f>CONCATENATE(GEF_Code_GEF[[#This Row],[Créneau 1]],GEF_Code_GEF[[#This Row],[Créneau 2]],GEF_Code_GEF[[#This Row],[Créneau 3]],GEF_Code_GEF[[#This Row],[Créneau 4]])</f>
        <v>GEF3</v>
      </c>
      <c r="J224" s="1" t="str">
        <f>IF(GEF_Code_GEF[[#This Row],[Cumul des créneaux]]="","Pas de GEF pour cette activité",VLOOKUP(GEF_Code_GEF[[#This Row],[Cumul des créneaux]],Créneau_semaine[],2,FALSE))</f>
        <v>40 48 3 11 19 27 35</v>
      </c>
    </row>
    <row r="225" spans="4:10" ht="19.5" customHeight="1" x14ac:dyDescent="0.25">
      <c r="D225" s="1" t="s">
        <v>223</v>
      </c>
      <c r="E225" s="1" t="s">
        <v>25</v>
      </c>
      <c r="F225" s="1" t="s">
        <v>26</v>
      </c>
      <c r="I225" s="1" t="str">
        <f>CONCATENATE(GEF_Code_GEF[[#This Row],[Créneau 1]],GEF_Code_GEF[[#This Row],[Créneau 2]],GEF_Code_GEF[[#This Row],[Créneau 3]],GEF_Code_GEF[[#This Row],[Créneau 4]])</f>
        <v>GEF8GEF4</v>
      </c>
      <c r="J225" s="1" t="str">
        <f>IF(GEF_Code_GEF[[#This Row],[Cumul des créneaux]]="","Pas de GEF pour cette activité",VLOOKUP(GEF_Code_GEF[[#This Row],[Cumul des créneaux]],Créneau_semaine[],2,FALSE))</f>
        <v>37 41 45 49 53 4 8 12 16 20 24 28 32 36</v>
      </c>
    </row>
    <row r="226" spans="4:10" ht="19.5" customHeight="1" x14ac:dyDescent="0.25">
      <c r="D226" s="1" t="s">
        <v>224</v>
      </c>
      <c r="E226" s="1" t="s">
        <v>168</v>
      </c>
      <c r="I226" s="1" t="str">
        <f>CONCATENATE(GEF_Code_GEF[[#This Row],[Créneau 1]],GEF_Code_GEF[[#This Row],[Créneau 2]],GEF_Code_GEF[[#This Row],[Créneau 3]],GEF_Code_GEF[[#This Row],[Créneau 4]])</f>
        <v>CRS_PAIR</v>
      </c>
      <c r="J226" s="1" t="str">
        <f>IF(GEF_Code_GEF[[#This Row],[Cumul des créneaux]]="","Pas de GEF pour cette activité",VLOOKUP(GEF_Code_GEF[[#This Row],[Cumul des créneaux]],Créneau_semaine[],2,FALSE))</f>
        <v>Semaine paire</v>
      </c>
    </row>
    <row r="227" spans="4:10" ht="19.5" customHeight="1" x14ac:dyDescent="0.25">
      <c r="D227" s="1" t="s">
        <v>225</v>
      </c>
      <c r="E227" s="1" t="s">
        <v>12</v>
      </c>
      <c r="F227" s="1" t="s">
        <v>35</v>
      </c>
      <c r="I227" s="1" t="str">
        <f>CONCATENATE(GEF_Code_GEF[[#This Row],[Créneau 1]],GEF_Code_GEF[[#This Row],[Créneau 2]],GEF_Code_GEF[[#This Row],[Créneau 3]],GEF_Code_GEF[[#This Row],[Créneau 4]])</f>
        <v>GEF7GEF3</v>
      </c>
      <c r="J227" s="1" t="str">
        <f>IF(GEF_Code_GEF[[#This Row],[Cumul des créneaux]]="","Pas de GEF pour cette activité",VLOOKUP(GEF_Code_GEF[[#This Row],[Cumul des créneaux]],Créneau_semaine[],2,FALSE))</f>
        <v>36 40 44 48 52 3 7 11 15 19 23 27 31 35</v>
      </c>
    </row>
    <row r="228" spans="4:10" ht="19.5" customHeight="1" x14ac:dyDescent="0.25">
      <c r="D228" s="1" t="s">
        <v>226</v>
      </c>
      <c r="E228" s="1" t="s">
        <v>25</v>
      </c>
      <c r="I228" s="1" t="str">
        <f>CONCATENATE(GEF_Code_GEF[[#This Row],[Créneau 1]],GEF_Code_GEF[[#This Row],[Créneau 2]],GEF_Code_GEF[[#This Row],[Créneau 3]],GEF_Code_GEF[[#This Row],[Créneau 4]])</f>
        <v>GEF8</v>
      </c>
      <c r="J228" s="1" t="str">
        <f>IF(GEF_Code_GEF[[#This Row],[Cumul des créneaux]]="","Pas de GEF pour cette activité",VLOOKUP(GEF_Code_GEF[[#This Row],[Cumul des créneaux]],Créneau_semaine[],2,FALSE))</f>
        <v>37 45 53 8 16 24 32</v>
      </c>
    </row>
    <row r="229" spans="4:10" ht="19.5" customHeight="1" x14ac:dyDescent="0.25">
      <c r="D229" s="1" t="s">
        <v>227</v>
      </c>
      <c r="E229" s="1" t="s">
        <v>26</v>
      </c>
      <c r="I229" s="1" t="str">
        <f>CONCATENATE(GEF_Code_GEF[[#This Row],[Créneau 1]],GEF_Code_GEF[[#This Row],[Créneau 2]],GEF_Code_GEF[[#This Row],[Créneau 3]],GEF_Code_GEF[[#This Row],[Créneau 4]])</f>
        <v>GEF4</v>
      </c>
      <c r="J229" s="1" t="str">
        <f>IF(GEF_Code_GEF[[#This Row],[Cumul des créneaux]]="","Pas de GEF pour cette activité",VLOOKUP(GEF_Code_GEF[[#This Row],[Cumul des créneaux]],Créneau_semaine[],2,FALSE))</f>
        <v>41 49 4 12 20 28 36</v>
      </c>
    </row>
    <row r="230" spans="4:10" ht="19.5" customHeight="1" x14ac:dyDescent="0.25">
      <c r="D230" s="1" t="s">
        <v>228</v>
      </c>
      <c r="E230" s="1" t="s">
        <v>12</v>
      </c>
      <c r="F230" s="1" t="s">
        <v>35</v>
      </c>
      <c r="I230" s="1" t="str">
        <f>CONCATENATE(GEF_Code_GEF[[#This Row],[Créneau 1]],GEF_Code_GEF[[#This Row],[Créneau 2]],GEF_Code_GEF[[#This Row],[Créneau 3]],GEF_Code_GEF[[#This Row],[Créneau 4]])</f>
        <v>GEF7GEF3</v>
      </c>
      <c r="J230" s="1" t="str">
        <f>IF(GEF_Code_GEF[[#This Row],[Cumul des créneaux]]="","Pas de GEF pour cette activité",VLOOKUP(GEF_Code_GEF[[#This Row],[Cumul des créneaux]],Créneau_semaine[],2,FALSE))</f>
        <v>36 40 44 48 52 3 7 11 15 19 23 27 31 35</v>
      </c>
    </row>
    <row r="231" spans="4:10" ht="19.5" customHeight="1" x14ac:dyDescent="0.25">
      <c r="D231" s="1" t="s">
        <v>229</v>
      </c>
      <c r="E231" s="1" t="s">
        <v>28</v>
      </c>
      <c r="F231" s="1" t="s">
        <v>37</v>
      </c>
      <c r="I231" s="1" t="str">
        <f>CONCATENATE(GEF_Code_GEF[[#This Row],[Créneau 1]],GEF_Code_GEF[[#This Row],[Créneau 2]],GEF_Code_GEF[[#This Row],[Créneau 3]],GEF_Code_GEF[[#This Row],[Créneau 4]])</f>
        <v>GEF1GEF5</v>
      </c>
      <c r="J231" s="1" t="str">
        <f>IF(GEF_Code_GEF[[#This Row],[Cumul des créneaux]]="","Pas de GEF pour cette activité",VLOOKUP(GEF_Code_GEF[[#This Row],[Cumul des créneaux]],Créneau_semaine[],2,FALSE))</f>
        <v>38 42 46 50 53 5 9 13 17 21 25 29 33 37</v>
      </c>
    </row>
    <row r="232" spans="4:10" ht="19.5" customHeight="1" x14ac:dyDescent="0.25">
      <c r="D232" s="1" t="s">
        <v>230</v>
      </c>
      <c r="E232" s="1" t="s">
        <v>25</v>
      </c>
      <c r="F232" s="1" t="s">
        <v>26</v>
      </c>
      <c r="I232" s="1" t="str">
        <f>CONCATENATE(GEF_Code_GEF[[#This Row],[Créneau 1]],GEF_Code_GEF[[#This Row],[Créneau 2]],GEF_Code_GEF[[#This Row],[Créneau 3]],GEF_Code_GEF[[#This Row],[Créneau 4]])</f>
        <v>GEF8GEF4</v>
      </c>
      <c r="J232" s="1" t="str">
        <f>IF(GEF_Code_GEF[[#This Row],[Cumul des créneaux]]="","Pas de GEF pour cette activité",VLOOKUP(GEF_Code_GEF[[#This Row],[Cumul des créneaux]],Créneau_semaine[],2,FALSE))</f>
        <v>37 41 45 49 53 4 8 12 16 20 24 28 32 36</v>
      </c>
    </row>
    <row r="233" spans="4:10" ht="19.5" customHeight="1" x14ac:dyDescent="0.25">
      <c r="D233" s="1" t="s">
        <v>231</v>
      </c>
      <c r="E233" s="1" t="s">
        <v>12</v>
      </c>
      <c r="F233" s="1" t="s">
        <v>35</v>
      </c>
      <c r="I233" s="1" t="str">
        <f>CONCATENATE(GEF_Code_GEF[[#This Row],[Créneau 1]],GEF_Code_GEF[[#This Row],[Créneau 2]],GEF_Code_GEF[[#This Row],[Créneau 3]],GEF_Code_GEF[[#This Row],[Créneau 4]])</f>
        <v>GEF7GEF3</v>
      </c>
      <c r="J233" s="1" t="str">
        <f>IF(GEF_Code_GEF[[#This Row],[Cumul des créneaux]]="","Pas de GEF pour cette activité",VLOOKUP(GEF_Code_GEF[[#This Row],[Cumul des créneaux]],Créneau_semaine[],2,FALSE))</f>
        <v>36 40 44 48 52 3 7 11 15 19 23 27 31 35</v>
      </c>
    </row>
    <row r="234" spans="4:10" ht="19.5" customHeight="1" x14ac:dyDescent="0.25">
      <c r="D234" s="1" t="s">
        <v>232</v>
      </c>
      <c r="E234" s="1" t="s">
        <v>4</v>
      </c>
      <c r="F234" s="1" t="s">
        <v>46</v>
      </c>
      <c r="I234" s="1" t="str">
        <f>CONCATENATE(GEF_Code_GEF[[#This Row],[Créneau 1]],GEF_Code_GEF[[#This Row],[Créneau 2]],GEF_Code_GEF[[#This Row],[Créneau 3]],GEF_Code_GEF[[#This Row],[Créneau 4]])</f>
        <v>GEF2GEF6</v>
      </c>
      <c r="J234" s="1" t="str">
        <f>IF(GEF_Code_GEF[[#This Row],[Cumul des créneaux]]="","Pas de GEF pour cette activité",VLOOKUP(GEF_Code_GEF[[#This Row],[Cumul des créneaux]],Créneau_semaine[],2,FALSE))</f>
        <v>39 43 47 51 2 6 10 14 18 22 26 30 34 38</v>
      </c>
    </row>
    <row r="235" spans="4:10" ht="19.5" customHeight="1" x14ac:dyDescent="0.25">
      <c r="D235" s="1" t="s">
        <v>233</v>
      </c>
      <c r="E235" s="1" t="s">
        <v>25</v>
      </c>
      <c r="F235" s="1" t="s">
        <v>26</v>
      </c>
      <c r="I235" s="1" t="str">
        <f>CONCATENATE(GEF_Code_GEF[[#This Row],[Créneau 1]],GEF_Code_GEF[[#This Row],[Créneau 2]],GEF_Code_GEF[[#This Row],[Créneau 3]],GEF_Code_GEF[[#This Row],[Créneau 4]])</f>
        <v>GEF8GEF4</v>
      </c>
      <c r="J235" s="1" t="str">
        <f>IF(GEF_Code_GEF[[#This Row],[Cumul des créneaux]]="","Pas de GEF pour cette activité",VLOOKUP(GEF_Code_GEF[[#This Row],[Cumul des créneaux]],Créneau_semaine[],2,FALSE))</f>
        <v>37 41 45 49 53 4 8 12 16 20 24 28 32 36</v>
      </c>
    </row>
    <row r="236" spans="4:10" ht="19.5" customHeight="1" x14ac:dyDescent="0.25">
      <c r="D236" s="1" t="s">
        <v>234</v>
      </c>
      <c r="E236" s="1" t="s">
        <v>26</v>
      </c>
      <c r="I236" s="1" t="str">
        <f>CONCATENATE(GEF_Code_GEF[[#This Row],[Créneau 1]],GEF_Code_GEF[[#This Row],[Créneau 2]],GEF_Code_GEF[[#This Row],[Créneau 3]],GEF_Code_GEF[[#This Row],[Créneau 4]])</f>
        <v>GEF4</v>
      </c>
      <c r="J236" s="1" t="str">
        <f>IF(GEF_Code_GEF[[#This Row],[Cumul des créneaux]]="","Pas de GEF pour cette activité",VLOOKUP(GEF_Code_GEF[[#This Row],[Cumul des créneaux]],Créneau_semaine[],2,FALSE))</f>
        <v>41 49 4 12 20 28 36</v>
      </c>
    </row>
    <row r="237" spans="4:10" ht="19.5" customHeight="1" x14ac:dyDescent="0.25">
      <c r="D237" s="1" t="s">
        <v>235</v>
      </c>
      <c r="E237" s="1" t="s">
        <v>25</v>
      </c>
      <c r="I237" s="1" t="str">
        <f>CONCATENATE(GEF_Code_GEF[[#This Row],[Créneau 1]],GEF_Code_GEF[[#This Row],[Créneau 2]],GEF_Code_GEF[[#This Row],[Créneau 3]],GEF_Code_GEF[[#This Row],[Créneau 4]])</f>
        <v>GEF8</v>
      </c>
      <c r="J237" s="1" t="str">
        <f>IF(GEF_Code_GEF[[#This Row],[Cumul des créneaux]]="","Pas de GEF pour cette activité",VLOOKUP(GEF_Code_GEF[[#This Row],[Cumul des créneaux]],Créneau_semaine[],2,FALSE))</f>
        <v>37 45 53 8 16 24 32</v>
      </c>
    </row>
    <row r="238" spans="4:10" ht="19.5" customHeight="1" x14ac:dyDescent="0.25">
      <c r="D238" s="1" t="s">
        <v>236</v>
      </c>
      <c r="E238" s="1" t="s">
        <v>4</v>
      </c>
      <c r="I238" s="1" t="str">
        <f>CONCATENATE(GEF_Code_GEF[[#This Row],[Créneau 1]],GEF_Code_GEF[[#This Row],[Créneau 2]],GEF_Code_GEF[[#This Row],[Créneau 3]],GEF_Code_GEF[[#This Row],[Créneau 4]])</f>
        <v>GEF2</v>
      </c>
      <c r="J238" s="1" t="str">
        <f>IF(GEF_Code_GEF[[#This Row],[Cumul des créneaux]]="","Pas de GEF pour cette activité",VLOOKUP(GEF_Code_GEF[[#This Row],[Cumul des créneaux]],Créneau_semaine[],2,FALSE))</f>
        <v>39 47 2 10 18 26 34</v>
      </c>
    </row>
    <row r="239" spans="4:10" ht="19.5" customHeight="1" x14ac:dyDescent="0.25">
      <c r="D239" s="1" t="s">
        <v>237</v>
      </c>
      <c r="E239" s="1" t="s">
        <v>28</v>
      </c>
      <c r="I239" s="1" t="str">
        <f>CONCATENATE(GEF_Code_GEF[[#This Row],[Créneau 1]],GEF_Code_GEF[[#This Row],[Créneau 2]],GEF_Code_GEF[[#This Row],[Créneau 3]],GEF_Code_GEF[[#This Row],[Créneau 4]])</f>
        <v>GEF1</v>
      </c>
      <c r="J239" s="1" t="str">
        <f>IF(GEF_Code_GEF[[#This Row],[Cumul des créneaux]]="","Pas de GEF pour cette activité",VLOOKUP(GEF_Code_GEF[[#This Row],[Cumul des créneaux]],Créneau_semaine[],2,FALSE))</f>
        <v>38 46 53 9 17 25 33</v>
      </c>
    </row>
    <row r="240" spans="4:10" ht="19.5" customHeight="1" x14ac:dyDescent="0.25">
      <c r="D240" s="1" t="s">
        <v>238</v>
      </c>
      <c r="E240" s="1" t="s">
        <v>46</v>
      </c>
      <c r="I240" s="1" t="str">
        <f>CONCATENATE(GEF_Code_GEF[[#This Row],[Créneau 1]],GEF_Code_GEF[[#This Row],[Créneau 2]],GEF_Code_GEF[[#This Row],[Créneau 3]],GEF_Code_GEF[[#This Row],[Créneau 4]])</f>
        <v>GEF6</v>
      </c>
      <c r="J240" s="1" t="str">
        <f>IF(GEF_Code_GEF[[#This Row],[Cumul des créneaux]]="","Pas de GEF pour cette activité",VLOOKUP(GEF_Code_GEF[[#This Row],[Cumul des créneaux]],Créneau_semaine[],2,FALSE))</f>
        <v>43 51 6 14 22 30 38</v>
      </c>
    </row>
    <row r="241" spans="4:10" ht="19.5" customHeight="1" x14ac:dyDescent="0.25">
      <c r="D241" s="1" t="s">
        <v>239</v>
      </c>
      <c r="E241" s="1" t="s">
        <v>12</v>
      </c>
      <c r="I241" s="1" t="str">
        <f>CONCATENATE(GEF_Code_GEF[[#This Row],[Créneau 1]],GEF_Code_GEF[[#This Row],[Créneau 2]],GEF_Code_GEF[[#This Row],[Créneau 3]],GEF_Code_GEF[[#This Row],[Créneau 4]])</f>
        <v>GEF7</v>
      </c>
      <c r="J241" s="1" t="str">
        <f>IF(GEF_Code_GEF[[#This Row],[Cumul des créneaux]]="","Pas de GEF pour cette activité",VLOOKUP(GEF_Code_GEF[[#This Row],[Cumul des créneaux]],Créneau_semaine[],2,FALSE))</f>
        <v xml:space="preserve">36 44 52 7 15 23 31 </v>
      </c>
    </row>
    <row r="242" spans="4:10" ht="19.5" customHeight="1" x14ac:dyDescent="0.25">
      <c r="D242" s="1" t="s">
        <v>240</v>
      </c>
      <c r="E242" s="1" t="s">
        <v>37</v>
      </c>
      <c r="I242" s="1" t="str">
        <f>CONCATENATE(GEF_Code_GEF[[#This Row],[Créneau 1]],GEF_Code_GEF[[#This Row],[Créneau 2]],GEF_Code_GEF[[#This Row],[Créneau 3]],GEF_Code_GEF[[#This Row],[Créneau 4]])</f>
        <v>GEF5</v>
      </c>
      <c r="J242" s="1" t="str">
        <f>IF(GEF_Code_GEF[[#This Row],[Cumul des créneaux]]="","Pas de GEF pour cette activité",VLOOKUP(GEF_Code_GEF[[#This Row],[Cumul des créneaux]],Créneau_semaine[],2,FALSE))</f>
        <v>42 50 5 13 21 29 37</v>
      </c>
    </row>
    <row r="243" spans="4:10" ht="19.5" customHeight="1" x14ac:dyDescent="0.25">
      <c r="D243" s="1" t="s">
        <v>241</v>
      </c>
      <c r="E243" s="1" t="s">
        <v>25</v>
      </c>
      <c r="F243" s="1" t="s">
        <v>26</v>
      </c>
      <c r="I243" s="1" t="str">
        <f>CONCATENATE(GEF_Code_GEF[[#This Row],[Créneau 1]],GEF_Code_GEF[[#This Row],[Créneau 2]],GEF_Code_GEF[[#This Row],[Créneau 3]],GEF_Code_GEF[[#This Row],[Créneau 4]])</f>
        <v>GEF8GEF4</v>
      </c>
      <c r="J243" s="1" t="str">
        <f>IF(GEF_Code_GEF[[#This Row],[Cumul des créneaux]]="","Pas de GEF pour cette activité",VLOOKUP(GEF_Code_GEF[[#This Row],[Cumul des créneaux]],Créneau_semaine[],2,FALSE))</f>
        <v>37 41 45 49 53 4 8 12 16 20 24 28 32 36</v>
      </c>
    </row>
    <row r="244" spans="4:10" ht="19.5" customHeight="1" x14ac:dyDescent="0.25">
      <c r="D244" s="1" t="s">
        <v>242</v>
      </c>
      <c r="E244" s="1" t="s">
        <v>4</v>
      </c>
      <c r="F244" s="1" t="s">
        <v>46</v>
      </c>
      <c r="I244" s="1" t="str">
        <f>CONCATENATE(GEF_Code_GEF[[#This Row],[Créneau 1]],GEF_Code_GEF[[#This Row],[Créneau 2]],GEF_Code_GEF[[#This Row],[Créneau 3]],GEF_Code_GEF[[#This Row],[Créneau 4]])</f>
        <v>GEF2GEF6</v>
      </c>
      <c r="J244" s="1" t="str">
        <f>IF(GEF_Code_GEF[[#This Row],[Cumul des créneaux]]="","Pas de GEF pour cette activité",VLOOKUP(GEF_Code_GEF[[#This Row],[Cumul des créneaux]],Créneau_semaine[],2,FALSE))</f>
        <v>39 43 47 51 2 6 10 14 18 22 26 30 34 38</v>
      </c>
    </row>
    <row r="245" spans="4:10" ht="19.5" customHeight="1" x14ac:dyDescent="0.25">
      <c r="D245" s="1" t="s">
        <v>243</v>
      </c>
      <c r="E245" s="1" t="s">
        <v>28</v>
      </c>
      <c r="F245" s="1" t="s">
        <v>37</v>
      </c>
      <c r="I245" s="1" t="str">
        <f>CONCATENATE(GEF_Code_GEF[[#This Row],[Créneau 1]],GEF_Code_GEF[[#This Row],[Créneau 2]],GEF_Code_GEF[[#This Row],[Créneau 3]],GEF_Code_GEF[[#This Row],[Créneau 4]])</f>
        <v>GEF1GEF5</v>
      </c>
      <c r="J245" s="1" t="str">
        <f>IF(GEF_Code_GEF[[#This Row],[Cumul des créneaux]]="","Pas de GEF pour cette activité",VLOOKUP(GEF_Code_GEF[[#This Row],[Cumul des créneaux]],Créneau_semaine[],2,FALSE))</f>
        <v>38 42 46 50 53 5 9 13 17 21 25 29 33 37</v>
      </c>
    </row>
    <row r="246" spans="4:10" ht="19.5" customHeight="1" x14ac:dyDescent="0.25">
      <c r="D246" s="1" t="s">
        <v>244</v>
      </c>
      <c r="E246" s="1" t="s">
        <v>35</v>
      </c>
      <c r="I246" s="1" t="str">
        <f>CONCATENATE(GEF_Code_GEF[[#This Row],[Créneau 1]],GEF_Code_GEF[[#This Row],[Créneau 2]],GEF_Code_GEF[[#This Row],[Créneau 3]],GEF_Code_GEF[[#This Row],[Créneau 4]])</f>
        <v>GEF3</v>
      </c>
      <c r="J246" s="1" t="str">
        <f>IF(GEF_Code_GEF[[#This Row],[Cumul des créneaux]]="","Pas de GEF pour cette activité",VLOOKUP(GEF_Code_GEF[[#This Row],[Cumul des créneaux]],Créneau_semaine[],2,FALSE))</f>
        <v>40 48 3 11 19 27 35</v>
      </c>
    </row>
    <row r="247" spans="4:10" ht="19.5" customHeight="1" x14ac:dyDescent="0.25">
      <c r="D247" s="1" t="s">
        <v>245</v>
      </c>
      <c r="E247" s="1" t="s">
        <v>25</v>
      </c>
      <c r="I247" s="1" t="str">
        <f>CONCATENATE(GEF_Code_GEF[[#This Row],[Créneau 1]],GEF_Code_GEF[[#This Row],[Créneau 2]],GEF_Code_GEF[[#This Row],[Créneau 3]],GEF_Code_GEF[[#This Row],[Créneau 4]])</f>
        <v>GEF8</v>
      </c>
      <c r="J247" s="1" t="str">
        <f>IF(GEF_Code_GEF[[#This Row],[Cumul des créneaux]]="","Pas de GEF pour cette activité",VLOOKUP(GEF_Code_GEF[[#This Row],[Cumul des créneaux]],Créneau_semaine[],2,FALSE))</f>
        <v>37 45 53 8 16 24 32</v>
      </c>
    </row>
    <row r="248" spans="4:10" ht="19.5" customHeight="1" x14ac:dyDescent="0.25">
      <c r="D248" s="1" t="s">
        <v>246</v>
      </c>
      <c r="E248" s="1" t="s">
        <v>4</v>
      </c>
      <c r="I248" s="1" t="str">
        <f>CONCATENATE(GEF_Code_GEF[[#This Row],[Créneau 1]],GEF_Code_GEF[[#This Row],[Créneau 2]],GEF_Code_GEF[[#This Row],[Créneau 3]],GEF_Code_GEF[[#This Row],[Créneau 4]])</f>
        <v>GEF2</v>
      </c>
      <c r="J248" s="1" t="str">
        <f>IF(GEF_Code_GEF[[#This Row],[Cumul des créneaux]]="","Pas de GEF pour cette activité",VLOOKUP(GEF_Code_GEF[[#This Row],[Cumul des créneaux]],Créneau_semaine[],2,FALSE))</f>
        <v>39 47 2 10 18 26 34</v>
      </c>
    </row>
    <row r="249" spans="4:10" ht="19.5" customHeight="1" x14ac:dyDescent="0.25">
      <c r="D249" s="1" t="s">
        <v>247</v>
      </c>
      <c r="E249" s="1" t="s">
        <v>26</v>
      </c>
      <c r="I249" s="1" t="str">
        <f>CONCATENATE(GEF_Code_GEF[[#This Row],[Créneau 1]],GEF_Code_GEF[[#This Row],[Créneau 2]],GEF_Code_GEF[[#This Row],[Créneau 3]],GEF_Code_GEF[[#This Row],[Créneau 4]])</f>
        <v>GEF4</v>
      </c>
      <c r="J249" s="1" t="str">
        <f>IF(GEF_Code_GEF[[#This Row],[Cumul des créneaux]]="","Pas de GEF pour cette activité",VLOOKUP(GEF_Code_GEF[[#This Row],[Cumul des créneaux]],Créneau_semaine[],2,FALSE))</f>
        <v>41 49 4 12 20 28 36</v>
      </c>
    </row>
    <row r="250" spans="4:10" ht="19.5" customHeight="1" x14ac:dyDescent="0.25">
      <c r="D250" s="1" t="s">
        <v>248</v>
      </c>
      <c r="E250" s="1" t="s">
        <v>46</v>
      </c>
      <c r="I250" s="1" t="str">
        <f>CONCATENATE(GEF_Code_GEF[[#This Row],[Créneau 1]],GEF_Code_GEF[[#This Row],[Créneau 2]],GEF_Code_GEF[[#This Row],[Créneau 3]],GEF_Code_GEF[[#This Row],[Créneau 4]])</f>
        <v>GEF6</v>
      </c>
      <c r="J250" s="1" t="str">
        <f>IF(GEF_Code_GEF[[#This Row],[Cumul des créneaux]]="","Pas de GEF pour cette activité",VLOOKUP(GEF_Code_GEF[[#This Row],[Cumul des créneaux]],Créneau_semaine[],2,FALSE))</f>
        <v>43 51 6 14 22 30 38</v>
      </c>
    </row>
    <row r="251" spans="4:10" ht="19.5" customHeight="1" x14ac:dyDescent="0.25">
      <c r="D251" s="1" t="s">
        <v>249</v>
      </c>
      <c r="E251" s="1" t="s">
        <v>25</v>
      </c>
      <c r="I251" s="1" t="str">
        <f>CONCATENATE(GEF_Code_GEF[[#This Row],[Créneau 1]],GEF_Code_GEF[[#This Row],[Créneau 2]],GEF_Code_GEF[[#This Row],[Créneau 3]],GEF_Code_GEF[[#This Row],[Créneau 4]])</f>
        <v>GEF8</v>
      </c>
      <c r="J251" s="1" t="str">
        <f>IF(GEF_Code_GEF[[#This Row],[Cumul des créneaux]]="","Pas de GEF pour cette activité",VLOOKUP(GEF_Code_GEF[[#This Row],[Cumul des créneaux]],Créneau_semaine[],2,FALSE))</f>
        <v>37 45 53 8 16 24 32</v>
      </c>
    </row>
    <row r="252" spans="4:10" ht="19.5" customHeight="1" x14ac:dyDescent="0.25">
      <c r="D252" s="1" t="s">
        <v>250</v>
      </c>
      <c r="E252" s="1" t="s">
        <v>37</v>
      </c>
      <c r="I252" s="1" t="str">
        <f>CONCATENATE(GEF_Code_GEF[[#This Row],[Créneau 1]],GEF_Code_GEF[[#This Row],[Créneau 2]],GEF_Code_GEF[[#This Row],[Créneau 3]],GEF_Code_GEF[[#This Row],[Créneau 4]])</f>
        <v>GEF5</v>
      </c>
      <c r="J252" s="1" t="str">
        <f>IF(GEF_Code_GEF[[#This Row],[Cumul des créneaux]]="","Pas de GEF pour cette activité",VLOOKUP(GEF_Code_GEF[[#This Row],[Cumul des créneaux]],Créneau_semaine[],2,FALSE))</f>
        <v>42 50 5 13 21 29 37</v>
      </c>
    </row>
    <row r="253" spans="4:10" ht="19.5" customHeight="1" x14ac:dyDescent="0.25">
      <c r="D253" s="1" t="s">
        <v>251</v>
      </c>
      <c r="E253" s="1" t="s">
        <v>37</v>
      </c>
      <c r="I253" s="1" t="str">
        <f>CONCATENATE(GEF_Code_GEF[[#This Row],[Créneau 1]],GEF_Code_GEF[[#This Row],[Créneau 2]],GEF_Code_GEF[[#This Row],[Créneau 3]],GEF_Code_GEF[[#This Row],[Créneau 4]])</f>
        <v>GEF5</v>
      </c>
      <c r="J253" s="1" t="str">
        <f>IF(GEF_Code_GEF[[#This Row],[Cumul des créneaux]]="","Pas de GEF pour cette activité",VLOOKUP(GEF_Code_GEF[[#This Row],[Cumul des créneaux]],Créneau_semaine[],2,FALSE))</f>
        <v>42 50 5 13 21 29 37</v>
      </c>
    </row>
    <row r="254" spans="4:10" ht="19.5" customHeight="1" x14ac:dyDescent="0.25">
      <c r="D254" s="1" t="s">
        <v>252</v>
      </c>
      <c r="E254" s="1" t="s">
        <v>4</v>
      </c>
      <c r="F254" s="1" t="s">
        <v>46</v>
      </c>
      <c r="I254" s="1" t="str">
        <f>CONCATENATE(GEF_Code_GEF[[#This Row],[Créneau 1]],GEF_Code_GEF[[#This Row],[Créneau 2]],GEF_Code_GEF[[#This Row],[Créneau 3]],GEF_Code_GEF[[#This Row],[Créneau 4]])</f>
        <v>GEF2GEF6</v>
      </c>
      <c r="J254" s="1" t="str">
        <f>IF(GEF_Code_GEF[[#This Row],[Cumul des créneaux]]="","Pas de GEF pour cette activité",VLOOKUP(GEF_Code_GEF[[#This Row],[Cumul des créneaux]],Créneau_semaine[],2,FALSE))</f>
        <v>39 43 47 51 2 6 10 14 18 22 26 30 34 38</v>
      </c>
    </row>
    <row r="255" spans="4:10" ht="19.5" customHeight="1" x14ac:dyDescent="0.25">
      <c r="D255" s="1" t="s">
        <v>253</v>
      </c>
      <c r="E255" s="1" t="s">
        <v>28</v>
      </c>
      <c r="F255" s="1" t="s">
        <v>37</v>
      </c>
      <c r="I255" s="1" t="str">
        <f>CONCATENATE(GEF_Code_GEF[[#This Row],[Créneau 1]],GEF_Code_GEF[[#This Row],[Créneau 2]],GEF_Code_GEF[[#This Row],[Créneau 3]],GEF_Code_GEF[[#This Row],[Créneau 4]])</f>
        <v>GEF1GEF5</v>
      </c>
      <c r="J255" s="1" t="str">
        <f>IF(GEF_Code_GEF[[#This Row],[Cumul des créneaux]]="","Pas de GEF pour cette activité",VLOOKUP(GEF_Code_GEF[[#This Row],[Cumul des créneaux]],Créneau_semaine[],2,FALSE))</f>
        <v>38 42 46 50 53 5 9 13 17 21 25 29 33 37</v>
      </c>
    </row>
    <row r="256" spans="4:10" ht="19.5" customHeight="1" x14ac:dyDescent="0.25">
      <c r="D256" s="1" t="s">
        <v>254</v>
      </c>
      <c r="E256" s="1" t="s">
        <v>35</v>
      </c>
      <c r="I256" s="1" t="str">
        <f>CONCATENATE(GEF_Code_GEF[[#This Row],[Créneau 1]],GEF_Code_GEF[[#This Row],[Créneau 2]],GEF_Code_GEF[[#This Row],[Créneau 3]],GEF_Code_GEF[[#This Row],[Créneau 4]])</f>
        <v>GEF3</v>
      </c>
      <c r="J256" s="1" t="str">
        <f>IF(GEF_Code_GEF[[#This Row],[Cumul des créneaux]]="","Pas de GEF pour cette activité",VLOOKUP(GEF_Code_GEF[[#This Row],[Cumul des créneaux]],Créneau_semaine[],2,FALSE))</f>
        <v>40 48 3 11 19 27 35</v>
      </c>
    </row>
    <row r="257" spans="4:10" ht="19.5" customHeight="1" x14ac:dyDescent="0.25">
      <c r="D257" s="1" t="s">
        <v>255</v>
      </c>
      <c r="E257" s="1" t="s">
        <v>4</v>
      </c>
      <c r="F257" s="1" t="s">
        <v>46</v>
      </c>
      <c r="I257" s="1" t="str">
        <f>CONCATENATE(GEF_Code_GEF[[#This Row],[Créneau 1]],GEF_Code_GEF[[#This Row],[Créneau 2]],GEF_Code_GEF[[#This Row],[Créneau 3]],GEF_Code_GEF[[#This Row],[Créneau 4]])</f>
        <v>GEF2GEF6</v>
      </c>
      <c r="J257" s="1" t="str">
        <f>IF(GEF_Code_GEF[[#This Row],[Cumul des créneaux]]="","Pas de GEF pour cette activité",VLOOKUP(GEF_Code_GEF[[#This Row],[Cumul des créneaux]],Créneau_semaine[],2,FALSE))</f>
        <v>39 43 47 51 2 6 10 14 18 22 26 30 34 38</v>
      </c>
    </row>
    <row r="258" spans="4:10" ht="19.5" customHeight="1" x14ac:dyDescent="0.25">
      <c r="D258" s="1" t="s">
        <v>256</v>
      </c>
      <c r="E258" s="1" t="s">
        <v>25</v>
      </c>
      <c r="F258" s="1" t="s">
        <v>26</v>
      </c>
      <c r="I258" s="1" t="str">
        <f>CONCATENATE(GEF_Code_GEF[[#This Row],[Créneau 1]],GEF_Code_GEF[[#This Row],[Créneau 2]],GEF_Code_GEF[[#This Row],[Créneau 3]],GEF_Code_GEF[[#This Row],[Créneau 4]])</f>
        <v>GEF8GEF4</v>
      </c>
      <c r="J258" s="1" t="str">
        <f>IF(GEF_Code_GEF[[#This Row],[Cumul des créneaux]]="","Pas de GEF pour cette activité",VLOOKUP(GEF_Code_GEF[[#This Row],[Cumul des créneaux]],Créneau_semaine[],2,FALSE))</f>
        <v>37 41 45 49 53 4 8 12 16 20 24 28 32 36</v>
      </c>
    </row>
    <row r="259" spans="4:10" ht="19.5" customHeight="1" x14ac:dyDescent="0.25">
      <c r="D259" s="1" t="s">
        <v>257</v>
      </c>
      <c r="E259" s="1" t="s">
        <v>4</v>
      </c>
      <c r="F259" s="1" t="s">
        <v>46</v>
      </c>
      <c r="I259" s="1" t="str">
        <f>CONCATENATE(GEF_Code_GEF[[#This Row],[Créneau 1]],GEF_Code_GEF[[#This Row],[Créneau 2]],GEF_Code_GEF[[#This Row],[Créneau 3]],GEF_Code_GEF[[#This Row],[Créneau 4]])</f>
        <v>GEF2GEF6</v>
      </c>
      <c r="J259" s="1" t="str">
        <f>IF(GEF_Code_GEF[[#This Row],[Cumul des créneaux]]="","Pas de GEF pour cette activité",VLOOKUP(GEF_Code_GEF[[#This Row],[Cumul des créneaux]],Créneau_semaine[],2,FALSE))</f>
        <v>39 43 47 51 2 6 10 14 18 22 26 30 34 38</v>
      </c>
    </row>
    <row r="260" spans="4:10" ht="19.5" customHeight="1" x14ac:dyDescent="0.25">
      <c r="D260" s="1" t="s">
        <v>258</v>
      </c>
      <c r="E260" s="1" t="s">
        <v>26</v>
      </c>
      <c r="I260" s="1" t="str">
        <f>CONCATENATE(GEF_Code_GEF[[#This Row],[Créneau 1]],GEF_Code_GEF[[#This Row],[Créneau 2]],GEF_Code_GEF[[#This Row],[Créneau 3]],GEF_Code_GEF[[#This Row],[Créneau 4]])</f>
        <v>GEF4</v>
      </c>
      <c r="J260" s="1" t="str">
        <f>IF(GEF_Code_GEF[[#This Row],[Cumul des créneaux]]="","Pas de GEF pour cette activité",VLOOKUP(GEF_Code_GEF[[#This Row],[Cumul des créneaux]],Créneau_semaine[],2,FALSE))</f>
        <v>41 49 4 12 20 28 36</v>
      </c>
    </row>
    <row r="261" spans="4:10" ht="19.5" customHeight="1" x14ac:dyDescent="0.25">
      <c r="D261" s="1" t="s">
        <v>259</v>
      </c>
      <c r="E261" s="1" t="s">
        <v>25</v>
      </c>
      <c r="I261" s="1" t="str">
        <f>CONCATENATE(GEF_Code_GEF[[#This Row],[Créneau 1]],GEF_Code_GEF[[#This Row],[Créneau 2]],GEF_Code_GEF[[#This Row],[Créneau 3]],GEF_Code_GEF[[#This Row],[Créneau 4]])</f>
        <v>GEF8</v>
      </c>
      <c r="J261" s="1" t="str">
        <f>IF(GEF_Code_GEF[[#This Row],[Cumul des créneaux]]="","Pas de GEF pour cette activité",VLOOKUP(GEF_Code_GEF[[#This Row],[Cumul des créneaux]],Créneau_semaine[],2,FALSE))</f>
        <v>37 45 53 8 16 24 32</v>
      </c>
    </row>
    <row r="262" spans="4:10" ht="19.5" customHeight="1" x14ac:dyDescent="0.25">
      <c r="D262" s="1" t="s">
        <v>260</v>
      </c>
      <c r="E262" s="1" t="s">
        <v>4</v>
      </c>
      <c r="I262" s="1" t="str">
        <f>CONCATENATE(GEF_Code_GEF[[#This Row],[Créneau 1]],GEF_Code_GEF[[#This Row],[Créneau 2]],GEF_Code_GEF[[#This Row],[Créneau 3]],GEF_Code_GEF[[#This Row],[Créneau 4]])</f>
        <v>GEF2</v>
      </c>
      <c r="J262" s="1" t="str">
        <f>IF(GEF_Code_GEF[[#This Row],[Cumul des créneaux]]="","Pas de GEF pour cette activité",VLOOKUP(GEF_Code_GEF[[#This Row],[Cumul des créneaux]],Créneau_semaine[],2,FALSE))</f>
        <v>39 47 2 10 18 26 34</v>
      </c>
    </row>
    <row r="263" spans="4:10" ht="19.5" customHeight="1" x14ac:dyDescent="0.25">
      <c r="D263" s="1" t="s">
        <v>261</v>
      </c>
      <c r="E263" s="1" t="s">
        <v>26</v>
      </c>
      <c r="I263" s="1" t="str">
        <f>CONCATENATE(GEF_Code_GEF[[#This Row],[Créneau 1]],GEF_Code_GEF[[#This Row],[Créneau 2]],GEF_Code_GEF[[#This Row],[Créneau 3]],GEF_Code_GEF[[#This Row],[Créneau 4]])</f>
        <v>GEF4</v>
      </c>
      <c r="J263" s="1" t="str">
        <f>IF(GEF_Code_GEF[[#This Row],[Cumul des créneaux]]="","Pas de GEF pour cette activité",VLOOKUP(GEF_Code_GEF[[#This Row],[Cumul des créneaux]],Créneau_semaine[],2,FALSE))</f>
        <v>41 49 4 12 20 28 36</v>
      </c>
    </row>
    <row r="264" spans="4:10" ht="19.5" customHeight="1" x14ac:dyDescent="0.25">
      <c r="D264" s="1" t="s">
        <v>262</v>
      </c>
      <c r="E264" s="1" t="s">
        <v>12</v>
      </c>
      <c r="F264" s="1" t="s">
        <v>35</v>
      </c>
      <c r="I264" s="1" t="str">
        <f>CONCATENATE(GEF_Code_GEF[[#This Row],[Créneau 1]],GEF_Code_GEF[[#This Row],[Créneau 2]],GEF_Code_GEF[[#This Row],[Créneau 3]],GEF_Code_GEF[[#This Row],[Créneau 4]])</f>
        <v>GEF7GEF3</v>
      </c>
      <c r="J264" s="1" t="str">
        <f>IF(GEF_Code_GEF[[#This Row],[Cumul des créneaux]]="","Pas de GEF pour cette activité",VLOOKUP(GEF_Code_GEF[[#This Row],[Cumul des créneaux]],Créneau_semaine[],2,FALSE))</f>
        <v>36 40 44 48 52 3 7 11 15 19 23 27 31 35</v>
      </c>
    </row>
    <row r="265" spans="4:10" ht="19.5" customHeight="1" x14ac:dyDescent="0.25">
      <c r="D265" s="1" t="s">
        <v>263</v>
      </c>
      <c r="E265" s="1" t="s">
        <v>12</v>
      </c>
      <c r="F265" s="1" t="s">
        <v>4</v>
      </c>
      <c r="I265" s="1" t="str">
        <f>CONCATENATE(GEF_Code_GEF[[#This Row],[Créneau 1]],GEF_Code_GEF[[#This Row],[Créneau 2]],GEF_Code_GEF[[#This Row],[Créneau 3]],GEF_Code_GEF[[#This Row],[Créneau 4]])</f>
        <v>GEF7GEF2</v>
      </c>
      <c r="J265" s="1" t="str">
        <f>IF(GEF_Code_GEF[[#This Row],[Cumul des créneaux]]="","Pas de GEF pour cette activité",VLOOKUP(GEF_Code_GEF[[#This Row],[Cumul des créneaux]],Créneau_semaine[],2,FALSE))</f>
        <v>36 39 44 47 52 2 7 10 15 18 23 26 31 34</v>
      </c>
    </row>
    <row r="266" spans="4:10" ht="19.5" customHeight="1" x14ac:dyDescent="0.25">
      <c r="D266" s="1" t="s">
        <v>264</v>
      </c>
      <c r="E266" s="1" t="s">
        <v>37</v>
      </c>
      <c r="I266" s="1" t="str">
        <f>CONCATENATE(GEF_Code_GEF[[#This Row],[Créneau 1]],GEF_Code_GEF[[#This Row],[Créneau 2]],GEF_Code_GEF[[#This Row],[Créneau 3]],GEF_Code_GEF[[#This Row],[Créneau 4]])</f>
        <v>GEF5</v>
      </c>
      <c r="J266" s="1" t="str">
        <f>IF(GEF_Code_GEF[[#This Row],[Cumul des créneaux]]="","Pas de GEF pour cette activité",VLOOKUP(GEF_Code_GEF[[#This Row],[Cumul des créneaux]],Créneau_semaine[],2,FALSE))</f>
        <v>42 50 5 13 21 29 37</v>
      </c>
    </row>
    <row r="267" spans="4:10" ht="19.5" customHeight="1" x14ac:dyDescent="0.25">
      <c r="D267" s="1" t="s">
        <v>265</v>
      </c>
      <c r="E267" s="1" t="s">
        <v>25</v>
      </c>
      <c r="I267" s="1" t="str">
        <f>CONCATENATE(GEF_Code_GEF[[#This Row],[Créneau 1]],GEF_Code_GEF[[#This Row],[Créneau 2]],GEF_Code_GEF[[#This Row],[Créneau 3]],GEF_Code_GEF[[#This Row],[Créneau 4]])</f>
        <v>GEF8</v>
      </c>
      <c r="J267" s="1" t="str">
        <f>IF(GEF_Code_GEF[[#This Row],[Cumul des créneaux]]="","Pas de GEF pour cette activité",VLOOKUP(GEF_Code_GEF[[#This Row],[Cumul des créneaux]],Créneau_semaine[],2,FALSE))</f>
        <v>37 45 53 8 16 24 32</v>
      </c>
    </row>
    <row r="268" spans="4:10" ht="19.5" customHeight="1" x14ac:dyDescent="0.25">
      <c r="D268" s="1" t="s">
        <v>266</v>
      </c>
      <c r="E268" s="1" t="s">
        <v>28</v>
      </c>
      <c r="I268" s="1" t="str">
        <f>CONCATENATE(GEF_Code_GEF[[#This Row],[Créneau 1]],GEF_Code_GEF[[#This Row],[Créneau 2]],GEF_Code_GEF[[#This Row],[Créneau 3]],GEF_Code_GEF[[#This Row],[Créneau 4]])</f>
        <v>GEF1</v>
      </c>
      <c r="J268" s="1" t="str">
        <f>IF(GEF_Code_GEF[[#This Row],[Cumul des créneaux]]="","Pas de GEF pour cette activité",VLOOKUP(GEF_Code_GEF[[#This Row],[Cumul des créneaux]],Créneau_semaine[],2,FALSE))</f>
        <v>38 46 53 9 17 25 33</v>
      </c>
    </row>
    <row r="269" spans="4:10" ht="19.5" customHeight="1" x14ac:dyDescent="0.25">
      <c r="D269" s="1" t="s">
        <v>267</v>
      </c>
      <c r="E269" s="1" t="s">
        <v>12</v>
      </c>
      <c r="F269" s="1" t="s">
        <v>35</v>
      </c>
      <c r="I269" s="1" t="str">
        <f>CONCATENATE(GEF_Code_GEF[[#This Row],[Créneau 1]],GEF_Code_GEF[[#This Row],[Créneau 2]],GEF_Code_GEF[[#This Row],[Créneau 3]],GEF_Code_GEF[[#This Row],[Créneau 4]])</f>
        <v>GEF7GEF3</v>
      </c>
      <c r="J269" s="1" t="str">
        <f>IF(GEF_Code_GEF[[#This Row],[Cumul des créneaux]]="","Pas de GEF pour cette activité",VLOOKUP(GEF_Code_GEF[[#This Row],[Cumul des créneaux]],Créneau_semaine[],2,FALSE))</f>
        <v>36 40 44 48 52 3 7 11 15 19 23 27 31 35</v>
      </c>
    </row>
    <row r="270" spans="4:10" ht="19.5" customHeight="1" x14ac:dyDescent="0.25">
      <c r="D270" s="1" t="s">
        <v>268</v>
      </c>
      <c r="E270" s="1" t="s">
        <v>12</v>
      </c>
      <c r="F270" s="1" t="s">
        <v>35</v>
      </c>
      <c r="I270" s="1" t="str">
        <f>CONCATENATE(GEF_Code_GEF[[#This Row],[Créneau 1]],GEF_Code_GEF[[#This Row],[Créneau 2]],GEF_Code_GEF[[#This Row],[Créneau 3]],GEF_Code_GEF[[#This Row],[Créneau 4]])</f>
        <v>GEF7GEF3</v>
      </c>
      <c r="J270" s="1" t="str">
        <f>IF(GEF_Code_GEF[[#This Row],[Cumul des créneaux]]="","Pas de GEF pour cette activité",VLOOKUP(GEF_Code_GEF[[#This Row],[Cumul des créneaux]],Créneau_semaine[],2,FALSE))</f>
        <v>36 40 44 48 52 3 7 11 15 19 23 27 31 35</v>
      </c>
    </row>
    <row r="271" spans="4:10" ht="19.5" customHeight="1" x14ac:dyDescent="0.25">
      <c r="D271" s="1" t="s">
        <v>269</v>
      </c>
      <c r="E271" s="1" t="s">
        <v>28</v>
      </c>
      <c r="F271" s="1" t="s">
        <v>37</v>
      </c>
      <c r="I271" s="1" t="str">
        <f>CONCATENATE(GEF_Code_GEF[[#This Row],[Créneau 1]],GEF_Code_GEF[[#This Row],[Créneau 2]],GEF_Code_GEF[[#This Row],[Créneau 3]],GEF_Code_GEF[[#This Row],[Créneau 4]])</f>
        <v>GEF1GEF5</v>
      </c>
      <c r="J271" s="1" t="str">
        <f>IF(GEF_Code_GEF[[#This Row],[Cumul des créneaux]]="","Pas de GEF pour cette activité",VLOOKUP(GEF_Code_GEF[[#This Row],[Cumul des créneaux]],Créneau_semaine[],2,FALSE))</f>
        <v>38 42 46 50 53 5 9 13 17 21 25 29 33 37</v>
      </c>
    </row>
    <row r="272" spans="4:10" ht="19.5" customHeight="1" x14ac:dyDescent="0.25">
      <c r="D272" s="1" t="s">
        <v>270</v>
      </c>
      <c r="E272" s="1" t="s">
        <v>46</v>
      </c>
      <c r="I272" s="1" t="str">
        <f>CONCATENATE(GEF_Code_GEF[[#This Row],[Créneau 1]],GEF_Code_GEF[[#This Row],[Créneau 2]],GEF_Code_GEF[[#This Row],[Créneau 3]],GEF_Code_GEF[[#This Row],[Créneau 4]])</f>
        <v>GEF6</v>
      </c>
      <c r="J272" s="1" t="str">
        <f>IF(GEF_Code_GEF[[#This Row],[Cumul des créneaux]]="","Pas de GEF pour cette activité",VLOOKUP(GEF_Code_GEF[[#This Row],[Cumul des créneaux]],Créneau_semaine[],2,FALSE))</f>
        <v>43 51 6 14 22 30 38</v>
      </c>
    </row>
    <row r="273" spans="4:10" ht="19.5" customHeight="1" x14ac:dyDescent="0.25">
      <c r="D273" s="1" t="s">
        <v>271</v>
      </c>
      <c r="E273" s="1" t="s">
        <v>25</v>
      </c>
      <c r="I273" s="1" t="str">
        <f>CONCATENATE(GEF_Code_GEF[[#This Row],[Créneau 1]],GEF_Code_GEF[[#This Row],[Créneau 2]],GEF_Code_GEF[[#This Row],[Créneau 3]],GEF_Code_GEF[[#This Row],[Créneau 4]])</f>
        <v>GEF8</v>
      </c>
      <c r="J273" s="1" t="str">
        <f>IF(GEF_Code_GEF[[#This Row],[Cumul des créneaux]]="","Pas de GEF pour cette activité",VLOOKUP(GEF_Code_GEF[[#This Row],[Cumul des créneaux]],Créneau_semaine[],2,FALSE))</f>
        <v>37 45 53 8 16 24 32</v>
      </c>
    </row>
    <row r="274" spans="4:10" ht="19.5" customHeight="1" x14ac:dyDescent="0.25">
      <c r="D274" s="1" t="s">
        <v>272</v>
      </c>
      <c r="E274" s="1" t="s">
        <v>26</v>
      </c>
      <c r="I274" s="1" t="str">
        <f>CONCATENATE(GEF_Code_GEF[[#This Row],[Créneau 1]],GEF_Code_GEF[[#This Row],[Créneau 2]],GEF_Code_GEF[[#This Row],[Créneau 3]],GEF_Code_GEF[[#This Row],[Créneau 4]])</f>
        <v>GEF4</v>
      </c>
      <c r="J274" s="1" t="str">
        <f>IF(GEF_Code_GEF[[#This Row],[Cumul des créneaux]]="","Pas de GEF pour cette activité",VLOOKUP(GEF_Code_GEF[[#This Row],[Cumul des créneaux]],Créneau_semaine[],2,FALSE))</f>
        <v>41 49 4 12 20 28 36</v>
      </c>
    </row>
    <row r="275" spans="4:10" ht="19.5" customHeight="1" x14ac:dyDescent="0.25">
      <c r="D275" s="1" t="s">
        <v>273</v>
      </c>
      <c r="E275" s="1" t="s">
        <v>4</v>
      </c>
      <c r="I275" s="1" t="str">
        <f>CONCATENATE(GEF_Code_GEF[[#This Row],[Créneau 1]],GEF_Code_GEF[[#This Row],[Créneau 2]],GEF_Code_GEF[[#This Row],[Créneau 3]],GEF_Code_GEF[[#This Row],[Créneau 4]])</f>
        <v>GEF2</v>
      </c>
      <c r="J275" s="1" t="str">
        <f>IF(GEF_Code_GEF[[#This Row],[Cumul des créneaux]]="","Pas de GEF pour cette activité",VLOOKUP(GEF_Code_GEF[[#This Row],[Cumul des créneaux]],Créneau_semaine[],2,FALSE))</f>
        <v>39 47 2 10 18 26 34</v>
      </c>
    </row>
    <row r="276" spans="4:10" ht="19.5" customHeight="1" x14ac:dyDescent="0.25">
      <c r="D276" s="1" t="s">
        <v>274</v>
      </c>
      <c r="E276" s="1" t="s">
        <v>28</v>
      </c>
      <c r="F276" s="1" t="s">
        <v>37</v>
      </c>
      <c r="I276" s="1" t="str">
        <f>CONCATENATE(GEF_Code_GEF[[#This Row],[Créneau 1]],GEF_Code_GEF[[#This Row],[Créneau 2]],GEF_Code_GEF[[#This Row],[Créneau 3]],GEF_Code_GEF[[#This Row],[Créneau 4]])</f>
        <v>GEF1GEF5</v>
      </c>
      <c r="J276" s="1" t="str">
        <f>IF(GEF_Code_GEF[[#This Row],[Cumul des créneaux]]="","Pas de GEF pour cette activité",VLOOKUP(GEF_Code_GEF[[#This Row],[Cumul des créneaux]],Créneau_semaine[],2,FALSE))</f>
        <v>38 42 46 50 53 5 9 13 17 21 25 29 33 37</v>
      </c>
    </row>
    <row r="277" spans="4:10" ht="19.5" customHeight="1" x14ac:dyDescent="0.25">
      <c r="D277" s="1" t="s">
        <v>275</v>
      </c>
      <c r="E277" s="1" t="s">
        <v>168</v>
      </c>
      <c r="I277" s="1" t="str">
        <f>CONCATENATE(GEF_Code_GEF[[#This Row],[Créneau 1]],GEF_Code_GEF[[#This Row],[Créneau 2]],GEF_Code_GEF[[#This Row],[Créneau 3]],GEF_Code_GEF[[#This Row],[Créneau 4]])</f>
        <v>CRS_PAIR</v>
      </c>
      <c r="J277" s="1" t="str">
        <f>IF(GEF_Code_GEF[[#This Row],[Cumul des créneaux]]="","Pas de GEF pour cette activité",VLOOKUP(GEF_Code_GEF[[#This Row],[Cumul des créneaux]],Créneau_semaine[],2,FALSE))</f>
        <v>Semaine paire</v>
      </c>
    </row>
    <row r="278" spans="4:10" ht="19.5" customHeight="1" x14ac:dyDescent="0.25">
      <c r="D278" s="1" t="s">
        <v>276</v>
      </c>
      <c r="E278" s="1" t="s">
        <v>26</v>
      </c>
      <c r="I278" s="1" t="str">
        <f>CONCATENATE(GEF_Code_GEF[[#This Row],[Créneau 1]],GEF_Code_GEF[[#This Row],[Créneau 2]],GEF_Code_GEF[[#This Row],[Créneau 3]],GEF_Code_GEF[[#This Row],[Créneau 4]])</f>
        <v>GEF4</v>
      </c>
      <c r="J278" s="1" t="str">
        <f>IF(GEF_Code_GEF[[#This Row],[Cumul des créneaux]]="","Pas de GEF pour cette activité",VLOOKUP(GEF_Code_GEF[[#This Row],[Cumul des créneaux]],Créneau_semaine[],2,FALSE))</f>
        <v>41 49 4 12 20 28 36</v>
      </c>
    </row>
    <row r="279" spans="4:10" ht="19.5" customHeight="1" x14ac:dyDescent="0.25">
      <c r="D279" s="1" t="s">
        <v>277</v>
      </c>
      <c r="E279" s="1" t="s">
        <v>4</v>
      </c>
      <c r="F279" s="1" t="s">
        <v>46</v>
      </c>
      <c r="I279" s="1" t="str">
        <f>CONCATENATE(GEF_Code_GEF[[#This Row],[Créneau 1]],GEF_Code_GEF[[#This Row],[Créneau 2]],GEF_Code_GEF[[#This Row],[Créneau 3]],GEF_Code_GEF[[#This Row],[Créneau 4]])</f>
        <v>GEF2GEF6</v>
      </c>
      <c r="J279" s="1" t="str">
        <f>IF(GEF_Code_GEF[[#This Row],[Cumul des créneaux]]="","Pas de GEF pour cette activité",VLOOKUP(GEF_Code_GEF[[#This Row],[Cumul des créneaux]],Créneau_semaine[],2,FALSE))</f>
        <v>39 43 47 51 2 6 10 14 18 22 26 30 34 38</v>
      </c>
    </row>
    <row r="280" spans="4:10" ht="19.5" customHeight="1" x14ac:dyDescent="0.25">
      <c r="D280" s="1" t="s">
        <v>278</v>
      </c>
      <c r="E280" s="1" t="s">
        <v>12</v>
      </c>
      <c r="F280" s="1" t="s">
        <v>35</v>
      </c>
      <c r="I280" s="1" t="str">
        <f>CONCATENATE(GEF_Code_GEF[[#This Row],[Créneau 1]],GEF_Code_GEF[[#This Row],[Créneau 2]],GEF_Code_GEF[[#This Row],[Créneau 3]],GEF_Code_GEF[[#This Row],[Créneau 4]])</f>
        <v>GEF7GEF3</v>
      </c>
      <c r="J280" s="1" t="str">
        <f>IF(GEF_Code_GEF[[#This Row],[Cumul des créneaux]]="","Pas de GEF pour cette activité",VLOOKUP(GEF_Code_GEF[[#This Row],[Cumul des créneaux]],Créneau_semaine[],2,FALSE))</f>
        <v>36 40 44 48 52 3 7 11 15 19 23 27 31 35</v>
      </c>
    </row>
    <row r="281" spans="4:10" ht="19.5" customHeight="1" x14ac:dyDescent="0.25">
      <c r="D281" s="1" t="s">
        <v>279</v>
      </c>
      <c r="E281" s="1" t="s">
        <v>12</v>
      </c>
      <c r="F281" s="1" t="s">
        <v>35</v>
      </c>
      <c r="I281" s="1" t="str">
        <f>CONCATENATE(GEF_Code_GEF[[#This Row],[Créneau 1]],GEF_Code_GEF[[#This Row],[Créneau 2]],GEF_Code_GEF[[#This Row],[Créneau 3]],GEF_Code_GEF[[#This Row],[Créneau 4]])</f>
        <v>GEF7GEF3</v>
      </c>
      <c r="J281" s="1" t="str">
        <f>IF(GEF_Code_GEF[[#This Row],[Cumul des créneaux]]="","Pas de GEF pour cette activité",VLOOKUP(GEF_Code_GEF[[#This Row],[Cumul des créneaux]],Créneau_semaine[],2,FALSE))</f>
        <v>36 40 44 48 52 3 7 11 15 19 23 27 31 35</v>
      </c>
    </row>
    <row r="282" spans="4:10" ht="19.5" customHeight="1" x14ac:dyDescent="0.25">
      <c r="D282" s="1" t="s">
        <v>280</v>
      </c>
      <c r="E282" s="1" t="s">
        <v>25</v>
      </c>
      <c r="I282" s="1" t="str">
        <f>CONCATENATE(GEF_Code_GEF[[#This Row],[Créneau 1]],GEF_Code_GEF[[#This Row],[Créneau 2]],GEF_Code_GEF[[#This Row],[Créneau 3]],GEF_Code_GEF[[#This Row],[Créneau 4]])</f>
        <v>GEF8</v>
      </c>
      <c r="J282" s="1" t="str">
        <f>IF(GEF_Code_GEF[[#This Row],[Cumul des créneaux]]="","Pas de GEF pour cette activité",VLOOKUP(GEF_Code_GEF[[#This Row],[Cumul des créneaux]],Créneau_semaine[],2,FALSE))</f>
        <v>37 45 53 8 16 24 32</v>
      </c>
    </row>
    <row r="283" spans="4:10" ht="19.5" customHeight="1" x14ac:dyDescent="0.25">
      <c r="D283" s="1" t="s">
        <v>281</v>
      </c>
      <c r="E283" s="1" t="s">
        <v>28</v>
      </c>
      <c r="F283" s="1" t="s">
        <v>37</v>
      </c>
      <c r="I283" s="1" t="str">
        <f>CONCATENATE(GEF_Code_GEF[[#This Row],[Créneau 1]],GEF_Code_GEF[[#This Row],[Créneau 2]],GEF_Code_GEF[[#This Row],[Créneau 3]],GEF_Code_GEF[[#This Row],[Créneau 4]])</f>
        <v>GEF1GEF5</v>
      </c>
      <c r="J283" s="1" t="str">
        <f>IF(GEF_Code_GEF[[#This Row],[Cumul des créneaux]]="","Pas de GEF pour cette activité",VLOOKUP(GEF_Code_GEF[[#This Row],[Cumul des créneaux]],Créneau_semaine[],2,FALSE))</f>
        <v>38 42 46 50 53 5 9 13 17 21 25 29 33 37</v>
      </c>
    </row>
    <row r="284" spans="4:10" ht="19.5" customHeight="1" x14ac:dyDescent="0.25">
      <c r="D284" s="1" t="s">
        <v>282</v>
      </c>
      <c r="E284" s="1" t="s">
        <v>4</v>
      </c>
      <c r="I284" s="1" t="str">
        <f>CONCATENATE(GEF_Code_GEF[[#This Row],[Créneau 1]],GEF_Code_GEF[[#This Row],[Créneau 2]],GEF_Code_GEF[[#This Row],[Créneau 3]],GEF_Code_GEF[[#This Row],[Créneau 4]])</f>
        <v>GEF2</v>
      </c>
      <c r="J284" s="1" t="str">
        <f>IF(GEF_Code_GEF[[#This Row],[Cumul des créneaux]]="","Pas de GEF pour cette activité",VLOOKUP(GEF_Code_GEF[[#This Row],[Cumul des créneaux]],Créneau_semaine[],2,FALSE))</f>
        <v>39 47 2 10 18 26 34</v>
      </c>
    </row>
    <row r="285" spans="4:10" ht="19.5" customHeight="1" x14ac:dyDescent="0.25">
      <c r="D285" s="1" t="s">
        <v>283</v>
      </c>
      <c r="E285" s="1" t="s">
        <v>12</v>
      </c>
      <c r="I285" s="1" t="str">
        <f>CONCATENATE(GEF_Code_GEF[[#This Row],[Créneau 1]],GEF_Code_GEF[[#This Row],[Créneau 2]],GEF_Code_GEF[[#This Row],[Créneau 3]],GEF_Code_GEF[[#This Row],[Créneau 4]])</f>
        <v>GEF7</v>
      </c>
      <c r="J285" s="1" t="str">
        <f>IF(GEF_Code_GEF[[#This Row],[Cumul des créneaux]]="","Pas de GEF pour cette activité",VLOOKUP(GEF_Code_GEF[[#This Row],[Cumul des créneaux]],Créneau_semaine[],2,FALSE))</f>
        <v xml:space="preserve">36 44 52 7 15 23 31 </v>
      </c>
    </row>
    <row r="286" spans="4:10" ht="19.5" customHeight="1" x14ac:dyDescent="0.25">
      <c r="D286" s="1" t="s">
        <v>284</v>
      </c>
      <c r="E286" s="1" t="s">
        <v>28</v>
      </c>
      <c r="I286" s="1" t="str">
        <f>CONCATENATE(GEF_Code_GEF[[#This Row],[Créneau 1]],GEF_Code_GEF[[#This Row],[Créneau 2]],GEF_Code_GEF[[#This Row],[Créneau 3]],GEF_Code_GEF[[#This Row],[Créneau 4]])</f>
        <v>GEF1</v>
      </c>
      <c r="J286" s="1" t="str">
        <f>IF(GEF_Code_GEF[[#This Row],[Cumul des créneaux]]="","Pas de GEF pour cette activité",VLOOKUP(GEF_Code_GEF[[#This Row],[Cumul des créneaux]],Créneau_semaine[],2,FALSE))</f>
        <v>38 46 53 9 17 25 33</v>
      </c>
    </row>
    <row r="287" spans="4:10" ht="19.5" customHeight="1" x14ac:dyDescent="0.25">
      <c r="D287" s="1" t="s">
        <v>285</v>
      </c>
      <c r="E287" s="1" t="s">
        <v>12</v>
      </c>
      <c r="I287" s="1" t="str">
        <f>CONCATENATE(GEF_Code_GEF[[#This Row],[Créneau 1]],GEF_Code_GEF[[#This Row],[Créneau 2]],GEF_Code_GEF[[#This Row],[Créneau 3]],GEF_Code_GEF[[#This Row],[Créneau 4]])</f>
        <v>GEF7</v>
      </c>
      <c r="J287" s="1" t="str">
        <f>IF(GEF_Code_GEF[[#This Row],[Cumul des créneaux]]="","Pas de GEF pour cette activité",VLOOKUP(GEF_Code_GEF[[#This Row],[Cumul des créneaux]],Créneau_semaine[],2,FALSE))</f>
        <v xml:space="preserve">36 44 52 7 15 23 31 </v>
      </c>
    </row>
    <row r="288" spans="4:10" ht="19.5" customHeight="1" x14ac:dyDescent="0.25">
      <c r="D288" s="1" t="s">
        <v>286</v>
      </c>
      <c r="E288" s="1" t="s">
        <v>4</v>
      </c>
      <c r="F288" s="1" t="s">
        <v>46</v>
      </c>
      <c r="I288" s="1" t="str">
        <f>CONCATENATE(GEF_Code_GEF[[#This Row],[Créneau 1]],GEF_Code_GEF[[#This Row],[Créneau 2]],GEF_Code_GEF[[#This Row],[Créneau 3]],GEF_Code_GEF[[#This Row],[Créneau 4]])</f>
        <v>GEF2GEF6</v>
      </c>
      <c r="J288" s="1" t="str">
        <f>IF(GEF_Code_GEF[[#This Row],[Cumul des créneaux]]="","Pas de GEF pour cette activité",VLOOKUP(GEF_Code_GEF[[#This Row],[Cumul des créneaux]],Créneau_semaine[],2,FALSE))</f>
        <v>39 43 47 51 2 6 10 14 18 22 26 30 34 38</v>
      </c>
    </row>
    <row r="289" spans="4:10" ht="19.5" customHeight="1" x14ac:dyDescent="0.25">
      <c r="D289" s="1" t="s">
        <v>287</v>
      </c>
      <c r="E289" s="1" t="s">
        <v>25</v>
      </c>
      <c r="F289" s="1" t="s">
        <v>4</v>
      </c>
      <c r="I289" s="1" t="str">
        <f>CONCATENATE(GEF_Code_GEF[[#This Row],[Créneau 1]],GEF_Code_GEF[[#This Row],[Créneau 2]],GEF_Code_GEF[[#This Row],[Créneau 3]],GEF_Code_GEF[[#This Row],[Créneau 4]])</f>
        <v>GEF8GEF2</v>
      </c>
      <c r="J289" s="1" t="str">
        <f>IF(GEF_Code_GEF[[#This Row],[Cumul des créneaux]]="","Pas de GEF pour cette activité",VLOOKUP(GEF_Code_GEF[[#This Row],[Cumul des créneaux]],Créneau_semaine[],2,FALSE))</f>
        <v>37 39 45 47 53 2 8 10 16 18 24 26 32 34</v>
      </c>
    </row>
    <row r="290" spans="4:10" ht="19.5" customHeight="1" x14ac:dyDescent="0.25">
      <c r="D290" s="1" t="s">
        <v>288</v>
      </c>
      <c r="E290" s="1" t="s">
        <v>25</v>
      </c>
      <c r="F290" s="1" t="s">
        <v>4</v>
      </c>
      <c r="I290" s="1" t="str">
        <f>CONCATENATE(GEF_Code_GEF[[#This Row],[Créneau 1]],GEF_Code_GEF[[#This Row],[Créneau 2]],GEF_Code_GEF[[#This Row],[Créneau 3]],GEF_Code_GEF[[#This Row],[Créneau 4]])</f>
        <v>GEF8GEF2</v>
      </c>
      <c r="J290" s="1" t="str">
        <f>IF(GEF_Code_GEF[[#This Row],[Cumul des créneaux]]="","Pas de GEF pour cette activité",VLOOKUP(GEF_Code_GEF[[#This Row],[Cumul des créneaux]],Créneau_semaine[],2,FALSE))</f>
        <v>37 39 45 47 53 2 8 10 16 18 24 26 32 34</v>
      </c>
    </row>
    <row r="291" spans="4:10" ht="19.5" customHeight="1" x14ac:dyDescent="0.25">
      <c r="D291" s="1" t="s">
        <v>289</v>
      </c>
      <c r="E291" s="1" t="s">
        <v>64</v>
      </c>
      <c r="I291" s="1" t="str">
        <f>CONCATENATE(GEF_Code_GEF[[#This Row],[Créneau 1]],GEF_Code_GEF[[#This Row],[Créneau 2]],GEF_Code_GEF[[#This Row],[Créneau 3]],GEF_Code_GEF[[#This Row],[Créneau 4]])</f>
        <v>CRS_IMPAIR</v>
      </c>
      <c r="J291" s="1" t="str">
        <f>IF(GEF_Code_GEF[[#This Row],[Cumul des créneaux]]="","Pas de GEF pour cette activité",VLOOKUP(GEF_Code_GEF[[#This Row],[Cumul des créneaux]],Créneau_semaine[],2,FALSE))</f>
        <v>Semaine impaire</v>
      </c>
    </row>
    <row r="292" spans="4:10" ht="19.5" customHeight="1" x14ac:dyDescent="0.25">
      <c r="D292" s="1" t="s">
        <v>290</v>
      </c>
      <c r="E292" s="1" t="s">
        <v>12</v>
      </c>
      <c r="I292" s="1" t="str">
        <f>CONCATENATE(GEF_Code_GEF[[#This Row],[Créneau 1]],GEF_Code_GEF[[#This Row],[Créneau 2]],GEF_Code_GEF[[#This Row],[Créneau 3]],GEF_Code_GEF[[#This Row],[Créneau 4]])</f>
        <v>GEF7</v>
      </c>
      <c r="J292" s="1" t="str">
        <f>IF(GEF_Code_GEF[[#This Row],[Cumul des créneaux]]="","Pas de GEF pour cette activité",VLOOKUP(GEF_Code_GEF[[#This Row],[Cumul des créneaux]],Créneau_semaine[],2,FALSE))</f>
        <v xml:space="preserve">36 44 52 7 15 23 31 </v>
      </c>
    </row>
    <row r="293" spans="4:10" ht="19.5" customHeight="1" x14ac:dyDescent="0.25">
      <c r="D293" s="1" t="s">
        <v>291</v>
      </c>
      <c r="E293" s="1" t="s">
        <v>12</v>
      </c>
      <c r="F293" s="1" t="s">
        <v>25</v>
      </c>
      <c r="G293" s="1" t="s">
        <v>35</v>
      </c>
      <c r="H293" s="1" t="s">
        <v>26</v>
      </c>
      <c r="I293" s="1" t="str">
        <f>CONCATENATE(GEF_Code_GEF[[#This Row],[Créneau 1]],GEF_Code_GEF[[#This Row],[Créneau 2]],GEF_Code_GEF[[#This Row],[Créneau 3]],GEF_Code_GEF[[#This Row],[Créneau 4]])</f>
        <v>GEF7GEF8GEF3GEF4</v>
      </c>
      <c r="J293" s="1" t="str">
        <f>IF(GEF_Code_GEF[[#This Row],[Cumul des créneaux]]="","Pas de GEF pour cette activité",VLOOKUP(GEF_Code_GEF[[#This Row],[Cumul des créneaux]],Créneau_semaine[],2,FALSE))</f>
        <v>36 37 40 41 44 45 48 49 52 53 3 4 7 8 11 12 15 16 19 20 23 24 27 28 31 32 35 36</v>
      </c>
    </row>
    <row r="294" spans="4:10" ht="19.5" customHeight="1" x14ac:dyDescent="0.25">
      <c r="D294" s="1" t="s">
        <v>292</v>
      </c>
      <c r="E294" s="1" t="s">
        <v>25</v>
      </c>
      <c r="F294" s="1" t="s">
        <v>26</v>
      </c>
      <c r="I294" s="1" t="str">
        <f>CONCATENATE(GEF_Code_GEF[[#This Row],[Créneau 1]],GEF_Code_GEF[[#This Row],[Créneau 2]],GEF_Code_GEF[[#This Row],[Créneau 3]],GEF_Code_GEF[[#This Row],[Créneau 4]])</f>
        <v>GEF8GEF4</v>
      </c>
      <c r="J294" s="1" t="str">
        <f>IF(GEF_Code_GEF[[#This Row],[Cumul des créneaux]]="","Pas de GEF pour cette activité",VLOOKUP(GEF_Code_GEF[[#This Row],[Cumul des créneaux]],Créneau_semaine[],2,FALSE))</f>
        <v>37 41 45 49 53 4 8 12 16 20 24 28 32 36</v>
      </c>
    </row>
    <row r="295" spans="4:10" ht="19.5" customHeight="1" x14ac:dyDescent="0.25">
      <c r="D295" s="1" t="s">
        <v>293</v>
      </c>
      <c r="E295" s="1" t="s">
        <v>28</v>
      </c>
      <c r="F295" s="1" t="s">
        <v>4</v>
      </c>
      <c r="G295" s="1" t="s">
        <v>37</v>
      </c>
      <c r="H295" s="1" t="s">
        <v>46</v>
      </c>
      <c r="I295" s="1" t="str">
        <f>CONCATENATE(GEF_Code_GEF[[#This Row],[Créneau 1]],GEF_Code_GEF[[#This Row],[Créneau 2]],GEF_Code_GEF[[#This Row],[Créneau 3]],GEF_Code_GEF[[#This Row],[Créneau 4]])</f>
        <v>GEF1GEF2GEF5GEF6</v>
      </c>
      <c r="J295" s="1" t="str">
        <f>IF(GEF_Code_GEF[[#This Row],[Cumul des créneaux]]="","Pas de GEF pour cette activité",VLOOKUP(GEF_Code_GEF[[#This Row],[Cumul des créneaux]],Créneau_semaine[],2,FALSE))</f>
        <v>38 39 42 43 46 47 50 51 53 2 5 6 9 10 13 14 17 18 21 22 25 26 29 30 33 34 37 38</v>
      </c>
    </row>
    <row r="296" spans="4:10" ht="19.5" customHeight="1" x14ac:dyDescent="0.25">
      <c r="D296" s="1" t="s">
        <v>294</v>
      </c>
      <c r="E296" s="1" t="s">
        <v>4</v>
      </c>
      <c r="F296" s="1" t="s">
        <v>46</v>
      </c>
      <c r="I296" s="1" t="str">
        <f>CONCATENATE(GEF_Code_GEF[[#This Row],[Créneau 1]],GEF_Code_GEF[[#This Row],[Créneau 2]],GEF_Code_GEF[[#This Row],[Créneau 3]],GEF_Code_GEF[[#This Row],[Créneau 4]])</f>
        <v>GEF2GEF6</v>
      </c>
      <c r="J296" s="1" t="str">
        <f>IF(GEF_Code_GEF[[#This Row],[Cumul des créneaux]]="","Pas de GEF pour cette activité",VLOOKUP(GEF_Code_GEF[[#This Row],[Cumul des créneaux]],Créneau_semaine[],2,FALSE))</f>
        <v>39 43 47 51 2 6 10 14 18 22 26 30 34 38</v>
      </c>
    </row>
    <row r="297" spans="4:10" ht="19.5" customHeight="1" x14ac:dyDescent="0.25">
      <c r="D297" s="1" t="s">
        <v>295</v>
      </c>
      <c r="E297" s="1" t="s">
        <v>12</v>
      </c>
      <c r="F297" s="1" t="s">
        <v>35</v>
      </c>
      <c r="I297" s="1" t="str">
        <f>CONCATENATE(GEF_Code_GEF[[#This Row],[Créneau 1]],GEF_Code_GEF[[#This Row],[Créneau 2]],GEF_Code_GEF[[#This Row],[Créneau 3]],GEF_Code_GEF[[#This Row],[Créneau 4]])</f>
        <v>GEF7GEF3</v>
      </c>
      <c r="J297" s="1" t="str">
        <f>IF(GEF_Code_GEF[[#This Row],[Cumul des créneaux]]="","Pas de GEF pour cette activité",VLOOKUP(GEF_Code_GEF[[#This Row],[Cumul des créneaux]],Créneau_semaine[],2,FALSE))</f>
        <v>36 40 44 48 52 3 7 11 15 19 23 27 31 35</v>
      </c>
    </row>
    <row r="298" spans="4:10" ht="19.5" customHeight="1" x14ac:dyDescent="0.25">
      <c r="D298" s="1" t="s">
        <v>296</v>
      </c>
      <c r="E298" s="1" t="s">
        <v>28</v>
      </c>
      <c r="F298" s="1" t="s">
        <v>37</v>
      </c>
      <c r="I298" s="1" t="str">
        <f>CONCATENATE(GEF_Code_GEF[[#This Row],[Créneau 1]],GEF_Code_GEF[[#This Row],[Créneau 2]],GEF_Code_GEF[[#This Row],[Créneau 3]],GEF_Code_GEF[[#This Row],[Créneau 4]])</f>
        <v>GEF1GEF5</v>
      </c>
      <c r="J298" s="1" t="str">
        <f>IF(GEF_Code_GEF[[#This Row],[Cumul des créneaux]]="","Pas de GEF pour cette activité",VLOOKUP(GEF_Code_GEF[[#This Row],[Cumul des créneaux]],Créneau_semaine[],2,FALSE))</f>
        <v>38 42 46 50 53 5 9 13 17 21 25 29 33 37</v>
      </c>
    </row>
    <row r="299" spans="4:10" ht="19.5" customHeight="1" x14ac:dyDescent="0.25">
      <c r="D299" s="1" t="s">
        <v>297</v>
      </c>
      <c r="E299" s="1" t="s">
        <v>28</v>
      </c>
      <c r="F299" s="1" t="s">
        <v>37</v>
      </c>
      <c r="I299" s="1" t="str">
        <f>CONCATENATE(GEF_Code_GEF[[#This Row],[Créneau 1]],GEF_Code_GEF[[#This Row],[Créneau 2]],GEF_Code_GEF[[#This Row],[Créneau 3]],GEF_Code_GEF[[#This Row],[Créneau 4]])</f>
        <v>GEF1GEF5</v>
      </c>
      <c r="J299" s="1" t="str">
        <f>IF(GEF_Code_GEF[[#This Row],[Cumul des créneaux]]="","Pas de GEF pour cette activité",VLOOKUP(GEF_Code_GEF[[#This Row],[Cumul des créneaux]],Créneau_semaine[],2,FALSE))</f>
        <v>38 42 46 50 53 5 9 13 17 21 25 29 33 37</v>
      </c>
    </row>
    <row r="300" spans="4:10" ht="19.5" customHeight="1" x14ac:dyDescent="0.25">
      <c r="D300" s="1" t="s">
        <v>298</v>
      </c>
      <c r="E300" s="1" t="s">
        <v>35</v>
      </c>
      <c r="I300" s="1" t="str">
        <f>CONCATENATE(GEF_Code_GEF[[#This Row],[Créneau 1]],GEF_Code_GEF[[#This Row],[Créneau 2]],GEF_Code_GEF[[#This Row],[Créneau 3]],GEF_Code_GEF[[#This Row],[Créneau 4]])</f>
        <v>GEF3</v>
      </c>
      <c r="J300" s="1" t="str">
        <f>IF(GEF_Code_GEF[[#This Row],[Cumul des créneaux]]="","Pas de GEF pour cette activité",VLOOKUP(GEF_Code_GEF[[#This Row],[Cumul des créneaux]],Créneau_semaine[],2,FALSE))</f>
        <v>40 48 3 11 19 27 35</v>
      </c>
    </row>
    <row r="301" spans="4:10" ht="19.5" customHeight="1" x14ac:dyDescent="0.25">
      <c r="D301" s="1" t="s">
        <v>299</v>
      </c>
      <c r="E301" s="1" t="s">
        <v>12</v>
      </c>
      <c r="F301" s="1" t="s">
        <v>25</v>
      </c>
      <c r="G301" s="1" t="s">
        <v>35</v>
      </c>
      <c r="H301" s="1" t="s">
        <v>26</v>
      </c>
      <c r="I301" s="1" t="str">
        <f>CONCATENATE(GEF_Code_GEF[[#This Row],[Créneau 1]],GEF_Code_GEF[[#This Row],[Créneau 2]],GEF_Code_GEF[[#This Row],[Créneau 3]],GEF_Code_GEF[[#This Row],[Créneau 4]])</f>
        <v>GEF7GEF8GEF3GEF4</v>
      </c>
      <c r="J301" s="1" t="str">
        <f>IF(GEF_Code_GEF[[#This Row],[Cumul des créneaux]]="","Pas de GEF pour cette activité",VLOOKUP(GEF_Code_GEF[[#This Row],[Cumul des créneaux]],Créneau_semaine[],2,FALSE))</f>
        <v>36 37 40 41 44 45 48 49 52 53 3 4 7 8 11 12 15 16 19 20 23 24 27 28 31 32 35 36</v>
      </c>
    </row>
    <row r="302" spans="4:10" ht="19.5" customHeight="1" x14ac:dyDescent="0.25">
      <c r="D302" s="1" t="s">
        <v>300</v>
      </c>
      <c r="E302" s="1" t="s">
        <v>35</v>
      </c>
      <c r="I302" s="1" t="str">
        <f>CONCATENATE(GEF_Code_GEF[[#This Row],[Créneau 1]],GEF_Code_GEF[[#This Row],[Créneau 2]],GEF_Code_GEF[[#This Row],[Créneau 3]],GEF_Code_GEF[[#This Row],[Créneau 4]])</f>
        <v>GEF3</v>
      </c>
      <c r="J302" s="1" t="str">
        <f>IF(GEF_Code_GEF[[#This Row],[Cumul des créneaux]]="","Pas de GEF pour cette activité",VLOOKUP(GEF_Code_GEF[[#This Row],[Cumul des créneaux]],Créneau_semaine[],2,FALSE))</f>
        <v>40 48 3 11 19 27 35</v>
      </c>
    </row>
    <row r="303" spans="4:10" ht="19.5" customHeight="1" x14ac:dyDescent="0.25">
      <c r="D303" s="1" t="s">
        <v>301</v>
      </c>
      <c r="E303" s="1" t="s">
        <v>28</v>
      </c>
      <c r="F303" s="1" t="s">
        <v>4</v>
      </c>
      <c r="G303" s="1" t="s">
        <v>37</v>
      </c>
      <c r="H303" s="1" t="s">
        <v>46</v>
      </c>
      <c r="I303" s="1" t="str">
        <f>CONCATENATE(GEF_Code_GEF[[#This Row],[Créneau 1]],GEF_Code_GEF[[#This Row],[Créneau 2]],GEF_Code_GEF[[#This Row],[Créneau 3]],GEF_Code_GEF[[#This Row],[Créneau 4]])</f>
        <v>GEF1GEF2GEF5GEF6</v>
      </c>
      <c r="J303" s="1" t="str">
        <f>IF(GEF_Code_GEF[[#This Row],[Cumul des créneaux]]="","Pas de GEF pour cette activité",VLOOKUP(GEF_Code_GEF[[#This Row],[Cumul des créneaux]],Créneau_semaine[],2,FALSE))</f>
        <v>38 39 42 43 46 47 50 51 53 2 5 6 9 10 13 14 17 18 21 22 25 26 29 30 33 34 37 38</v>
      </c>
    </row>
    <row r="304" spans="4:10" ht="19.5" customHeight="1" x14ac:dyDescent="0.25">
      <c r="D304" s="1" t="s">
        <v>302</v>
      </c>
      <c r="E304" s="1" t="s">
        <v>46</v>
      </c>
      <c r="I304" s="1" t="str">
        <f>CONCATENATE(GEF_Code_GEF[[#This Row],[Créneau 1]],GEF_Code_GEF[[#This Row],[Créneau 2]],GEF_Code_GEF[[#This Row],[Créneau 3]],GEF_Code_GEF[[#This Row],[Créneau 4]])</f>
        <v>GEF6</v>
      </c>
      <c r="J304" s="1" t="str">
        <f>IF(GEF_Code_GEF[[#This Row],[Cumul des créneaux]]="","Pas de GEF pour cette activité",VLOOKUP(GEF_Code_GEF[[#This Row],[Cumul des créneaux]],Créneau_semaine[],2,FALSE))</f>
        <v>43 51 6 14 22 30 38</v>
      </c>
    </row>
    <row r="305" spans="4:10" ht="19.5" customHeight="1" x14ac:dyDescent="0.25">
      <c r="D305" s="1" t="s">
        <v>303</v>
      </c>
      <c r="E305" s="1" t="s">
        <v>25</v>
      </c>
      <c r="I305" s="1" t="str">
        <f>CONCATENATE(GEF_Code_GEF[[#This Row],[Créneau 1]],GEF_Code_GEF[[#This Row],[Créneau 2]],GEF_Code_GEF[[#This Row],[Créneau 3]],GEF_Code_GEF[[#This Row],[Créneau 4]])</f>
        <v>GEF8</v>
      </c>
      <c r="J305" s="1" t="str">
        <f>IF(GEF_Code_GEF[[#This Row],[Cumul des créneaux]]="","Pas de GEF pour cette activité",VLOOKUP(GEF_Code_GEF[[#This Row],[Cumul des créneaux]],Créneau_semaine[],2,FALSE))</f>
        <v>37 45 53 8 16 24 32</v>
      </c>
    </row>
    <row r="306" spans="4:10" ht="19.5" customHeight="1" x14ac:dyDescent="0.25">
      <c r="D306" s="1" t="s">
        <v>304</v>
      </c>
      <c r="E306" s="1" t="s">
        <v>4</v>
      </c>
      <c r="I306" s="1" t="str">
        <f>CONCATENATE(GEF_Code_GEF[[#This Row],[Créneau 1]],GEF_Code_GEF[[#This Row],[Créneau 2]],GEF_Code_GEF[[#This Row],[Créneau 3]],GEF_Code_GEF[[#This Row],[Créneau 4]])</f>
        <v>GEF2</v>
      </c>
      <c r="J306" s="1" t="str">
        <f>IF(GEF_Code_GEF[[#This Row],[Cumul des créneaux]]="","Pas de GEF pour cette activité",VLOOKUP(GEF_Code_GEF[[#This Row],[Cumul des créneaux]],Créneau_semaine[],2,FALSE))</f>
        <v>39 47 2 10 18 26 34</v>
      </c>
    </row>
    <row r="307" spans="4:10" ht="19.5" customHeight="1" x14ac:dyDescent="0.25">
      <c r="D307" s="1" t="s">
        <v>305</v>
      </c>
      <c r="E307" s="1" t="s">
        <v>26</v>
      </c>
      <c r="I307" s="1" t="str">
        <f>CONCATENATE(GEF_Code_GEF[[#This Row],[Créneau 1]],GEF_Code_GEF[[#This Row],[Créneau 2]],GEF_Code_GEF[[#This Row],[Créneau 3]],GEF_Code_GEF[[#This Row],[Créneau 4]])</f>
        <v>GEF4</v>
      </c>
      <c r="J307" s="1" t="str">
        <f>IF(GEF_Code_GEF[[#This Row],[Cumul des créneaux]]="","Pas de GEF pour cette activité",VLOOKUP(GEF_Code_GEF[[#This Row],[Cumul des créneaux]],Créneau_semaine[],2,FALSE))</f>
        <v>41 49 4 12 20 28 36</v>
      </c>
    </row>
    <row r="308" spans="4:10" ht="19.5" customHeight="1" x14ac:dyDescent="0.25">
      <c r="D308" s="1" t="s">
        <v>306</v>
      </c>
      <c r="E308" s="1" t="s">
        <v>46</v>
      </c>
      <c r="I308" s="1" t="str">
        <f>CONCATENATE(GEF_Code_GEF[[#This Row],[Créneau 1]],GEF_Code_GEF[[#This Row],[Créneau 2]],GEF_Code_GEF[[#This Row],[Créneau 3]],GEF_Code_GEF[[#This Row],[Créneau 4]])</f>
        <v>GEF6</v>
      </c>
      <c r="J308" s="1" t="str">
        <f>IF(GEF_Code_GEF[[#This Row],[Cumul des créneaux]]="","Pas de GEF pour cette activité",VLOOKUP(GEF_Code_GEF[[#This Row],[Cumul des créneaux]],Créneau_semaine[],2,FALSE))</f>
        <v>43 51 6 14 22 30 38</v>
      </c>
    </row>
    <row r="309" spans="4:10" ht="19.5" customHeight="1" x14ac:dyDescent="0.25">
      <c r="D309" s="1" t="s">
        <v>307</v>
      </c>
      <c r="E309" s="1" t="s">
        <v>37</v>
      </c>
      <c r="I309" s="1" t="str">
        <f>CONCATENATE(GEF_Code_GEF[[#This Row],[Créneau 1]],GEF_Code_GEF[[#This Row],[Créneau 2]],GEF_Code_GEF[[#This Row],[Créneau 3]],GEF_Code_GEF[[#This Row],[Créneau 4]])</f>
        <v>GEF5</v>
      </c>
      <c r="J309" s="1" t="str">
        <f>IF(GEF_Code_GEF[[#This Row],[Cumul des créneaux]]="","Pas de GEF pour cette activité",VLOOKUP(GEF_Code_GEF[[#This Row],[Cumul des créneaux]],Créneau_semaine[],2,FALSE))</f>
        <v>42 50 5 13 21 29 37</v>
      </c>
    </row>
    <row r="310" spans="4:10" ht="19.5" customHeight="1" x14ac:dyDescent="0.25">
      <c r="D310" s="1" t="s">
        <v>308</v>
      </c>
      <c r="E310" s="1" t="s">
        <v>12</v>
      </c>
      <c r="I310" s="1" t="str">
        <f>CONCATENATE(GEF_Code_GEF[[#This Row],[Créneau 1]],GEF_Code_GEF[[#This Row],[Créneau 2]],GEF_Code_GEF[[#This Row],[Créneau 3]],GEF_Code_GEF[[#This Row],[Créneau 4]])</f>
        <v>GEF7</v>
      </c>
      <c r="J310" s="1" t="str">
        <f>IF(GEF_Code_GEF[[#This Row],[Cumul des créneaux]]="","Pas de GEF pour cette activité",VLOOKUP(GEF_Code_GEF[[#This Row],[Cumul des créneaux]],Créneau_semaine[],2,FALSE))</f>
        <v xml:space="preserve">36 44 52 7 15 23 31 </v>
      </c>
    </row>
    <row r="311" spans="4:10" ht="19.5" customHeight="1" x14ac:dyDescent="0.25">
      <c r="D311" s="1" t="s">
        <v>309</v>
      </c>
      <c r="E311" s="1" t="s">
        <v>12</v>
      </c>
      <c r="F311" s="1" t="s">
        <v>25</v>
      </c>
      <c r="G311" s="1" t="s">
        <v>35</v>
      </c>
      <c r="H311" s="1" t="s">
        <v>26</v>
      </c>
      <c r="I311" s="1" t="str">
        <f>CONCATENATE(GEF_Code_GEF[[#This Row],[Créneau 1]],GEF_Code_GEF[[#This Row],[Créneau 2]],GEF_Code_GEF[[#This Row],[Créneau 3]],GEF_Code_GEF[[#This Row],[Créneau 4]])</f>
        <v>GEF7GEF8GEF3GEF4</v>
      </c>
      <c r="J311" s="1" t="str">
        <f>IF(GEF_Code_GEF[[#This Row],[Cumul des créneaux]]="","Pas de GEF pour cette activité",VLOOKUP(GEF_Code_GEF[[#This Row],[Cumul des créneaux]],Créneau_semaine[],2,FALSE))</f>
        <v>36 37 40 41 44 45 48 49 52 53 3 4 7 8 11 12 15 16 19 20 23 24 27 28 31 32 35 36</v>
      </c>
    </row>
    <row r="312" spans="4:10" ht="19.5" customHeight="1" x14ac:dyDescent="0.25">
      <c r="D312" s="1" t="s">
        <v>310</v>
      </c>
      <c r="E312" s="1" t="s">
        <v>28</v>
      </c>
      <c r="F312" s="1" t="s">
        <v>4</v>
      </c>
      <c r="G312" s="1" t="s">
        <v>37</v>
      </c>
      <c r="H312" s="1" t="s">
        <v>46</v>
      </c>
      <c r="I312" s="1" t="str">
        <f>CONCATENATE(GEF_Code_GEF[[#This Row],[Créneau 1]],GEF_Code_GEF[[#This Row],[Créneau 2]],GEF_Code_GEF[[#This Row],[Créneau 3]],GEF_Code_GEF[[#This Row],[Créneau 4]])</f>
        <v>GEF1GEF2GEF5GEF6</v>
      </c>
      <c r="J312" s="1" t="str">
        <f>IF(GEF_Code_GEF[[#This Row],[Cumul des créneaux]]="","Pas de GEF pour cette activité",VLOOKUP(GEF_Code_GEF[[#This Row],[Cumul des créneaux]],Créneau_semaine[],2,FALSE))</f>
        <v>38 39 42 43 46 47 50 51 53 2 5 6 9 10 13 14 17 18 21 22 25 26 29 30 33 34 37 38</v>
      </c>
    </row>
    <row r="313" spans="4:10" ht="19.5" customHeight="1" x14ac:dyDescent="0.25">
      <c r="D313" s="1" t="s">
        <v>311</v>
      </c>
      <c r="E313" s="1" t="s">
        <v>28</v>
      </c>
      <c r="I313" s="1" t="str">
        <f>CONCATENATE(GEF_Code_GEF[[#This Row],[Créneau 1]],GEF_Code_GEF[[#This Row],[Créneau 2]],GEF_Code_GEF[[#This Row],[Créneau 3]],GEF_Code_GEF[[#This Row],[Créneau 4]])</f>
        <v>GEF1</v>
      </c>
      <c r="J313" s="1" t="str">
        <f>IF(GEF_Code_GEF[[#This Row],[Cumul des créneaux]]="","Pas de GEF pour cette activité",VLOOKUP(GEF_Code_GEF[[#This Row],[Cumul des créneaux]],Créneau_semaine[],2,FALSE))</f>
        <v>38 46 53 9 17 25 33</v>
      </c>
    </row>
    <row r="314" spans="4:10" ht="19.5" customHeight="1" x14ac:dyDescent="0.25">
      <c r="D314" s="1" t="s">
        <v>312</v>
      </c>
      <c r="E314" s="1" t="s">
        <v>26</v>
      </c>
      <c r="I314" s="1" t="str">
        <f>CONCATENATE(GEF_Code_GEF[[#This Row],[Créneau 1]],GEF_Code_GEF[[#This Row],[Créneau 2]],GEF_Code_GEF[[#This Row],[Créneau 3]],GEF_Code_GEF[[#This Row],[Créneau 4]])</f>
        <v>GEF4</v>
      </c>
      <c r="J314" s="1" t="str">
        <f>IF(GEF_Code_GEF[[#This Row],[Cumul des créneaux]]="","Pas de GEF pour cette activité",VLOOKUP(GEF_Code_GEF[[#This Row],[Cumul des créneaux]],Créneau_semaine[],2,FALSE))</f>
        <v>41 49 4 12 20 28 36</v>
      </c>
    </row>
    <row r="315" spans="4:10" ht="19.5" customHeight="1" x14ac:dyDescent="0.25">
      <c r="D315" s="1" t="s">
        <v>313</v>
      </c>
      <c r="E315" s="1" t="s">
        <v>28</v>
      </c>
      <c r="I315" s="1" t="str">
        <f>CONCATENATE(GEF_Code_GEF[[#This Row],[Créneau 1]],GEF_Code_GEF[[#This Row],[Créneau 2]],GEF_Code_GEF[[#This Row],[Créneau 3]],GEF_Code_GEF[[#This Row],[Créneau 4]])</f>
        <v>GEF1</v>
      </c>
      <c r="J315" s="1" t="str">
        <f>IF(GEF_Code_GEF[[#This Row],[Cumul des créneaux]]="","Pas de GEF pour cette activité",VLOOKUP(GEF_Code_GEF[[#This Row],[Cumul des créneaux]],Créneau_semaine[],2,FALSE))</f>
        <v>38 46 53 9 17 25 33</v>
      </c>
    </row>
    <row r="316" spans="4:10" ht="19.5" customHeight="1" x14ac:dyDescent="0.25">
      <c r="D316" s="1" t="s">
        <v>314</v>
      </c>
      <c r="E316" s="1" t="s">
        <v>28</v>
      </c>
      <c r="I316" s="1" t="str">
        <f>CONCATENATE(GEF_Code_GEF[[#This Row],[Créneau 1]],GEF_Code_GEF[[#This Row],[Créneau 2]],GEF_Code_GEF[[#This Row],[Créneau 3]],GEF_Code_GEF[[#This Row],[Créneau 4]])</f>
        <v>GEF1</v>
      </c>
      <c r="J316" s="1" t="str">
        <f>IF(GEF_Code_GEF[[#This Row],[Cumul des créneaux]]="","Pas de GEF pour cette activité",VLOOKUP(GEF_Code_GEF[[#This Row],[Cumul des créneaux]],Créneau_semaine[],2,FALSE))</f>
        <v>38 46 53 9 17 25 33</v>
      </c>
    </row>
    <row r="317" spans="4:10" ht="19.5" customHeight="1" x14ac:dyDescent="0.25">
      <c r="D317" s="1" t="s">
        <v>315</v>
      </c>
      <c r="E317" s="1" t="s">
        <v>25</v>
      </c>
      <c r="I317" s="1" t="str">
        <f>CONCATENATE(GEF_Code_GEF[[#This Row],[Créneau 1]],GEF_Code_GEF[[#This Row],[Créneau 2]],GEF_Code_GEF[[#This Row],[Créneau 3]],GEF_Code_GEF[[#This Row],[Créneau 4]])</f>
        <v>GEF8</v>
      </c>
      <c r="J317" s="1" t="str">
        <f>IF(GEF_Code_GEF[[#This Row],[Cumul des créneaux]]="","Pas de GEF pour cette activité",VLOOKUP(GEF_Code_GEF[[#This Row],[Cumul des créneaux]],Créneau_semaine[],2,FALSE))</f>
        <v>37 45 53 8 16 24 32</v>
      </c>
    </row>
    <row r="318" spans="4:10" ht="19.5" customHeight="1" x14ac:dyDescent="0.25">
      <c r="D318" s="1" t="s">
        <v>316</v>
      </c>
      <c r="E318" s="1" t="s">
        <v>4</v>
      </c>
      <c r="I318" s="1" t="str">
        <f>CONCATENATE(GEF_Code_GEF[[#This Row],[Créneau 1]],GEF_Code_GEF[[#This Row],[Créneau 2]],GEF_Code_GEF[[#This Row],[Créneau 3]],GEF_Code_GEF[[#This Row],[Créneau 4]])</f>
        <v>GEF2</v>
      </c>
      <c r="J318" s="1" t="str">
        <f>IF(GEF_Code_GEF[[#This Row],[Cumul des créneaux]]="","Pas de GEF pour cette activité",VLOOKUP(GEF_Code_GEF[[#This Row],[Cumul des créneaux]],Créneau_semaine[],2,FALSE))</f>
        <v>39 47 2 10 18 26 34</v>
      </c>
    </row>
    <row r="319" spans="4:10" ht="19.5" customHeight="1" x14ac:dyDescent="0.25">
      <c r="D319" s="1" t="s">
        <v>317</v>
      </c>
      <c r="E319" s="1" t="s">
        <v>35</v>
      </c>
      <c r="I319" s="1" t="str">
        <f>CONCATENATE(GEF_Code_GEF[[#This Row],[Créneau 1]],GEF_Code_GEF[[#This Row],[Créneau 2]],GEF_Code_GEF[[#This Row],[Créneau 3]],GEF_Code_GEF[[#This Row],[Créneau 4]])</f>
        <v>GEF3</v>
      </c>
      <c r="J319" s="1" t="str">
        <f>IF(GEF_Code_GEF[[#This Row],[Cumul des créneaux]]="","Pas de GEF pour cette activité",VLOOKUP(GEF_Code_GEF[[#This Row],[Cumul des créneaux]],Créneau_semaine[],2,FALSE))</f>
        <v>40 48 3 11 19 27 35</v>
      </c>
    </row>
    <row r="320" spans="4:10" ht="19.5" customHeight="1" x14ac:dyDescent="0.25">
      <c r="D320" s="1" t="s">
        <v>318</v>
      </c>
      <c r="E320" s="1" t="s">
        <v>46</v>
      </c>
      <c r="I320" s="1" t="str">
        <f>CONCATENATE(GEF_Code_GEF[[#This Row],[Créneau 1]],GEF_Code_GEF[[#This Row],[Créneau 2]],GEF_Code_GEF[[#This Row],[Créneau 3]],GEF_Code_GEF[[#This Row],[Créneau 4]])</f>
        <v>GEF6</v>
      </c>
      <c r="J320" s="1" t="str">
        <f>IF(GEF_Code_GEF[[#This Row],[Cumul des créneaux]]="","Pas de GEF pour cette activité",VLOOKUP(GEF_Code_GEF[[#This Row],[Cumul des créneaux]],Créneau_semaine[],2,FALSE))</f>
        <v>43 51 6 14 22 30 38</v>
      </c>
    </row>
    <row r="321" spans="4:10" ht="19.5" customHeight="1" x14ac:dyDescent="0.25">
      <c r="D321" s="1" t="s">
        <v>319</v>
      </c>
      <c r="E321" s="1" t="s">
        <v>28</v>
      </c>
      <c r="I321" s="1" t="str">
        <f>CONCATENATE(GEF_Code_GEF[[#This Row],[Créneau 1]],GEF_Code_GEF[[#This Row],[Créneau 2]],GEF_Code_GEF[[#This Row],[Créneau 3]],GEF_Code_GEF[[#This Row],[Créneau 4]])</f>
        <v>GEF1</v>
      </c>
      <c r="J321" s="1" t="str">
        <f>IF(GEF_Code_GEF[[#This Row],[Cumul des créneaux]]="","Pas de GEF pour cette activité",VLOOKUP(GEF_Code_GEF[[#This Row],[Cumul des créneaux]],Créneau_semaine[],2,FALSE))</f>
        <v>38 46 53 9 17 25 33</v>
      </c>
    </row>
    <row r="322" spans="4:10" ht="19.5" customHeight="1" x14ac:dyDescent="0.25">
      <c r="D322" s="1" t="s">
        <v>320</v>
      </c>
      <c r="E322" s="1" t="s">
        <v>37</v>
      </c>
      <c r="I322" s="1" t="str">
        <f>CONCATENATE(GEF_Code_GEF[[#This Row],[Créneau 1]],GEF_Code_GEF[[#This Row],[Créneau 2]],GEF_Code_GEF[[#This Row],[Créneau 3]],GEF_Code_GEF[[#This Row],[Créneau 4]])</f>
        <v>GEF5</v>
      </c>
      <c r="J322" s="1" t="str">
        <f>IF(GEF_Code_GEF[[#This Row],[Cumul des créneaux]]="","Pas de GEF pour cette activité",VLOOKUP(GEF_Code_GEF[[#This Row],[Cumul des créneaux]],Créneau_semaine[],2,FALSE))</f>
        <v>42 50 5 13 21 29 37</v>
      </c>
    </row>
    <row r="323" spans="4:10" ht="19.5" customHeight="1" x14ac:dyDescent="0.25">
      <c r="D323" s="1" t="s">
        <v>321</v>
      </c>
      <c r="E323" s="1" t="s">
        <v>46</v>
      </c>
      <c r="I323" s="1" t="str">
        <f>CONCATENATE(GEF_Code_GEF[[#This Row],[Créneau 1]],GEF_Code_GEF[[#This Row],[Créneau 2]],GEF_Code_GEF[[#This Row],[Créneau 3]],GEF_Code_GEF[[#This Row],[Créneau 4]])</f>
        <v>GEF6</v>
      </c>
      <c r="J323" s="1" t="str">
        <f>IF(GEF_Code_GEF[[#This Row],[Cumul des créneaux]]="","Pas de GEF pour cette activité",VLOOKUP(GEF_Code_GEF[[#This Row],[Cumul des créneaux]],Créneau_semaine[],2,FALSE))</f>
        <v>43 51 6 14 22 30 38</v>
      </c>
    </row>
    <row r="324" spans="4:10" ht="19.5" customHeight="1" x14ac:dyDescent="0.25">
      <c r="D324" s="1" t="s">
        <v>322</v>
      </c>
      <c r="E324" s="1" t="s">
        <v>35</v>
      </c>
      <c r="I324" s="1" t="str">
        <f>CONCATENATE(GEF_Code_GEF[[#This Row],[Créneau 1]],GEF_Code_GEF[[#This Row],[Créneau 2]],GEF_Code_GEF[[#This Row],[Créneau 3]],GEF_Code_GEF[[#This Row],[Créneau 4]])</f>
        <v>GEF3</v>
      </c>
      <c r="J324" s="1" t="str">
        <f>IF(GEF_Code_GEF[[#This Row],[Cumul des créneaux]]="","Pas de GEF pour cette activité",VLOOKUP(GEF_Code_GEF[[#This Row],[Cumul des créneaux]],Créneau_semaine[],2,FALSE))</f>
        <v>40 48 3 11 19 27 35</v>
      </c>
    </row>
    <row r="325" spans="4:10" ht="19.5" customHeight="1" x14ac:dyDescent="0.25">
      <c r="D325" s="1" t="s">
        <v>323</v>
      </c>
      <c r="E325" s="1" t="s">
        <v>46</v>
      </c>
      <c r="I325" s="1" t="str">
        <f>CONCATENATE(GEF_Code_GEF[[#This Row],[Créneau 1]],GEF_Code_GEF[[#This Row],[Créneau 2]],GEF_Code_GEF[[#This Row],[Créneau 3]],GEF_Code_GEF[[#This Row],[Créneau 4]])</f>
        <v>GEF6</v>
      </c>
      <c r="J325" s="1" t="str">
        <f>IF(GEF_Code_GEF[[#This Row],[Cumul des créneaux]]="","Pas de GEF pour cette activité",VLOOKUP(GEF_Code_GEF[[#This Row],[Cumul des créneaux]],Créneau_semaine[],2,FALSE))</f>
        <v>43 51 6 14 22 30 38</v>
      </c>
    </row>
    <row r="326" spans="4:10" ht="19.5" customHeight="1" x14ac:dyDescent="0.25">
      <c r="D326" s="1" t="s">
        <v>324</v>
      </c>
      <c r="E326" s="1" t="s">
        <v>12</v>
      </c>
      <c r="I326" s="1" t="str">
        <f>CONCATENATE(GEF_Code_GEF[[#This Row],[Créneau 1]],GEF_Code_GEF[[#This Row],[Créneau 2]],GEF_Code_GEF[[#This Row],[Créneau 3]],GEF_Code_GEF[[#This Row],[Créneau 4]])</f>
        <v>GEF7</v>
      </c>
      <c r="J326" s="1" t="str">
        <f>IF(GEF_Code_GEF[[#This Row],[Cumul des créneaux]]="","Pas de GEF pour cette activité",VLOOKUP(GEF_Code_GEF[[#This Row],[Cumul des créneaux]],Créneau_semaine[],2,FALSE))</f>
        <v xml:space="preserve">36 44 52 7 15 23 31 </v>
      </c>
    </row>
    <row r="327" spans="4:10" ht="19.5" customHeight="1" x14ac:dyDescent="0.25">
      <c r="D327" s="1" t="s">
        <v>325</v>
      </c>
      <c r="E327" s="1" t="s">
        <v>46</v>
      </c>
      <c r="I327" s="1" t="str">
        <f>CONCATENATE(GEF_Code_GEF[[#This Row],[Créneau 1]],GEF_Code_GEF[[#This Row],[Créneau 2]],GEF_Code_GEF[[#This Row],[Créneau 3]],GEF_Code_GEF[[#This Row],[Créneau 4]])</f>
        <v>GEF6</v>
      </c>
      <c r="J327" s="1" t="str">
        <f>IF(GEF_Code_GEF[[#This Row],[Cumul des créneaux]]="","Pas de GEF pour cette activité",VLOOKUP(GEF_Code_GEF[[#This Row],[Cumul des créneaux]],Créneau_semaine[],2,FALSE))</f>
        <v>43 51 6 14 22 30 38</v>
      </c>
    </row>
    <row r="328" spans="4:10" ht="19.5" customHeight="1" x14ac:dyDescent="0.25">
      <c r="D328" s="1" t="s">
        <v>326</v>
      </c>
      <c r="E328" s="1" t="s">
        <v>25</v>
      </c>
      <c r="I328" s="1" t="str">
        <f>CONCATENATE(GEF_Code_GEF[[#This Row],[Créneau 1]],GEF_Code_GEF[[#This Row],[Créneau 2]],GEF_Code_GEF[[#This Row],[Créneau 3]],GEF_Code_GEF[[#This Row],[Créneau 4]])</f>
        <v>GEF8</v>
      </c>
      <c r="J328" s="1" t="str">
        <f>IF(GEF_Code_GEF[[#This Row],[Cumul des créneaux]]="","Pas de GEF pour cette activité",VLOOKUP(GEF_Code_GEF[[#This Row],[Cumul des créneaux]],Créneau_semaine[],2,FALSE))</f>
        <v>37 45 53 8 16 24 32</v>
      </c>
    </row>
    <row r="329" spans="4:10" ht="19.5" customHeight="1" x14ac:dyDescent="0.25">
      <c r="D329" s="1" t="s">
        <v>327</v>
      </c>
      <c r="E329" s="1" t="s">
        <v>4</v>
      </c>
      <c r="I329" s="1" t="str">
        <f>CONCATENATE(GEF_Code_GEF[[#This Row],[Créneau 1]],GEF_Code_GEF[[#This Row],[Créneau 2]],GEF_Code_GEF[[#This Row],[Créneau 3]],GEF_Code_GEF[[#This Row],[Créneau 4]])</f>
        <v>GEF2</v>
      </c>
      <c r="J329" s="1" t="str">
        <f>IF(GEF_Code_GEF[[#This Row],[Cumul des créneaux]]="","Pas de GEF pour cette activité",VLOOKUP(GEF_Code_GEF[[#This Row],[Cumul des créneaux]],Créneau_semaine[],2,FALSE))</f>
        <v>39 47 2 10 18 26 34</v>
      </c>
    </row>
    <row r="330" spans="4:10" ht="19.5" customHeight="1" x14ac:dyDescent="0.25">
      <c r="D330" s="1" t="s">
        <v>328</v>
      </c>
      <c r="E330" s="1" t="s">
        <v>26</v>
      </c>
      <c r="I330" s="1" t="str">
        <f>CONCATENATE(GEF_Code_GEF[[#This Row],[Créneau 1]],GEF_Code_GEF[[#This Row],[Créneau 2]],GEF_Code_GEF[[#This Row],[Créneau 3]],GEF_Code_GEF[[#This Row],[Créneau 4]])</f>
        <v>GEF4</v>
      </c>
      <c r="J330" s="1" t="str">
        <f>IF(GEF_Code_GEF[[#This Row],[Cumul des créneaux]]="","Pas de GEF pour cette activité",VLOOKUP(GEF_Code_GEF[[#This Row],[Cumul des créneaux]],Créneau_semaine[],2,FALSE))</f>
        <v>41 49 4 12 20 28 36</v>
      </c>
    </row>
    <row r="331" spans="4:10" ht="19.5" customHeight="1" x14ac:dyDescent="0.25">
      <c r="D331" s="1" t="s">
        <v>329</v>
      </c>
      <c r="E331" s="1" t="s">
        <v>25</v>
      </c>
      <c r="F331" s="1" t="s">
        <v>26</v>
      </c>
      <c r="I331" s="1" t="str">
        <f>CONCATENATE(GEF_Code_GEF[[#This Row],[Créneau 1]],GEF_Code_GEF[[#This Row],[Créneau 2]],GEF_Code_GEF[[#This Row],[Créneau 3]],GEF_Code_GEF[[#This Row],[Créneau 4]])</f>
        <v>GEF8GEF4</v>
      </c>
      <c r="J331" s="1" t="str">
        <f>IF(GEF_Code_GEF[[#This Row],[Cumul des créneaux]]="","Pas de GEF pour cette activité",VLOOKUP(GEF_Code_GEF[[#This Row],[Cumul des créneaux]],Créneau_semaine[],2,FALSE))</f>
        <v>37 41 45 49 53 4 8 12 16 20 24 28 32 36</v>
      </c>
    </row>
    <row r="332" spans="4:10" ht="19.5" customHeight="1" x14ac:dyDescent="0.25">
      <c r="D332" s="1" t="s">
        <v>330</v>
      </c>
      <c r="E332" s="1" t="s">
        <v>25</v>
      </c>
      <c r="I332" s="1" t="str">
        <f>CONCATENATE(GEF_Code_GEF[[#This Row],[Créneau 1]],GEF_Code_GEF[[#This Row],[Créneau 2]],GEF_Code_GEF[[#This Row],[Créneau 3]],GEF_Code_GEF[[#This Row],[Créneau 4]])</f>
        <v>GEF8</v>
      </c>
      <c r="J332" s="1" t="str">
        <f>IF(GEF_Code_GEF[[#This Row],[Cumul des créneaux]]="","Pas de GEF pour cette activité",VLOOKUP(GEF_Code_GEF[[#This Row],[Cumul des créneaux]],Créneau_semaine[],2,FALSE))</f>
        <v>37 45 53 8 16 24 32</v>
      </c>
    </row>
    <row r="333" spans="4:10" ht="19.5" customHeight="1" x14ac:dyDescent="0.25">
      <c r="D333" s="1" t="s">
        <v>331</v>
      </c>
      <c r="E333" s="1" t="s">
        <v>4</v>
      </c>
      <c r="I333" s="1" t="str">
        <f>CONCATENATE(GEF_Code_GEF[[#This Row],[Créneau 1]],GEF_Code_GEF[[#This Row],[Créneau 2]],GEF_Code_GEF[[#This Row],[Créneau 3]],GEF_Code_GEF[[#This Row],[Créneau 4]])</f>
        <v>GEF2</v>
      </c>
      <c r="J333" s="1" t="str">
        <f>IF(GEF_Code_GEF[[#This Row],[Cumul des créneaux]]="","Pas de GEF pour cette activité",VLOOKUP(GEF_Code_GEF[[#This Row],[Cumul des créneaux]],Créneau_semaine[],2,FALSE))</f>
        <v>39 47 2 10 18 26 34</v>
      </c>
    </row>
    <row r="334" spans="4:10" ht="19.5" customHeight="1" x14ac:dyDescent="0.25">
      <c r="D334" s="1" t="s">
        <v>332</v>
      </c>
      <c r="E334" s="1" t="s">
        <v>4</v>
      </c>
      <c r="I334" s="1" t="str">
        <f>CONCATENATE(GEF_Code_GEF[[#This Row],[Créneau 1]],GEF_Code_GEF[[#This Row],[Créneau 2]],GEF_Code_GEF[[#This Row],[Créneau 3]],GEF_Code_GEF[[#This Row],[Créneau 4]])</f>
        <v>GEF2</v>
      </c>
      <c r="J334" s="1" t="str">
        <f>IF(GEF_Code_GEF[[#This Row],[Cumul des créneaux]]="","Pas de GEF pour cette activité",VLOOKUP(GEF_Code_GEF[[#This Row],[Cumul des créneaux]],Créneau_semaine[],2,FALSE))</f>
        <v>39 47 2 10 18 26 34</v>
      </c>
    </row>
    <row r="335" spans="4:10" ht="19.5" customHeight="1" x14ac:dyDescent="0.25">
      <c r="D335" s="1" t="s">
        <v>333</v>
      </c>
      <c r="E335" s="1" t="s">
        <v>25</v>
      </c>
      <c r="I335" s="1" t="str">
        <f>CONCATENATE(GEF_Code_GEF[[#This Row],[Créneau 1]],GEF_Code_GEF[[#This Row],[Créneau 2]],GEF_Code_GEF[[#This Row],[Créneau 3]],GEF_Code_GEF[[#This Row],[Créneau 4]])</f>
        <v>GEF8</v>
      </c>
      <c r="J335" s="1" t="str">
        <f>IF(GEF_Code_GEF[[#This Row],[Cumul des créneaux]]="","Pas de GEF pour cette activité",VLOOKUP(GEF_Code_GEF[[#This Row],[Cumul des créneaux]],Créneau_semaine[],2,FALSE))</f>
        <v>37 45 53 8 16 24 32</v>
      </c>
    </row>
    <row r="336" spans="4:10" ht="19.5" customHeight="1" x14ac:dyDescent="0.25">
      <c r="D336" s="1" t="s">
        <v>334</v>
      </c>
      <c r="E336" s="1" t="s">
        <v>26</v>
      </c>
      <c r="I336" s="1" t="str">
        <f>CONCATENATE(GEF_Code_GEF[[#This Row],[Créneau 1]],GEF_Code_GEF[[#This Row],[Créneau 2]],GEF_Code_GEF[[#This Row],[Créneau 3]],GEF_Code_GEF[[#This Row],[Créneau 4]])</f>
        <v>GEF4</v>
      </c>
      <c r="J336" s="1" t="str">
        <f>IF(GEF_Code_GEF[[#This Row],[Cumul des créneaux]]="","Pas de GEF pour cette activité",VLOOKUP(GEF_Code_GEF[[#This Row],[Cumul des créneaux]],Créneau_semaine[],2,FALSE))</f>
        <v>41 49 4 12 20 28 36</v>
      </c>
    </row>
    <row r="337" spans="4:10" ht="19.5" customHeight="1" x14ac:dyDescent="0.25">
      <c r="D337" s="1" t="s">
        <v>335</v>
      </c>
      <c r="E337" s="1" t="s">
        <v>46</v>
      </c>
      <c r="I337" s="1" t="str">
        <f>CONCATENATE(GEF_Code_GEF[[#This Row],[Créneau 1]],GEF_Code_GEF[[#This Row],[Créneau 2]],GEF_Code_GEF[[#This Row],[Créneau 3]],GEF_Code_GEF[[#This Row],[Créneau 4]])</f>
        <v>GEF6</v>
      </c>
      <c r="J337" s="1" t="str">
        <f>IF(GEF_Code_GEF[[#This Row],[Cumul des créneaux]]="","Pas de GEF pour cette activité",VLOOKUP(GEF_Code_GEF[[#This Row],[Cumul des créneaux]],Créneau_semaine[],2,FALSE))</f>
        <v>43 51 6 14 22 30 38</v>
      </c>
    </row>
    <row r="338" spans="4:10" ht="19.5" customHeight="1" x14ac:dyDescent="0.25">
      <c r="D338" s="1" t="s">
        <v>336</v>
      </c>
      <c r="E338" s="1" t="s">
        <v>12</v>
      </c>
      <c r="I338" s="1" t="str">
        <f>CONCATENATE(GEF_Code_GEF[[#This Row],[Créneau 1]],GEF_Code_GEF[[#This Row],[Créneau 2]],GEF_Code_GEF[[#This Row],[Créneau 3]],GEF_Code_GEF[[#This Row],[Créneau 4]])</f>
        <v>GEF7</v>
      </c>
      <c r="J338" s="1" t="str">
        <f>IF(GEF_Code_GEF[[#This Row],[Cumul des créneaux]]="","Pas de GEF pour cette activité",VLOOKUP(GEF_Code_GEF[[#This Row],[Cumul des créneaux]],Créneau_semaine[],2,FALSE))</f>
        <v xml:space="preserve">36 44 52 7 15 23 31 </v>
      </c>
    </row>
    <row r="339" spans="4:10" ht="19.5" customHeight="1" x14ac:dyDescent="0.25">
      <c r="D339" s="1" t="s">
        <v>337</v>
      </c>
      <c r="E339" s="1" t="s">
        <v>25</v>
      </c>
      <c r="F339" s="1" t="s">
        <v>26</v>
      </c>
      <c r="I339" s="1" t="str">
        <f>CONCATENATE(GEF_Code_GEF[[#This Row],[Créneau 1]],GEF_Code_GEF[[#This Row],[Créneau 2]],GEF_Code_GEF[[#This Row],[Créneau 3]],GEF_Code_GEF[[#This Row],[Créneau 4]])</f>
        <v>GEF8GEF4</v>
      </c>
      <c r="J339" s="1" t="str">
        <f>IF(GEF_Code_GEF[[#This Row],[Cumul des créneaux]]="","Pas de GEF pour cette activité",VLOOKUP(GEF_Code_GEF[[#This Row],[Cumul des créneaux]],Créneau_semaine[],2,FALSE))</f>
        <v>37 41 45 49 53 4 8 12 16 20 24 28 32 36</v>
      </c>
    </row>
    <row r="340" spans="4:10" ht="19.5" customHeight="1" x14ac:dyDescent="0.25">
      <c r="D340" s="1" t="s">
        <v>338</v>
      </c>
      <c r="E340" s="1" t="s">
        <v>12</v>
      </c>
      <c r="F340" s="1" t="s">
        <v>35</v>
      </c>
      <c r="I340" s="1" t="str">
        <f>CONCATENATE(GEF_Code_GEF[[#This Row],[Créneau 1]],GEF_Code_GEF[[#This Row],[Créneau 2]],GEF_Code_GEF[[#This Row],[Créneau 3]],GEF_Code_GEF[[#This Row],[Créneau 4]])</f>
        <v>GEF7GEF3</v>
      </c>
      <c r="J340" s="1" t="str">
        <f>IF(GEF_Code_GEF[[#This Row],[Cumul des créneaux]]="","Pas de GEF pour cette activité",VLOOKUP(GEF_Code_GEF[[#This Row],[Cumul des créneaux]],Créneau_semaine[],2,FALSE))</f>
        <v>36 40 44 48 52 3 7 11 15 19 23 27 31 35</v>
      </c>
    </row>
    <row r="341" spans="4:10" ht="19.5" customHeight="1" x14ac:dyDescent="0.25">
      <c r="D341" s="1" t="s">
        <v>339</v>
      </c>
      <c r="E341" s="1" t="s">
        <v>26</v>
      </c>
      <c r="I341" s="1" t="str">
        <f>CONCATENATE(GEF_Code_GEF[[#This Row],[Créneau 1]],GEF_Code_GEF[[#This Row],[Créneau 2]],GEF_Code_GEF[[#This Row],[Créneau 3]],GEF_Code_GEF[[#This Row],[Créneau 4]])</f>
        <v>GEF4</v>
      </c>
      <c r="J341" s="1" t="str">
        <f>IF(GEF_Code_GEF[[#This Row],[Cumul des créneaux]]="","Pas de GEF pour cette activité",VLOOKUP(GEF_Code_GEF[[#This Row],[Cumul des créneaux]],Créneau_semaine[],2,FALSE))</f>
        <v>41 49 4 12 20 28 36</v>
      </c>
    </row>
    <row r="342" spans="4:10" ht="19.5" customHeight="1" x14ac:dyDescent="0.25">
      <c r="D342" s="1" t="s">
        <v>340</v>
      </c>
      <c r="E342" s="1" t="s">
        <v>25</v>
      </c>
      <c r="F342" s="1" t="s">
        <v>26</v>
      </c>
      <c r="I342" s="1" t="str">
        <f>CONCATENATE(GEF_Code_GEF[[#This Row],[Créneau 1]],GEF_Code_GEF[[#This Row],[Créneau 2]],GEF_Code_GEF[[#This Row],[Créneau 3]],GEF_Code_GEF[[#This Row],[Créneau 4]])</f>
        <v>GEF8GEF4</v>
      </c>
      <c r="J342" s="1" t="str">
        <f>IF(GEF_Code_GEF[[#This Row],[Cumul des créneaux]]="","Pas de GEF pour cette activité",VLOOKUP(GEF_Code_GEF[[#This Row],[Cumul des créneaux]],Créneau_semaine[],2,FALSE))</f>
        <v>37 41 45 49 53 4 8 12 16 20 24 28 32 36</v>
      </c>
    </row>
    <row r="343" spans="4:10" ht="19.5" customHeight="1" x14ac:dyDescent="0.25">
      <c r="D343" s="1" t="s">
        <v>341</v>
      </c>
      <c r="E343" s="1" t="s">
        <v>25</v>
      </c>
      <c r="F343" s="1" t="s">
        <v>26</v>
      </c>
      <c r="I343" s="1" t="str">
        <f>CONCATENATE(GEF_Code_GEF[[#This Row],[Créneau 1]],GEF_Code_GEF[[#This Row],[Créneau 2]],GEF_Code_GEF[[#This Row],[Créneau 3]],GEF_Code_GEF[[#This Row],[Créneau 4]])</f>
        <v>GEF8GEF4</v>
      </c>
      <c r="J343" s="1" t="str">
        <f>IF(GEF_Code_GEF[[#This Row],[Cumul des créneaux]]="","Pas de GEF pour cette activité",VLOOKUP(GEF_Code_GEF[[#This Row],[Cumul des créneaux]],Créneau_semaine[],2,FALSE))</f>
        <v>37 41 45 49 53 4 8 12 16 20 24 28 32 36</v>
      </c>
    </row>
    <row r="344" spans="4:10" ht="19.5" customHeight="1" x14ac:dyDescent="0.25">
      <c r="D344" s="1" t="s">
        <v>342</v>
      </c>
      <c r="E344" s="1" t="s">
        <v>4</v>
      </c>
      <c r="F344" s="1" t="s">
        <v>46</v>
      </c>
      <c r="I344" s="1" t="str">
        <f>CONCATENATE(GEF_Code_GEF[[#This Row],[Créneau 1]],GEF_Code_GEF[[#This Row],[Créneau 2]],GEF_Code_GEF[[#This Row],[Créneau 3]],GEF_Code_GEF[[#This Row],[Créneau 4]])</f>
        <v>GEF2GEF6</v>
      </c>
      <c r="J344" s="1" t="str">
        <f>IF(GEF_Code_GEF[[#This Row],[Cumul des créneaux]]="","Pas de GEF pour cette activité",VLOOKUP(GEF_Code_GEF[[#This Row],[Cumul des créneaux]],Créneau_semaine[],2,FALSE))</f>
        <v>39 43 47 51 2 6 10 14 18 22 26 30 34 38</v>
      </c>
    </row>
    <row r="345" spans="4:10" ht="19.5" customHeight="1" x14ac:dyDescent="0.25">
      <c r="D345" s="1" t="s">
        <v>343</v>
      </c>
      <c r="E345" s="1" t="s">
        <v>12</v>
      </c>
      <c r="I345" s="1" t="str">
        <f>CONCATENATE(GEF_Code_GEF[[#This Row],[Créneau 1]],GEF_Code_GEF[[#This Row],[Créneau 2]],GEF_Code_GEF[[#This Row],[Créneau 3]],GEF_Code_GEF[[#This Row],[Créneau 4]])</f>
        <v>GEF7</v>
      </c>
      <c r="J345" s="1" t="str">
        <f>IF(GEF_Code_GEF[[#This Row],[Cumul des créneaux]]="","Pas de GEF pour cette activité",VLOOKUP(GEF_Code_GEF[[#This Row],[Cumul des créneaux]],Créneau_semaine[],2,FALSE))</f>
        <v xml:space="preserve">36 44 52 7 15 23 31 </v>
      </c>
    </row>
    <row r="346" spans="4:10" ht="19.5" customHeight="1" x14ac:dyDescent="0.25">
      <c r="D346" s="1" t="s">
        <v>344</v>
      </c>
      <c r="E346" s="1" t="s">
        <v>28</v>
      </c>
      <c r="I346" s="1" t="str">
        <f>CONCATENATE(GEF_Code_GEF[[#This Row],[Créneau 1]],GEF_Code_GEF[[#This Row],[Créneau 2]],GEF_Code_GEF[[#This Row],[Créneau 3]],GEF_Code_GEF[[#This Row],[Créneau 4]])</f>
        <v>GEF1</v>
      </c>
      <c r="J346" s="1" t="str">
        <f>IF(GEF_Code_GEF[[#This Row],[Cumul des créneaux]]="","Pas de GEF pour cette activité",VLOOKUP(GEF_Code_GEF[[#This Row],[Cumul des créneaux]],Créneau_semaine[],2,FALSE))</f>
        <v>38 46 53 9 17 25 33</v>
      </c>
    </row>
    <row r="347" spans="4:10" ht="19.5" customHeight="1" x14ac:dyDescent="0.25">
      <c r="D347" s="1" t="s">
        <v>345</v>
      </c>
      <c r="E347" s="1" t="s">
        <v>35</v>
      </c>
      <c r="I347" s="1" t="str">
        <f>CONCATENATE(GEF_Code_GEF[[#This Row],[Créneau 1]],GEF_Code_GEF[[#This Row],[Créneau 2]],GEF_Code_GEF[[#This Row],[Créneau 3]],GEF_Code_GEF[[#This Row],[Créneau 4]])</f>
        <v>GEF3</v>
      </c>
      <c r="J347" s="1" t="str">
        <f>IF(GEF_Code_GEF[[#This Row],[Cumul des créneaux]]="","Pas de GEF pour cette activité",VLOOKUP(GEF_Code_GEF[[#This Row],[Cumul des créneaux]],Créneau_semaine[],2,FALSE))</f>
        <v>40 48 3 11 19 27 35</v>
      </c>
    </row>
    <row r="348" spans="4:10" ht="19.5" customHeight="1" x14ac:dyDescent="0.25">
      <c r="D348" s="1" t="s">
        <v>346</v>
      </c>
      <c r="E348" s="1" t="s">
        <v>4</v>
      </c>
      <c r="I348" s="1" t="str">
        <f>CONCATENATE(GEF_Code_GEF[[#This Row],[Créneau 1]],GEF_Code_GEF[[#This Row],[Créneau 2]],GEF_Code_GEF[[#This Row],[Créneau 3]],GEF_Code_GEF[[#This Row],[Créneau 4]])</f>
        <v>GEF2</v>
      </c>
      <c r="J348" s="1" t="str">
        <f>IF(GEF_Code_GEF[[#This Row],[Cumul des créneaux]]="","Pas de GEF pour cette activité",VLOOKUP(GEF_Code_GEF[[#This Row],[Cumul des créneaux]],Créneau_semaine[],2,FALSE))</f>
        <v>39 47 2 10 18 26 34</v>
      </c>
    </row>
    <row r="349" spans="4:10" ht="19.5" customHeight="1" x14ac:dyDescent="0.25">
      <c r="D349" s="1" t="s">
        <v>347</v>
      </c>
      <c r="E349" s="1" t="s">
        <v>26</v>
      </c>
      <c r="I349" s="1" t="str">
        <f>CONCATENATE(GEF_Code_GEF[[#This Row],[Créneau 1]],GEF_Code_GEF[[#This Row],[Créneau 2]],GEF_Code_GEF[[#This Row],[Créneau 3]],GEF_Code_GEF[[#This Row],[Créneau 4]])</f>
        <v>GEF4</v>
      </c>
      <c r="J349" s="1" t="str">
        <f>IF(GEF_Code_GEF[[#This Row],[Cumul des créneaux]]="","Pas de GEF pour cette activité",VLOOKUP(GEF_Code_GEF[[#This Row],[Cumul des créneaux]],Créneau_semaine[],2,FALSE))</f>
        <v>41 49 4 12 20 28 36</v>
      </c>
    </row>
    <row r="350" spans="4:10" ht="19.5" customHeight="1" x14ac:dyDescent="0.25">
      <c r="D350" s="1" t="s">
        <v>348</v>
      </c>
      <c r="E350" s="1" t="s">
        <v>12</v>
      </c>
      <c r="F350" s="1" t="s">
        <v>35</v>
      </c>
      <c r="I350" s="1" t="str">
        <f>CONCATENATE(GEF_Code_GEF[[#This Row],[Créneau 1]],GEF_Code_GEF[[#This Row],[Créneau 2]],GEF_Code_GEF[[#This Row],[Créneau 3]],GEF_Code_GEF[[#This Row],[Créneau 4]])</f>
        <v>GEF7GEF3</v>
      </c>
      <c r="J350" s="1" t="str">
        <f>IF(GEF_Code_GEF[[#This Row],[Cumul des créneaux]]="","Pas de GEF pour cette activité",VLOOKUP(GEF_Code_GEF[[#This Row],[Cumul des créneaux]],Créneau_semaine[],2,FALSE))</f>
        <v>36 40 44 48 52 3 7 11 15 19 23 27 31 35</v>
      </c>
    </row>
    <row r="351" spans="4:10" ht="19.5" customHeight="1" x14ac:dyDescent="0.25">
      <c r="D351" s="1" t="s">
        <v>349</v>
      </c>
      <c r="E351" s="1" t="s">
        <v>28</v>
      </c>
      <c r="F351" s="1" t="s">
        <v>37</v>
      </c>
      <c r="I351" s="1" t="str">
        <f>CONCATENATE(GEF_Code_GEF[[#This Row],[Créneau 1]],GEF_Code_GEF[[#This Row],[Créneau 2]],GEF_Code_GEF[[#This Row],[Créneau 3]],GEF_Code_GEF[[#This Row],[Créneau 4]])</f>
        <v>GEF1GEF5</v>
      </c>
      <c r="J351" s="1" t="str">
        <f>IF(GEF_Code_GEF[[#This Row],[Cumul des créneaux]]="","Pas de GEF pour cette activité",VLOOKUP(GEF_Code_GEF[[#This Row],[Cumul des créneaux]],Créneau_semaine[],2,FALSE))</f>
        <v>38 42 46 50 53 5 9 13 17 21 25 29 33 37</v>
      </c>
    </row>
    <row r="352" spans="4:10" ht="19.5" customHeight="1" x14ac:dyDescent="0.25">
      <c r="D352" s="1" t="s">
        <v>350</v>
      </c>
      <c r="E352" s="1" t="s">
        <v>26</v>
      </c>
      <c r="I352" s="1" t="str">
        <f>CONCATENATE(GEF_Code_GEF[[#This Row],[Créneau 1]],GEF_Code_GEF[[#This Row],[Créneau 2]],GEF_Code_GEF[[#This Row],[Créneau 3]],GEF_Code_GEF[[#This Row],[Créneau 4]])</f>
        <v>GEF4</v>
      </c>
      <c r="J352" s="1" t="str">
        <f>IF(GEF_Code_GEF[[#This Row],[Cumul des créneaux]]="","Pas de GEF pour cette activité",VLOOKUP(GEF_Code_GEF[[#This Row],[Cumul des créneaux]],Créneau_semaine[],2,FALSE))</f>
        <v>41 49 4 12 20 28 36</v>
      </c>
    </row>
    <row r="353" spans="4:10" ht="19.5" customHeight="1" x14ac:dyDescent="0.25">
      <c r="D353" s="1" t="s">
        <v>351</v>
      </c>
      <c r="E353" s="1" t="s">
        <v>25</v>
      </c>
      <c r="F353" s="1" t="s">
        <v>26</v>
      </c>
      <c r="I353" s="1" t="str">
        <f>CONCATENATE(GEF_Code_GEF[[#This Row],[Créneau 1]],GEF_Code_GEF[[#This Row],[Créneau 2]],GEF_Code_GEF[[#This Row],[Créneau 3]],GEF_Code_GEF[[#This Row],[Créneau 4]])</f>
        <v>GEF8GEF4</v>
      </c>
      <c r="J353" s="1" t="str">
        <f>IF(GEF_Code_GEF[[#This Row],[Cumul des créneaux]]="","Pas de GEF pour cette activité",VLOOKUP(GEF_Code_GEF[[#This Row],[Cumul des créneaux]],Créneau_semaine[],2,FALSE))</f>
        <v>37 41 45 49 53 4 8 12 16 20 24 28 32 36</v>
      </c>
    </row>
    <row r="354" spans="4:10" ht="19.5" customHeight="1" x14ac:dyDescent="0.25">
      <c r="D354" s="1" t="s">
        <v>352</v>
      </c>
      <c r="E354" s="1" t="s">
        <v>12</v>
      </c>
      <c r="F354" s="1" t="s">
        <v>35</v>
      </c>
      <c r="I354" s="1" t="str">
        <f>CONCATENATE(GEF_Code_GEF[[#This Row],[Créneau 1]],GEF_Code_GEF[[#This Row],[Créneau 2]],GEF_Code_GEF[[#This Row],[Créneau 3]],GEF_Code_GEF[[#This Row],[Créneau 4]])</f>
        <v>GEF7GEF3</v>
      </c>
      <c r="J354" s="1" t="str">
        <f>IF(GEF_Code_GEF[[#This Row],[Cumul des créneaux]]="","Pas de GEF pour cette activité",VLOOKUP(GEF_Code_GEF[[#This Row],[Cumul des créneaux]],Créneau_semaine[],2,FALSE))</f>
        <v>36 40 44 48 52 3 7 11 15 19 23 27 31 35</v>
      </c>
    </row>
    <row r="355" spans="4:10" ht="19.5" customHeight="1" x14ac:dyDescent="0.25">
      <c r="D355" s="1" t="s">
        <v>353</v>
      </c>
      <c r="E355" s="1" t="s">
        <v>12</v>
      </c>
      <c r="I355" s="1" t="str">
        <f>CONCATENATE(GEF_Code_GEF[[#This Row],[Créneau 1]],GEF_Code_GEF[[#This Row],[Créneau 2]],GEF_Code_GEF[[#This Row],[Créneau 3]],GEF_Code_GEF[[#This Row],[Créneau 4]])</f>
        <v>GEF7</v>
      </c>
      <c r="J355" s="1" t="str">
        <f>IF(GEF_Code_GEF[[#This Row],[Cumul des créneaux]]="","Pas de GEF pour cette activité",VLOOKUP(GEF_Code_GEF[[#This Row],[Cumul des créneaux]],Créneau_semaine[],2,FALSE))</f>
        <v xml:space="preserve">36 44 52 7 15 23 31 </v>
      </c>
    </row>
    <row r="356" spans="4:10" ht="19.5" customHeight="1" x14ac:dyDescent="0.25">
      <c r="D356" s="1" t="s">
        <v>354</v>
      </c>
      <c r="E356" s="1" t="s">
        <v>4</v>
      </c>
      <c r="I356" s="1" t="str">
        <f>CONCATENATE(GEF_Code_GEF[[#This Row],[Créneau 1]],GEF_Code_GEF[[#This Row],[Créneau 2]],GEF_Code_GEF[[#This Row],[Créneau 3]],GEF_Code_GEF[[#This Row],[Créneau 4]])</f>
        <v>GEF2</v>
      </c>
      <c r="J356" s="1" t="str">
        <f>IF(GEF_Code_GEF[[#This Row],[Cumul des créneaux]]="","Pas de GEF pour cette activité",VLOOKUP(GEF_Code_GEF[[#This Row],[Cumul des créneaux]],Créneau_semaine[],2,FALSE))</f>
        <v>39 47 2 10 18 26 34</v>
      </c>
    </row>
    <row r="357" spans="4:10" ht="19.5" customHeight="1" x14ac:dyDescent="0.25">
      <c r="D357" s="1" t="s">
        <v>355</v>
      </c>
      <c r="E357" s="1" t="s">
        <v>46</v>
      </c>
      <c r="I357" s="1" t="str">
        <f>CONCATENATE(GEF_Code_GEF[[#This Row],[Créneau 1]],GEF_Code_GEF[[#This Row],[Créneau 2]],GEF_Code_GEF[[#This Row],[Créneau 3]],GEF_Code_GEF[[#This Row],[Créneau 4]])</f>
        <v>GEF6</v>
      </c>
      <c r="J357" s="1" t="str">
        <f>IF(GEF_Code_GEF[[#This Row],[Cumul des créneaux]]="","Pas de GEF pour cette activité",VLOOKUP(GEF_Code_GEF[[#This Row],[Cumul des créneaux]],Créneau_semaine[],2,FALSE))</f>
        <v>43 51 6 14 22 30 38</v>
      </c>
    </row>
    <row r="358" spans="4:10" ht="19.5" customHeight="1" x14ac:dyDescent="0.25">
      <c r="D358" s="1" t="s">
        <v>356</v>
      </c>
      <c r="E358" s="1" t="s">
        <v>25</v>
      </c>
      <c r="F358" s="1" t="s">
        <v>26</v>
      </c>
      <c r="I358" s="1" t="str">
        <f>CONCATENATE(GEF_Code_GEF[[#This Row],[Créneau 1]],GEF_Code_GEF[[#This Row],[Créneau 2]],GEF_Code_GEF[[#This Row],[Créneau 3]],GEF_Code_GEF[[#This Row],[Créneau 4]])</f>
        <v>GEF8GEF4</v>
      </c>
      <c r="J358" s="1" t="str">
        <f>IF(GEF_Code_GEF[[#This Row],[Cumul des créneaux]]="","Pas de GEF pour cette activité",VLOOKUP(GEF_Code_GEF[[#This Row],[Cumul des créneaux]],Créneau_semaine[],2,FALSE))</f>
        <v>37 41 45 49 53 4 8 12 16 20 24 28 32 36</v>
      </c>
    </row>
    <row r="359" spans="4:10" ht="19.5" customHeight="1" x14ac:dyDescent="0.25">
      <c r="D359" s="1" t="s">
        <v>357</v>
      </c>
      <c r="E359" s="1" t="s">
        <v>12</v>
      </c>
      <c r="F359" s="1" t="s">
        <v>35</v>
      </c>
      <c r="I359" s="1" t="str">
        <f>CONCATENATE(GEF_Code_GEF[[#This Row],[Créneau 1]],GEF_Code_GEF[[#This Row],[Créneau 2]],GEF_Code_GEF[[#This Row],[Créneau 3]],GEF_Code_GEF[[#This Row],[Créneau 4]])</f>
        <v>GEF7GEF3</v>
      </c>
      <c r="J359" s="1" t="str">
        <f>IF(GEF_Code_GEF[[#This Row],[Cumul des créneaux]]="","Pas de GEF pour cette activité",VLOOKUP(GEF_Code_GEF[[#This Row],[Cumul des créneaux]],Créneau_semaine[],2,FALSE))</f>
        <v>36 40 44 48 52 3 7 11 15 19 23 27 31 35</v>
      </c>
    </row>
    <row r="360" spans="4:10" ht="19.5" customHeight="1" x14ac:dyDescent="0.25">
      <c r="D360" s="1" t="s">
        <v>358</v>
      </c>
      <c r="E360" s="1" t="s">
        <v>28</v>
      </c>
      <c r="F360" s="1" t="s">
        <v>37</v>
      </c>
      <c r="I360" s="1" t="str">
        <f>CONCATENATE(GEF_Code_GEF[[#This Row],[Créneau 1]],GEF_Code_GEF[[#This Row],[Créneau 2]],GEF_Code_GEF[[#This Row],[Créneau 3]],GEF_Code_GEF[[#This Row],[Créneau 4]])</f>
        <v>GEF1GEF5</v>
      </c>
      <c r="J360" s="1" t="str">
        <f>IF(GEF_Code_GEF[[#This Row],[Cumul des créneaux]]="","Pas de GEF pour cette activité",VLOOKUP(GEF_Code_GEF[[#This Row],[Cumul des créneaux]],Créneau_semaine[],2,FALSE))</f>
        <v>38 42 46 50 53 5 9 13 17 21 25 29 33 37</v>
      </c>
    </row>
    <row r="361" spans="4:10" ht="19.5" customHeight="1" x14ac:dyDescent="0.25">
      <c r="D361" s="1" t="s">
        <v>359</v>
      </c>
      <c r="E361" s="1" t="s">
        <v>12</v>
      </c>
      <c r="F361" s="1" t="s">
        <v>35</v>
      </c>
      <c r="I361" s="1" t="str">
        <f>CONCATENATE(GEF_Code_GEF[[#This Row],[Créneau 1]],GEF_Code_GEF[[#This Row],[Créneau 2]],GEF_Code_GEF[[#This Row],[Créneau 3]],GEF_Code_GEF[[#This Row],[Créneau 4]])</f>
        <v>GEF7GEF3</v>
      </c>
      <c r="J361" s="1" t="str">
        <f>IF(GEF_Code_GEF[[#This Row],[Cumul des créneaux]]="","Pas de GEF pour cette activité",VLOOKUP(GEF_Code_GEF[[#This Row],[Cumul des créneaux]],Créneau_semaine[],2,FALSE))</f>
        <v>36 40 44 48 52 3 7 11 15 19 23 27 31 35</v>
      </c>
    </row>
    <row r="362" spans="4:10" ht="19.5" customHeight="1" x14ac:dyDescent="0.25">
      <c r="D362" s="1" t="s">
        <v>360</v>
      </c>
      <c r="E362" s="1" t="s">
        <v>28</v>
      </c>
      <c r="F362" s="1" t="s">
        <v>37</v>
      </c>
      <c r="I362" s="1" t="str">
        <f>CONCATENATE(GEF_Code_GEF[[#This Row],[Créneau 1]],GEF_Code_GEF[[#This Row],[Créneau 2]],GEF_Code_GEF[[#This Row],[Créneau 3]],GEF_Code_GEF[[#This Row],[Créneau 4]])</f>
        <v>GEF1GEF5</v>
      </c>
      <c r="J362" s="1" t="str">
        <f>IF(GEF_Code_GEF[[#This Row],[Cumul des créneaux]]="","Pas de GEF pour cette activité",VLOOKUP(GEF_Code_GEF[[#This Row],[Cumul des créneaux]],Créneau_semaine[],2,FALSE))</f>
        <v>38 42 46 50 53 5 9 13 17 21 25 29 33 37</v>
      </c>
    </row>
    <row r="363" spans="4:10" ht="19.5" customHeight="1" x14ac:dyDescent="0.25">
      <c r="D363" s="1" t="s">
        <v>361</v>
      </c>
      <c r="E363" s="1" t="s">
        <v>28</v>
      </c>
      <c r="F363" s="1" t="s">
        <v>37</v>
      </c>
      <c r="I363" s="1" t="str">
        <f>CONCATENATE(GEF_Code_GEF[[#This Row],[Créneau 1]],GEF_Code_GEF[[#This Row],[Créneau 2]],GEF_Code_GEF[[#This Row],[Créneau 3]],GEF_Code_GEF[[#This Row],[Créneau 4]])</f>
        <v>GEF1GEF5</v>
      </c>
      <c r="J363" s="1" t="str">
        <f>IF(GEF_Code_GEF[[#This Row],[Cumul des créneaux]]="","Pas de GEF pour cette activité",VLOOKUP(GEF_Code_GEF[[#This Row],[Cumul des créneaux]],Créneau_semaine[],2,FALSE))</f>
        <v>38 42 46 50 53 5 9 13 17 21 25 29 33 37</v>
      </c>
    </row>
    <row r="364" spans="4:10" ht="19.5" customHeight="1" x14ac:dyDescent="0.25">
      <c r="D364" s="1" t="s">
        <v>362</v>
      </c>
      <c r="E364" s="1" t="s">
        <v>35</v>
      </c>
      <c r="I364" s="1" t="str">
        <f>CONCATENATE(GEF_Code_GEF[[#This Row],[Créneau 1]],GEF_Code_GEF[[#This Row],[Créneau 2]],GEF_Code_GEF[[#This Row],[Créneau 3]],GEF_Code_GEF[[#This Row],[Créneau 4]])</f>
        <v>GEF3</v>
      </c>
      <c r="J364" s="1" t="str">
        <f>IF(GEF_Code_GEF[[#This Row],[Cumul des créneaux]]="","Pas de GEF pour cette activité",VLOOKUP(GEF_Code_GEF[[#This Row],[Cumul des créneaux]],Créneau_semaine[],2,FALSE))</f>
        <v>40 48 3 11 19 27 35</v>
      </c>
    </row>
    <row r="365" spans="4:10" ht="19.5" customHeight="1" x14ac:dyDescent="0.25">
      <c r="D365" s="1" t="s">
        <v>363</v>
      </c>
      <c r="E365" s="1" t="s">
        <v>28</v>
      </c>
      <c r="I365" s="1" t="str">
        <f>CONCATENATE(GEF_Code_GEF[[#This Row],[Créneau 1]],GEF_Code_GEF[[#This Row],[Créneau 2]],GEF_Code_GEF[[#This Row],[Créneau 3]],GEF_Code_GEF[[#This Row],[Créneau 4]])</f>
        <v>GEF1</v>
      </c>
      <c r="J365" s="1" t="str">
        <f>IF(GEF_Code_GEF[[#This Row],[Cumul des créneaux]]="","Pas de GEF pour cette activité",VLOOKUP(GEF_Code_GEF[[#This Row],[Cumul des créneaux]],Créneau_semaine[],2,FALSE))</f>
        <v>38 46 53 9 17 25 33</v>
      </c>
    </row>
    <row r="366" spans="4:10" ht="19.5" customHeight="1" x14ac:dyDescent="0.25">
      <c r="D366" s="1" t="s">
        <v>364</v>
      </c>
      <c r="E366" s="1" t="s">
        <v>26</v>
      </c>
      <c r="I366" s="1" t="str">
        <f>CONCATENATE(GEF_Code_GEF[[#This Row],[Créneau 1]],GEF_Code_GEF[[#This Row],[Créneau 2]],GEF_Code_GEF[[#This Row],[Créneau 3]],GEF_Code_GEF[[#This Row],[Créneau 4]])</f>
        <v>GEF4</v>
      </c>
      <c r="J366" s="1" t="str">
        <f>IF(GEF_Code_GEF[[#This Row],[Cumul des créneaux]]="","Pas de GEF pour cette activité",VLOOKUP(GEF_Code_GEF[[#This Row],[Cumul des créneaux]],Créneau_semaine[],2,FALSE))</f>
        <v>41 49 4 12 20 28 36</v>
      </c>
    </row>
    <row r="367" spans="4:10" ht="19.5" customHeight="1" x14ac:dyDescent="0.25">
      <c r="D367" s="1" t="s">
        <v>365</v>
      </c>
      <c r="E367" s="1" t="s">
        <v>37</v>
      </c>
      <c r="I367" s="1" t="str">
        <f>CONCATENATE(GEF_Code_GEF[[#This Row],[Créneau 1]],GEF_Code_GEF[[#This Row],[Créneau 2]],GEF_Code_GEF[[#This Row],[Créneau 3]],GEF_Code_GEF[[#This Row],[Créneau 4]])</f>
        <v>GEF5</v>
      </c>
      <c r="J367" s="1" t="str">
        <f>IF(GEF_Code_GEF[[#This Row],[Cumul des créneaux]]="","Pas de GEF pour cette activité",VLOOKUP(GEF_Code_GEF[[#This Row],[Cumul des créneaux]],Créneau_semaine[],2,FALSE))</f>
        <v>42 50 5 13 21 29 37</v>
      </c>
    </row>
    <row r="368" spans="4:10" ht="19.5" customHeight="1" x14ac:dyDescent="0.25">
      <c r="D368" s="1" t="s">
        <v>366</v>
      </c>
      <c r="E368" s="1" t="s">
        <v>12</v>
      </c>
      <c r="I368" s="1" t="str">
        <f>CONCATENATE(GEF_Code_GEF[[#This Row],[Créneau 1]],GEF_Code_GEF[[#This Row],[Créneau 2]],GEF_Code_GEF[[#This Row],[Créneau 3]],GEF_Code_GEF[[#This Row],[Créneau 4]])</f>
        <v>GEF7</v>
      </c>
      <c r="J368" s="1" t="str">
        <f>IF(GEF_Code_GEF[[#This Row],[Cumul des créneaux]]="","Pas de GEF pour cette activité",VLOOKUP(GEF_Code_GEF[[#This Row],[Cumul des créneaux]],Créneau_semaine[],2,FALSE))</f>
        <v xml:space="preserve">36 44 52 7 15 23 31 </v>
      </c>
    </row>
    <row r="369" spans="4:10" ht="19.5" customHeight="1" x14ac:dyDescent="0.25">
      <c r="D369" s="1" t="s">
        <v>367</v>
      </c>
      <c r="E369" s="1" t="s">
        <v>25</v>
      </c>
      <c r="I369" s="1" t="str">
        <f>CONCATENATE(GEF_Code_GEF[[#This Row],[Créneau 1]],GEF_Code_GEF[[#This Row],[Créneau 2]],GEF_Code_GEF[[#This Row],[Créneau 3]],GEF_Code_GEF[[#This Row],[Créneau 4]])</f>
        <v>GEF8</v>
      </c>
      <c r="J369" s="1" t="str">
        <f>IF(GEF_Code_GEF[[#This Row],[Cumul des créneaux]]="","Pas de GEF pour cette activité",VLOOKUP(GEF_Code_GEF[[#This Row],[Cumul des créneaux]],Créneau_semaine[],2,FALSE))</f>
        <v>37 45 53 8 16 24 32</v>
      </c>
    </row>
    <row r="370" spans="4:10" ht="19.5" customHeight="1" x14ac:dyDescent="0.25">
      <c r="D370" s="1" t="s">
        <v>368</v>
      </c>
      <c r="E370" s="1" t="s">
        <v>26</v>
      </c>
      <c r="I370" s="1" t="str">
        <f>CONCATENATE(GEF_Code_GEF[[#This Row],[Créneau 1]],GEF_Code_GEF[[#This Row],[Créneau 2]],GEF_Code_GEF[[#This Row],[Créneau 3]],GEF_Code_GEF[[#This Row],[Créneau 4]])</f>
        <v>GEF4</v>
      </c>
      <c r="J370" s="1" t="str">
        <f>IF(GEF_Code_GEF[[#This Row],[Cumul des créneaux]]="","Pas de GEF pour cette activité",VLOOKUP(GEF_Code_GEF[[#This Row],[Cumul des créneaux]],Créneau_semaine[],2,FALSE))</f>
        <v>41 49 4 12 20 28 36</v>
      </c>
    </row>
    <row r="371" spans="4:10" ht="19.5" customHeight="1" x14ac:dyDescent="0.25">
      <c r="D371" s="1" t="s">
        <v>369</v>
      </c>
      <c r="E371" s="1" t="s">
        <v>37</v>
      </c>
      <c r="I371" s="1" t="str">
        <f>CONCATENATE(GEF_Code_GEF[[#This Row],[Créneau 1]],GEF_Code_GEF[[#This Row],[Créneau 2]],GEF_Code_GEF[[#This Row],[Créneau 3]],GEF_Code_GEF[[#This Row],[Créneau 4]])</f>
        <v>GEF5</v>
      </c>
      <c r="J371" s="1" t="str">
        <f>IF(GEF_Code_GEF[[#This Row],[Cumul des créneaux]]="","Pas de GEF pour cette activité",VLOOKUP(GEF_Code_GEF[[#This Row],[Cumul des créneaux]],Créneau_semaine[],2,FALSE))</f>
        <v>42 50 5 13 21 29 37</v>
      </c>
    </row>
    <row r="372" spans="4:10" ht="19.5" customHeight="1" x14ac:dyDescent="0.25">
      <c r="D372" s="1" t="s">
        <v>370</v>
      </c>
      <c r="E372" s="1" t="s">
        <v>46</v>
      </c>
      <c r="I372" s="1" t="str">
        <f>CONCATENATE(GEF_Code_GEF[[#This Row],[Créneau 1]],GEF_Code_GEF[[#This Row],[Créneau 2]],GEF_Code_GEF[[#This Row],[Créneau 3]],GEF_Code_GEF[[#This Row],[Créneau 4]])</f>
        <v>GEF6</v>
      </c>
      <c r="J372" s="1" t="str">
        <f>IF(GEF_Code_GEF[[#This Row],[Cumul des créneaux]]="","Pas de GEF pour cette activité",VLOOKUP(GEF_Code_GEF[[#This Row],[Cumul des créneaux]],Créneau_semaine[],2,FALSE))</f>
        <v>43 51 6 14 22 30 38</v>
      </c>
    </row>
    <row r="373" spans="4:10" ht="19.5" customHeight="1" x14ac:dyDescent="0.25">
      <c r="D373" s="1" t="s">
        <v>371</v>
      </c>
      <c r="E373" s="1" t="s">
        <v>28</v>
      </c>
      <c r="I373" s="1" t="str">
        <f>CONCATENATE(GEF_Code_GEF[[#This Row],[Créneau 1]],GEF_Code_GEF[[#This Row],[Créneau 2]],GEF_Code_GEF[[#This Row],[Créneau 3]],GEF_Code_GEF[[#This Row],[Créneau 4]])</f>
        <v>GEF1</v>
      </c>
      <c r="J373" s="1" t="str">
        <f>IF(GEF_Code_GEF[[#This Row],[Cumul des créneaux]]="","Pas de GEF pour cette activité",VLOOKUP(GEF_Code_GEF[[#This Row],[Cumul des créneaux]],Créneau_semaine[],2,FALSE))</f>
        <v>38 46 53 9 17 25 33</v>
      </c>
    </row>
    <row r="374" spans="4:10" ht="19.5" customHeight="1" x14ac:dyDescent="0.25">
      <c r="D374" s="1" t="s">
        <v>372</v>
      </c>
      <c r="E374" s="1" t="s">
        <v>25</v>
      </c>
      <c r="I374" s="1" t="str">
        <f>CONCATENATE(GEF_Code_GEF[[#This Row],[Créneau 1]],GEF_Code_GEF[[#This Row],[Créneau 2]],GEF_Code_GEF[[#This Row],[Créneau 3]],GEF_Code_GEF[[#This Row],[Créneau 4]])</f>
        <v>GEF8</v>
      </c>
      <c r="J374" s="1" t="str">
        <f>IF(GEF_Code_GEF[[#This Row],[Cumul des créneaux]]="","Pas de GEF pour cette activité",VLOOKUP(GEF_Code_GEF[[#This Row],[Cumul des créneaux]],Créneau_semaine[],2,FALSE))</f>
        <v>37 45 53 8 16 24 32</v>
      </c>
    </row>
    <row r="375" spans="4:10" ht="19.5" customHeight="1" x14ac:dyDescent="0.25">
      <c r="D375" s="1" t="s">
        <v>373</v>
      </c>
      <c r="E375" s="1" t="s">
        <v>12</v>
      </c>
      <c r="I375" s="1" t="str">
        <f>CONCATENATE(GEF_Code_GEF[[#This Row],[Créneau 1]],GEF_Code_GEF[[#This Row],[Créneau 2]],GEF_Code_GEF[[#This Row],[Créneau 3]],GEF_Code_GEF[[#This Row],[Créneau 4]])</f>
        <v>GEF7</v>
      </c>
      <c r="J375" s="1" t="str">
        <f>IF(GEF_Code_GEF[[#This Row],[Cumul des créneaux]]="","Pas de GEF pour cette activité",VLOOKUP(GEF_Code_GEF[[#This Row],[Cumul des créneaux]],Créneau_semaine[],2,FALSE))</f>
        <v xml:space="preserve">36 44 52 7 15 23 31 </v>
      </c>
    </row>
    <row r="376" spans="4:10" ht="19.5" customHeight="1" x14ac:dyDescent="0.25">
      <c r="D376" s="1" t="s">
        <v>374</v>
      </c>
      <c r="E376" s="1" t="s">
        <v>4</v>
      </c>
      <c r="I376" s="1" t="str">
        <f>CONCATENATE(GEF_Code_GEF[[#This Row],[Créneau 1]],GEF_Code_GEF[[#This Row],[Créneau 2]],GEF_Code_GEF[[#This Row],[Créneau 3]],GEF_Code_GEF[[#This Row],[Créneau 4]])</f>
        <v>GEF2</v>
      </c>
      <c r="J376" s="1" t="str">
        <f>IF(GEF_Code_GEF[[#This Row],[Cumul des créneaux]]="","Pas de GEF pour cette activité",VLOOKUP(GEF_Code_GEF[[#This Row],[Cumul des créneaux]],Créneau_semaine[],2,FALSE))</f>
        <v>39 47 2 10 18 26 34</v>
      </c>
    </row>
    <row r="377" spans="4:10" ht="19.5" customHeight="1" x14ac:dyDescent="0.25">
      <c r="D377" s="1" t="s">
        <v>375</v>
      </c>
      <c r="E377" s="1" t="s">
        <v>28</v>
      </c>
      <c r="I377" s="1" t="str">
        <f>CONCATENATE(GEF_Code_GEF[[#This Row],[Créneau 1]],GEF_Code_GEF[[#This Row],[Créneau 2]],GEF_Code_GEF[[#This Row],[Créneau 3]],GEF_Code_GEF[[#This Row],[Créneau 4]])</f>
        <v>GEF1</v>
      </c>
      <c r="J377" s="1" t="str">
        <f>IF(GEF_Code_GEF[[#This Row],[Cumul des créneaux]]="","Pas de GEF pour cette activité",VLOOKUP(GEF_Code_GEF[[#This Row],[Cumul des créneaux]],Créneau_semaine[],2,FALSE))</f>
        <v>38 46 53 9 17 25 33</v>
      </c>
    </row>
    <row r="378" spans="4:10" ht="19.5" customHeight="1" x14ac:dyDescent="0.25">
      <c r="D378" s="1" t="s">
        <v>376</v>
      </c>
      <c r="E378" s="1" t="s">
        <v>26</v>
      </c>
      <c r="I378" s="1" t="str">
        <f>CONCATENATE(GEF_Code_GEF[[#This Row],[Créneau 1]],GEF_Code_GEF[[#This Row],[Créneau 2]],GEF_Code_GEF[[#This Row],[Créneau 3]],GEF_Code_GEF[[#This Row],[Créneau 4]])</f>
        <v>GEF4</v>
      </c>
      <c r="J378" s="1" t="str">
        <f>IF(GEF_Code_GEF[[#This Row],[Cumul des créneaux]]="","Pas de GEF pour cette activité",VLOOKUP(GEF_Code_GEF[[#This Row],[Cumul des créneaux]],Créneau_semaine[],2,FALSE))</f>
        <v>41 49 4 12 20 28 36</v>
      </c>
    </row>
    <row r="379" spans="4:10" ht="19.5" customHeight="1" x14ac:dyDescent="0.25">
      <c r="D379" s="1" t="s">
        <v>377</v>
      </c>
      <c r="E379" s="1" t="s">
        <v>35</v>
      </c>
      <c r="I379" s="1" t="str">
        <f>CONCATENATE(GEF_Code_GEF[[#This Row],[Créneau 1]],GEF_Code_GEF[[#This Row],[Créneau 2]],GEF_Code_GEF[[#This Row],[Créneau 3]],GEF_Code_GEF[[#This Row],[Créneau 4]])</f>
        <v>GEF3</v>
      </c>
      <c r="J379" s="1" t="str">
        <f>IF(GEF_Code_GEF[[#This Row],[Cumul des créneaux]]="","Pas de GEF pour cette activité",VLOOKUP(GEF_Code_GEF[[#This Row],[Cumul des créneaux]],Créneau_semaine[],2,FALSE))</f>
        <v>40 48 3 11 19 27 35</v>
      </c>
    </row>
    <row r="380" spans="4:10" ht="19.5" customHeight="1" x14ac:dyDescent="0.25">
      <c r="D380" s="1" t="s">
        <v>378</v>
      </c>
      <c r="E380" s="1" t="s">
        <v>37</v>
      </c>
      <c r="I380" s="1" t="str">
        <f>CONCATENATE(GEF_Code_GEF[[#This Row],[Créneau 1]],GEF_Code_GEF[[#This Row],[Créneau 2]],GEF_Code_GEF[[#This Row],[Créneau 3]],GEF_Code_GEF[[#This Row],[Créneau 4]])</f>
        <v>GEF5</v>
      </c>
      <c r="J380" s="1" t="str">
        <f>IF(GEF_Code_GEF[[#This Row],[Cumul des créneaux]]="","Pas de GEF pour cette activité",VLOOKUP(GEF_Code_GEF[[#This Row],[Cumul des créneaux]],Créneau_semaine[],2,FALSE))</f>
        <v>42 50 5 13 21 29 37</v>
      </c>
    </row>
    <row r="381" spans="4:10" ht="19.5" customHeight="1" x14ac:dyDescent="0.25">
      <c r="D381" s="1" t="s">
        <v>379</v>
      </c>
      <c r="E381" s="1" t="s">
        <v>4</v>
      </c>
      <c r="I381" s="1" t="str">
        <f>CONCATENATE(GEF_Code_GEF[[#This Row],[Créneau 1]],GEF_Code_GEF[[#This Row],[Créneau 2]],GEF_Code_GEF[[#This Row],[Créneau 3]],GEF_Code_GEF[[#This Row],[Créneau 4]])</f>
        <v>GEF2</v>
      </c>
      <c r="J381" s="1" t="str">
        <f>IF(GEF_Code_GEF[[#This Row],[Cumul des créneaux]]="","Pas de GEF pour cette activité",VLOOKUP(GEF_Code_GEF[[#This Row],[Cumul des créneaux]],Créneau_semaine[],2,FALSE))</f>
        <v>39 47 2 10 18 26 34</v>
      </c>
    </row>
    <row r="382" spans="4:10" ht="19.5" customHeight="1" x14ac:dyDescent="0.25">
      <c r="D382" s="1" t="s">
        <v>380</v>
      </c>
      <c r="E382" s="1" t="s">
        <v>25</v>
      </c>
      <c r="I382" s="1" t="str">
        <f>CONCATENATE(GEF_Code_GEF[[#This Row],[Créneau 1]],GEF_Code_GEF[[#This Row],[Créneau 2]],GEF_Code_GEF[[#This Row],[Créneau 3]],GEF_Code_GEF[[#This Row],[Créneau 4]])</f>
        <v>GEF8</v>
      </c>
      <c r="J382" s="1" t="str">
        <f>IF(GEF_Code_GEF[[#This Row],[Cumul des créneaux]]="","Pas de GEF pour cette activité",VLOOKUP(GEF_Code_GEF[[#This Row],[Cumul des créneaux]],Créneau_semaine[],2,FALSE))</f>
        <v>37 45 53 8 16 24 32</v>
      </c>
    </row>
    <row r="383" spans="4:10" ht="19.5" customHeight="1" x14ac:dyDescent="0.25">
      <c r="D383" s="1" t="s">
        <v>381</v>
      </c>
      <c r="E383" s="1" t="s">
        <v>46</v>
      </c>
      <c r="I383" s="1" t="str">
        <f>CONCATENATE(GEF_Code_GEF[[#This Row],[Créneau 1]],GEF_Code_GEF[[#This Row],[Créneau 2]],GEF_Code_GEF[[#This Row],[Créneau 3]],GEF_Code_GEF[[#This Row],[Créneau 4]])</f>
        <v>GEF6</v>
      </c>
      <c r="J383" s="1" t="str">
        <f>IF(GEF_Code_GEF[[#This Row],[Cumul des créneaux]]="","Pas de GEF pour cette activité",VLOOKUP(GEF_Code_GEF[[#This Row],[Cumul des créneaux]],Créneau_semaine[],2,FALSE))</f>
        <v>43 51 6 14 22 30 38</v>
      </c>
    </row>
    <row r="384" spans="4:10" ht="19.5" customHeight="1" x14ac:dyDescent="0.25">
      <c r="D384" s="1" t="s">
        <v>382</v>
      </c>
      <c r="E384" s="1" t="s">
        <v>37</v>
      </c>
      <c r="I384" s="1" t="str">
        <f>CONCATENATE(GEF_Code_GEF[[#This Row],[Créneau 1]],GEF_Code_GEF[[#This Row],[Créneau 2]],GEF_Code_GEF[[#This Row],[Créneau 3]],GEF_Code_GEF[[#This Row],[Créneau 4]])</f>
        <v>GEF5</v>
      </c>
      <c r="J384" s="1" t="str">
        <f>IF(GEF_Code_GEF[[#This Row],[Cumul des créneaux]]="","Pas de GEF pour cette activité",VLOOKUP(GEF_Code_GEF[[#This Row],[Cumul des créneaux]],Créneau_semaine[],2,FALSE))</f>
        <v>42 50 5 13 21 29 37</v>
      </c>
    </row>
    <row r="385" spans="4:10" ht="19.5" customHeight="1" x14ac:dyDescent="0.25">
      <c r="D385" s="1" t="s">
        <v>383</v>
      </c>
      <c r="E385" s="1" t="s">
        <v>12</v>
      </c>
      <c r="I385" s="1" t="str">
        <f>CONCATENATE(GEF_Code_GEF[[#This Row],[Créneau 1]],GEF_Code_GEF[[#This Row],[Créneau 2]],GEF_Code_GEF[[#This Row],[Créneau 3]],GEF_Code_GEF[[#This Row],[Créneau 4]])</f>
        <v>GEF7</v>
      </c>
      <c r="J385" s="1" t="str">
        <f>IF(GEF_Code_GEF[[#This Row],[Cumul des créneaux]]="","Pas de GEF pour cette activité",VLOOKUP(GEF_Code_GEF[[#This Row],[Cumul des créneaux]],Créneau_semaine[],2,FALSE))</f>
        <v xml:space="preserve">36 44 52 7 15 23 31 </v>
      </c>
    </row>
    <row r="386" spans="4:10" ht="19.5" customHeight="1" x14ac:dyDescent="0.25">
      <c r="D386" s="1" t="s">
        <v>384</v>
      </c>
      <c r="E386" s="1" t="s">
        <v>12</v>
      </c>
      <c r="F386" s="1" t="s">
        <v>35</v>
      </c>
      <c r="I386" s="1" t="str">
        <f>CONCATENATE(GEF_Code_GEF[[#This Row],[Créneau 1]],GEF_Code_GEF[[#This Row],[Créneau 2]],GEF_Code_GEF[[#This Row],[Créneau 3]],GEF_Code_GEF[[#This Row],[Créneau 4]])</f>
        <v>GEF7GEF3</v>
      </c>
      <c r="J386" s="1" t="str">
        <f>IF(GEF_Code_GEF[[#This Row],[Cumul des créneaux]]="","Pas de GEF pour cette activité",VLOOKUP(GEF_Code_GEF[[#This Row],[Cumul des créneaux]],Créneau_semaine[],2,FALSE))</f>
        <v>36 40 44 48 52 3 7 11 15 19 23 27 31 35</v>
      </c>
    </row>
    <row r="387" spans="4:10" ht="19.5" customHeight="1" x14ac:dyDescent="0.25">
      <c r="D387" s="1" t="s">
        <v>385</v>
      </c>
      <c r="E387" s="1" t="s">
        <v>4</v>
      </c>
      <c r="I387" s="1" t="str">
        <f>CONCATENATE(GEF_Code_GEF[[#This Row],[Créneau 1]],GEF_Code_GEF[[#This Row],[Créneau 2]],GEF_Code_GEF[[#This Row],[Créneau 3]],GEF_Code_GEF[[#This Row],[Créneau 4]])</f>
        <v>GEF2</v>
      </c>
      <c r="J387" s="1" t="str">
        <f>IF(GEF_Code_GEF[[#This Row],[Cumul des créneaux]]="","Pas de GEF pour cette activité",VLOOKUP(GEF_Code_GEF[[#This Row],[Cumul des créneaux]],Créneau_semaine[],2,FALSE))</f>
        <v>39 47 2 10 18 26 34</v>
      </c>
    </row>
    <row r="388" spans="4:10" ht="19.5" customHeight="1" x14ac:dyDescent="0.25">
      <c r="D388" s="1" t="s">
        <v>386</v>
      </c>
      <c r="E388" s="1" t="s">
        <v>35</v>
      </c>
      <c r="I388" s="1" t="str">
        <f>CONCATENATE(GEF_Code_GEF[[#This Row],[Créneau 1]],GEF_Code_GEF[[#This Row],[Créneau 2]],GEF_Code_GEF[[#This Row],[Créneau 3]],GEF_Code_GEF[[#This Row],[Créneau 4]])</f>
        <v>GEF3</v>
      </c>
      <c r="J388" s="1" t="str">
        <f>IF(GEF_Code_GEF[[#This Row],[Cumul des créneaux]]="","Pas de GEF pour cette activité",VLOOKUP(GEF_Code_GEF[[#This Row],[Cumul des créneaux]],Créneau_semaine[],2,FALSE))</f>
        <v>40 48 3 11 19 27 35</v>
      </c>
    </row>
    <row r="389" spans="4:10" ht="19.5" customHeight="1" x14ac:dyDescent="0.25">
      <c r="D389" s="1" t="s">
        <v>387</v>
      </c>
      <c r="E389" s="1" t="s">
        <v>12</v>
      </c>
      <c r="F389" s="1" t="s">
        <v>35</v>
      </c>
      <c r="I389" s="1" t="str">
        <f>CONCATENATE(GEF_Code_GEF[[#This Row],[Créneau 1]],GEF_Code_GEF[[#This Row],[Créneau 2]],GEF_Code_GEF[[#This Row],[Créneau 3]],GEF_Code_GEF[[#This Row],[Créneau 4]])</f>
        <v>GEF7GEF3</v>
      </c>
      <c r="J389" s="1" t="str">
        <f>IF(GEF_Code_GEF[[#This Row],[Cumul des créneaux]]="","Pas de GEF pour cette activité",VLOOKUP(GEF_Code_GEF[[#This Row],[Cumul des créneaux]],Créneau_semaine[],2,FALSE))</f>
        <v>36 40 44 48 52 3 7 11 15 19 23 27 31 35</v>
      </c>
    </row>
    <row r="390" spans="4:10" ht="19.5" customHeight="1" x14ac:dyDescent="0.25">
      <c r="D390" s="1" t="s">
        <v>388</v>
      </c>
      <c r="E390" s="1" t="s">
        <v>12</v>
      </c>
      <c r="F390" s="1" t="s">
        <v>35</v>
      </c>
      <c r="I390" s="1" t="str">
        <f>CONCATENATE(GEF_Code_GEF[[#This Row],[Créneau 1]],GEF_Code_GEF[[#This Row],[Créneau 2]],GEF_Code_GEF[[#This Row],[Créneau 3]],GEF_Code_GEF[[#This Row],[Créneau 4]])</f>
        <v>GEF7GEF3</v>
      </c>
      <c r="J390" s="1" t="str">
        <f>IF(GEF_Code_GEF[[#This Row],[Cumul des créneaux]]="","Pas de GEF pour cette activité",VLOOKUP(GEF_Code_GEF[[#This Row],[Cumul des créneaux]],Créneau_semaine[],2,FALSE))</f>
        <v>36 40 44 48 52 3 7 11 15 19 23 27 31 35</v>
      </c>
    </row>
    <row r="391" spans="4:10" ht="19.5" customHeight="1" x14ac:dyDescent="0.25">
      <c r="D391" s="1" t="s">
        <v>389</v>
      </c>
      <c r="E391" s="1" t="s">
        <v>28</v>
      </c>
      <c r="F391" s="1" t="s">
        <v>37</v>
      </c>
      <c r="I391" s="1" t="str">
        <f>CONCATENATE(GEF_Code_GEF[[#This Row],[Créneau 1]],GEF_Code_GEF[[#This Row],[Créneau 2]],GEF_Code_GEF[[#This Row],[Créneau 3]],GEF_Code_GEF[[#This Row],[Créneau 4]])</f>
        <v>GEF1GEF5</v>
      </c>
      <c r="J391" s="1" t="str">
        <f>IF(GEF_Code_GEF[[#This Row],[Cumul des créneaux]]="","Pas de GEF pour cette activité",VLOOKUP(GEF_Code_GEF[[#This Row],[Cumul des créneaux]],Créneau_semaine[],2,FALSE))</f>
        <v>38 42 46 50 53 5 9 13 17 21 25 29 33 37</v>
      </c>
    </row>
    <row r="392" spans="4:10" ht="19.5" customHeight="1" x14ac:dyDescent="0.25">
      <c r="D392" s="1" t="s">
        <v>390</v>
      </c>
      <c r="E392" s="1" t="s">
        <v>28</v>
      </c>
      <c r="F392" s="1" t="s">
        <v>37</v>
      </c>
      <c r="I392" s="1" t="str">
        <f>CONCATENATE(GEF_Code_GEF[[#This Row],[Créneau 1]],GEF_Code_GEF[[#This Row],[Créneau 2]],GEF_Code_GEF[[#This Row],[Créneau 3]],GEF_Code_GEF[[#This Row],[Créneau 4]])</f>
        <v>GEF1GEF5</v>
      </c>
      <c r="J392" s="1" t="str">
        <f>IF(GEF_Code_GEF[[#This Row],[Cumul des créneaux]]="","Pas de GEF pour cette activité",VLOOKUP(GEF_Code_GEF[[#This Row],[Cumul des créneaux]],Créneau_semaine[],2,FALSE))</f>
        <v>38 42 46 50 53 5 9 13 17 21 25 29 33 37</v>
      </c>
    </row>
    <row r="393" spans="4:10" ht="19.5" customHeight="1" x14ac:dyDescent="0.25">
      <c r="D393" s="1" t="s">
        <v>391</v>
      </c>
      <c r="E393" s="1" t="s">
        <v>64</v>
      </c>
      <c r="I393" s="1" t="str">
        <f>CONCATENATE(GEF_Code_GEF[[#This Row],[Créneau 1]],GEF_Code_GEF[[#This Row],[Créneau 2]],GEF_Code_GEF[[#This Row],[Créneau 3]],GEF_Code_GEF[[#This Row],[Créneau 4]])</f>
        <v>CRS_IMPAIR</v>
      </c>
      <c r="J393" s="1" t="str">
        <f>IF(GEF_Code_GEF[[#This Row],[Cumul des créneaux]]="","Pas de GEF pour cette activité",VLOOKUP(GEF_Code_GEF[[#This Row],[Cumul des créneaux]],Créneau_semaine[],2,FALSE))</f>
        <v>Semaine impaire</v>
      </c>
    </row>
    <row r="394" spans="4:10" ht="19.5" customHeight="1" x14ac:dyDescent="0.25">
      <c r="D394" s="1" t="s">
        <v>392</v>
      </c>
      <c r="E394" s="1" t="s">
        <v>25</v>
      </c>
      <c r="F394" s="1" t="s">
        <v>26</v>
      </c>
      <c r="I394" s="1" t="str">
        <f>CONCATENATE(GEF_Code_GEF[[#This Row],[Créneau 1]],GEF_Code_GEF[[#This Row],[Créneau 2]],GEF_Code_GEF[[#This Row],[Créneau 3]],GEF_Code_GEF[[#This Row],[Créneau 4]])</f>
        <v>GEF8GEF4</v>
      </c>
      <c r="J394" s="1" t="str">
        <f>IF(GEF_Code_GEF[[#This Row],[Cumul des créneaux]]="","Pas de GEF pour cette activité",VLOOKUP(GEF_Code_GEF[[#This Row],[Cumul des créneaux]],Créneau_semaine[],2,FALSE))</f>
        <v>37 41 45 49 53 4 8 12 16 20 24 28 32 36</v>
      </c>
    </row>
    <row r="395" spans="4:10" ht="19.5" customHeight="1" x14ac:dyDescent="0.25">
      <c r="D395" s="1" t="s">
        <v>393</v>
      </c>
      <c r="E395" s="1" t="s">
        <v>4</v>
      </c>
      <c r="F395" s="1" t="s">
        <v>46</v>
      </c>
      <c r="I395" s="1" t="str">
        <f>CONCATENATE(GEF_Code_GEF[[#This Row],[Créneau 1]],GEF_Code_GEF[[#This Row],[Créneau 2]],GEF_Code_GEF[[#This Row],[Créneau 3]],GEF_Code_GEF[[#This Row],[Créneau 4]])</f>
        <v>GEF2GEF6</v>
      </c>
      <c r="J395" s="1" t="str">
        <f>IF(GEF_Code_GEF[[#This Row],[Cumul des créneaux]]="","Pas de GEF pour cette activité",VLOOKUP(GEF_Code_GEF[[#This Row],[Cumul des créneaux]],Créneau_semaine[],2,FALSE))</f>
        <v>39 43 47 51 2 6 10 14 18 22 26 30 34 38</v>
      </c>
    </row>
    <row r="396" spans="4:10" ht="19.5" customHeight="1" x14ac:dyDescent="0.25">
      <c r="D396" s="1" t="s">
        <v>394</v>
      </c>
      <c r="E396" s="1" t="s">
        <v>12</v>
      </c>
      <c r="I396" s="1" t="str">
        <f>CONCATENATE(GEF_Code_GEF[[#This Row],[Créneau 1]],GEF_Code_GEF[[#This Row],[Créneau 2]],GEF_Code_GEF[[#This Row],[Créneau 3]],GEF_Code_GEF[[#This Row],[Créneau 4]])</f>
        <v>GEF7</v>
      </c>
      <c r="J396" s="1" t="str">
        <f>IF(GEF_Code_GEF[[#This Row],[Cumul des créneaux]]="","Pas de GEF pour cette activité",VLOOKUP(GEF_Code_GEF[[#This Row],[Cumul des créneaux]],Créneau_semaine[],2,FALSE))</f>
        <v xml:space="preserve">36 44 52 7 15 23 31 </v>
      </c>
    </row>
    <row r="397" spans="4:10" ht="19.5" customHeight="1" x14ac:dyDescent="0.25">
      <c r="D397" s="1" t="s">
        <v>395</v>
      </c>
      <c r="E397" s="1" t="s">
        <v>35</v>
      </c>
      <c r="I397" s="1" t="str">
        <f>CONCATENATE(GEF_Code_GEF[[#This Row],[Créneau 1]],GEF_Code_GEF[[#This Row],[Créneau 2]],GEF_Code_GEF[[#This Row],[Créneau 3]],GEF_Code_GEF[[#This Row],[Créneau 4]])</f>
        <v>GEF3</v>
      </c>
      <c r="J397" s="1" t="str">
        <f>IF(GEF_Code_GEF[[#This Row],[Cumul des créneaux]]="","Pas de GEF pour cette activité",VLOOKUP(GEF_Code_GEF[[#This Row],[Cumul des créneaux]],Créneau_semaine[],2,FALSE))</f>
        <v>40 48 3 11 19 27 35</v>
      </c>
    </row>
    <row r="398" spans="4:10" ht="19.5" customHeight="1" x14ac:dyDescent="0.25">
      <c r="D398" s="1" t="s">
        <v>396</v>
      </c>
      <c r="E398" s="1" t="s">
        <v>28</v>
      </c>
      <c r="I398" s="1" t="str">
        <f>CONCATENATE(GEF_Code_GEF[[#This Row],[Créneau 1]],GEF_Code_GEF[[#This Row],[Créneau 2]],GEF_Code_GEF[[#This Row],[Créneau 3]],GEF_Code_GEF[[#This Row],[Créneau 4]])</f>
        <v>GEF1</v>
      </c>
      <c r="J398" s="1" t="str">
        <f>IF(GEF_Code_GEF[[#This Row],[Cumul des créneaux]]="","Pas de GEF pour cette activité",VLOOKUP(GEF_Code_GEF[[#This Row],[Cumul des créneaux]],Créneau_semaine[],2,FALSE))</f>
        <v>38 46 53 9 17 25 33</v>
      </c>
    </row>
    <row r="399" spans="4:10" ht="19.5" customHeight="1" x14ac:dyDescent="0.25">
      <c r="D399" s="1" t="s">
        <v>397</v>
      </c>
      <c r="E399" s="1" t="s">
        <v>4</v>
      </c>
      <c r="F399" s="1" t="s">
        <v>46</v>
      </c>
      <c r="I399" s="1" t="str">
        <f>CONCATENATE(GEF_Code_GEF[[#This Row],[Créneau 1]],GEF_Code_GEF[[#This Row],[Créneau 2]],GEF_Code_GEF[[#This Row],[Créneau 3]],GEF_Code_GEF[[#This Row],[Créneau 4]])</f>
        <v>GEF2GEF6</v>
      </c>
      <c r="J399" s="1" t="str">
        <f>IF(GEF_Code_GEF[[#This Row],[Cumul des créneaux]]="","Pas de GEF pour cette activité",VLOOKUP(GEF_Code_GEF[[#This Row],[Cumul des créneaux]],Créneau_semaine[],2,FALSE))</f>
        <v>39 43 47 51 2 6 10 14 18 22 26 30 34 38</v>
      </c>
    </row>
    <row r="400" spans="4:10" ht="19.5" customHeight="1" x14ac:dyDescent="0.25">
      <c r="D400" s="1" t="s">
        <v>398</v>
      </c>
      <c r="E400" s="1" t="s">
        <v>12</v>
      </c>
      <c r="F400" s="1" t="s">
        <v>35</v>
      </c>
      <c r="I400" s="1" t="str">
        <f>CONCATENATE(GEF_Code_GEF[[#This Row],[Créneau 1]],GEF_Code_GEF[[#This Row],[Créneau 2]],GEF_Code_GEF[[#This Row],[Créneau 3]],GEF_Code_GEF[[#This Row],[Créneau 4]])</f>
        <v>GEF7GEF3</v>
      </c>
      <c r="J400" s="1" t="str">
        <f>IF(GEF_Code_GEF[[#This Row],[Cumul des créneaux]]="","Pas de GEF pour cette activité",VLOOKUP(GEF_Code_GEF[[#This Row],[Cumul des créneaux]],Créneau_semaine[],2,FALSE))</f>
        <v>36 40 44 48 52 3 7 11 15 19 23 27 31 35</v>
      </c>
    </row>
    <row r="401" spans="4:10" ht="19.5" customHeight="1" x14ac:dyDescent="0.25">
      <c r="D401" s="1" t="s">
        <v>399</v>
      </c>
      <c r="E401" s="1" t="s">
        <v>28</v>
      </c>
      <c r="F401" s="1" t="s">
        <v>37</v>
      </c>
      <c r="I401" s="1" t="str">
        <f>CONCATENATE(GEF_Code_GEF[[#This Row],[Créneau 1]],GEF_Code_GEF[[#This Row],[Créneau 2]],GEF_Code_GEF[[#This Row],[Créneau 3]],GEF_Code_GEF[[#This Row],[Créneau 4]])</f>
        <v>GEF1GEF5</v>
      </c>
      <c r="J401" s="1" t="str">
        <f>IF(GEF_Code_GEF[[#This Row],[Cumul des créneaux]]="","Pas de GEF pour cette activité",VLOOKUP(GEF_Code_GEF[[#This Row],[Cumul des créneaux]],Créneau_semaine[],2,FALSE))</f>
        <v>38 42 46 50 53 5 9 13 17 21 25 29 33 37</v>
      </c>
    </row>
    <row r="402" spans="4:10" ht="19.5" customHeight="1" x14ac:dyDescent="0.25">
      <c r="D402" s="1" t="s">
        <v>400</v>
      </c>
      <c r="E402" s="1" t="s">
        <v>37</v>
      </c>
      <c r="I402" s="1" t="str">
        <f>CONCATENATE(GEF_Code_GEF[[#This Row],[Créneau 1]],GEF_Code_GEF[[#This Row],[Créneau 2]],GEF_Code_GEF[[#This Row],[Créneau 3]],GEF_Code_GEF[[#This Row],[Créneau 4]])</f>
        <v>GEF5</v>
      </c>
      <c r="J402" s="1" t="str">
        <f>IF(GEF_Code_GEF[[#This Row],[Cumul des créneaux]]="","Pas de GEF pour cette activité",VLOOKUP(GEF_Code_GEF[[#This Row],[Cumul des créneaux]],Créneau_semaine[],2,FALSE))</f>
        <v>42 50 5 13 21 29 37</v>
      </c>
    </row>
    <row r="403" spans="4:10" ht="19.5" customHeight="1" x14ac:dyDescent="0.25">
      <c r="D403" s="1" t="s">
        <v>401</v>
      </c>
      <c r="E403" s="1" t="s">
        <v>25</v>
      </c>
      <c r="F403" s="1" t="s">
        <v>26</v>
      </c>
      <c r="I403" s="1" t="str">
        <f>CONCATENATE(GEF_Code_GEF[[#This Row],[Créneau 1]],GEF_Code_GEF[[#This Row],[Créneau 2]],GEF_Code_GEF[[#This Row],[Créneau 3]],GEF_Code_GEF[[#This Row],[Créneau 4]])</f>
        <v>GEF8GEF4</v>
      </c>
      <c r="J403" s="1" t="str">
        <f>IF(GEF_Code_GEF[[#This Row],[Cumul des créneaux]]="","Pas de GEF pour cette activité",VLOOKUP(GEF_Code_GEF[[#This Row],[Cumul des créneaux]],Créneau_semaine[],2,FALSE))</f>
        <v>37 41 45 49 53 4 8 12 16 20 24 28 32 36</v>
      </c>
    </row>
    <row r="404" spans="4:10" ht="19.5" customHeight="1" x14ac:dyDescent="0.25">
      <c r="D404" s="1" t="s">
        <v>402</v>
      </c>
      <c r="E404" s="1" t="s">
        <v>12</v>
      </c>
      <c r="I404" s="1" t="str">
        <f>CONCATENATE(GEF_Code_GEF[[#This Row],[Créneau 1]],GEF_Code_GEF[[#This Row],[Créneau 2]],GEF_Code_GEF[[#This Row],[Créneau 3]],GEF_Code_GEF[[#This Row],[Créneau 4]])</f>
        <v>GEF7</v>
      </c>
      <c r="J404" s="1" t="str">
        <f>IF(GEF_Code_GEF[[#This Row],[Cumul des créneaux]]="","Pas de GEF pour cette activité",VLOOKUP(GEF_Code_GEF[[#This Row],[Cumul des créneaux]],Créneau_semaine[],2,FALSE))</f>
        <v xml:space="preserve">36 44 52 7 15 23 31 </v>
      </c>
    </row>
    <row r="405" spans="4:10" ht="19.5" customHeight="1" x14ac:dyDescent="0.25">
      <c r="D405" s="1" t="s">
        <v>403</v>
      </c>
      <c r="E405" s="1" t="s">
        <v>25</v>
      </c>
      <c r="F405" s="1" t="s">
        <v>26</v>
      </c>
      <c r="I405" s="1" t="str">
        <f>CONCATENATE(GEF_Code_GEF[[#This Row],[Créneau 1]],GEF_Code_GEF[[#This Row],[Créneau 2]],GEF_Code_GEF[[#This Row],[Créneau 3]],GEF_Code_GEF[[#This Row],[Créneau 4]])</f>
        <v>GEF8GEF4</v>
      </c>
      <c r="J405" s="1" t="str">
        <f>IF(GEF_Code_GEF[[#This Row],[Cumul des créneaux]]="","Pas de GEF pour cette activité",VLOOKUP(GEF_Code_GEF[[#This Row],[Cumul des créneaux]],Créneau_semaine[],2,FALSE))</f>
        <v>37 41 45 49 53 4 8 12 16 20 24 28 32 36</v>
      </c>
    </row>
    <row r="406" spans="4:10" ht="19.5" customHeight="1" x14ac:dyDescent="0.25">
      <c r="D406" s="1" t="s">
        <v>404</v>
      </c>
      <c r="E406" s="1" t="s">
        <v>4</v>
      </c>
      <c r="F406" s="1" t="s">
        <v>46</v>
      </c>
      <c r="I406" s="1" t="str">
        <f>CONCATENATE(GEF_Code_GEF[[#This Row],[Créneau 1]],GEF_Code_GEF[[#This Row],[Créneau 2]],GEF_Code_GEF[[#This Row],[Créneau 3]],GEF_Code_GEF[[#This Row],[Créneau 4]])</f>
        <v>GEF2GEF6</v>
      </c>
      <c r="J406" s="1" t="str">
        <f>IF(GEF_Code_GEF[[#This Row],[Cumul des créneaux]]="","Pas de GEF pour cette activité",VLOOKUP(GEF_Code_GEF[[#This Row],[Cumul des créneaux]],Créneau_semaine[],2,FALSE))</f>
        <v>39 43 47 51 2 6 10 14 18 22 26 30 34 38</v>
      </c>
    </row>
    <row r="407" spans="4:10" ht="19.5" customHeight="1" x14ac:dyDescent="0.25">
      <c r="D407" s="1" t="s">
        <v>405</v>
      </c>
      <c r="E407" s="1" t="s">
        <v>25</v>
      </c>
      <c r="F407" s="1" t="s">
        <v>26</v>
      </c>
      <c r="I407" s="1" t="str">
        <f>CONCATENATE(GEF_Code_GEF[[#This Row],[Créneau 1]],GEF_Code_GEF[[#This Row],[Créneau 2]],GEF_Code_GEF[[#This Row],[Créneau 3]],GEF_Code_GEF[[#This Row],[Créneau 4]])</f>
        <v>GEF8GEF4</v>
      </c>
      <c r="J407" s="1" t="str">
        <f>IF(GEF_Code_GEF[[#This Row],[Cumul des créneaux]]="","Pas de GEF pour cette activité",VLOOKUP(GEF_Code_GEF[[#This Row],[Cumul des créneaux]],Créneau_semaine[],2,FALSE))</f>
        <v>37 41 45 49 53 4 8 12 16 20 24 28 32 36</v>
      </c>
    </row>
    <row r="408" spans="4:10" ht="19.5" customHeight="1" x14ac:dyDescent="0.25">
      <c r="D408" s="1" t="s">
        <v>406</v>
      </c>
      <c r="E408" s="1" t="s">
        <v>25</v>
      </c>
      <c r="F408" s="1" t="s">
        <v>26</v>
      </c>
      <c r="I408" s="1" t="str">
        <f>CONCATENATE(GEF_Code_GEF[[#This Row],[Créneau 1]],GEF_Code_GEF[[#This Row],[Créneau 2]],GEF_Code_GEF[[#This Row],[Créneau 3]],GEF_Code_GEF[[#This Row],[Créneau 4]])</f>
        <v>GEF8GEF4</v>
      </c>
      <c r="J408" s="1" t="str">
        <f>IF(GEF_Code_GEF[[#This Row],[Cumul des créneaux]]="","Pas de GEF pour cette activité",VLOOKUP(GEF_Code_GEF[[#This Row],[Cumul des créneaux]],Créneau_semaine[],2,FALSE))</f>
        <v>37 41 45 49 53 4 8 12 16 20 24 28 32 36</v>
      </c>
    </row>
    <row r="409" spans="4:10" ht="19.5" customHeight="1" x14ac:dyDescent="0.25">
      <c r="D409" s="1" t="s">
        <v>407</v>
      </c>
      <c r="E409" s="1" t="s">
        <v>4</v>
      </c>
      <c r="F409" s="1" t="s">
        <v>46</v>
      </c>
      <c r="I409" s="1" t="str">
        <f>CONCATENATE(GEF_Code_GEF[[#This Row],[Créneau 1]],GEF_Code_GEF[[#This Row],[Créneau 2]],GEF_Code_GEF[[#This Row],[Créneau 3]],GEF_Code_GEF[[#This Row],[Créneau 4]])</f>
        <v>GEF2GEF6</v>
      </c>
      <c r="J409" s="1" t="str">
        <f>IF(GEF_Code_GEF[[#This Row],[Cumul des créneaux]]="","Pas de GEF pour cette activité",VLOOKUP(GEF_Code_GEF[[#This Row],[Cumul des créneaux]],Créneau_semaine[],2,FALSE))</f>
        <v>39 43 47 51 2 6 10 14 18 22 26 30 34 38</v>
      </c>
    </row>
    <row r="410" spans="4:10" ht="19.5" customHeight="1" x14ac:dyDescent="0.25">
      <c r="D410" s="1" t="s">
        <v>408</v>
      </c>
      <c r="E410" s="1" t="s">
        <v>4</v>
      </c>
      <c r="F410" s="1" t="s">
        <v>46</v>
      </c>
      <c r="I410" s="1" t="str">
        <f>CONCATENATE(GEF_Code_GEF[[#This Row],[Créneau 1]],GEF_Code_GEF[[#This Row],[Créneau 2]],GEF_Code_GEF[[#This Row],[Créneau 3]],GEF_Code_GEF[[#This Row],[Créneau 4]])</f>
        <v>GEF2GEF6</v>
      </c>
      <c r="J410" s="1" t="str">
        <f>IF(GEF_Code_GEF[[#This Row],[Cumul des créneaux]]="","Pas de GEF pour cette activité",VLOOKUP(GEF_Code_GEF[[#This Row],[Cumul des créneaux]],Créneau_semaine[],2,FALSE))</f>
        <v>39 43 47 51 2 6 10 14 18 22 26 30 34 38</v>
      </c>
    </row>
    <row r="411" spans="4:10" ht="19.5" customHeight="1" x14ac:dyDescent="0.25">
      <c r="D411" s="1" t="s">
        <v>409</v>
      </c>
      <c r="E411" s="1" t="s">
        <v>26</v>
      </c>
      <c r="I411" s="1" t="str">
        <f>CONCATENATE(GEF_Code_GEF[[#This Row],[Créneau 1]],GEF_Code_GEF[[#This Row],[Créneau 2]],GEF_Code_GEF[[#This Row],[Créneau 3]],GEF_Code_GEF[[#This Row],[Créneau 4]])</f>
        <v>GEF4</v>
      </c>
      <c r="J411" s="1" t="str">
        <f>IF(GEF_Code_GEF[[#This Row],[Cumul des créneaux]]="","Pas de GEF pour cette activité",VLOOKUP(GEF_Code_GEF[[#This Row],[Cumul des créneaux]],Créneau_semaine[],2,FALSE))</f>
        <v>41 49 4 12 20 28 36</v>
      </c>
    </row>
    <row r="412" spans="4:10" ht="19.5" customHeight="1" x14ac:dyDescent="0.25">
      <c r="D412" s="1" t="s">
        <v>410</v>
      </c>
      <c r="E412" s="1" t="s">
        <v>28</v>
      </c>
      <c r="I412" s="1" t="str">
        <f>CONCATENATE(GEF_Code_GEF[[#This Row],[Créneau 1]],GEF_Code_GEF[[#This Row],[Créneau 2]],GEF_Code_GEF[[#This Row],[Créneau 3]],GEF_Code_GEF[[#This Row],[Créneau 4]])</f>
        <v>GEF1</v>
      </c>
      <c r="J412" s="1" t="str">
        <f>IF(GEF_Code_GEF[[#This Row],[Cumul des créneaux]]="","Pas de GEF pour cette activité",VLOOKUP(GEF_Code_GEF[[#This Row],[Cumul des créneaux]],Créneau_semaine[],2,FALSE))</f>
        <v>38 46 53 9 17 25 33</v>
      </c>
    </row>
    <row r="413" spans="4:10" ht="19.5" customHeight="1" x14ac:dyDescent="0.25">
      <c r="D413" s="1" t="s">
        <v>411</v>
      </c>
      <c r="E413" s="1" t="s">
        <v>37</v>
      </c>
      <c r="I413" s="1" t="str">
        <f>CONCATENATE(GEF_Code_GEF[[#This Row],[Créneau 1]],GEF_Code_GEF[[#This Row],[Créneau 2]],GEF_Code_GEF[[#This Row],[Créneau 3]],GEF_Code_GEF[[#This Row],[Créneau 4]])</f>
        <v>GEF5</v>
      </c>
      <c r="J413" s="1" t="str">
        <f>IF(GEF_Code_GEF[[#This Row],[Cumul des créneaux]]="","Pas de GEF pour cette activité",VLOOKUP(GEF_Code_GEF[[#This Row],[Cumul des créneaux]],Créneau_semaine[],2,FALSE))</f>
        <v>42 50 5 13 21 29 37</v>
      </c>
    </row>
    <row r="414" spans="4:10" ht="19.5" customHeight="1" x14ac:dyDescent="0.25">
      <c r="D414" s="1" t="s">
        <v>412</v>
      </c>
      <c r="E414" s="1" t="s">
        <v>35</v>
      </c>
      <c r="I414" s="1" t="str">
        <f>CONCATENATE(GEF_Code_GEF[[#This Row],[Créneau 1]],GEF_Code_GEF[[#This Row],[Créneau 2]],GEF_Code_GEF[[#This Row],[Créneau 3]],GEF_Code_GEF[[#This Row],[Créneau 4]])</f>
        <v>GEF3</v>
      </c>
      <c r="J414" s="1" t="str">
        <f>IF(GEF_Code_GEF[[#This Row],[Cumul des créneaux]]="","Pas de GEF pour cette activité",VLOOKUP(GEF_Code_GEF[[#This Row],[Cumul des créneaux]],Créneau_semaine[],2,FALSE))</f>
        <v>40 48 3 11 19 27 35</v>
      </c>
    </row>
    <row r="415" spans="4:10" ht="19.5" customHeight="1" x14ac:dyDescent="0.25">
      <c r="D415" s="1" t="s">
        <v>413</v>
      </c>
      <c r="E415" s="1" t="s">
        <v>28</v>
      </c>
      <c r="I415" s="1" t="str">
        <f>CONCATENATE(GEF_Code_GEF[[#This Row],[Créneau 1]],GEF_Code_GEF[[#This Row],[Créneau 2]],GEF_Code_GEF[[#This Row],[Créneau 3]],GEF_Code_GEF[[#This Row],[Créneau 4]])</f>
        <v>GEF1</v>
      </c>
      <c r="J415" s="1" t="str">
        <f>IF(GEF_Code_GEF[[#This Row],[Cumul des créneaux]]="","Pas de GEF pour cette activité",VLOOKUP(GEF_Code_GEF[[#This Row],[Cumul des créneaux]],Créneau_semaine[],2,FALSE))</f>
        <v>38 46 53 9 17 25 33</v>
      </c>
    </row>
    <row r="416" spans="4:10" ht="19.5" customHeight="1" x14ac:dyDescent="0.25">
      <c r="D416" s="1" t="s">
        <v>414</v>
      </c>
      <c r="E416" s="1" t="s">
        <v>12</v>
      </c>
      <c r="F416" s="1" t="s">
        <v>35</v>
      </c>
      <c r="I416" s="1" t="str">
        <f>CONCATENATE(GEF_Code_GEF[[#This Row],[Créneau 1]],GEF_Code_GEF[[#This Row],[Créneau 2]],GEF_Code_GEF[[#This Row],[Créneau 3]],GEF_Code_GEF[[#This Row],[Créneau 4]])</f>
        <v>GEF7GEF3</v>
      </c>
      <c r="J416" s="1" t="str">
        <f>IF(GEF_Code_GEF[[#This Row],[Cumul des créneaux]]="","Pas de GEF pour cette activité",VLOOKUP(GEF_Code_GEF[[#This Row],[Cumul des créneaux]],Créneau_semaine[],2,FALSE))</f>
        <v>36 40 44 48 52 3 7 11 15 19 23 27 31 35</v>
      </c>
    </row>
    <row r="417" spans="4:10" ht="19.5" customHeight="1" x14ac:dyDescent="0.25">
      <c r="D417" s="1" t="s">
        <v>415</v>
      </c>
      <c r="E417" s="1" t="s">
        <v>28</v>
      </c>
      <c r="F417" s="1" t="s">
        <v>37</v>
      </c>
      <c r="I417" s="1" t="str">
        <f>CONCATENATE(GEF_Code_GEF[[#This Row],[Créneau 1]],GEF_Code_GEF[[#This Row],[Créneau 2]],GEF_Code_GEF[[#This Row],[Créneau 3]],GEF_Code_GEF[[#This Row],[Créneau 4]])</f>
        <v>GEF1GEF5</v>
      </c>
      <c r="J417" s="1" t="str">
        <f>IF(GEF_Code_GEF[[#This Row],[Cumul des créneaux]]="","Pas de GEF pour cette activité",VLOOKUP(GEF_Code_GEF[[#This Row],[Cumul des créneaux]],Créneau_semaine[],2,FALSE))</f>
        <v>38 42 46 50 53 5 9 13 17 21 25 29 33 37</v>
      </c>
    </row>
    <row r="418" spans="4:10" ht="19.5" customHeight="1" x14ac:dyDescent="0.25">
      <c r="D418" s="1" t="s">
        <v>416</v>
      </c>
      <c r="E418" s="1" t="s">
        <v>28</v>
      </c>
      <c r="I418" s="1" t="str">
        <f>CONCATENATE(GEF_Code_GEF[[#This Row],[Créneau 1]],GEF_Code_GEF[[#This Row],[Créneau 2]],GEF_Code_GEF[[#This Row],[Créneau 3]],GEF_Code_GEF[[#This Row],[Créneau 4]])</f>
        <v>GEF1</v>
      </c>
      <c r="J418" s="1" t="str">
        <f>IF(GEF_Code_GEF[[#This Row],[Cumul des créneaux]]="","Pas de GEF pour cette activité",VLOOKUP(GEF_Code_GEF[[#This Row],[Cumul des créneaux]],Créneau_semaine[],2,FALSE))</f>
        <v>38 46 53 9 17 25 33</v>
      </c>
    </row>
    <row r="419" spans="4:10" ht="19.5" customHeight="1" x14ac:dyDescent="0.25">
      <c r="D419" s="1" t="s">
        <v>417</v>
      </c>
      <c r="E419" s="1" t="s">
        <v>12</v>
      </c>
      <c r="F419" s="1" t="s">
        <v>35</v>
      </c>
      <c r="I419" s="1" t="str">
        <f>CONCATENATE(GEF_Code_GEF[[#This Row],[Créneau 1]],GEF_Code_GEF[[#This Row],[Créneau 2]],GEF_Code_GEF[[#This Row],[Créneau 3]],GEF_Code_GEF[[#This Row],[Créneau 4]])</f>
        <v>GEF7GEF3</v>
      </c>
      <c r="J419" s="1" t="str">
        <f>IF(GEF_Code_GEF[[#This Row],[Cumul des créneaux]]="","Pas de GEF pour cette activité",VLOOKUP(GEF_Code_GEF[[#This Row],[Cumul des créneaux]],Créneau_semaine[],2,FALSE))</f>
        <v>36 40 44 48 52 3 7 11 15 19 23 27 31 35</v>
      </c>
    </row>
    <row r="420" spans="4:10" ht="19.5" customHeight="1" x14ac:dyDescent="0.25">
      <c r="D420" s="1" t="s">
        <v>418</v>
      </c>
      <c r="E420" s="1" t="s">
        <v>25</v>
      </c>
      <c r="I420" s="1" t="str">
        <f>CONCATENATE(GEF_Code_GEF[[#This Row],[Créneau 1]],GEF_Code_GEF[[#This Row],[Créneau 2]],GEF_Code_GEF[[#This Row],[Créneau 3]],GEF_Code_GEF[[#This Row],[Créneau 4]])</f>
        <v>GEF8</v>
      </c>
      <c r="J420" s="1" t="str">
        <f>IF(GEF_Code_GEF[[#This Row],[Cumul des créneaux]]="","Pas de GEF pour cette activité",VLOOKUP(GEF_Code_GEF[[#This Row],[Cumul des créneaux]],Créneau_semaine[],2,FALSE))</f>
        <v>37 45 53 8 16 24 32</v>
      </c>
    </row>
    <row r="421" spans="4:10" ht="19.5" customHeight="1" x14ac:dyDescent="0.25">
      <c r="D421" s="1" t="s">
        <v>419</v>
      </c>
      <c r="E421" s="1" t="s">
        <v>28</v>
      </c>
      <c r="I421" s="1" t="str">
        <f>CONCATENATE(GEF_Code_GEF[[#This Row],[Créneau 1]],GEF_Code_GEF[[#This Row],[Créneau 2]],GEF_Code_GEF[[#This Row],[Créneau 3]],GEF_Code_GEF[[#This Row],[Créneau 4]])</f>
        <v>GEF1</v>
      </c>
      <c r="J421" s="1" t="str">
        <f>IF(GEF_Code_GEF[[#This Row],[Cumul des créneaux]]="","Pas de GEF pour cette activité",VLOOKUP(GEF_Code_GEF[[#This Row],[Cumul des créneaux]],Créneau_semaine[],2,FALSE))</f>
        <v>38 46 53 9 17 25 33</v>
      </c>
    </row>
    <row r="422" spans="4:10" ht="19.5" customHeight="1" x14ac:dyDescent="0.25">
      <c r="D422" s="1" t="s">
        <v>420</v>
      </c>
      <c r="E422" s="1" t="s">
        <v>168</v>
      </c>
      <c r="I422" s="1" t="str">
        <f>CONCATENATE(GEF_Code_GEF[[#This Row],[Créneau 1]],GEF_Code_GEF[[#This Row],[Créneau 2]],GEF_Code_GEF[[#This Row],[Créneau 3]],GEF_Code_GEF[[#This Row],[Créneau 4]])</f>
        <v>CRS_PAIR</v>
      </c>
      <c r="J422" s="1" t="str">
        <f>IF(GEF_Code_GEF[[#This Row],[Cumul des créneaux]]="","Pas de GEF pour cette activité",VLOOKUP(GEF_Code_GEF[[#This Row],[Cumul des créneaux]],Créneau_semaine[],2,FALSE))</f>
        <v>Semaine paire</v>
      </c>
    </row>
    <row r="423" spans="4:10" ht="19.5" customHeight="1" x14ac:dyDescent="0.25">
      <c r="D423" s="1" t="s">
        <v>421</v>
      </c>
      <c r="E423" s="1" t="s">
        <v>64</v>
      </c>
      <c r="I423" s="1" t="str">
        <f>CONCATENATE(GEF_Code_GEF[[#This Row],[Créneau 1]],GEF_Code_GEF[[#This Row],[Créneau 2]],GEF_Code_GEF[[#This Row],[Créneau 3]],GEF_Code_GEF[[#This Row],[Créneau 4]])</f>
        <v>CRS_IMPAIR</v>
      </c>
      <c r="J423" s="1" t="str">
        <f>IF(GEF_Code_GEF[[#This Row],[Cumul des créneaux]]="","Pas de GEF pour cette activité",VLOOKUP(GEF_Code_GEF[[#This Row],[Cumul des créneaux]],Créneau_semaine[],2,FALSE))</f>
        <v>Semaine impaire</v>
      </c>
    </row>
    <row r="424" spans="4:10" ht="19.5" customHeight="1" x14ac:dyDescent="0.25">
      <c r="D424" s="1" t="s">
        <v>422</v>
      </c>
      <c r="E424" s="1" t="s">
        <v>26</v>
      </c>
      <c r="I424" s="1" t="str">
        <f>CONCATENATE(GEF_Code_GEF[[#This Row],[Créneau 1]],GEF_Code_GEF[[#This Row],[Créneau 2]],GEF_Code_GEF[[#This Row],[Créneau 3]],GEF_Code_GEF[[#This Row],[Créneau 4]])</f>
        <v>GEF4</v>
      </c>
      <c r="J424" s="1" t="str">
        <f>IF(GEF_Code_GEF[[#This Row],[Cumul des créneaux]]="","Pas de GEF pour cette activité",VLOOKUP(GEF_Code_GEF[[#This Row],[Cumul des créneaux]],Créneau_semaine[],2,FALSE))</f>
        <v>41 49 4 12 20 28 36</v>
      </c>
    </row>
    <row r="425" spans="4:10" ht="19.5" customHeight="1" x14ac:dyDescent="0.25">
      <c r="D425" s="1" t="s">
        <v>423</v>
      </c>
      <c r="E425" s="1" t="s">
        <v>12</v>
      </c>
      <c r="F425" s="1" t="s">
        <v>35</v>
      </c>
      <c r="I425" s="1" t="str">
        <f>CONCATENATE(GEF_Code_GEF[[#This Row],[Créneau 1]],GEF_Code_GEF[[#This Row],[Créneau 2]],GEF_Code_GEF[[#This Row],[Créneau 3]],GEF_Code_GEF[[#This Row],[Créneau 4]])</f>
        <v>GEF7GEF3</v>
      </c>
      <c r="J425" s="1" t="str">
        <f>IF(GEF_Code_GEF[[#This Row],[Cumul des créneaux]]="","Pas de GEF pour cette activité",VLOOKUP(GEF_Code_GEF[[#This Row],[Cumul des créneaux]],Créneau_semaine[],2,FALSE))</f>
        <v>36 40 44 48 52 3 7 11 15 19 23 27 31 35</v>
      </c>
    </row>
    <row r="426" spans="4:10" ht="19.5" customHeight="1" x14ac:dyDescent="0.25">
      <c r="D426" s="1" t="s">
        <v>424</v>
      </c>
      <c r="E426" s="1" t="s">
        <v>64</v>
      </c>
      <c r="I426" s="1" t="str">
        <f>CONCATENATE(GEF_Code_GEF[[#This Row],[Créneau 1]],GEF_Code_GEF[[#This Row],[Créneau 2]],GEF_Code_GEF[[#This Row],[Créneau 3]],GEF_Code_GEF[[#This Row],[Créneau 4]])</f>
        <v>CRS_IMPAIR</v>
      </c>
      <c r="J426" s="1" t="str">
        <f>IF(GEF_Code_GEF[[#This Row],[Cumul des créneaux]]="","Pas de GEF pour cette activité",VLOOKUP(GEF_Code_GEF[[#This Row],[Cumul des créneaux]],Créneau_semaine[],2,FALSE))</f>
        <v>Semaine impaire</v>
      </c>
    </row>
    <row r="427" spans="4:10" ht="19.5" customHeight="1" x14ac:dyDescent="0.25">
      <c r="D427" s="1" t="s">
        <v>425</v>
      </c>
      <c r="E427" s="1" t="s">
        <v>12</v>
      </c>
      <c r="I427" s="1" t="str">
        <f>CONCATENATE(GEF_Code_GEF[[#This Row],[Créneau 1]],GEF_Code_GEF[[#This Row],[Créneau 2]],GEF_Code_GEF[[#This Row],[Créneau 3]],GEF_Code_GEF[[#This Row],[Créneau 4]])</f>
        <v>GEF7</v>
      </c>
      <c r="J427" s="1" t="str">
        <f>IF(GEF_Code_GEF[[#This Row],[Cumul des créneaux]]="","Pas de GEF pour cette activité",VLOOKUP(GEF_Code_GEF[[#This Row],[Cumul des créneaux]],Créneau_semaine[],2,FALSE))</f>
        <v xml:space="preserve">36 44 52 7 15 23 31 </v>
      </c>
    </row>
    <row r="428" spans="4:10" ht="19.5" customHeight="1" x14ac:dyDescent="0.25">
      <c r="D428" s="1" t="s">
        <v>426</v>
      </c>
      <c r="E428" s="1" t="s">
        <v>28</v>
      </c>
      <c r="I428" s="1" t="str">
        <f>CONCATENATE(GEF_Code_GEF[[#This Row],[Créneau 1]],GEF_Code_GEF[[#This Row],[Créneau 2]],GEF_Code_GEF[[#This Row],[Créneau 3]],GEF_Code_GEF[[#This Row],[Créneau 4]])</f>
        <v>GEF1</v>
      </c>
      <c r="J428" s="1" t="str">
        <f>IF(GEF_Code_GEF[[#This Row],[Cumul des créneaux]]="","Pas de GEF pour cette activité",VLOOKUP(GEF_Code_GEF[[#This Row],[Cumul des créneaux]],Créneau_semaine[],2,FALSE))</f>
        <v>38 46 53 9 17 25 33</v>
      </c>
    </row>
    <row r="429" spans="4:10" ht="19.5" customHeight="1" x14ac:dyDescent="0.25">
      <c r="D429" s="1" t="s">
        <v>427</v>
      </c>
      <c r="E429" s="1" t="s">
        <v>25</v>
      </c>
      <c r="I429" s="1" t="str">
        <f>CONCATENATE(GEF_Code_GEF[[#This Row],[Créneau 1]],GEF_Code_GEF[[#This Row],[Créneau 2]],GEF_Code_GEF[[#This Row],[Créneau 3]],GEF_Code_GEF[[#This Row],[Créneau 4]])</f>
        <v>GEF8</v>
      </c>
      <c r="J429" s="1" t="str">
        <f>IF(GEF_Code_GEF[[#This Row],[Cumul des créneaux]]="","Pas de GEF pour cette activité",VLOOKUP(GEF_Code_GEF[[#This Row],[Cumul des créneaux]],Créneau_semaine[],2,FALSE))</f>
        <v>37 45 53 8 16 24 32</v>
      </c>
    </row>
    <row r="430" spans="4:10" ht="19.5" customHeight="1" x14ac:dyDescent="0.25">
      <c r="D430" s="1" t="s">
        <v>428</v>
      </c>
      <c r="E430" s="1" t="s">
        <v>12</v>
      </c>
      <c r="I430" s="1" t="str">
        <f>CONCATENATE(GEF_Code_GEF[[#This Row],[Créneau 1]],GEF_Code_GEF[[#This Row],[Créneau 2]],GEF_Code_GEF[[#This Row],[Créneau 3]],GEF_Code_GEF[[#This Row],[Créneau 4]])</f>
        <v>GEF7</v>
      </c>
      <c r="J430" s="1" t="str">
        <f>IF(GEF_Code_GEF[[#This Row],[Cumul des créneaux]]="","Pas de GEF pour cette activité",VLOOKUP(GEF_Code_GEF[[#This Row],[Cumul des créneaux]],Créneau_semaine[],2,FALSE))</f>
        <v xml:space="preserve">36 44 52 7 15 23 31 </v>
      </c>
    </row>
    <row r="431" spans="4:10" ht="19.5" customHeight="1" x14ac:dyDescent="0.25">
      <c r="D431" s="1" t="s">
        <v>429</v>
      </c>
      <c r="E431" s="1" t="s">
        <v>4</v>
      </c>
      <c r="I431" s="1" t="str">
        <f>CONCATENATE(GEF_Code_GEF[[#This Row],[Créneau 1]],GEF_Code_GEF[[#This Row],[Créneau 2]],GEF_Code_GEF[[#This Row],[Créneau 3]],GEF_Code_GEF[[#This Row],[Créneau 4]])</f>
        <v>GEF2</v>
      </c>
      <c r="J431" s="1" t="str">
        <f>IF(GEF_Code_GEF[[#This Row],[Cumul des créneaux]]="","Pas de GEF pour cette activité",VLOOKUP(GEF_Code_GEF[[#This Row],[Cumul des créneaux]],Créneau_semaine[],2,FALSE))</f>
        <v>39 47 2 10 18 26 34</v>
      </c>
    </row>
    <row r="432" spans="4:10" ht="19.5" customHeight="1" x14ac:dyDescent="0.25">
      <c r="D432" s="1" t="s">
        <v>430</v>
      </c>
      <c r="E432" s="1" t="s">
        <v>28</v>
      </c>
      <c r="I432" s="1" t="str">
        <f>CONCATENATE(GEF_Code_GEF[[#This Row],[Créneau 1]],GEF_Code_GEF[[#This Row],[Créneau 2]],GEF_Code_GEF[[#This Row],[Créneau 3]],GEF_Code_GEF[[#This Row],[Créneau 4]])</f>
        <v>GEF1</v>
      </c>
      <c r="J432" s="1" t="str">
        <f>IF(GEF_Code_GEF[[#This Row],[Cumul des créneaux]]="","Pas de GEF pour cette activité",VLOOKUP(GEF_Code_GEF[[#This Row],[Cumul des créneaux]],Créneau_semaine[],2,FALSE))</f>
        <v>38 46 53 9 17 25 33</v>
      </c>
    </row>
    <row r="433" spans="4:10" ht="19.5" customHeight="1" x14ac:dyDescent="0.25">
      <c r="D433" s="1" t="s">
        <v>431</v>
      </c>
      <c r="E433" s="1" t="s">
        <v>26</v>
      </c>
      <c r="I433" s="1" t="str">
        <f>CONCATENATE(GEF_Code_GEF[[#This Row],[Créneau 1]],GEF_Code_GEF[[#This Row],[Créneau 2]],GEF_Code_GEF[[#This Row],[Créneau 3]],GEF_Code_GEF[[#This Row],[Créneau 4]])</f>
        <v>GEF4</v>
      </c>
      <c r="J433" s="1" t="str">
        <f>IF(GEF_Code_GEF[[#This Row],[Cumul des créneaux]]="","Pas de GEF pour cette activité",VLOOKUP(GEF_Code_GEF[[#This Row],[Cumul des créneaux]],Créneau_semaine[],2,FALSE))</f>
        <v>41 49 4 12 20 28 36</v>
      </c>
    </row>
    <row r="434" spans="4:10" ht="19.5" customHeight="1" x14ac:dyDescent="0.25">
      <c r="D434" s="1" t="s">
        <v>432</v>
      </c>
      <c r="E434" s="1" t="s">
        <v>35</v>
      </c>
      <c r="I434" s="1" t="str">
        <f>CONCATENATE(GEF_Code_GEF[[#This Row],[Créneau 1]],GEF_Code_GEF[[#This Row],[Créneau 2]],GEF_Code_GEF[[#This Row],[Créneau 3]],GEF_Code_GEF[[#This Row],[Créneau 4]])</f>
        <v>GEF3</v>
      </c>
      <c r="J434" s="1" t="str">
        <f>IF(GEF_Code_GEF[[#This Row],[Cumul des créneaux]]="","Pas de GEF pour cette activité",VLOOKUP(GEF_Code_GEF[[#This Row],[Cumul des créneaux]],Créneau_semaine[],2,FALSE))</f>
        <v>40 48 3 11 19 27 35</v>
      </c>
    </row>
    <row r="435" spans="4:10" ht="19.5" customHeight="1" x14ac:dyDescent="0.25">
      <c r="D435" s="1" t="s">
        <v>433</v>
      </c>
      <c r="E435" s="1" t="s">
        <v>46</v>
      </c>
      <c r="I435" s="1" t="str">
        <f>CONCATENATE(GEF_Code_GEF[[#This Row],[Créneau 1]],GEF_Code_GEF[[#This Row],[Créneau 2]],GEF_Code_GEF[[#This Row],[Créneau 3]],GEF_Code_GEF[[#This Row],[Créneau 4]])</f>
        <v>GEF6</v>
      </c>
      <c r="J435" s="1" t="str">
        <f>IF(GEF_Code_GEF[[#This Row],[Cumul des créneaux]]="","Pas de GEF pour cette activité",VLOOKUP(GEF_Code_GEF[[#This Row],[Cumul des créneaux]],Créneau_semaine[],2,FALSE))</f>
        <v>43 51 6 14 22 30 38</v>
      </c>
    </row>
    <row r="436" spans="4:10" ht="19.5" customHeight="1" x14ac:dyDescent="0.25">
      <c r="D436" s="1" t="s">
        <v>434</v>
      </c>
      <c r="E436" s="1" t="s">
        <v>37</v>
      </c>
      <c r="I436" s="1" t="str">
        <f>CONCATENATE(GEF_Code_GEF[[#This Row],[Créneau 1]],GEF_Code_GEF[[#This Row],[Créneau 2]],GEF_Code_GEF[[#This Row],[Créneau 3]],GEF_Code_GEF[[#This Row],[Créneau 4]])</f>
        <v>GEF5</v>
      </c>
      <c r="J436" s="1" t="str">
        <f>IF(GEF_Code_GEF[[#This Row],[Cumul des créneaux]]="","Pas de GEF pour cette activité",VLOOKUP(GEF_Code_GEF[[#This Row],[Cumul des créneaux]],Créneau_semaine[],2,FALSE))</f>
        <v>42 50 5 13 21 29 37</v>
      </c>
    </row>
    <row r="437" spans="4:10" ht="19.5" customHeight="1" x14ac:dyDescent="0.25">
      <c r="D437" s="1" t="s">
        <v>435</v>
      </c>
      <c r="E437" s="1" t="s">
        <v>25</v>
      </c>
      <c r="I437" s="1" t="str">
        <f>CONCATENATE(GEF_Code_GEF[[#This Row],[Créneau 1]],GEF_Code_GEF[[#This Row],[Créneau 2]],GEF_Code_GEF[[#This Row],[Créneau 3]],GEF_Code_GEF[[#This Row],[Créneau 4]])</f>
        <v>GEF8</v>
      </c>
      <c r="J437" s="1" t="str">
        <f>IF(GEF_Code_GEF[[#This Row],[Cumul des créneaux]]="","Pas de GEF pour cette activité",VLOOKUP(GEF_Code_GEF[[#This Row],[Cumul des créneaux]],Créneau_semaine[],2,FALSE))</f>
        <v>37 45 53 8 16 24 32</v>
      </c>
    </row>
    <row r="438" spans="4:10" ht="19.5" customHeight="1" x14ac:dyDescent="0.25">
      <c r="D438" s="1" t="s">
        <v>436</v>
      </c>
      <c r="E438" s="1" t="s">
        <v>12</v>
      </c>
      <c r="I438" s="1" t="str">
        <f>CONCATENATE(GEF_Code_GEF[[#This Row],[Créneau 1]],GEF_Code_GEF[[#This Row],[Créneau 2]],GEF_Code_GEF[[#This Row],[Créneau 3]],GEF_Code_GEF[[#This Row],[Créneau 4]])</f>
        <v>GEF7</v>
      </c>
      <c r="J438" s="1" t="str">
        <f>IF(GEF_Code_GEF[[#This Row],[Cumul des créneaux]]="","Pas de GEF pour cette activité",VLOOKUP(GEF_Code_GEF[[#This Row],[Cumul des créneaux]],Créneau_semaine[],2,FALSE))</f>
        <v xml:space="preserve">36 44 52 7 15 23 31 </v>
      </c>
    </row>
    <row r="439" spans="4:10" ht="19.5" customHeight="1" x14ac:dyDescent="0.25">
      <c r="D439" s="1" t="s">
        <v>437</v>
      </c>
      <c r="E439" s="1" t="s">
        <v>4</v>
      </c>
      <c r="I439" s="1" t="str">
        <f>CONCATENATE(GEF_Code_GEF[[#This Row],[Créneau 1]],GEF_Code_GEF[[#This Row],[Créneau 2]],GEF_Code_GEF[[#This Row],[Créneau 3]],GEF_Code_GEF[[#This Row],[Créneau 4]])</f>
        <v>GEF2</v>
      </c>
      <c r="J439" s="1" t="str">
        <f>IF(GEF_Code_GEF[[#This Row],[Cumul des créneaux]]="","Pas de GEF pour cette activité",VLOOKUP(GEF_Code_GEF[[#This Row],[Cumul des créneaux]],Créneau_semaine[],2,FALSE))</f>
        <v>39 47 2 10 18 26 34</v>
      </c>
    </row>
    <row r="440" spans="4:10" ht="19.5" customHeight="1" x14ac:dyDescent="0.25">
      <c r="D440" s="1" t="s">
        <v>438</v>
      </c>
      <c r="E440" s="1" t="s">
        <v>46</v>
      </c>
      <c r="I440" s="1" t="str">
        <f>CONCATENATE(GEF_Code_GEF[[#This Row],[Créneau 1]],GEF_Code_GEF[[#This Row],[Créneau 2]],GEF_Code_GEF[[#This Row],[Créneau 3]],GEF_Code_GEF[[#This Row],[Créneau 4]])</f>
        <v>GEF6</v>
      </c>
      <c r="J440" s="1" t="str">
        <f>IF(GEF_Code_GEF[[#This Row],[Cumul des créneaux]]="","Pas de GEF pour cette activité",VLOOKUP(GEF_Code_GEF[[#This Row],[Cumul des créneaux]],Créneau_semaine[],2,FALSE))</f>
        <v>43 51 6 14 22 30 38</v>
      </c>
    </row>
    <row r="441" spans="4:10" ht="19.5" customHeight="1" x14ac:dyDescent="0.25">
      <c r="D441" s="1" t="s">
        <v>439</v>
      </c>
      <c r="E441" s="1" t="s">
        <v>28</v>
      </c>
      <c r="I441" s="1" t="str">
        <f>CONCATENATE(GEF_Code_GEF[[#This Row],[Créneau 1]],GEF_Code_GEF[[#This Row],[Créneau 2]],GEF_Code_GEF[[#This Row],[Créneau 3]],GEF_Code_GEF[[#This Row],[Créneau 4]])</f>
        <v>GEF1</v>
      </c>
      <c r="J441" s="1" t="str">
        <f>IF(GEF_Code_GEF[[#This Row],[Cumul des créneaux]]="","Pas de GEF pour cette activité",VLOOKUP(GEF_Code_GEF[[#This Row],[Cumul des créneaux]],Créneau_semaine[],2,FALSE))</f>
        <v>38 46 53 9 17 25 33</v>
      </c>
    </row>
    <row r="442" spans="4:10" ht="19.5" customHeight="1" x14ac:dyDescent="0.25">
      <c r="D442" s="1" t="s">
        <v>440</v>
      </c>
      <c r="E442" s="1" t="s">
        <v>28</v>
      </c>
      <c r="I442" s="1" t="str">
        <f>CONCATENATE(GEF_Code_GEF[[#This Row],[Créneau 1]],GEF_Code_GEF[[#This Row],[Créneau 2]],GEF_Code_GEF[[#This Row],[Créneau 3]],GEF_Code_GEF[[#This Row],[Créneau 4]])</f>
        <v>GEF1</v>
      </c>
      <c r="J442" s="1" t="str">
        <f>IF(GEF_Code_GEF[[#This Row],[Cumul des créneaux]]="","Pas de GEF pour cette activité",VLOOKUP(GEF_Code_GEF[[#This Row],[Cumul des créneaux]],Créneau_semaine[],2,FALSE))</f>
        <v>38 46 53 9 17 25 33</v>
      </c>
    </row>
    <row r="443" spans="4:10" ht="19.5" customHeight="1" x14ac:dyDescent="0.25">
      <c r="D443" s="1" t="s">
        <v>441</v>
      </c>
      <c r="E443" s="1" t="s">
        <v>46</v>
      </c>
      <c r="I443" s="1" t="str">
        <f>CONCATENATE(GEF_Code_GEF[[#This Row],[Créneau 1]],GEF_Code_GEF[[#This Row],[Créneau 2]],GEF_Code_GEF[[#This Row],[Créneau 3]],GEF_Code_GEF[[#This Row],[Créneau 4]])</f>
        <v>GEF6</v>
      </c>
      <c r="J443" s="1" t="str">
        <f>IF(GEF_Code_GEF[[#This Row],[Cumul des créneaux]]="","Pas de GEF pour cette activité",VLOOKUP(GEF_Code_GEF[[#This Row],[Cumul des créneaux]],Créneau_semaine[],2,FALSE))</f>
        <v>43 51 6 14 22 30 38</v>
      </c>
    </row>
    <row r="444" spans="4:10" ht="19.5" customHeight="1" x14ac:dyDescent="0.25">
      <c r="D444" s="1" t="s">
        <v>442</v>
      </c>
      <c r="E444" s="1" t="s">
        <v>28</v>
      </c>
      <c r="I444" s="1" t="str">
        <f>CONCATENATE(GEF_Code_GEF[[#This Row],[Créneau 1]],GEF_Code_GEF[[#This Row],[Créneau 2]],GEF_Code_GEF[[#This Row],[Créneau 3]],GEF_Code_GEF[[#This Row],[Créneau 4]])</f>
        <v>GEF1</v>
      </c>
      <c r="J444" s="1" t="str">
        <f>IF(GEF_Code_GEF[[#This Row],[Cumul des créneaux]]="","Pas de GEF pour cette activité",VLOOKUP(GEF_Code_GEF[[#This Row],[Cumul des créneaux]],Créneau_semaine[],2,FALSE))</f>
        <v>38 46 53 9 17 25 33</v>
      </c>
    </row>
    <row r="445" spans="4:10" ht="19.5" customHeight="1" x14ac:dyDescent="0.25">
      <c r="D445" s="1" t="s">
        <v>443</v>
      </c>
      <c r="E445" s="1" t="s">
        <v>35</v>
      </c>
      <c r="I445" s="1" t="str">
        <f>CONCATENATE(GEF_Code_GEF[[#This Row],[Créneau 1]],GEF_Code_GEF[[#This Row],[Créneau 2]],GEF_Code_GEF[[#This Row],[Créneau 3]],GEF_Code_GEF[[#This Row],[Créneau 4]])</f>
        <v>GEF3</v>
      </c>
      <c r="J445" s="1" t="str">
        <f>IF(GEF_Code_GEF[[#This Row],[Cumul des créneaux]]="","Pas de GEF pour cette activité",VLOOKUP(GEF_Code_GEF[[#This Row],[Cumul des créneaux]],Créneau_semaine[],2,FALSE))</f>
        <v>40 48 3 11 19 27 35</v>
      </c>
    </row>
    <row r="446" spans="4:10" ht="19.5" customHeight="1" x14ac:dyDescent="0.25">
      <c r="D446" s="1" t="s">
        <v>444</v>
      </c>
      <c r="E446" s="1" t="s">
        <v>35</v>
      </c>
      <c r="I446" s="1" t="str">
        <f>CONCATENATE(GEF_Code_GEF[[#This Row],[Créneau 1]],GEF_Code_GEF[[#This Row],[Créneau 2]],GEF_Code_GEF[[#This Row],[Créneau 3]],GEF_Code_GEF[[#This Row],[Créneau 4]])</f>
        <v>GEF3</v>
      </c>
      <c r="J446" s="1" t="str">
        <f>IF(GEF_Code_GEF[[#This Row],[Cumul des créneaux]]="","Pas de GEF pour cette activité",VLOOKUP(GEF_Code_GEF[[#This Row],[Cumul des créneaux]],Créneau_semaine[],2,FALSE))</f>
        <v>40 48 3 11 19 27 35</v>
      </c>
    </row>
    <row r="447" spans="4:10" ht="19.5" customHeight="1" x14ac:dyDescent="0.25">
      <c r="D447" s="1" t="s">
        <v>445</v>
      </c>
      <c r="E447" s="1" t="s">
        <v>25</v>
      </c>
      <c r="F447" s="1" t="s">
        <v>26</v>
      </c>
      <c r="I447" s="1" t="str">
        <f>CONCATENATE(GEF_Code_GEF[[#This Row],[Créneau 1]],GEF_Code_GEF[[#This Row],[Créneau 2]],GEF_Code_GEF[[#This Row],[Créneau 3]],GEF_Code_GEF[[#This Row],[Créneau 4]])</f>
        <v>GEF8GEF4</v>
      </c>
      <c r="J447" s="1" t="str">
        <f>IF(GEF_Code_GEF[[#This Row],[Cumul des créneaux]]="","Pas de GEF pour cette activité",VLOOKUP(GEF_Code_GEF[[#This Row],[Cumul des créneaux]],Créneau_semaine[],2,FALSE))</f>
        <v>37 41 45 49 53 4 8 12 16 20 24 28 32 36</v>
      </c>
    </row>
    <row r="448" spans="4:10" ht="19.5" customHeight="1" x14ac:dyDescent="0.25">
      <c r="D448" s="1" t="s">
        <v>446</v>
      </c>
      <c r="E448" s="1" t="s">
        <v>26</v>
      </c>
      <c r="I448" s="1" t="str">
        <f>CONCATENATE(GEF_Code_GEF[[#This Row],[Créneau 1]],GEF_Code_GEF[[#This Row],[Créneau 2]],GEF_Code_GEF[[#This Row],[Créneau 3]],GEF_Code_GEF[[#This Row],[Créneau 4]])</f>
        <v>GEF4</v>
      </c>
      <c r="J448" s="1" t="str">
        <f>IF(GEF_Code_GEF[[#This Row],[Cumul des créneaux]]="","Pas de GEF pour cette activité",VLOOKUP(GEF_Code_GEF[[#This Row],[Cumul des créneaux]],Créneau_semaine[],2,FALSE))</f>
        <v>41 49 4 12 20 28 36</v>
      </c>
    </row>
    <row r="449" spans="4:10" ht="19.5" customHeight="1" x14ac:dyDescent="0.25">
      <c r="D449" s="1" t="s">
        <v>447</v>
      </c>
      <c r="E449" s="1" t="s">
        <v>12</v>
      </c>
      <c r="F449" s="1" t="s">
        <v>35</v>
      </c>
      <c r="I449" s="1" t="str">
        <f>CONCATENATE(GEF_Code_GEF[[#This Row],[Créneau 1]],GEF_Code_GEF[[#This Row],[Créneau 2]],GEF_Code_GEF[[#This Row],[Créneau 3]],GEF_Code_GEF[[#This Row],[Créneau 4]])</f>
        <v>GEF7GEF3</v>
      </c>
      <c r="J449" s="1" t="str">
        <f>IF(GEF_Code_GEF[[#This Row],[Cumul des créneaux]]="","Pas de GEF pour cette activité",VLOOKUP(GEF_Code_GEF[[#This Row],[Cumul des créneaux]],Créneau_semaine[],2,FALSE))</f>
        <v>36 40 44 48 52 3 7 11 15 19 23 27 31 35</v>
      </c>
    </row>
    <row r="450" spans="4:10" ht="19.5" customHeight="1" x14ac:dyDescent="0.25">
      <c r="D450" s="1" t="s">
        <v>448</v>
      </c>
      <c r="E450" s="1" t="s">
        <v>64</v>
      </c>
      <c r="I450" s="1" t="str">
        <f>CONCATENATE(GEF_Code_GEF[[#This Row],[Créneau 1]],GEF_Code_GEF[[#This Row],[Créneau 2]],GEF_Code_GEF[[#This Row],[Créneau 3]],GEF_Code_GEF[[#This Row],[Créneau 4]])</f>
        <v>CRS_IMPAIR</v>
      </c>
      <c r="J450" s="1" t="str">
        <f>IF(GEF_Code_GEF[[#This Row],[Cumul des créneaux]]="","Pas de GEF pour cette activité",VLOOKUP(GEF_Code_GEF[[#This Row],[Cumul des créneaux]],Créneau_semaine[],2,FALSE))</f>
        <v>Semaine impaire</v>
      </c>
    </row>
    <row r="451" spans="4:10" ht="19.5" customHeight="1" x14ac:dyDescent="0.25">
      <c r="D451" s="1" t="s">
        <v>449</v>
      </c>
      <c r="E451" s="1" t="s">
        <v>25</v>
      </c>
      <c r="F451" s="1" t="s">
        <v>26</v>
      </c>
      <c r="I451" s="1" t="str">
        <f>CONCATENATE(GEF_Code_GEF[[#This Row],[Créneau 1]],GEF_Code_GEF[[#This Row],[Créneau 2]],GEF_Code_GEF[[#This Row],[Créneau 3]],GEF_Code_GEF[[#This Row],[Créneau 4]])</f>
        <v>GEF8GEF4</v>
      </c>
      <c r="J451" s="1" t="str">
        <f>IF(GEF_Code_GEF[[#This Row],[Cumul des créneaux]]="","Pas de GEF pour cette activité",VLOOKUP(GEF_Code_GEF[[#This Row],[Cumul des créneaux]],Créneau_semaine[],2,FALSE))</f>
        <v>37 41 45 49 53 4 8 12 16 20 24 28 32 36</v>
      </c>
    </row>
    <row r="452" spans="4:10" ht="19.5" customHeight="1" x14ac:dyDescent="0.25">
      <c r="D452" s="1" t="s">
        <v>450</v>
      </c>
      <c r="E452" s="1" t="s">
        <v>12</v>
      </c>
      <c r="I452" s="1" t="str">
        <f>CONCATENATE(GEF_Code_GEF[[#This Row],[Créneau 1]],GEF_Code_GEF[[#This Row],[Créneau 2]],GEF_Code_GEF[[#This Row],[Créneau 3]],GEF_Code_GEF[[#This Row],[Créneau 4]])</f>
        <v>GEF7</v>
      </c>
      <c r="J452" s="1" t="str">
        <f>IF(GEF_Code_GEF[[#This Row],[Cumul des créneaux]]="","Pas de GEF pour cette activité",VLOOKUP(GEF_Code_GEF[[#This Row],[Cumul des créneaux]],Créneau_semaine[],2,FALSE))</f>
        <v xml:space="preserve">36 44 52 7 15 23 31 </v>
      </c>
    </row>
    <row r="453" spans="4:10" ht="19.5" customHeight="1" x14ac:dyDescent="0.25">
      <c r="D453" s="1" t="s">
        <v>451</v>
      </c>
      <c r="E453" s="1" t="s">
        <v>35</v>
      </c>
      <c r="I453" s="1" t="str">
        <f>CONCATENATE(GEF_Code_GEF[[#This Row],[Créneau 1]],GEF_Code_GEF[[#This Row],[Créneau 2]],GEF_Code_GEF[[#This Row],[Créneau 3]],GEF_Code_GEF[[#This Row],[Créneau 4]])</f>
        <v>GEF3</v>
      </c>
      <c r="J453" s="1" t="str">
        <f>IF(GEF_Code_GEF[[#This Row],[Cumul des créneaux]]="","Pas de GEF pour cette activité",VLOOKUP(GEF_Code_GEF[[#This Row],[Cumul des créneaux]],Créneau_semaine[],2,FALSE))</f>
        <v>40 48 3 11 19 27 35</v>
      </c>
    </row>
    <row r="454" spans="4:10" ht="19.5" customHeight="1" x14ac:dyDescent="0.25">
      <c r="D454" s="1" t="s">
        <v>452</v>
      </c>
      <c r="E454" s="1" t="s">
        <v>25</v>
      </c>
      <c r="F454" s="1" t="s">
        <v>26</v>
      </c>
      <c r="I454" s="1" t="str">
        <f>CONCATENATE(GEF_Code_GEF[[#This Row],[Créneau 1]],GEF_Code_GEF[[#This Row],[Créneau 2]],GEF_Code_GEF[[#This Row],[Créneau 3]],GEF_Code_GEF[[#This Row],[Créneau 4]])</f>
        <v>GEF8GEF4</v>
      </c>
      <c r="J454" s="1" t="str">
        <f>IF(GEF_Code_GEF[[#This Row],[Cumul des créneaux]]="","Pas de GEF pour cette activité",VLOOKUP(GEF_Code_GEF[[#This Row],[Cumul des créneaux]],Créneau_semaine[],2,FALSE))</f>
        <v>37 41 45 49 53 4 8 12 16 20 24 28 32 36</v>
      </c>
    </row>
    <row r="455" spans="4:10" ht="19.5" customHeight="1" x14ac:dyDescent="0.25">
      <c r="D455" s="1" t="s">
        <v>453</v>
      </c>
      <c r="E455" s="1" t="s">
        <v>4</v>
      </c>
      <c r="F455" s="1" t="s">
        <v>46</v>
      </c>
      <c r="I455" s="1" t="str">
        <f>CONCATENATE(GEF_Code_GEF[[#This Row],[Créneau 1]],GEF_Code_GEF[[#This Row],[Créneau 2]],GEF_Code_GEF[[#This Row],[Créneau 3]],GEF_Code_GEF[[#This Row],[Créneau 4]])</f>
        <v>GEF2GEF6</v>
      </c>
      <c r="J455" s="1" t="str">
        <f>IF(GEF_Code_GEF[[#This Row],[Cumul des créneaux]]="","Pas de GEF pour cette activité",VLOOKUP(GEF_Code_GEF[[#This Row],[Cumul des créneaux]],Créneau_semaine[],2,FALSE))</f>
        <v>39 43 47 51 2 6 10 14 18 22 26 30 34 38</v>
      </c>
    </row>
    <row r="456" spans="4:10" ht="19.5" customHeight="1" x14ac:dyDescent="0.25">
      <c r="D456" s="1" t="s">
        <v>454</v>
      </c>
      <c r="E456" s="1" t="s">
        <v>12</v>
      </c>
      <c r="F456" s="1" t="s">
        <v>35</v>
      </c>
      <c r="I456" s="1" t="str">
        <f>CONCATENATE(GEF_Code_GEF[[#This Row],[Créneau 1]],GEF_Code_GEF[[#This Row],[Créneau 2]],GEF_Code_GEF[[#This Row],[Créneau 3]],GEF_Code_GEF[[#This Row],[Créneau 4]])</f>
        <v>GEF7GEF3</v>
      </c>
      <c r="J456" s="1" t="str">
        <f>IF(GEF_Code_GEF[[#This Row],[Cumul des créneaux]]="","Pas de GEF pour cette activité",VLOOKUP(GEF_Code_GEF[[#This Row],[Cumul des créneaux]],Créneau_semaine[],2,FALSE))</f>
        <v>36 40 44 48 52 3 7 11 15 19 23 27 31 35</v>
      </c>
    </row>
    <row r="457" spans="4:10" ht="19.5" customHeight="1" x14ac:dyDescent="0.25">
      <c r="D457" s="1" t="s">
        <v>455</v>
      </c>
      <c r="E457" s="1" t="s">
        <v>25</v>
      </c>
      <c r="F457" s="1" t="s">
        <v>26</v>
      </c>
      <c r="I457" s="1" t="str">
        <f>CONCATENATE(GEF_Code_GEF[[#This Row],[Créneau 1]],GEF_Code_GEF[[#This Row],[Créneau 2]],GEF_Code_GEF[[#This Row],[Créneau 3]],GEF_Code_GEF[[#This Row],[Créneau 4]])</f>
        <v>GEF8GEF4</v>
      </c>
      <c r="J457" s="1" t="str">
        <f>IF(GEF_Code_GEF[[#This Row],[Cumul des créneaux]]="","Pas de GEF pour cette activité",VLOOKUP(GEF_Code_GEF[[#This Row],[Cumul des créneaux]],Créneau_semaine[],2,FALSE))</f>
        <v>37 41 45 49 53 4 8 12 16 20 24 28 32 36</v>
      </c>
    </row>
    <row r="458" spans="4:10" ht="19.5" customHeight="1" x14ac:dyDescent="0.25">
      <c r="D458" s="1" t="s">
        <v>456</v>
      </c>
      <c r="E458" s="1" t="s">
        <v>28</v>
      </c>
      <c r="F458" s="1" t="s">
        <v>37</v>
      </c>
      <c r="I458" s="1" t="str">
        <f>CONCATENATE(GEF_Code_GEF[[#This Row],[Créneau 1]],GEF_Code_GEF[[#This Row],[Créneau 2]],GEF_Code_GEF[[#This Row],[Créneau 3]],GEF_Code_GEF[[#This Row],[Créneau 4]])</f>
        <v>GEF1GEF5</v>
      </c>
      <c r="J458" s="1" t="str">
        <f>IF(GEF_Code_GEF[[#This Row],[Cumul des créneaux]]="","Pas de GEF pour cette activité",VLOOKUP(GEF_Code_GEF[[#This Row],[Cumul des créneaux]],Créneau_semaine[],2,FALSE))</f>
        <v>38 42 46 50 53 5 9 13 17 21 25 29 33 37</v>
      </c>
    </row>
    <row r="459" spans="4:10" ht="19.5" customHeight="1" x14ac:dyDescent="0.25">
      <c r="D459" s="1" t="s">
        <v>457</v>
      </c>
      <c r="E459" s="1" t="s">
        <v>12</v>
      </c>
      <c r="F459" s="1" t="s">
        <v>35</v>
      </c>
      <c r="I459" s="1" t="str">
        <f>CONCATENATE(GEF_Code_GEF[[#This Row],[Créneau 1]],GEF_Code_GEF[[#This Row],[Créneau 2]],GEF_Code_GEF[[#This Row],[Créneau 3]],GEF_Code_GEF[[#This Row],[Créneau 4]])</f>
        <v>GEF7GEF3</v>
      </c>
      <c r="J459" s="1" t="str">
        <f>IF(GEF_Code_GEF[[#This Row],[Cumul des créneaux]]="","Pas de GEF pour cette activité",VLOOKUP(GEF_Code_GEF[[#This Row],[Cumul des créneaux]],Créneau_semaine[],2,FALSE))</f>
        <v>36 40 44 48 52 3 7 11 15 19 23 27 31 35</v>
      </c>
    </row>
    <row r="460" spans="4:10" ht="19.5" customHeight="1" x14ac:dyDescent="0.25">
      <c r="D460" s="1" t="s">
        <v>458</v>
      </c>
      <c r="E460" s="1" t="s">
        <v>35</v>
      </c>
      <c r="I460" s="1" t="str">
        <f>CONCATENATE(GEF_Code_GEF[[#This Row],[Créneau 1]],GEF_Code_GEF[[#This Row],[Créneau 2]],GEF_Code_GEF[[#This Row],[Créneau 3]],GEF_Code_GEF[[#This Row],[Créneau 4]])</f>
        <v>GEF3</v>
      </c>
      <c r="J460" s="1" t="str">
        <f>IF(GEF_Code_GEF[[#This Row],[Cumul des créneaux]]="","Pas de GEF pour cette activité",VLOOKUP(GEF_Code_GEF[[#This Row],[Cumul des créneaux]],Créneau_semaine[],2,FALSE))</f>
        <v>40 48 3 11 19 27 35</v>
      </c>
    </row>
    <row r="461" spans="4:10" ht="19.5" customHeight="1" x14ac:dyDescent="0.25">
      <c r="D461" s="1" t="s">
        <v>459</v>
      </c>
      <c r="E461" s="1" t="s">
        <v>12</v>
      </c>
      <c r="I461" s="1" t="str">
        <f>CONCATENATE(GEF_Code_GEF[[#This Row],[Créneau 1]],GEF_Code_GEF[[#This Row],[Créneau 2]],GEF_Code_GEF[[#This Row],[Créneau 3]],GEF_Code_GEF[[#This Row],[Créneau 4]])</f>
        <v>GEF7</v>
      </c>
      <c r="J461" s="1" t="str">
        <f>IF(GEF_Code_GEF[[#This Row],[Cumul des créneaux]]="","Pas de GEF pour cette activité",VLOOKUP(GEF_Code_GEF[[#This Row],[Cumul des créneaux]],Créneau_semaine[],2,FALSE))</f>
        <v xml:space="preserve">36 44 52 7 15 23 31 </v>
      </c>
    </row>
    <row r="462" spans="4:10" ht="19.5" customHeight="1" x14ac:dyDescent="0.25">
      <c r="D462" s="1" t="s">
        <v>460</v>
      </c>
      <c r="E462" s="1" t="s">
        <v>28</v>
      </c>
      <c r="I462" s="1" t="str">
        <f>CONCATENATE(GEF_Code_GEF[[#This Row],[Créneau 1]],GEF_Code_GEF[[#This Row],[Créneau 2]],GEF_Code_GEF[[#This Row],[Créneau 3]],GEF_Code_GEF[[#This Row],[Créneau 4]])</f>
        <v>GEF1</v>
      </c>
      <c r="J462" s="1" t="str">
        <f>IF(GEF_Code_GEF[[#This Row],[Cumul des créneaux]]="","Pas de GEF pour cette activité",VLOOKUP(GEF_Code_GEF[[#This Row],[Cumul des créneaux]],Créneau_semaine[],2,FALSE))</f>
        <v>38 46 53 9 17 25 33</v>
      </c>
    </row>
    <row r="463" spans="4:10" ht="19.5" customHeight="1" x14ac:dyDescent="0.25">
      <c r="D463" s="1" t="s">
        <v>461</v>
      </c>
      <c r="E463" s="1" t="s">
        <v>4</v>
      </c>
      <c r="I463" s="1" t="str">
        <f>CONCATENATE(GEF_Code_GEF[[#This Row],[Créneau 1]],GEF_Code_GEF[[#This Row],[Créneau 2]],GEF_Code_GEF[[#This Row],[Créneau 3]],GEF_Code_GEF[[#This Row],[Créneau 4]])</f>
        <v>GEF2</v>
      </c>
      <c r="J463" s="1" t="str">
        <f>IF(GEF_Code_GEF[[#This Row],[Cumul des créneaux]]="","Pas de GEF pour cette activité",VLOOKUP(GEF_Code_GEF[[#This Row],[Cumul des créneaux]],Créneau_semaine[],2,FALSE))</f>
        <v>39 47 2 10 18 26 34</v>
      </c>
    </row>
    <row r="464" spans="4:10" ht="19.5" customHeight="1" x14ac:dyDescent="0.25">
      <c r="D464" s="1" t="s">
        <v>462</v>
      </c>
      <c r="E464" s="1" t="s">
        <v>37</v>
      </c>
      <c r="I464" s="1" t="str">
        <f>CONCATENATE(GEF_Code_GEF[[#This Row],[Créneau 1]],GEF_Code_GEF[[#This Row],[Créneau 2]],GEF_Code_GEF[[#This Row],[Créneau 3]],GEF_Code_GEF[[#This Row],[Créneau 4]])</f>
        <v>GEF5</v>
      </c>
      <c r="J464" s="1" t="str">
        <f>IF(GEF_Code_GEF[[#This Row],[Cumul des créneaux]]="","Pas de GEF pour cette activité",VLOOKUP(GEF_Code_GEF[[#This Row],[Cumul des créneaux]],Créneau_semaine[],2,FALSE))</f>
        <v>42 50 5 13 21 29 37</v>
      </c>
    </row>
    <row r="465" spans="4:10" ht="19.5" customHeight="1" x14ac:dyDescent="0.25">
      <c r="D465" s="1" t="s">
        <v>463</v>
      </c>
      <c r="E465" s="1" t="s">
        <v>25</v>
      </c>
      <c r="I465" s="1" t="str">
        <f>CONCATENATE(GEF_Code_GEF[[#This Row],[Créneau 1]],GEF_Code_GEF[[#This Row],[Créneau 2]],GEF_Code_GEF[[#This Row],[Créneau 3]],GEF_Code_GEF[[#This Row],[Créneau 4]])</f>
        <v>GEF8</v>
      </c>
      <c r="J465" s="1" t="str">
        <f>IF(GEF_Code_GEF[[#This Row],[Cumul des créneaux]]="","Pas de GEF pour cette activité",VLOOKUP(GEF_Code_GEF[[#This Row],[Cumul des créneaux]],Créneau_semaine[],2,FALSE))</f>
        <v>37 45 53 8 16 24 32</v>
      </c>
    </row>
    <row r="466" spans="4:10" ht="19.5" customHeight="1" x14ac:dyDescent="0.25">
      <c r="D466" s="1" t="s">
        <v>464</v>
      </c>
      <c r="E466" s="1" t="s">
        <v>46</v>
      </c>
      <c r="I466" s="1" t="str">
        <f>CONCATENATE(GEF_Code_GEF[[#This Row],[Créneau 1]],GEF_Code_GEF[[#This Row],[Créneau 2]],GEF_Code_GEF[[#This Row],[Créneau 3]],GEF_Code_GEF[[#This Row],[Créneau 4]])</f>
        <v>GEF6</v>
      </c>
      <c r="J466" s="1" t="str">
        <f>IF(GEF_Code_GEF[[#This Row],[Cumul des créneaux]]="","Pas de GEF pour cette activité",VLOOKUP(GEF_Code_GEF[[#This Row],[Cumul des créneaux]],Créneau_semaine[],2,FALSE))</f>
        <v>43 51 6 14 22 30 38</v>
      </c>
    </row>
    <row r="467" spans="4:10" ht="19.5" customHeight="1" x14ac:dyDescent="0.25">
      <c r="D467" s="1" t="s">
        <v>465</v>
      </c>
      <c r="E467" s="1" t="s">
        <v>12</v>
      </c>
      <c r="F467" s="1" t="s">
        <v>35</v>
      </c>
      <c r="I467" s="1" t="str">
        <f>CONCATENATE(GEF_Code_GEF[[#This Row],[Créneau 1]],GEF_Code_GEF[[#This Row],[Créneau 2]],GEF_Code_GEF[[#This Row],[Créneau 3]],GEF_Code_GEF[[#This Row],[Créneau 4]])</f>
        <v>GEF7GEF3</v>
      </c>
      <c r="J467" s="1" t="str">
        <f>IF(GEF_Code_GEF[[#This Row],[Cumul des créneaux]]="","Pas de GEF pour cette activité",VLOOKUP(GEF_Code_GEF[[#This Row],[Cumul des créneaux]],Créneau_semaine[],2,FALSE))</f>
        <v>36 40 44 48 52 3 7 11 15 19 23 27 31 35</v>
      </c>
    </row>
    <row r="468" spans="4:10" ht="19.5" customHeight="1" x14ac:dyDescent="0.25">
      <c r="D468" s="1" t="s">
        <v>466</v>
      </c>
      <c r="E468" s="1" t="s">
        <v>28</v>
      </c>
      <c r="F468" s="1" t="s">
        <v>37</v>
      </c>
      <c r="I468" s="1" t="str">
        <f>CONCATENATE(GEF_Code_GEF[[#This Row],[Créneau 1]],GEF_Code_GEF[[#This Row],[Créneau 2]],GEF_Code_GEF[[#This Row],[Créneau 3]],GEF_Code_GEF[[#This Row],[Créneau 4]])</f>
        <v>GEF1GEF5</v>
      </c>
      <c r="J468" s="1" t="str">
        <f>IF(GEF_Code_GEF[[#This Row],[Cumul des créneaux]]="","Pas de GEF pour cette activité",VLOOKUP(GEF_Code_GEF[[#This Row],[Cumul des créneaux]],Créneau_semaine[],2,FALSE))</f>
        <v>38 42 46 50 53 5 9 13 17 21 25 29 33 37</v>
      </c>
    </row>
    <row r="469" spans="4:10" ht="19.5" customHeight="1" x14ac:dyDescent="0.25">
      <c r="D469" s="1" t="s">
        <v>467</v>
      </c>
      <c r="E469" s="1" t="s">
        <v>4</v>
      </c>
      <c r="F469" s="1" t="s">
        <v>46</v>
      </c>
      <c r="I469" s="1" t="str">
        <f>CONCATENATE(GEF_Code_GEF[[#This Row],[Créneau 1]],GEF_Code_GEF[[#This Row],[Créneau 2]],GEF_Code_GEF[[#This Row],[Créneau 3]],GEF_Code_GEF[[#This Row],[Créneau 4]])</f>
        <v>GEF2GEF6</v>
      </c>
      <c r="J469" s="1" t="str">
        <f>IF(GEF_Code_GEF[[#This Row],[Cumul des créneaux]]="","Pas de GEF pour cette activité",VLOOKUP(GEF_Code_GEF[[#This Row],[Cumul des créneaux]],Créneau_semaine[],2,FALSE))</f>
        <v>39 43 47 51 2 6 10 14 18 22 26 30 34 38</v>
      </c>
    </row>
    <row r="470" spans="4:10" ht="19.5" customHeight="1" x14ac:dyDescent="0.25">
      <c r="D470" s="1" t="s">
        <v>468</v>
      </c>
      <c r="E470" s="1" t="s">
        <v>26</v>
      </c>
      <c r="I470" s="1" t="str">
        <f>CONCATENATE(GEF_Code_GEF[[#This Row],[Créneau 1]],GEF_Code_GEF[[#This Row],[Créneau 2]],GEF_Code_GEF[[#This Row],[Créneau 3]],GEF_Code_GEF[[#This Row],[Créneau 4]])</f>
        <v>GEF4</v>
      </c>
      <c r="J470" s="1" t="str">
        <f>IF(GEF_Code_GEF[[#This Row],[Cumul des créneaux]]="","Pas de GEF pour cette activité",VLOOKUP(GEF_Code_GEF[[#This Row],[Cumul des créneaux]],Créneau_semaine[],2,FALSE))</f>
        <v>41 49 4 12 20 28 36</v>
      </c>
    </row>
    <row r="471" spans="4:10" ht="19.5" customHeight="1" x14ac:dyDescent="0.25">
      <c r="D471" s="1" t="s">
        <v>469</v>
      </c>
      <c r="E471" s="1" t="s">
        <v>12</v>
      </c>
      <c r="I471" s="1" t="str">
        <f>CONCATENATE(GEF_Code_GEF[[#This Row],[Créneau 1]],GEF_Code_GEF[[#This Row],[Créneau 2]],GEF_Code_GEF[[#This Row],[Créneau 3]],GEF_Code_GEF[[#This Row],[Créneau 4]])</f>
        <v>GEF7</v>
      </c>
      <c r="J471" s="1" t="str">
        <f>IF(GEF_Code_GEF[[#This Row],[Cumul des créneaux]]="","Pas de GEF pour cette activité",VLOOKUP(GEF_Code_GEF[[#This Row],[Cumul des créneaux]],Créneau_semaine[],2,FALSE))</f>
        <v xml:space="preserve">36 44 52 7 15 23 31 </v>
      </c>
    </row>
    <row r="472" spans="4:10" ht="19.5" customHeight="1" x14ac:dyDescent="0.25">
      <c r="D472" s="1" t="s">
        <v>470</v>
      </c>
      <c r="E472" s="1" t="s">
        <v>28</v>
      </c>
      <c r="I472" s="1" t="str">
        <f>CONCATENATE(GEF_Code_GEF[[#This Row],[Créneau 1]],GEF_Code_GEF[[#This Row],[Créneau 2]],GEF_Code_GEF[[#This Row],[Créneau 3]],GEF_Code_GEF[[#This Row],[Créneau 4]])</f>
        <v>GEF1</v>
      </c>
      <c r="J472" s="1" t="str">
        <f>IF(GEF_Code_GEF[[#This Row],[Cumul des créneaux]]="","Pas de GEF pour cette activité",VLOOKUP(GEF_Code_GEF[[#This Row],[Cumul des créneaux]],Créneau_semaine[],2,FALSE))</f>
        <v>38 46 53 9 17 25 33</v>
      </c>
    </row>
    <row r="473" spans="4:10" ht="19.5" customHeight="1" x14ac:dyDescent="0.25">
      <c r="D473" s="1" t="s">
        <v>471</v>
      </c>
      <c r="E473" s="1" t="s">
        <v>35</v>
      </c>
      <c r="I473" s="1" t="str">
        <f>CONCATENATE(GEF_Code_GEF[[#This Row],[Créneau 1]],GEF_Code_GEF[[#This Row],[Créneau 2]],GEF_Code_GEF[[#This Row],[Créneau 3]],GEF_Code_GEF[[#This Row],[Créneau 4]])</f>
        <v>GEF3</v>
      </c>
      <c r="J473" s="1" t="str">
        <f>IF(GEF_Code_GEF[[#This Row],[Cumul des créneaux]]="","Pas de GEF pour cette activité",VLOOKUP(GEF_Code_GEF[[#This Row],[Cumul des créneaux]],Créneau_semaine[],2,FALSE))</f>
        <v>40 48 3 11 19 27 35</v>
      </c>
    </row>
    <row r="474" spans="4:10" ht="19.5" customHeight="1" x14ac:dyDescent="0.25">
      <c r="D474" s="1" t="s">
        <v>472</v>
      </c>
      <c r="E474" s="1" t="s">
        <v>37</v>
      </c>
      <c r="I474" s="1" t="str">
        <f>CONCATENATE(GEF_Code_GEF[[#This Row],[Créneau 1]],GEF_Code_GEF[[#This Row],[Créneau 2]],GEF_Code_GEF[[#This Row],[Créneau 3]],GEF_Code_GEF[[#This Row],[Créneau 4]])</f>
        <v>GEF5</v>
      </c>
      <c r="J474" s="1" t="str">
        <f>IF(GEF_Code_GEF[[#This Row],[Cumul des créneaux]]="","Pas de GEF pour cette activité",VLOOKUP(GEF_Code_GEF[[#This Row],[Cumul des créneaux]],Créneau_semaine[],2,FALSE))</f>
        <v>42 50 5 13 21 29 37</v>
      </c>
    </row>
    <row r="475" spans="4:10" ht="19.5" customHeight="1" x14ac:dyDescent="0.25">
      <c r="D475" s="1" t="s">
        <v>473</v>
      </c>
      <c r="E475" s="1" t="s">
        <v>12</v>
      </c>
      <c r="I475" s="1" t="str">
        <f>CONCATENATE(GEF_Code_GEF[[#This Row],[Créneau 1]],GEF_Code_GEF[[#This Row],[Créneau 2]],GEF_Code_GEF[[#This Row],[Créneau 3]],GEF_Code_GEF[[#This Row],[Créneau 4]])</f>
        <v>GEF7</v>
      </c>
      <c r="J475" s="1" t="str">
        <f>IF(GEF_Code_GEF[[#This Row],[Cumul des créneaux]]="","Pas de GEF pour cette activité",VLOOKUP(GEF_Code_GEF[[#This Row],[Cumul des créneaux]],Créneau_semaine[],2,FALSE))</f>
        <v xml:space="preserve">36 44 52 7 15 23 31 </v>
      </c>
    </row>
    <row r="476" spans="4:10" ht="19.5" customHeight="1" x14ac:dyDescent="0.25">
      <c r="D476" s="1" t="s">
        <v>474</v>
      </c>
      <c r="E476" s="1" t="s">
        <v>46</v>
      </c>
      <c r="I476" s="1" t="str">
        <f>CONCATENATE(GEF_Code_GEF[[#This Row],[Créneau 1]],GEF_Code_GEF[[#This Row],[Créneau 2]],GEF_Code_GEF[[#This Row],[Créneau 3]],GEF_Code_GEF[[#This Row],[Créneau 4]])</f>
        <v>GEF6</v>
      </c>
      <c r="J476" s="1" t="str">
        <f>IF(GEF_Code_GEF[[#This Row],[Cumul des créneaux]]="","Pas de GEF pour cette activité",VLOOKUP(GEF_Code_GEF[[#This Row],[Cumul des créneaux]],Créneau_semaine[],2,FALSE))</f>
        <v>43 51 6 14 22 30 38</v>
      </c>
    </row>
    <row r="477" spans="4:10" ht="19.5" customHeight="1" x14ac:dyDescent="0.25">
      <c r="D477" s="1" t="s">
        <v>475</v>
      </c>
      <c r="E477" s="1" t="s">
        <v>46</v>
      </c>
      <c r="I477" s="1" t="str">
        <f>CONCATENATE(GEF_Code_GEF[[#This Row],[Créneau 1]],GEF_Code_GEF[[#This Row],[Créneau 2]],GEF_Code_GEF[[#This Row],[Créneau 3]],GEF_Code_GEF[[#This Row],[Créneau 4]])</f>
        <v>GEF6</v>
      </c>
      <c r="J477" s="1" t="str">
        <f>IF(GEF_Code_GEF[[#This Row],[Cumul des créneaux]]="","Pas de GEF pour cette activité",VLOOKUP(GEF_Code_GEF[[#This Row],[Cumul des créneaux]],Créneau_semaine[],2,FALSE))</f>
        <v>43 51 6 14 22 30 38</v>
      </c>
    </row>
    <row r="478" spans="4:10" ht="19.5" customHeight="1" x14ac:dyDescent="0.25">
      <c r="D478" s="1" t="s">
        <v>476</v>
      </c>
      <c r="E478" s="1" t="s">
        <v>28</v>
      </c>
      <c r="F478" s="1" t="s">
        <v>37</v>
      </c>
      <c r="I478" s="1" t="str">
        <f>CONCATENATE(GEF_Code_GEF[[#This Row],[Créneau 1]],GEF_Code_GEF[[#This Row],[Créneau 2]],GEF_Code_GEF[[#This Row],[Créneau 3]],GEF_Code_GEF[[#This Row],[Créneau 4]])</f>
        <v>GEF1GEF5</v>
      </c>
      <c r="J478" s="1" t="str">
        <f>IF(GEF_Code_GEF[[#This Row],[Cumul des créneaux]]="","Pas de GEF pour cette activité",VLOOKUP(GEF_Code_GEF[[#This Row],[Cumul des créneaux]],Créneau_semaine[],2,FALSE))</f>
        <v>38 42 46 50 53 5 9 13 17 21 25 29 33 37</v>
      </c>
    </row>
    <row r="479" spans="4:10" ht="19.5" customHeight="1" x14ac:dyDescent="0.25">
      <c r="D479" s="1" t="s">
        <v>477</v>
      </c>
      <c r="E479" s="1" t="s">
        <v>4</v>
      </c>
      <c r="F479" s="1" t="s">
        <v>46</v>
      </c>
      <c r="I479" s="1" t="str">
        <f>CONCATENATE(GEF_Code_GEF[[#This Row],[Créneau 1]],GEF_Code_GEF[[#This Row],[Créneau 2]],GEF_Code_GEF[[#This Row],[Créneau 3]],GEF_Code_GEF[[#This Row],[Créneau 4]])</f>
        <v>GEF2GEF6</v>
      </c>
      <c r="J479" s="1" t="str">
        <f>IF(GEF_Code_GEF[[#This Row],[Cumul des créneaux]]="","Pas de GEF pour cette activité",VLOOKUP(GEF_Code_GEF[[#This Row],[Cumul des créneaux]],Créneau_semaine[],2,FALSE))</f>
        <v>39 43 47 51 2 6 10 14 18 22 26 30 34 38</v>
      </c>
    </row>
    <row r="480" spans="4:10" ht="19.5" customHeight="1" x14ac:dyDescent="0.25">
      <c r="D480" s="1" t="s">
        <v>478</v>
      </c>
      <c r="E480" s="1" t="s">
        <v>26</v>
      </c>
      <c r="I480" s="1" t="str">
        <f>CONCATENATE(GEF_Code_GEF[[#This Row],[Créneau 1]],GEF_Code_GEF[[#This Row],[Créneau 2]],GEF_Code_GEF[[#This Row],[Créneau 3]],GEF_Code_GEF[[#This Row],[Créneau 4]])</f>
        <v>GEF4</v>
      </c>
      <c r="J480" s="1" t="str">
        <f>IF(GEF_Code_GEF[[#This Row],[Cumul des créneaux]]="","Pas de GEF pour cette activité",VLOOKUP(GEF_Code_GEF[[#This Row],[Cumul des créneaux]],Créneau_semaine[],2,FALSE))</f>
        <v>41 49 4 12 20 28 36</v>
      </c>
    </row>
    <row r="481" spans="4:10" ht="19.5" customHeight="1" x14ac:dyDescent="0.25">
      <c r="D481" s="1" t="s">
        <v>479</v>
      </c>
      <c r="E481" s="1" t="s">
        <v>28</v>
      </c>
      <c r="F481" s="1" t="s">
        <v>37</v>
      </c>
      <c r="I481" s="1" t="str">
        <f>CONCATENATE(GEF_Code_GEF[[#This Row],[Créneau 1]],GEF_Code_GEF[[#This Row],[Créneau 2]],GEF_Code_GEF[[#This Row],[Créneau 3]],GEF_Code_GEF[[#This Row],[Créneau 4]])</f>
        <v>GEF1GEF5</v>
      </c>
      <c r="J481" s="1" t="str">
        <f>IF(GEF_Code_GEF[[#This Row],[Cumul des créneaux]]="","Pas de GEF pour cette activité",VLOOKUP(GEF_Code_GEF[[#This Row],[Cumul des créneaux]],Créneau_semaine[],2,FALSE))</f>
        <v>38 42 46 50 53 5 9 13 17 21 25 29 33 37</v>
      </c>
    </row>
    <row r="482" spans="4:10" ht="19.5" customHeight="1" x14ac:dyDescent="0.25">
      <c r="D482" s="1" t="s">
        <v>480</v>
      </c>
      <c r="E482" s="1" t="s">
        <v>12</v>
      </c>
      <c r="F482" s="1" t="s">
        <v>35</v>
      </c>
      <c r="I482" s="1" t="str">
        <f>CONCATENATE(GEF_Code_GEF[[#This Row],[Créneau 1]],GEF_Code_GEF[[#This Row],[Créneau 2]],GEF_Code_GEF[[#This Row],[Créneau 3]],GEF_Code_GEF[[#This Row],[Créneau 4]])</f>
        <v>GEF7GEF3</v>
      </c>
      <c r="J482" s="1" t="str">
        <f>IF(GEF_Code_GEF[[#This Row],[Cumul des créneaux]]="","Pas de GEF pour cette activité",VLOOKUP(GEF_Code_GEF[[#This Row],[Cumul des créneaux]],Créneau_semaine[],2,FALSE))</f>
        <v>36 40 44 48 52 3 7 11 15 19 23 27 31 35</v>
      </c>
    </row>
    <row r="483" spans="4:10" ht="19.5" customHeight="1" x14ac:dyDescent="0.25">
      <c r="D483" s="1" t="s">
        <v>481</v>
      </c>
      <c r="E483" s="1" t="s">
        <v>28</v>
      </c>
      <c r="F483" s="1" t="s">
        <v>37</v>
      </c>
      <c r="I483" s="1" t="str">
        <f>CONCATENATE(GEF_Code_GEF[[#This Row],[Créneau 1]],GEF_Code_GEF[[#This Row],[Créneau 2]],GEF_Code_GEF[[#This Row],[Créneau 3]],GEF_Code_GEF[[#This Row],[Créneau 4]])</f>
        <v>GEF1GEF5</v>
      </c>
      <c r="J483" s="1" t="str">
        <f>IF(GEF_Code_GEF[[#This Row],[Cumul des créneaux]]="","Pas de GEF pour cette activité",VLOOKUP(GEF_Code_GEF[[#This Row],[Cumul des créneaux]],Créneau_semaine[],2,FALSE))</f>
        <v>38 42 46 50 53 5 9 13 17 21 25 29 33 37</v>
      </c>
    </row>
    <row r="484" spans="4:10" ht="19.5" customHeight="1" x14ac:dyDescent="0.25">
      <c r="D484" s="1" t="s">
        <v>482</v>
      </c>
      <c r="E484" s="1" t="s">
        <v>35</v>
      </c>
      <c r="I484" s="1" t="str">
        <f>CONCATENATE(GEF_Code_GEF[[#This Row],[Créneau 1]],GEF_Code_GEF[[#This Row],[Créneau 2]],GEF_Code_GEF[[#This Row],[Créneau 3]],GEF_Code_GEF[[#This Row],[Créneau 4]])</f>
        <v>GEF3</v>
      </c>
      <c r="J484" s="1" t="str">
        <f>IF(GEF_Code_GEF[[#This Row],[Cumul des créneaux]]="","Pas de GEF pour cette activité",VLOOKUP(GEF_Code_GEF[[#This Row],[Cumul des créneaux]],Créneau_semaine[],2,FALSE))</f>
        <v>40 48 3 11 19 27 35</v>
      </c>
    </row>
    <row r="485" spans="4:10" ht="19.5" customHeight="1" x14ac:dyDescent="0.25">
      <c r="D485" s="1" t="s">
        <v>483</v>
      </c>
      <c r="E485" s="1" t="s">
        <v>12</v>
      </c>
      <c r="I485" s="1" t="str">
        <f>CONCATENATE(GEF_Code_GEF[[#This Row],[Créneau 1]],GEF_Code_GEF[[#This Row],[Créneau 2]],GEF_Code_GEF[[#This Row],[Créneau 3]],GEF_Code_GEF[[#This Row],[Créneau 4]])</f>
        <v>GEF7</v>
      </c>
      <c r="J485" s="1" t="str">
        <f>IF(GEF_Code_GEF[[#This Row],[Cumul des créneaux]]="","Pas de GEF pour cette activité",VLOOKUP(GEF_Code_GEF[[#This Row],[Cumul des créneaux]],Créneau_semaine[],2,FALSE))</f>
        <v xml:space="preserve">36 44 52 7 15 23 31 </v>
      </c>
    </row>
    <row r="486" spans="4:10" ht="19.5" customHeight="1" x14ac:dyDescent="0.25">
      <c r="D486" s="1" t="s">
        <v>484</v>
      </c>
      <c r="E486" s="1" t="s">
        <v>28</v>
      </c>
      <c r="I486" s="1" t="str">
        <f>CONCATENATE(GEF_Code_GEF[[#This Row],[Créneau 1]],GEF_Code_GEF[[#This Row],[Créneau 2]],GEF_Code_GEF[[#This Row],[Créneau 3]],GEF_Code_GEF[[#This Row],[Créneau 4]])</f>
        <v>GEF1</v>
      </c>
      <c r="J486" s="1" t="str">
        <f>IF(GEF_Code_GEF[[#This Row],[Cumul des créneaux]]="","Pas de GEF pour cette activité",VLOOKUP(GEF_Code_GEF[[#This Row],[Cumul des créneaux]],Créneau_semaine[],2,FALSE))</f>
        <v>38 46 53 9 17 25 33</v>
      </c>
    </row>
    <row r="487" spans="4:10" ht="19.5" customHeight="1" x14ac:dyDescent="0.25">
      <c r="D487" s="1" t="s">
        <v>485</v>
      </c>
      <c r="E487" s="1" t="s">
        <v>35</v>
      </c>
      <c r="I487" s="1" t="str">
        <f>CONCATENATE(GEF_Code_GEF[[#This Row],[Créneau 1]],GEF_Code_GEF[[#This Row],[Créneau 2]],GEF_Code_GEF[[#This Row],[Créneau 3]],GEF_Code_GEF[[#This Row],[Créneau 4]])</f>
        <v>GEF3</v>
      </c>
      <c r="J487" s="1" t="str">
        <f>IF(GEF_Code_GEF[[#This Row],[Cumul des créneaux]]="","Pas de GEF pour cette activité",VLOOKUP(GEF_Code_GEF[[#This Row],[Cumul des créneaux]],Créneau_semaine[],2,FALSE))</f>
        <v>40 48 3 11 19 27 35</v>
      </c>
    </row>
    <row r="488" spans="4:10" ht="19.5" customHeight="1" x14ac:dyDescent="0.25">
      <c r="D488" s="1" t="s">
        <v>486</v>
      </c>
      <c r="E488" s="1" t="s">
        <v>25</v>
      </c>
      <c r="I488" s="1" t="str">
        <f>CONCATENATE(GEF_Code_GEF[[#This Row],[Créneau 1]],GEF_Code_GEF[[#This Row],[Créneau 2]],GEF_Code_GEF[[#This Row],[Créneau 3]],GEF_Code_GEF[[#This Row],[Créneau 4]])</f>
        <v>GEF8</v>
      </c>
      <c r="J488" s="1" t="str">
        <f>IF(GEF_Code_GEF[[#This Row],[Cumul des créneaux]]="","Pas de GEF pour cette activité",VLOOKUP(GEF_Code_GEF[[#This Row],[Cumul des créneaux]],Créneau_semaine[],2,FALSE))</f>
        <v>37 45 53 8 16 24 32</v>
      </c>
    </row>
    <row r="489" spans="4:10" ht="19.5" customHeight="1" x14ac:dyDescent="0.25">
      <c r="D489" s="1" t="s">
        <v>486</v>
      </c>
      <c r="E489" s="1" t="s">
        <v>26</v>
      </c>
      <c r="I489" s="1" t="str">
        <f>CONCATENATE(GEF_Code_GEF[[#This Row],[Créneau 1]],GEF_Code_GEF[[#This Row],[Créneau 2]],GEF_Code_GEF[[#This Row],[Créneau 3]],GEF_Code_GEF[[#This Row],[Créneau 4]])</f>
        <v>GEF4</v>
      </c>
      <c r="J489" s="1" t="str">
        <f>IF(GEF_Code_GEF[[#This Row],[Cumul des créneaux]]="","Pas de GEF pour cette activité",VLOOKUP(GEF_Code_GEF[[#This Row],[Cumul des créneaux]],Créneau_semaine[],2,FALSE))</f>
        <v>41 49 4 12 20 28 36</v>
      </c>
    </row>
    <row r="490" spans="4:10" ht="19.5" customHeight="1" x14ac:dyDescent="0.25">
      <c r="D490" s="1" t="s">
        <v>487</v>
      </c>
      <c r="E490" s="1" t="s">
        <v>25</v>
      </c>
      <c r="I490" s="1" t="str">
        <f>CONCATENATE(GEF_Code_GEF[[#This Row],[Créneau 1]],GEF_Code_GEF[[#This Row],[Créneau 2]],GEF_Code_GEF[[#This Row],[Créneau 3]],GEF_Code_GEF[[#This Row],[Créneau 4]])</f>
        <v>GEF8</v>
      </c>
      <c r="J490" s="1" t="str">
        <f>IF(GEF_Code_GEF[[#This Row],[Cumul des créneaux]]="","Pas de GEF pour cette activité",VLOOKUP(GEF_Code_GEF[[#This Row],[Cumul des créneaux]],Créneau_semaine[],2,FALSE))</f>
        <v>37 45 53 8 16 24 32</v>
      </c>
    </row>
    <row r="491" spans="4:10" ht="19.5" customHeight="1" x14ac:dyDescent="0.25">
      <c r="D491" s="1" t="s">
        <v>488</v>
      </c>
      <c r="E491" s="1" t="s">
        <v>28</v>
      </c>
      <c r="I491" s="1" t="str">
        <f>CONCATENATE(GEF_Code_GEF[[#This Row],[Créneau 1]],GEF_Code_GEF[[#This Row],[Créneau 2]],GEF_Code_GEF[[#This Row],[Créneau 3]],GEF_Code_GEF[[#This Row],[Créneau 4]])</f>
        <v>GEF1</v>
      </c>
      <c r="J491" s="1" t="str">
        <f>IF(GEF_Code_GEF[[#This Row],[Cumul des créneaux]]="","Pas de GEF pour cette activité",VLOOKUP(GEF_Code_GEF[[#This Row],[Cumul des créneaux]],Créneau_semaine[],2,FALSE))</f>
        <v>38 46 53 9 17 25 33</v>
      </c>
    </row>
    <row r="492" spans="4:10" ht="19.5" customHeight="1" x14ac:dyDescent="0.25">
      <c r="D492" s="1" t="s">
        <v>489</v>
      </c>
      <c r="E492" s="1" t="s">
        <v>46</v>
      </c>
      <c r="I492" s="1" t="str">
        <f>CONCATENATE(GEF_Code_GEF[[#This Row],[Créneau 1]],GEF_Code_GEF[[#This Row],[Créneau 2]],GEF_Code_GEF[[#This Row],[Créneau 3]],GEF_Code_GEF[[#This Row],[Créneau 4]])</f>
        <v>GEF6</v>
      </c>
      <c r="J492" s="1" t="str">
        <f>IF(GEF_Code_GEF[[#This Row],[Cumul des créneaux]]="","Pas de GEF pour cette activité",VLOOKUP(GEF_Code_GEF[[#This Row],[Cumul des créneaux]],Créneau_semaine[],2,FALSE))</f>
        <v>43 51 6 14 22 30 38</v>
      </c>
    </row>
    <row r="493" spans="4:10" ht="19.5" customHeight="1" x14ac:dyDescent="0.25">
      <c r="D493" s="1" t="s">
        <v>490</v>
      </c>
      <c r="E493" s="1" t="s">
        <v>12</v>
      </c>
      <c r="I493" s="1" t="str">
        <f>CONCATENATE(GEF_Code_GEF[[#This Row],[Créneau 1]],GEF_Code_GEF[[#This Row],[Créneau 2]],GEF_Code_GEF[[#This Row],[Créneau 3]],GEF_Code_GEF[[#This Row],[Créneau 4]])</f>
        <v>GEF7</v>
      </c>
      <c r="J493" s="1" t="str">
        <f>IF(GEF_Code_GEF[[#This Row],[Cumul des créneaux]]="","Pas de GEF pour cette activité",VLOOKUP(GEF_Code_GEF[[#This Row],[Cumul des créneaux]],Créneau_semaine[],2,FALSE))</f>
        <v xml:space="preserve">36 44 52 7 15 23 31 </v>
      </c>
    </row>
    <row r="494" spans="4:10" ht="19.5" customHeight="1" x14ac:dyDescent="0.25">
      <c r="D494" s="1" t="s">
        <v>491</v>
      </c>
      <c r="E494" s="1" t="s">
        <v>4</v>
      </c>
      <c r="I494" s="1" t="str">
        <f>CONCATENATE(GEF_Code_GEF[[#This Row],[Créneau 1]],GEF_Code_GEF[[#This Row],[Créneau 2]],GEF_Code_GEF[[#This Row],[Créneau 3]],GEF_Code_GEF[[#This Row],[Créneau 4]])</f>
        <v>GEF2</v>
      </c>
      <c r="J494" s="1" t="str">
        <f>IF(GEF_Code_GEF[[#This Row],[Cumul des créneaux]]="","Pas de GEF pour cette activité",VLOOKUP(GEF_Code_GEF[[#This Row],[Cumul des créneaux]],Créneau_semaine[],2,FALSE))</f>
        <v>39 47 2 10 18 26 34</v>
      </c>
    </row>
    <row r="495" spans="4:10" ht="19.5" customHeight="1" x14ac:dyDescent="0.25">
      <c r="D495" s="1" t="s">
        <v>492</v>
      </c>
      <c r="E495" s="1" t="s">
        <v>25</v>
      </c>
      <c r="F495" s="1" t="s">
        <v>26</v>
      </c>
      <c r="I495" s="1" t="str">
        <f>CONCATENATE(GEF_Code_GEF[[#This Row],[Créneau 1]],GEF_Code_GEF[[#This Row],[Créneau 2]],GEF_Code_GEF[[#This Row],[Créneau 3]],GEF_Code_GEF[[#This Row],[Créneau 4]])</f>
        <v>GEF8GEF4</v>
      </c>
      <c r="J495" s="1" t="str">
        <f>IF(GEF_Code_GEF[[#This Row],[Cumul des créneaux]]="","Pas de GEF pour cette activité",VLOOKUP(GEF_Code_GEF[[#This Row],[Cumul des créneaux]],Créneau_semaine[],2,FALSE))</f>
        <v>37 41 45 49 53 4 8 12 16 20 24 28 32 36</v>
      </c>
    </row>
    <row r="496" spans="4:10" ht="19.5" customHeight="1" x14ac:dyDescent="0.25">
      <c r="D496" s="1" t="s">
        <v>493</v>
      </c>
      <c r="E496" s="1" t="s">
        <v>25</v>
      </c>
      <c r="F496" s="1" t="s">
        <v>26</v>
      </c>
      <c r="I496" s="1" t="str">
        <f>CONCATENATE(GEF_Code_GEF[[#This Row],[Créneau 1]],GEF_Code_GEF[[#This Row],[Créneau 2]],GEF_Code_GEF[[#This Row],[Créneau 3]],GEF_Code_GEF[[#This Row],[Créneau 4]])</f>
        <v>GEF8GEF4</v>
      </c>
      <c r="J496" s="1" t="str">
        <f>IF(GEF_Code_GEF[[#This Row],[Cumul des créneaux]]="","Pas de GEF pour cette activité",VLOOKUP(GEF_Code_GEF[[#This Row],[Cumul des créneaux]],Créneau_semaine[],2,FALSE))</f>
        <v>37 41 45 49 53 4 8 12 16 20 24 28 32 36</v>
      </c>
    </row>
    <row r="497" spans="4:10" ht="19.5" customHeight="1" x14ac:dyDescent="0.25">
      <c r="D497" s="1" t="s">
        <v>494</v>
      </c>
      <c r="E497" s="1" t="s">
        <v>4</v>
      </c>
      <c r="F497" s="1" t="s">
        <v>46</v>
      </c>
      <c r="I497" s="1" t="str">
        <f>CONCATENATE(GEF_Code_GEF[[#This Row],[Créneau 1]],GEF_Code_GEF[[#This Row],[Créneau 2]],GEF_Code_GEF[[#This Row],[Créneau 3]],GEF_Code_GEF[[#This Row],[Créneau 4]])</f>
        <v>GEF2GEF6</v>
      </c>
      <c r="J497" s="1" t="str">
        <f>IF(GEF_Code_GEF[[#This Row],[Cumul des créneaux]]="","Pas de GEF pour cette activité",VLOOKUP(GEF_Code_GEF[[#This Row],[Cumul des créneaux]],Créneau_semaine[],2,FALSE))</f>
        <v>39 43 47 51 2 6 10 14 18 22 26 30 34 38</v>
      </c>
    </row>
    <row r="498" spans="4:10" ht="19.5" customHeight="1" x14ac:dyDescent="0.25">
      <c r="D498" s="1" t="s">
        <v>495</v>
      </c>
      <c r="E498" s="1" t="s">
        <v>37</v>
      </c>
      <c r="I498" s="1" t="str">
        <f>CONCATENATE(GEF_Code_GEF[[#This Row],[Créneau 1]],GEF_Code_GEF[[#This Row],[Créneau 2]],GEF_Code_GEF[[#This Row],[Créneau 3]],GEF_Code_GEF[[#This Row],[Créneau 4]])</f>
        <v>GEF5</v>
      </c>
      <c r="J498" s="1" t="str">
        <f>IF(GEF_Code_GEF[[#This Row],[Cumul des créneaux]]="","Pas de GEF pour cette activité",VLOOKUP(GEF_Code_GEF[[#This Row],[Cumul des créneaux]],Créneau_semaine[],2,FALSE))</f>
        <v>42 50 5 13 21 29 37</v>
      </c>
    </row>
    <row r="499" spans="4:10" ht="19.5" customHeight="1" x14ac:dyDescent="0.25">
      <c r="D499" s="1" t="s">
        <v>496</v>
      </c>
      <c r="E499" s="1" t="s">
        <v>12</v>
      </c>
      <c r="I499" s="1" t="str">
        <f>CONCATENATE(GEF_Code_GEF[[#This Row],[Créneau 1]],GEF_Code_GEF[[#This Row],[Créneau 2]],GEF_Code_GEF[[#This Row],[Créneau 3]],GEF_Code_GEF[[#This Row],[Créneau 4]])</f>
        <v>GEF7</v>
      </c>
      <c r="J499" s="1" t="str">
        <f>IF(GEF_Code_GEF[[#This Row],[Cumul des créneaux]]="","Pas de GEF pour cette activité",VLOOKUP(GEF_Code_GEF[[#This Row],[Cumul des créneaux]],Créneau_semaine[],2,FALSE))</f>
        <v xml:space="preserve">36 44 52 7 15 23 31 </v>
      </c>
    </row>
    <row r="500" spans="4:10" ht="19.5" customHeight="1" x14ac:dyDescent="0.25">
      <c r="D500" s="1" t="s">
        <v>497</v>
      </c>
      <c r="E500" s="1" t="s">
        <v>35</v>
      </c>
      <c r="I500" s="1" t="str">
        <f>CONCATENATE(GEF_Code_GEF[[#This Row],[Créneau 1]],GEF_Code_GEF[[#This Row],[Créneau 2]],GEF_Code_GEF[[#This Row],[Créneau 3]],GEF_Code_GEF[[#This Row],[Créneau 4]])</f>
        <v>GEF3</v>
      </c>
      <c r="J500" s="1" t="str">
        <f>IF(GEF_Code_GEF[[#This Row],[Cumul des créneaux]]="","Pas de GEF pour cette activité",VLOOKUP(GEF_Code_GEF[[#This Row],[Cumul des créneaux]],Créneau_semaine[],2,FALSE))</f>
        <v>40 48 3 11 19 27 35</v>
      </c>
    </row>
    <row r="501" spans="4:10" ht="19.5" customHeight="1" x14ac:dyDescent="0.25">
      <c r="D501" s="1" t="s">
        <v>498</v>
      </c>
      <c r="E501" s="1" t="s">
        <v>28</v>
      </c>
      <c r="I501" s="1" t="str">
        <f>CONCATENATE(GEF_Code_GEF[[#This Row],[Créneau 1]],GEF_Code_GEF[[#This Row],[Créneau 2]],GEF_Code_GEF[[#This Row],[Créneau 3]],GEF_Code_GEF[[#This Row],[Créneau 4]])</f>
        <v>GEF1</v>
      </c>
      <c r="J501" s="1" t="str">
        <f>IF(GEF_Code_GEF[[#This Row],[Cumul des créneaux]]="","Pas de GEF pour cette activité",VLOOKUP(GEF_Code_GEF[[#This Row],[Cumul des créneaux]],Créneau_semaine[],2,FALSE))</f>
        <v>38 46 53 9 17 25 33</v>
      </c>
    </row>
    <row r="502" spans="4:10" ht="19.5" customHeight="1" x14ac:dyDescent="0.25">
      <c r="D502" s="1" t="s">
        <v>499</v>
      </c>
      <c r="E502" s="1" t="s">
        <v>4</v>
      </c>
      <c r="F502" s="1" t="s">
        <v>46</v>
      </c>
      <c r="I502" s="1" t="str">
        <f>CONCATENATE(GEF_Code_GEF[[#This Row],[Créneau 1]],GEF_Code_GEF[[#This Row],[Créneau 2]],GEF_Code_GEF[[#This Row],[Créneau 3]],GEF_Code_GEF[[#This Row],[Créneau 4]])</f>
        <v>GEF2GEF6</v>
      </c>
      <c r="J502" s="1" t="str">
        <f>IF(GEF_Code_GEF[[#This Row],[Cumul des créneaux]]="","Pas de GEF pour cette activité",VLOOKUP(GEF_Code_GEF[[#This Row],[Cumul des créneaux]],Créneau_semaine[],2,FALSE))</f>
        <v>39 43 47 51 2 6 10 14 18 22 26 30 34 38</v>
      </c>
    </row>
    <row r="503" spans="4:10" ht="19.5" customHeight="1" x14ac:dyDescent="0.25">
      <c r="D503" s="1" t="s">
        <v>500</v>
      </c>
      <c r="E503" s="1" t="s">
        <v>64</v>
      </c>
      <c r="I503" s="1" t="str">
        <f>CONCATENATE(GEF_Code_GEF[[#This Row],[Créneau 1]],GEF_Code_GEF[[#This Row],[Créneau 2]],GEF_Code_GEF[[#This Row],[Créneau 3]],GEF_Code_GEF[[#This Row],[Créneau 4]])</f>
        <v>CRS_IMPAIR</v>
      </c>
      <c r="J503" s="1" t="str">
        <f>IF(GEF_Code_GEF[[#This Row],[Cumul des créneaux]]="","Pas de GEF pour cette activité",VLOOKUP(GEF_Code_GEF[[#This Row],[Cumul des créneaux]],Créneau_semaine[],2,FALSE))</f>
        <v>Semaine impaire</v>
      </c>
    </row>
    <row r="504" spans="4:10" ht="19.5" customHeight="1" x14ac:dyDescent="0.25">
      <c r="D504" s="1" t="s">
        <v>501</v>
      </c>
      <c r="E504" s="1" t="s">
        <v>35</v>
      </c>
      <c r="I504" s="1" t="str">
        <f>CONCATENATE(GEF_Code_GEF[[#This Row],[Créneau 1]],GEF_Code_GEF[[#This Row],[Créneau 2]],GEF_Code_GEF[[#This Row],[Créneau 3]],GEF_Code_GEF[[#This Row],[Créneau 4]])</f>
        <v>GEF3</v>
      </c>
      <c r="J504" s="1" t="str">
        <f>IF(GEF_Code_GEF[[#This Row],[Cumul des créneaux]]="","Pas de GEF pour cette activité",VLOOKUP(GEF_Code_GEF[[#This Row],[Cumul des créneaux]],Créneau_semaine[],2,FALSE))</f>
        <v>40 48 3 11 19 27 35</v>
      </c>
    </row>
    <row r="505" spans="4:10" ht="19.5" customHeight="1" x14ac:dyDescent="0.25">
      <c r="D505" s="1" t="s">
        <v>502</v>
      </c>
      <c r="E505" s="1" t="s">
        <v>28</v>
      </c>
      <c r="F505" s="1" t="s">
        <v>37</v>
      </c>
      <c r="I505" s="1" t="str">
        <f>CONCATENATE(GEF_Code_GEF[[#This Row],[Créneau 1]],GEF_Code_GEF[[#This Row],[Créneau 2]],GEF_Code_GEF[[#This Row],[Créneau 3]],GEF_Code_GEF[[#This Row],[Créneau 4]])</f>
        <v>GEF1GEF5</v>
      </c>
      <c r="J505" s="1" t="str">
        <f>IF(GEF_Code_GEF[[#This Row],[Cumul des créneaux]]="","Pas de GEF pour cette activité",VLOOKUP(GEF_Code_GEF[[#This Row],[Cumul des créneaux]],Créneau_semaine[],2,FALSE))</f>
        <v>38 42 46 50 53 5 9 13 17 21 25 29 33 37</v>
      </c>
    </row>
    <row r="506" spans="4:10" ht="19.5" customHeight="1" x14ac:dyDescent="0.25">
      <c r="D506" s="1" t="s">
        <v>503</v>
      </c>
      <c r="E506" s="1" t="s">
        <v>25</v>
      </c>
      <c r="F506" s="1" t="s">
        <v>26</v>
      </c>
      <c r="I506" s="1" t="str">
        <f>CONCATENATE(GEF_Code_GEF[[#This Row],[Créneau 1]],GEF_Code_GEF[[#This Row],[Créneau 2]],GEF_Code_GEF[[#This Row],[Créneau 3]],GEF_Code_GEF[[#This Row],[Créneau 4]])</f>
        <v>GEF8GEF4</v>
      </c>
      <c r="J506" s="1" t="str">
        <f>IF(GEF_Code_GEF[[#This Row],[Cumul des créneaux]]="","Pas de GEF pour cette activité",VLOOKUP(GEF_Code_GEF[[#This Row],[Cumul des créneaux]],Créneau_semaine[],2,FALSE))</f>
        <v>37 41 45 49 53 4 8 12 16 20 24 28 32 36</v>
      </c>
    </row>
    <row r="507" spans="4:10" ht="19.5" customHeight="1" x14ac:dyDescent="0.25">
      <c r="D507" s="1" t="s">
        <v>504</v>
      </c>
      <c r="E507" s="1" t="s">
        <v>25</v>
      </c>
      <c r="F507" s="1" t="s">
        <v>26</v>
      </c>
      <c r="I507" s="1" t="str">
        <f>CONCATENATE(GEF_Code_GEF[[#This Row],[Créneau 1]],GEF_Code_GEF[[#This Row],[Créneau 2]],GEF_Code_GEF[[#This Row],[Créneau 3]],GEF_Code_GEF[[#This Row],[Créneau 4]])</f>
        <v>GEF8GEF4</v>
      </c>
      <c r="J507" s="1" t="str">
        <f>IF(GEF_Code_GEF[[#This Row],[Cumul des créneaux]]="","Pas de GEF pour cette activité",VLOOKUP(GEF_Code_GEF[[#This Row],[Cumul des créneaux]],Créneau_semaine[],2,FALSE))</f>
        <v>37 41 45 49 53 4 8 12 16 20 24 28 32 36</v>
      </c>
    </row>
    <row r="508" spans="4:10" ht="19.5" customHeight="1" x14ac:dyDescent="0.25">
      <c r="D508" s="1" t="s">
        <v>505</v>
      </c>
      <c r="E508" s="1" t="s">
        <v>12</v>
      </c>
      <c r="I508" s="1" t="str">
        <f>CONCATENATE(GEF_Code_GEF[[#This Row],[Créneau 1]],GEF_Code_GEF[[#This Row],[Créneau 2]],GEF_Code_GEF[[#This Row],[Créneau 3]],GEF_Code_GEF[[#This Row],[Créneau 4]])</f>
        <v>GEF7</v>
      </c>
      <c r="J508" s="1" t="str">
        <f>IF(GEF_Code_GEF[[#This Row],[Cumul des créneaux]]="","Pas de GEF pour cette activité",VLOOKUP(GEF_Code_GEF[[#This Row],[Cumul des créneaux]],Créneau_semaine[],2,FALSE))</f>
        <v xml:space="preserve">36 44 52 7 15 23 31 </v>
      </c>
    </row>
    <row r="509" spans="4:10" ht="19.5" customHeight="1" x14ac:dyDescent="0.25">
      <c r="D509" s="1" t="s">
        <v>506</v>
      </c>
      <c r="E509" s="1" t="s">
        <v>4</v>
      </c>
      <c r="F509" s="1" t="s">
        <v>46</v>
      </c>
      <c r="I509" s="1" t="str">
        <f>CONCATENATE(GEF_Code_GEF[[#This Row],[Créneau 1]],GEF_Code_GEF[[#This Row],[Créneau 2]],GEF_Code_GEF[[#This Row],[Créneau 3]],GEF_Code_GEF[[#This Row],[Créneau 4]])</f>
        <v>GEF2GEF6</v>
      </c>
      <c r="J509" s="1" t="str">
        <f>IF(GEF_Code_GEF[[#This Row],[Cumul des créneaux]]="","Pas de GEF pour cette activité",VLOOKUP(GEF_Code_GEF[[#This Row],[Cumul des créneaux]],Créneau_semaine[],2,FALSE))</f>
        <v>39 43 47 51 2 6 10 14 18 22 26 30 34 38</v>
      </c>
    </row>
    <row r="510" spans="4:10" ht="19.5" customHeight="1" x14ac:dyDescent="0.25">
      <c r="D510" s="1" t="s">
        <v>507</v>
      </c>
      <c r="E510" s="1" t="s">
        <v>28</v>
      </c>
      <c r="I510" s="1" t="str">
        <f>CONCATENATE(GEF_Code_GEF[[#This Row],[Créneau 1]],GEF_Code_GEF[[#This Row],[Créneau 2]],GEF_Code_GEF[[#This Row],[Créneau 3]],GEF_Code_GEF[[#This Row],[Créneau 4]])</f>
        <v>GEF1</v>
      </c>
      <c r="J510" s="1" t="str">
        <f>IF(GEF_Code_GEF[[#This Row],[Cumul des créneaux]]="","Pas de GEF pour cette activité",VLOOKUP(GEF_Code_GEF[[#This Row],[Cumul des créneaux]],Créneau_semaine[],2,FALSE))</f>
        <v>38 46 53 9 17 25 33</v>
      </c>
    </row>
    <row r="511" spans="4:10" ht="19.5" customHeight="1" x14ac:dyDescent="0.25">
      <c r="D511" s="1" t="s">
        <v>508</v>
      </c>
      <c r="E511" s="1" t="s">
        <v>25</v>
      </c>
      <c r="I511" s="1" t="str">
        <f>CONCATENATE(GEF_Code_GEF[[#This Row],[Créneau 1]],GEF_Code_GEF[[#This Row],[Créneau 2]],GEF_Code_GEF[[#This Row],[Créneau 3]],GEF_Code_GEF[[#This Row],[Créneau 4]])</f>
        <v>GEF8</v>
      </c>
      <c r="J511" s="1" t="str">
        <f>IF(GEF_Code_GEF[[#This Row],[Cumul des créneaux]]="","Pas de GEF pour cette activité",VLOOKUP(GEF_Code_GEF[[#This Row],[Cumul des créneaux]],Créneau_semaine[],2,FALSE))</f>
        <v>37 45 53 8 16 24 32</v>
      </c>
    </row>
    <row r="512" spans="4:10" ht="19.5" customHeight="1" x14ac:dyDescent="0.25">
      <c r="D512" s="1" t="s">
        <v>509</v>
      </c>
      <c r="E512" s="1" t="s">
        <v>4</v>
      </c>
      <c r="I512" s="1" t="str">
        <f>CONCATENATE(GEF_Code_GEF[[#This Row],[Créneau 1]],GEF_Code_GEF[[#This Row],[Créneau 2]],GEF_Code_GEF[[#This Row],[Créneau 3]],GEF_Code_GEF[[#This Row],[Créneau 4]])</f>
        <v>GEF2</v>
      </c>
      <c r="J512" s="1" t="str">
        <f>IF(GEF_Code_GEF[[#This Row],[Cumul des créneaux]]="","Pas de GEF pour cette activité",VLOOKUP(GEF_Code_GEF[[#This Row],[Cumul des créneaux]],Créneau_semaine[],2,FALSE))</f>
        <v>39 47 2 10 18 26 34</v>
      </c>
    </row>
    <row r="513" spans="4:10" ht="19.5" customHeight="1" x14ac:dyDescent="0.25">
      <c r="D513" s="1" t="s">
        <v>510</v>
      </c>
      <c r="E513" s="1" t="s">
        <v>25</v>
      </c>
      <c r="I513" s="1" t="str">
        <f>CONCATENATE(GEF_Code_GEF[[#This Row],[Créneau 1]],GEF_Code_GEF[[#This Row],[Créneau 2]],GEF_Code_GEF[[#This Row],[Créneau 3]],GEF_Code_GEF[[#This Row],[Créneau 4]])</f>
        <v>GEF8</v>
      </c>
      <c r="J513" s="1" t="str">
        <f>IF(GEF_Code_GEF[[#This Row],[Cumul des créneaux]]="","Pas de GEF pour cette activité",VLOOKUP(GEF_Code_GEF[[#This Row],[Cumul des créneaux]],Créneau_semaine[],2,FALSE))</f>
        <v>37 45 53 8 16 24 32</v>
      </c>
    </row>
    <row r="514" spans="4:10" ht="19.5" customHeight="1" x14ac:dyDescent="0.25">
      <c r="D514" s="1" t="s">
        <v>511</v>
      </c>
      <c r="E514" s="1" t="s">
        <v>28</v>
      </c>
      <c r="F514" s="1" t="s">
        <v>37</v>
      </c>
      <c r="I514" s="1" t="str">
        <f>CONCATENATE(GEF_Code_GEF[[#This Row],[Créneau 1]],GEF_Code_GEF[[#This Row],[Créneau 2]],GEF_Code_GEF[[#This Row],[Créneau 3]],GEF_Code_GEF[[#This Row],[Créneau 4]])</f>
        <v>GEF1GEF5</v>
      </c>
      <c r="J514" s="1" t="str">
        <f>IF(GEF_Code_GEF[[#This Row],[Cumul des créneaux]]="","Pas de GEF pour cette activité",VLOOKUP(GEF_Code_GEF[[#This Row],[Cumul des créneaux]],Créneau_semaine[],2,FALSE))</f>
        <v>38 42 46 50 53 5 9 13 17 21 25 29 33 37</v>
      </c>
    </row>
    <row r="515" spans="4:10" ht="19.5" customHeight="1" x14ac:dyDescent="0.25">
      <c r="D515" s="1" t="s">
        <v>512</v>
      </c>
      <c r="E515" s="1" t="s">
        <v>12</v>
      </c>
      <c r="F515" s="1" t="s">
        <v>28</v>
      </c>
      <c r="I515" s="1" t="str">
        <f>CONCATENATE(GEF_Code_GEF[[#This Row],[Créneau 1]],GEF_Code_GEF[[#This Row],[Créneau 2]],GEF_Code_GEF[[#This Row],[Créneau 3]],GEF_Code_GEF[[#This Row],[Créneau 4]])</f>
        <v>GEF7GEF1</v>
      </c>
      <c r="J515" s="1" t="str">
        <f>IF(GEF_Code_GEF[[#This Row],[Cumul des créneaux]]="","Pas de GEF pour cette activité",VLOOKUP(GEF_Code_GEF[[#This Row],[Cumul des créneaux]],Créneau_semaine[],2,FALSE))</f>
        <v>36 38 44 46 52 53 7 9 15 17 23 25 31 33</v>
      </c>
    </row>
    <row r="516" spans="4:10" ht="19.5" customHeight="1" x14ac:dyDescent="0.25">
      <c r="D516" s="1" t="s">
        <v>513</v>
      </c>
      <c r="E516" s="1" t="s">
        <v>12</v>
      </c>
      <c r="I516" s="1" t="str">
        <f>CONCATENATE(GEF_Code_GEF[[#This Row],[Créneau 1]],GEF_Code_GEF[[#This Row],[Créneau 2]],GEF_Code_GEF[[#This Row],[Créneau 3]],GEF_Code_GEF[[#This Row],[Créneau 4]])</f>
        <v>GEF7</v>
      </c>
      <c r="J516" s="1" t="str">
        <f>IF(GEF_Code_GEF[[#This Row],[Cumul des créneaux]]="","Pas de GEF pour cette activité",VLOOKUP(GEF_Code_GEF[[#This Row],[Cumul des créneaux]],Créneau_semaine[],2,FALSE))</f>
        <v xml:space="preserve">36 44 52 7 15 23 31 </v>
      </c>
    </row>
    <row r="517" spans="4:10" ht="19.5" customHeight="1" x14ac:dyDescent="0.25">
      <c r="D517" s="1" t="s">
        <v>514</v>
      </c>
      <c r="E517" s="1" t="s">
        <v>28</v>
      </c>
      <c r="I517" s="1" t="str">
        <f>CONCATENATE(GEF_Code_GEF[[#This Row],[Créneau 1]],GEF_Code_GEF[[#This Row],[Créneau 2]],GEF_Code_GEF[[#This Row],[Créneau 3]],GEF_Code_GEF[[#This Row],[Créneau 4]])</f>
        <v>GEF1</v>
      </c>
      <c r="J517" s="1" t="str">
        <f>IF(GEF_Code_GEF[[#This Row],[Cumul des créneaux]]="","Pas de GEF pour cette activité",VLOOKUP(GEF_Code_GEF[[#This Row],[Cumul des créneaux]],Créneau_semaine[],2,FALSE))</f>
        <v>38 46 53 9 17 25 33</v>
      </c>
    </row>
    <row r="518" spans="4:10" ht="19.5" customHeight="1" x14ac:dyDescent="0.25">
      <c r="D518" s="1" t="s">
        <v>515</v>
      </c>
      <c r="E518" s="1" t="s">
        <v>168</v>
      </c>
      <c r="I518" s="1" t="str">
        <f>CONCATENATE(GEF_Code_GEF[[#This Row],[Créneau 1]],GEF_Code_GEF[[#This Row],[Créneau 2]],GEF_Code_GEF[[#This Row],[Créneau 3]],GEF_Code_GEF[[#This Row],[Créneau 4]])</f>
        <v>CRS_PAIR</v>
      </c>
      <c r="J518" s="1" t="str">
        <f>IF(GEF_Code_GEF[[#This Row],[Cumul des créneaux]]="","Pas de GEF pour cette activité",VLOOKUP(GEF_Code_GEF[[#This Row],[Cumul des créneaux]],Créneau_semaine[],2,FALSE))</f>
        <v>Semaine paire</v>
      </c>
    </row>
    <row r="519" spans="4:10" ht="19.5" customHeight="1" x14ac:dyDescent="0.25">
      <c r="D519" s="1" t="s">
        <v>516</v>
      </c>
      <c r="E519" s="1" t="s">
        <v>25</v>
      </c>
      <c r="I519" s="1" t="str">
        <f>CONCATENATE(GEF_Code_GEF[[#This Row],[Créneau 1]],GEF_Code_GEF[[#This Row],[Créneau 2]],GEF_Code_GEF[[#This Row],[Créneau 3]],GEF_Code_GEF[[#This Row],[Créneau 4]])</f>
        <v>GEF8</v>
      </c>
      <c r="J519" s="1" t="str">
        <f>IF(GEF_Code_GEF[[#This Row],[Cumul des créneaux]]="","Pas de GEF pour cette activité",VLOOKUP(GEF_Code_GEF[[#This Row],[Cumul des créneaux]],Créneau_semaine[],2,FALSE))</f>
        <v>37 45 53 8 16 24 32</v>
      </c>
    </row>
    <row r="520" spans="4:10" ht="19.5" customHeight="1" x14ac:dyDescent="0.25">
      <c r="D520" s="1" t="s">
        <v>517</v>
      </c>
      <c r="E520" s="1" t="s">
        <v>12</v>
      </c>
      <c r="F520" s="1" t="s">
        <v>25</v>
      </c>
      <c r="G520" s="1" t="s">
        <v>35</v>
      </c>
      <c r="H520" s="1" t="s">
        <v>26</v>
      </c>
      <c r="I520" s="1" t="str">
        <f>CONCATENATE(GEF_Code_GEF[[#This Row],[Créneau 1]],GEF_Code_GEF[[#This Row],[Créneau 2]],GEF_Code_GEF[[#This Row],[Créneau 3]],GEF_Code_GEF[[#This Row],[Créneau 4]])</f>
        <v>GEF7GEF8GEF3GEF4</v>
      </c>
      <c r="J520" s="1" t="str">
        <f>IF(GEF_Code_GEF[[#This Row],[Cumul des créneaux]]="","Pas de GEF pour cette activité",VLOOKUP(GEF_Code_GEF[[#This Row],[Cumul des créneaux]],Créneau_semaine[],2,FALSE))</f>
        <v>36 37 40 41 44 45 48 49 52 53 3 4 7 8 11 12 15 16 19 20 23 24 27 28 31 32 35 36</v>
      </c>
    </row>
    <row r="521" spans="4:10" ht="19.5" customHeight="1" x14ac:dyDescent="0.25">
      <c r="D521" s="1" t="s">
        <v>518</v>
      </c>
      <c r="E521" s="1" t="s">
        <v>12</v>
      </c>
      <c r="F521" s="1" t="s">
        <v>35</v>
      </c>
      <c r="I521" s="1" t="str">
        <f>CONCATENATE(GEF_Code_GEF[[#This Row],[Créneau 1]],GEF_Code_GEF[[#This Row],[Créneau 2]],GEF_Code_GEF[[#This Row],[Créneau 3]],GEF_Code_GEF[[#This Row],[Créneau 4]])</f>
        <v>GEF7GEF3</v>
      </c>
      <c r="J521" s="1" t="str">
        <f>IF(GEF_Code_GEF[[#This Row],[Cumul des créneaux]]="","Pas de GEF pour cette activité",VLOOKUP(GEF_Code_GEF[[#This Row],[Cumul des créneaux]],Créneau_semaine[],2,FALSE))</f>
        <v>36 40 44 48 52 3 7 11 15 19 23 27 31 35</v>
      </c>
    </row>
    <row r="522" spans="4:10" ht="19.5" customHeight="1" x14ac:dyDescent="0.25">
      <c r="D522" s="1" t="s">
        <v>519</v>
      </c>
      <c r="E522" s="1" t="s">
        <v>28</v>
      </c>
      <c r="F522" s="1" t="s">
        <v>4</v>
      </c>
      <c r="G522" s="1" t="s">
        <v>37</v>
      </c>
      <c r="H522" s="1" t="s">
        <v>46</v>
      </c>
      <c r="I522" s="1" t="str">
        <f>CONCATENATE(GEF_Code_GEF[[#This Row],[Créneau 1]],GEF_Code_GEF[[#This Row],[Créneau 2]],GEF_Code_GEF[[#This Row],[Créneau 3]],GEF_Code_GEF[[#This Row],[Créneau 4]])</f>
        <v>GEF1GEF2GEF5GEF6</v>
      </c>
      <c r="J522" s="1" t="str">
        <f>IF(GEF_Code_GEF[[#This Row],[Cumul des créneaux]]="","Pas de GEF pour cette activité",VLOOKUP(GEF_Code_GEF[[#This Row],[Cumul des créneaux]],Créneau_semaine[],2,FALSE))</f>
        <v>38 39 42 43 46 47 50 51 53 2 5 6 9 10 13 14 17 18 21 22 25 26 29 30 33 34 37 38</v>
      </c>
    </row>
    <row r="523" spans="4:10" ht="19.5" customHeight="1" x14ac:dyDescent="0.25">
      <c r="D523" s="1" t="s">
        <v>520</v>
      </c>
      <c r="E523" s="1" t="s">
        <v>28</v>
      </c>
      <c r="F523" s="1" t="s">
        <v>37</v>
      </c>
      <c r="I523" s="1" t="str">
        <f>CONCATENATE(GEF_Code_GEF[[#This Row],[Créneau 1]],GEF_Code_GEF[[#This Row],[Créneau 2]],GEF_Code_GEF[[#This Row],[Créneau 3]],GEF_Code_GEF[[#This Row],[Créneau 4]])</f>
        <v>GEF1GEF5</v>
      </c>
      <c r="J523" s="1" t="str">
        <f>IF(GEF_Code_GEF[[#This Row],[Cumul des créneaux]]="","Pas de GEF pour cette activité",VLOOKUP(GEF_Code_GEF[[#This Row],[Cumul des créneaux]],Créneau_semaine[],2,FALSE))</f>
        <v>38 42 46 50 53 5 9 13 17 21 25 29 33 37</v>
      </c>
    </row>
    <row r="524" spans="4:10" ht="19.5" customHeight="1" x14ac:dyDescent="0.25">
      <c r="D524" s="1" t="s">
        <v>521</v>
      </c>
      <c r="E524" s="1" t="s">
        <v>25</v>
      </c>
      <c r="F524" s="1" t="s">
        <v>26</v>
      </c>
      <c r="I524" s="1" t="str">
        <f>CONCATENATE(GEF_Code_GEF[[#This Row],[Créneau 1]],GEF_Code_GEF[[#This Row],[Créneau 2]],GEF_Code_GEF[[#This Row],[Créneau 3]],GEF_Code_GEF[[#This Row],[Créneau 4]])</f>
        <v>GEF8GEF4</v>
      </c>
      <c r="J524" s="1" t="str">
        <f>IF(GEF_Code_GEF[[#This Row],[Cumul des créneaux]]="","Pas de GEF pour cette activité",VLOOKUP(GEF_Code_GEF[[#This Row],[Cumul des créneaux]],Créneau_semaine[],2,FALSE))</f>
        <v>37 41 45 49 53 4 8 12 16 20 24 28 32 36</v>
      </c>
    </row>
    <row r="525" spans="4:10" ht="19.5" customHeight="1" x14ac:dyDescent="0.25">
      <c r="D525" s="1" t="s">
        <v>522</v>
      </c>
      <c r="E525" s="1" t="s">
        <v>4</v>
      </c>
      <c r="F525" s="1" t="s">
        <v>46</v>
      </c>
      <c r="I525" s="1" t="str">
        <f>CONCATENATE(GEF_Code_GEF[[#This Row],[Créneau 1]],GEF_Code_GEF[[#This Row],[Créneau 2]],GEF_Code_GEF[[#This Row],[Créneau 3]],GEF_Code_GEF[[#This Row],[Créneau 4]])</f>
        <v>GEF2GEF6</v>
      </c>
      <c r="J525" s="1" t="str">
        <f>IF(GEF_Code_GEF[[#This Row],[Cumul des créneaux]]="","Pas de GEF pour cette activité",VLOOKUP(GEF_Code_GEF[[#This Row],[Cumul des créneaux]],Créneau_semaine[],2,FALSE))</f>
        <v>39 43 47 51 2 6 10 14 18 22 26 30 34 38</v>
      </c>
    </row>
    <row r="526" spans="4:10" ht="19.5" customHeight="1" x14ac:dyDescent="0.25">
      <c r="D526" s="1" t="s">
        <v>523</v>
      </c>
      <c r="E526" s="1" t="s">
        <v>4</v>
      </c>
      <c r="F526" s="1" t="s">
        <v>46</v>
      </c>
      <c r="I526" s="1" t="str">
        <f>CONCATENATE(GEF_Code_GEF[[#This Row],[Créneau 1]],GEF_Code_GEF[[#This Row],[Créneau 2]],GEF_Code_GEF[[#This Row],[Créneau 3]],GEF_Code_GEF[[#This Row],[Créneau 4]])</f>
        <v>GEF2GEF6</v>
      </c>
      <c r="J526" s="1" t="str">
        <f>IF(GEF_Code_GEF[[#This Row],[Cumul des créneaux]]="","Pas de GEF pour cette activité",VLOOKUP(GEF_Code_GEF[[#This Row],[Cumul des créneaux]],Créneau_semaine[],2,FALSE))</f>
        <v>39 43 47 51 2 6 10 14 18 22 26 30 34 38</v>
      </c>
    </row>
    <row r="527" spans="4:10" ht="19.5" customHeight="1" x14ac:dyDescent="0.25">
      <c r="D527" s="1" t="s">
        <v>524</v>
      </c>
      <c r="E527" s="1" t="s">
        <v>26</v>
      </c>
      <c r="I527" s="1" t="str">
        <f>CONCATENATE(GEF_Code_GEF[[#This Row],[Créneau 1]],GEF_Code_GEF[[#This Row],[Créneau 2]],GEF_Code_GEF[[#This Row],[Créneau 3]],GEF_Code_GEF[[#This Row],[Créneau 4]])</f>
        <v>GEF4</v>
      </c>
      <c r="J527" s="1" t="str">
        <f>IF(GEF_Code_GEF[[#This Row],[Cumul des créneaux]]="","Pas de GEF pour cette activité",VLOOKUP(GEF_Code_GEF[[#This Row],[Cumul des créneaux]],Créneau_semaine[],2,FALSE))</f>
        <v>41 49 4 12 20 28 36</v>
      </c>
    </row>
    <row r="528" spans="4:10" ht="19.5" customHeight="1" x14ac:dyDescent="0.25">
      <c r="D528" s="1" t="s">
        <v>525</v>
      </c>
      <c r="E528" s="1" t="s">
        <v>12</v>
      </c>
      <c r="F528" s="1" t="s">
        <v>25</v>
      </c>
      <c r="G528" s="1" t="s">
        <v>35</v>
      </c>
      <c r="H528" s="1" t="s">
        <v>26</v>
      </c>
      <c r="I528" s="1" t="str">
        <f>CONCATENATE(GEF_Code_GEF[[#This Row],[Créneau 1]],GEF_Code_GEF[[#This Row],[Créneau 2]],GEF_Code_GEF[[#This Row],[Créneau 3]],GEF_Code_GEF[[#This Row],[Créneau 4]])</f>
        <v>GEF7GEF8GEF3GEF4</v>
      </c>
      <c r="J528" s="1" t="str">
        <f>IF(GEF_Code_GEF[[#This Row],[Cumul des créneaux]]="","Pas de GEF pour cette activité",VLOOKUP(GEF_Code_GEF[[#This Row],[Cumul des créneaux]],Créneau_semaine[],2,FALSE))</f>
        <v>36 37 40 41 44 45 48 49 52 53 3 4 7 8 11 12 15 16 19 20 23 24 27 28 31 32 35 36</v>
      </c>
    </row>
    <row r="529" spans="4:10" ht="19.5" customHeight="1" x14ac:dyDescent="0.25">
      <c r="D529" s="1" t="s">
        <v>526</v>
      </c>
      <c r="E529" s="1" t="s">
        <v>26</v>
      </c>
      <c r="I529" s="1" t="str">
        <f>CONCATENATE(GEF_Code_GEF[[#This Row],[Créneau 1]],GEF_Code_GEF[[#This Row],[Créneau 2]],GEF_Code_GEF[[#This Row],[Créneau 3]],GEF_Code_GEF[[#This Row],[Créneau 4]])</f>
        <v>GEF4</v>
      </c>
      <c r="J529" s="1" t="str">
        <f>IF(GEF_Code_GEF[[#This Row],[Cumul des créneaux]]="","Pas de GEF pour cette activité",VLOOKUP(GEF_Code_GEF[[#This Row],[Cumul des créneaux]],Créneau_semaine[],2,FALSE))</f>
        <v>41 49 4 12 20 28 36</v>
      </c>
    </row>
    <row r="530" spans="4:10" ht="19.5" customHeight="1" x14ac:dyDescent="0.25">
      <c r="D530" s="1" t="s">
        <v>527</v>
      </c>
      <c r="E530" s="1" t="s">
        <v>28</v>
      </c>
      <c r="F530" s="1" t="s">
        <v>4</v>
      </c>
      <c r="G530" s="1" t="s">
        <v>37</v>
      </c>
      <c r="H530" s="1" t="s">
        <v>46</v>
      </c>
      <c r="I530" s="1" t="str">
        <f>CONCATENATE(GEF_Code_GEF[[#This Row],[Créneau 1]],GEF_Code_GEF[[#This Row],[Créneau 2]],GEF_Code_GEF[[#This Row],[Créneau 3]],GEF_Code_GEF[[#This Row],[Créneau 4]])</f>
        <v>GEF1GEF2GEF5GEF6</v>
      </c>
      <c r="J530" s="1" t="str">
        <f>IF(GEF_Code_GEF[[#This Row],[Cumul des créneaux]]="","Pas de GEF pour cette activité",VLOOKUP(GEF_Code_GEF[[#This Row],[Cumul des créneaux]],Créneau_semaine[],2,FALSE))</f>
        <v>38 39 42 43 46 47 50 51 53 2 5 6 9 10 13 14 17 18 21 22 25 26 29 30 33 34 37 38</v>
      </c>
    </row>
    <row r="531" spans="4:10" ht="19.5" customHeight="1" x14ac:dyDescent="0.25">
      <c r="D531" s="1" t="s">
        <v>528</v>
      </c>
      <c r="E531" s="1" t="s">
        <v>37</v>
      </c>
      <c r="I531" s="1" t="str">
        <f>CONCATENATE(GEF_Code_GEF[[#This Row],[Créneau 1]],GEF_Code_GEF[[#This Row],[Créneau 2]],GEF_Code_GEF[[#This Row],[Créneau 3]],GEF_Code_GEF[[#This Row],[Créneau 4]])</f>
        <v>GEF5</v>
      </c>
      <c r="J531" s="1" t="str">
        <f>IF(GEF_Code_GEF[[#This Row],[Cumul des créneaux]]="","Pas de GEF pour cette activité",VLOOKUP(GEF_Code_GEF[[#This Row],[Cumul des créneaux]],Créneau_semaine[],2,FALSE))</f>
        <v>42 50 5 13 21 29 37</v>
      </c>
    </row>
    <row r="532" spans="4:10" ht="19.5" customHeight="1" x14ac:dyDescent="0.25">
      <c r="D532" s="1" t="s">
        <v>529</v>
      </c>
      <c r="E532" s="1" t="s">
        <v>12</v>
      </c>
      <c r="I532" s="1" t="str">
        <f>CONCATENATE(GEF_Code_GEF[[#This Row],[Créneau 1]],GEF_Code_GEF[[#This Row],[Créneau 2]],GEF_Code_GEF[[#This Row],[Créneau 3]],GEF_Code_GEF[[#This Row],[Créneau 4]])</f>
        <v>GEF7</v>
      </c>
      <c r="J532" s="1" t="str">
        <f>IF(GEF_Code_GEF[[#This Row],[Cumul des créneaux]]="","Pas de GEF pour cette activité",VLOOKUP(GEF_Code_GEF[[#This Row],[Cumul des créneaux]],Créneau_semaine[],2,FALSE))</f>
        <v xml:space="preserve">36 44 52 7 15 23 31 </v>
      </c>
    </row>
    <row r="533" spans="4:10" ht="19.5" customHeight="1" x14ac:dyDescent="0.25">
      <c r="D533" s="1" t="s">
        <v>530</v>
      </c>
      <c r="E533" s="1" t="s">
        <v>28</v>
      </c>
      <c r="I533" s="1" t="str">
        <f>CONCATENATE(GEF_Code_GEF[[#This Row],[Créneau 1]],GEF_Code_GEF[[#This Row],[Créneau 2]],GEF_Code_GEF[[#This Row],[Créneau 3]],GEF_Code_GEF[[#This Row],[Créneau 4]])</f>
        <v>GEF1</v>
      </c>
      <c r="J533" s="1" t="str">
        <f>IF(GEF_Code_GEF[[#This Row],[Cumul des créneaux]]="","Pas de GEF pour cette activité",VLOOKUP(GEF_Code_GEF[[#This Row],[Cumul des créneaux]],Créneau_semaine[],2,FALSE))</f>
        <v>38 46 53 9 17 25 33</v>
      </c>
    </row>
    <row r="534" spans="4:10" ht="19.5" customHeight="1" x14ac:dyDescent="0.25">
      <c r="D534" s="1" t="s">
        <v>531</v>
      </c>
      <c r="E534" s="1" t="s">
        <v>35</v>
      </c>
      <c r="I534" s="1" t="str">
        <f>CONCATENATE(GEF_Code_GEF[[#This Row],[Créneau 1]],GEF_Code_GEF[[#This Row],[Créneau 2]],GEF_Code_GEF[[#This Row],[Créneau 3]],GEF_Code_GEF[[#This Row],[Créneau 4]])</f>
        <v>GEF3</v>
      </c>
      <c r="J534" s="1" t="str">
        <f>IF(GEF_Code_GEF[[#This Row],[Cumul des créneaux]]="","Pas de GEF pour cette activité",VLOOKUP(GEF_Code_GEF[[#This Row],[Cumul des créneaux]],Créneau_semaine[],2,FALSE))</f>
        <v>40 48 3 11 19 27 35</v>
      </c>
    </row>
    <row r="535" spans="4:10" ht="19.5" customHeight="1" x14ac:dyDescent="0.25">
      <c r="D535" s="1" t="s">
        <v>532</v>
      </c>
      <c r="E535" s="1" t="s">
        <v>37</v>
      </c>
      <c r="I535" s="1" t="str">
        <f>CONCATENATE(GEF_Code_GEF[[#This Row],[Créneau 1]],GEF_Code_GEF[[#This Row],[Créneau 2]],GEF_Code_GEF[[#This Row],[Créneau 3]],GEF_Code_GEF[[#This Row],[Créneau 4]])</f>
        <v>GEF5</v>
      </c>
      <c r="J535" s="1" t="str">
        <f>IF(GEF_Code_GEF[[#This Row],[Cumul des créneaux]]="","Pas de GEF pour cette activité",VLOOKUP(GEF_Code_GEF[[#This Row],[Cumul des créneaux]],Créneau_semaine[],2,FALSE))</f>
        <v>42 50 5 13 21 29 37</v>
      </c>
    </row>
    <row r="536" spans="4:10" ht="19.5" customHeight="1" x14ac:dyDescent="0.25">
      <c r="D536" s="1" t="s">
        <v>533</v>
      </c>
      <c r="E536" s="1" t="s">
        <v>46</v>
      </c>
      <c r="I536" s="1" t="str">
        <f>CONCATENATE(GEF_Code_GEF[[#This Row],[Créneau 1]],GEF_Code_GEF[[#This Row],[Créneau 2]],GEF_Code_GEF[[#This Row],[Créneau 3]],GEF_Code_GEF[[#This Row],[Créneau 4]])</f>
        <v>GEF6</v>
      </c>
      <c r="J536" s="1" t="str">
        <f>IF(GEF_Code_GEF[[#This Row],[Cumul des créneaux]]="","Pas de GEF pour cette activité",VLOOKUP(GEF_Code_GEF[[#This Row],[Cumul des créneaux]],Créneau_semaine[],2,FALSE))</f>
        <v>43 51 6 14 22 30 38</v>
      </c>
    </row>
    <row r="537" spans="4:10" ht="19.5" customHeight="1" x14ac:dyDescent="0.25">
      <c r="D537" s="1" t="s">
        <v>534</v>
      </c>
      <c r="E537" s="1" t="s">
        <v>25</v>
      </c>
      <c r="I537" s="1" t="str">
        <f>CONCATENATE(GEF_Code_GEF[[#This Row],[Créneau 1]],GEF_Code_GEF[[#This Row],[Créneau 2]],GEF_Code_GEF[[#This Row],[Créneau 3]],GEF_Code_GEF[[#This Row],[Créneau 4]])</f>
        <v>GEF8</v>
      </c>
      <c r="J537" s="1" t="str">
        <f>IF(GEF_Code_GEF[[#This Row],[Cumul des créneaux]]="","Pas de GEF pour cette activité",VLOOKUP(GEF_Code_GEF[[#This Row],[Cumul des créneaux]],Créneau_semaine[],2,FALSE))</f>
        <v>37 45 53 8 16 24 32</v>
      </c>
    </row>
    <row r="538" spans="4:10" ht="19.5" customHeight="1" x14ac:dyDescent="0.25">
      <c r="D538" s="1" t="s">
        <v>535</v>
      </c>
      <c r="E538" s="1" t="s">
        <v>12</v>
      </c>
      <c r="F538" s="1" t="s">
        <v>25</v>
      </c>
      <c r="G538" s="1" t="s">
        <v>35</v>
      </c>
      <c r="H538" s="1" t="s">
        <v>26</v>
      </c>
      <c r="I538" s="1" t="str">
        <f>CONCATENATE(GEF_Code_GEF[[#This Row],[Créneau 1]],GEF_Code_GEF[[#This Row],[Créneau 2]],GEF_Code_GEF[[#This Row],[Créneau 3]],GEF_Code_GEF[[#This Row],[Créneau 4]])</f>
        <v>GEF7GEF8GEF3GEF4</v>
      </c>
      <c r="J538" s="1" t="str">
        <f>IF(GEF_Code_GEF[[#This Row],[Cumul des créneaux]]="","Pas de GEF pour cette activité",VLOOKUP(GEF_Code_GEF[[#This Row],[Cumul des créneaux]],Créneau_semaine[],2,FALSE))</f>
        <v>36 37 40 41 44 45 48 49 52 53 3 4 7 8 11 12 15 16 19 20 23 24 27 28 31 32 35 36</v>
      </c>
    </row>
    <row r="539" spans="4:10" ht="19.5" customHeight="1" x14ac:dyDescent="0.25">
      <c r="D539" s="1" t="s">
        <v>536</v>
      </c>
      <c r="E539" s="1" t="s">
        <v>28</v>
      </c>
      <c r="F539" s="1" t="s">
        <v>4</v>
      </c>
      <c r="G539" s="1" t="s">
        <v>37</v>
      </c>
      <c r="H539" s="1" t="s">
        <v>46</v>
      </c>
      <c r="I539" s="1" t="str">
        <f>CONCATENATE(GEF_Code_GEF[[#This Row],[Créneau 1]],GEF_Code_GEF[[#This Row],[Créneau 2]],GEF_Code_GEF[[#This Row],[Créneau 3]],GEF_Code_GEF[[#This Row],[Créneau 4]])</f>
        <v>GEF1GEF2GEF5GEF6</v>
      </c>
      <c r="J539" s="1" t="str">
        <f>IF(GEF_Code_GEF[[#This Row],[Cumul des créneaux]]="","Pas de GEF pour cette activité",VLOOKUP(GEF_Code_GEF[[#This Row],[Cumul des créneaux]],Créneau_semaine[],2,FALSE))</f>
        <v>38 39 42 43 46 47 50 51 53 2 5 6 9 10 13 14 17 18 21 22 25 26 29 30 33 34 37 38</v>
      </c>
    </row>
    <row r="540" spans="4:10" ht="19.5" customHeight="1" x14ac:dyDescent="0.25">
      <c r="D540" s="1" t="s">
        <v>537</v>
      </c>
      <c r="E540" s="1" t="s">
        <v>4</v>
      </c>
      <c r="I540" s="1" t="str">
        <f>CONCATENATE(GEF_Code_GEF[[#This Row],[Créneau 1]],GEF_Code_GEF[[#This Row],[Créneau 2]],GEF_Code_GEF[[#This Row],[Créneau 3]],GEF_Code_GEF[[#This Row],[Créneau 4]])</f>
        <v>GEF2</v>
      </c>
      <c r="J540" s="1" t="str">
        <f>IF(GEF_Code_GEF[[#This Row],[Cumul des créneaux]]="","Pas de GEF pour cette activité",VLOOKUP(GEF_Code_GEF[[#This Row],[Cumul des créneaux]],Créneau_semaine[],2,FALSE))</f>
        <v>39 47 2 10 18 26 34</v>
      </c>
    </row>
    <row r="541" spans="4:10" ht="19.5" customHeight="1" x14ac:dyDescent="0.25">
      <c r="D541" s="1" t="s">
        <v>538</v>
      </c>
      <c r="E541" s="1" t="s">
        <v>35</v>
      </c>
      <c r="I541" s="1" t="str">
        <f>CONCATENATE(GEF_Code_GEF[[#This Row],[Créneau 1]],GEF_Code_GEF[[#This Row],[Créneau 2]],GEF_Code_GEF[[#This Row],[Créneau 3]],GEF_Code_GEF[[#This Row],[Créneau 4]])</f>
        <v>GEF3</v>
      </c>
      <c r="J541" s="1" t="str">
        <f>IF(GEF_Code_GEF[[#This Row],[Cumul des créneaux]]="","Pas de GEF pour cette activité",VLOOKUP(GEF_Code_GEF[[#This Row],[Cumul des créneaux]],Créneau_semaine[],2,FALSE))</f>
        <v>40 48 3 11 19 27 35</v>
      </c>
    </row>
    <row r="542" spans="4:10" ht="19.5" customHeight="1" x14ac:dyDescent="0.25">
      <c r="D542" s="1" t="s">
        <v>539</v>
      </c>
      <c r="E542" s="1" t="s">
        <v>4</v>
      </c>
      <c r="I542" s="1" t="str">
        <f>CONCATENATE(GEF_Code_GEF[[#This Row],[Créneau 1]],GEF_Code_GEF[[#This Row],[Créneau 2]],GEF_Code_GEF[[#This Row],[Créneau 3]],GEF_Code_GEF[[#This Row],[Créneau 4]])</f>
        <v>GEF2</v>
      </c>
      <c r="J542" s="1" t="str">
        <f>IF(GEF_Code_GEF[[#This Row],[Cumul des créneaux]]="","Pas de GEF pour cette activité",VLOOKUP(GEF_Code_GEF[[#This Row],[Cumul des créneaux]],Créneau_semaine[],2,FALSE))</f>
        <v>39 47 2 10 18 26 34</v>
      </c>
    </row>
    <row r="543" spans="4:10" ht="19.5" customHeight="1" x14ac:dyDescent="0.25">
      <c r="D543" s="1" t="s">
        <v>540</v>
      </c>
      <c r="E543" s="1" t="s">
        <v>4</v>
      </c>
      <c r="I543" s="1" t="str">
        <f>CONCATENATE(GEF_Code_GEF[[#This Row],[Créneau 1]],GEF_Code_GEF[[#This Row],[Créneau 2]],GEF_Code_GEF[[#This Row],[Créneau 3]],GEF_Code_GEF[[#This Row],[Créneau 4]])</f>
        <v>GEF2</v>
      </c>
      <c r="J543" s="1" t="str">
        <f>IF(GEF_Code_GEF[[#This Row],[Cumul des créneaux]]="","Pas de GEF pour cette activité",VLOOKUP(GEF_Code_GEF[[#This Row],[Cumul des créneaux]],Créneau_semaine[],2,FALSE))</f>
        <v>39 47 2 10 18 26 34</v>
      </c>
    </row>
    <row r="544" spans="4:10" ht="19.5" customHeight="1" x14ac:dyDescent="0.25">
      <c r="D544" s="1" t="s">
        <v>541</v>
      </c>
      <c r="E544" s="1" t="s">
        <v>12</v>
      </c>
      <c r="I544" s="1" t="str">
        <f>CONCATENATE(GEF_Code_GEF[[#This Row],[Créneau 1]],GEF_Code_GEF[[#This Row],[Créneau 2]],GEF_Code_GEF[[#This Row],[Créneau 3]],GEF_Code_GEF[[#This Row],[Créneau 4]])</f>
        <v>GEF7</v>
      </c>
      <c r="J544" s="1" t="str">
        <f>IF(GEF_Code_GEF[[#This Row],[Cumul des créneaux]]="","Pas de GEF pour cette activité",VLOOKUP(GEF_Code_GEF[[#This Row],[Cumul des créneaux]],Créneau_semaine[],2,FALSE))</f>
        <v xml:space="preserve">36 44 52 7 15 23 31 </v>
      </c>
    </row>
    <row r="545" spans="4:10" ht="19.5" customHeight="1" x14ac:dyDescent="0.25">
      <c r="D545" s="1" t="s">
        <v>542</v>
      </c>
      <c r="E545" s="1" t="s">
        <v>28</v>
      </c>
      <c r="I545" s="1" t="str">
        <f>CONCATENATE(GEF_Code_GEF[[#This Row],[Créneau 1]],GEF_Code_GEF[[#This Row],[Créneau 2]],GEF_Code_GEF[[#This Row],[Créneau 3]],GEF_Code_GEF[[#This Row],[Créneau 4]])</f>
        <v>GEF1</v>
      </c>
      <c r="J545" s="1" t="str">
        <f>IF(GEF_Code_GEF[[#This Row],[Cumul des créneaux]]="","Pas de GEF pour cette activité",VLOOKUP(GEF_Code_GEF[[#This Row],[Cumul des créneaux]],Créneau_semaine[],2,FALSE))</f>
        <v>38 46 53 9 17 25 33</v>
      </c>
    </row>
    <row r="546" spans="4:10" ht="19.5" customHeight="1" x14ac:dyDescent="0.25">
      <c r="D546" s="1" t="s">
        <v>543</v>
      </c>
      <c r="E546" s="1" t="s">
        <v>26</v>
      </c>
      <c r="I546" s="1" t="str">
        <f>CONCATENATE(GEF_Code_GEF[[#This Row],[Créneau 1]],GEF_Code_GEF[[#This Row],[Créneau 2]],GEF_Code_GEF[[#This Row],[Créneau 3]],GEF_Code_GEF[[#This Row],[Créneau 4]])</f>
        <v>GEF4</v>
      </c>
      <c r="J546" s="1" t="str">
        <f>IF(GEF_Code_GEF[[#This Row],[Cumul des créneaux]]="","Pas de GEF pour cette activité",VLOOKUP(GEF_Code_GEF[[#This Row],[Cumul des créneaux]],Créneau_semaine[],2,FALSE))</f>
        <v>41 49 4 12 20 28 36</v>
      </c>
    </row>
    <row r="547" spans="4:10" ht="19.5" customHeight="1" x14ac:dyDescent="0.25">
      <c r="D547" s="1" t="s">
        <v>544</v>
      </c>
      <c r="E547" s="1" t="s">
        <v>37</v>
      </c>
      <c r="I547" s="1" t="str">
        <f>CONCATENATE(GEF_Code_GEF[[#This Row],[Créneau 1]],GEF_Code_GEF[[#This Row],[Créneau 2]],GEF_Code_GEF[[#This Row],[Créneau 3]],GEF_Code_GEF[[#This Row],[Créneau 4]])</f>
        <v>GEF5</v>
      </c>
      <c r="J547" s="1" t="str">
        <f>IF(GEF_Code_GEF[[#This Row],[Cumul des créneaux]]="","Pas de GEF pour cette activité",VLOOKUP(GEF_Code_GEF[[#This Row],[Cumul des créneaux]],Créneau_semaine[],2,FALSE))</f>
        <v>42 50 5 13 21 29 37</v>
      </c>
    </row>
    <row r="548" spans="4:10" ht="19.5" customHeight="1" x14ac:dyDescent="0.25">
      <c r="D548" s="1" t="s">
        <v>545</v>
      </c>
      <c r="E548" s="1" t="s">
        <v>4</v>
      </c>
      <c r="F548" s="1" t="s">
        <v>46</v>
      </c>
      <c r="I548" s="1" t="str">
        <f>CONCATENATE(GEF_Code_GEF[[#This Row],[Créneau 1]],GEF_Code_GEF[[#This Row],[Créneau 2]],GEF_Code_GEF[[#This Row],[Créneau 3]],GEF_Code_GEF[[#This Row],[Créneau 4]])</f>
        <v>GEF2GEF6</v>
      </c>
      <c r="J548" s="1" t="str">
        <f>IF(GEF_Code_GEF[[#This Row],[Cumul des créneaux]]="","Pas de GEF pour cette activité",VLOOKUP(GEF_Code_GEF[[#This Row],[Cumul des créneaux]],Créneau_semaine[],2,FALSE))</f>
        <v>39 43 47 51 2 6 10 14 18 22 26 30 34 38</v>
      </c>
    </row>
    <row r="549" spans="4:10" ht="19.5" customHeight="1" x14ac:dyDescent="0.25">
      <c r="D549" s="1" t="s">
        <v>546</v>
      </c>
      <c r="E549" s="1" t="s">
        <v>46</v>
      </c>
      <c r="I549" s="1" t="str">
        <f>CONCATENATE(GEF_Code_GEF[[#This Row],[Créneau 1]],GEF_Code_GEF[[#This Row],[Créneau 2]],GEF_Code_GEF[[#This Row],[Créneau 3]],GEF_Code_GEF[[#This Row],[Créneau 4]])</f>
        <v>GEF6</v>
      </c>
      <c r="J549" s="1" t="str">
        <f>IF(GEF_Code_GEF[[#This Row],[Cumul des créneaux]]="","Pas de GEF pour cette activité",VLOOKUP(GEF_Code_GEF[[#This Row],[Cumul des créneaux]],Créneau_semaine[],2,FALSE))</f>
        <v>43 51 6 14 22 30 38</v>
      </c>
    </row>
    <row r="550" spans="4:10" ht="19.5" customHeight="1" x14ac:dyDescent="0.25">
      <c r="D550" s="1" t="s">
        <v>547</v>
      </c>
      <c r="E550" s="1" t="s">
        <v>37</v>
      </c>
      <c r="I550" s="1" t="str">
        <f>CONCATENATE(GEF_Code_GEF[[#This Row],[Créneau 1]],GEF_Code_GEF[[#This Row],[Créneau 2]],GEF_Code_GEF[[#This Row],[Créneau 3]],GEF_Code_GEF[[#This Row],[Créneau 4]])</f>
        <v>GEF5</v>
      </c>
      <c r="J550" s="1" t="str">
        <f>IF(GEF_Code_GEF[[#This Row],[Cumul des créneaux]]="","Pas de GEF pour cette activité",VLOOKUP(GEF_Code_GEF[[#This Row],[Cumul des créneaux]],Créneau_semaine[],2,FALSE))</f>
        <v>42 50 5 13 21 29 37</v>
      </c>
    </row>
    <row r="551" spans="4:10" ht="19.5" customHeight="1" x14ac:dyDescent="0.25">
      <c r="D551" s="1" t="s">
        <v>548</v>
      </c>
      <c r="E551" s="1" t="s">
        <v>26</v>
      </c>
      <c r="I551" s="1" t="str">
        <f>CONCATENATE(GEF_Code_GEF[[#This Row],[Créneau 1]],GEF_Code_GEF[[#This Row],[Créneau 2]],GEF_Code_GEF[[#This Row],[Créneau 3]],GEF_Code_GEF[[#This Row],[Créneau 4]])</f>
        <v>GEF4</v>
      </c>
      <c r="J551" s="1" t="str">
        <f>IF(GEF_Code_GEF[[#This Row],[Cumul des créneaux]]="","Pas de GEF pour cette activité",VLOOKUP(GEF_Code_GEF[[#This Row],[Cumul des créneaux]],Créneau_semaine[],2,FALSE))</f>
        <v>41 49 4 12 20 28 36</v>
      </c>
    </row>
    <row r="552" spans="4:10" ht="19.5" customHeight="1" x14ac:dyDescent="0.25">
      <c r="D552" s="1" t="s">
        <v>549</v>
      </c>
      <c r="E552" s="1" t="s">
        <v>37</v>
      </c>
      <c r="I552" s="1" t="str">
        <f>CONCATENATE(GEF_Code_GEF[[#This Row],[Créneau 1]],GEF_Code_GEF[[#This Row],[Créneau 2]],GEF_Code_GEF[[#This Row],[Créneau 3]],GEF_Code_GEF[[#This Row],[Créneau 4]])</f>
        <v>GEF5</v>
      </c>
      <c r="J552" s="1" t="str">
        <f>IF(GEF_Code_GEF[[#This Row],[Cumul des créneaux]]="","Pas de GEF pour cette activité",VLOOKUP(GEF_Code_GEF[[#This Row],[Cumul des créneaux]],Créneau_semaine[],2,FALSE))</f>
        <v>42 50 5 13 21 29 37</v>
      </c>
    </row>
    <row r="553" spans="4:10" ht="19.5" customHeight="1" x14ac:dyDescent="0.25">
      <c r="D553" s="1" t="s">
        <v>550</v>
      </c>
      <c r="E553" s="1" t="s">
        <v>25</v>
      </c>
      <c r="I553" s="1" t="str">
        <f>CONCATENATE(GEF_Code_GEF[[#This Row],[Créneau 1]],GEF_Code_GEF[[#This Row],[Créneau 2]],GEF_Code_GEF[[#This Row],[Créneau 3]],GEF_Code_GEF[[#This Row],[Créneau 4]])</f>
        <v>GEF8</v>
      </c>
      <c r="J553" s="1" t="str">
        <f>IF(GEF_Code_GEF[[#This Row],[Cumul des créneaux]]="","Pas de GEF pour cette activité",VLOOKUP(GEF_Code_GEF[[#This Row],[Cumul des créneaux]],Créneau_semaine[],2,FALSE))</f>
        <v>37 45 53 8 16 24 32</v>
      </c>
    </row>
    <row r="554" spans="4:10" ht="19.5" customHeight="1" x14ac:dyDescent="0.25">
      <c r="D554" s="1" t="s">
        <v>551</v>
      </c>
      <c r="E554" s="1" t="s">
        <v>37</v>
      </c>
      <c r="I554" s="1" t="str">
        <f>CONCATENATE(GEF_Code_GEF[[#This Row],[Créneau 1]],GEF_Code_GEF[[#This Row],[Créneau 2]],GEF_Code_GEF[[#This Row],[Créneau 3]],GEF_Code_GEF[[#This Row],[Créneau 4]])</f>
        <v>GEF5</v>
      </c>
      <c r="J554" s="1" t="str">
        <f>IF(GEF_Code_GEF[[#This Row],[Cumul des créneaux]]="","Pas de GEF pour cette activité",VLOOKUP(GEF_Code_GEF[[#This Row],[Cumul des créneaux]],Créneau_semaine[],2,FALSE))</f>
        <v>42 50 5 13 21 29 37</v>
      </c>
    </row>
    <row r="555" spans="4:10" ht="19.5" customHeight="1" x14ac:dyDescent="0.25">
      <c r="D555" s="1" t="s">
        <v>552</v>
      </c>
      <c r="E555" s="1" t="s">
        <v>12</v>
      </c>
      <c r="I555" s="1" t="str">
        <f>CONCATENATE(GEF_Code_GEF[[#This Row],[Créneau 1]],GEF_Code_GEF[[#This Row],[Créneau 2]],GEF_Code_GEF[[#This Row],[Créneau 3]],GEF_Code_GEF[[#This Row],[Créneau 4]])</f>
        <v>GEF7</v>
      </c>
      <c r="J555" s="1" t="str">
        <f>IF(GEF_Code_GEF[[#This Row],[Cumul des créneaux]]="","Pas de GEF pour cette activité",VLOOKUP(GEF_Code_GEF[[#This Row],[Cumul des créneaux]],Créneau_semaine[],2,FALSE))</f>
        <v xml:space="preserve">36 44 52 7 15 23 31 </v>
      </c>
    </row>
    <row r="556" spans="4:10" ht="19.5" customHeight="1" x14ac:dyDescent="0.25">
      <c r="D556" s="1" t="s">
        <v>553</v>
      </c>
      <c r="E556" s="1" t="s">
        <v>28</v>
      </c>
      <c r="I556" s="1" t="str">
        <f>CONCATENATE(GEF_Code_GEF[[#This Row],[Créneau 1]],GEF_Code_GEF[[#This Row],[Créneau 2]],GEF_Code_GEF[[#This Row],[Créneau 3]],GEF_Code_GEF[[#This Row],[Créneau 4]])</f>
        <v>GEF1</v>
      </c>
      <c r="J556" s="1" t="str">
        <f>IF(GEF_Code_GEF[[#This Row],[Cumul des créneaux]]="","Pas de GEF pour cette activité",VLOOKUP(GEF_Code_GEF[[#This Row],[Cumul des créneaux]],Créneau_semaine[],2,FALSE))</f>
        <v>38 46 53 9 17 25 33</v>
      </c>
    </row>
    <row r="557" spans="4:10" ht="19.5" customHeight="1" x14ac:dyDescent="0.25">
      <c r="D557" s="1" t="s">
        <v>553</v>
      </c>
      <c r="E557" s="1" t="s">
        <v>28</v>
      </c>
      <c r="I557" s="1" t="str">
        <f>CONCATENATE(GEF_Code_GEF[[#This Row],[Créneau 1]],GEF_Code_GEF[[#This Row],[Créneau 2]],GEF_Code_GEF[[#This Row],[Créneau 3]],GEF_Code_GEF[[#This Row],[Créneau 4]])</f>
        <v>GEF1</v>
      </c>
      <c r="J557" s="1" t="str">
        <f>IF(GEF_Code_GEF[[#This Row],[Cumul des créneaux]]="","Pas de GEF pour cette activité",VLOOKUP(GEF_Code_GEF[[#This Row],[Cumul des créneaux]],Créneau_semaine[],2,FALSE))</f>
        <v>38 46 53 9 17 25 33</v>
      </c>
    </row>
    <row r="558" spans="4:10" ht="19.5" customHeight="1" x14ac:dyDescent="0.25">
      <c r="D558" s="1" t="s">
        <v>554</v>
      </c>
      <c r="E558" s="1" t="s">
        <v>35</v>
      </c>
      <c r="I558" s="1" t="str">
        <f>CONCATENATE(GEF_Code_GEF[[#This Row],[Créneau 1]],GEF_Code_GEF[[#This Row],[Créneau 2]],GEF_Code_GEF[[#This Row],[Créneau 3]],GEF_Code_GEF[[#This Row],[Créneau 4]])</f>
        <v>GEF3</v>
      </c>
      <c r="J558" s="1" t="str">
        <f>IF(GEF_Code_GEF[[#This Row],[Cumul des créneaux]]="","Pas de GEF pour cette activité",VLOOKUP(GEF_Code_GEF[[#This Row],[Cumul des créneaux]],Créneau_semaine[],2,FALSE))</f>
        <v>40 48 3 11 19 27 35</v>
      </c>
    </row>
    <row r="559" spans="4:10" ht="19.5" customHeight="1" x14ac:dyDescent="0.25">
      <c r="D559" s="1" t="s">
        <v>555</v>
      </c>
      <c r="E559" s="1" t="s">
        <v>12</v>
      </c>
      <c r="F559" s="1" t="s">
        <v>35</v>
      </c>
      <c r="I559" s="1" t="str">
        <f>CONCATENATE(GEF_Code_GEF[[#This Row],[Créneau 1]],GEF_Code_GEF[[#This Row],[Créneau 2]],GEF_Code_GEF[[#This Row],[Créneau 3]],GEF_Code_GEF[[#This Row],[Créneau 4]])</f>
        <v>GEF7GEF3</v>
      </c>
      <c r="J559" s="1" t="str">
        <f>IF(GEF_Code_GEF[[#This Row],[Cumul des créneaux]]="","Pas de GEF pour cette activité",VLOOKUP(GEF_Code_GEF[[#This Row],[Cumul des créneaux]],Créneau_semaine[],2,FALSE))</f>
        <v>36 40 44 48 52 3 7 11 15 19 23 27 31 35</v>
      </c>
    </row>
    <row r="560" spans="4:10" ht="19.5" customHeight="1" x14ac:dyDescent="0.25">
      <c r="D560" s="1" t="s">
        <v>556</v>
      </c>
      <c r="E560" s="1" t="s">
        <v>35</v>
      </c>
      <c r="I560" s="1" t="str">
        <f>CONCATENATE(GEF_Code_GEF[[#This Row],[Créneau 1]],GEF_Code_GEF[[#This Row],[Créneau 2]],GEF_Code_GEF[[#This Row],[Créneau 3]],GEF_Code_GEF[[#This Row],[Créneau 4]])</f>
        <v>GEF3</v>
      </c>
      <c r="J560" s="1" t="str">
        <f>IF(GEF_Code_GEF[[#This Row],[Cumul des créneaux]]="","Pas de GEF pour cette activité",VLOOKUP(GEF_Code_GEF[[#This Row],[Cumul des créneaux]],Créneau_semaine[],2,FALSE))</f>
        <v>40 48 3 11 19 27 35</v>
      </c>
    </row>
    <row r="561" spans="4:10" ht="19.5" customHeight="1" x14ac:dyDescent="0.25">
      <c r="D561" s="1" t="s">
        <v>557</v>
      </c>
      <c r="E561" s="1" t="s">
        <v>37</v>
      </c>
      <c r="I561" s="1" t="str">
        <f>CONCATENATE(GEF_Code_GEF[[#This Row],[Créneau 1]],GEF_Code_GEF[[#This Row],[Créneau 2]],GEF_Code_GEF[[#This Row],[Créneau 3]],GEF_Code_GEF[[#This Row],[Créneau 4]])</f>
        <v>GEF5</v>
      </c>
      <c r="J561" s="1" t="str">
        <f>IF(GEF_Code_GEF[[#This Row],[Cumul des créneaux]]="","Pas de GEF pour cette activité",VLOOKUP(GEF_Code_GEF[[#This Row],[Cumul des créneaux]],Créneau_semaine[],2,FALSE))</f>
        <v>42 50 5 13 21 29 37</v>
      </c>
    </row>
    <row r="562" spans="4:10" ht="19.5" customHeight="1" x14ac:dyDescent="0.25">
      <c r="D562" s="1" t="s">
        <v>558</v>
      </c>
      <c r="E562" s="1" t="s">
        <v>37</v>
      </c>
      <c r="I562" s="1" t="str">
        <f>CONCATENATE(GEF_Code_GEF[[#This Row],[Créneau 1]],GEF_Code_GEF[[#This Row],[Créneau 2]],GEF_Code_GEF[[#This Row],[Créneau 3]],GEF_Code_GEF[[#This Row],[Créneau 4]])</f>
        <v>GEF5</v>
      </c>
      <c r="J562" s="1" t="str">
        <f>IF(GEF_Code_GEF[[#This Row],[Cumul des créneaux]]="","Pas de GEF pour cette activité",VLOOKUP(GEF_Code_GEF[[#This Row],[Cumul des créneaux]],Créneau_semaine[],2,FALSE))</f>
        <v>42 50 5 13 21 29 37</v>
      </c>
    </row>
    <row r="563" spans="4:10" ht="19.5" customHeight="1" x14ac:dyDescent="0.25">
      <c r="D563" s="1" t="s">
        <v>559</v>
      </c>
      <c r="E563" s="1" t="s">
        <v>35</v>
      </c>
      <c r="I563" s="1" t="str">
        <f>CONCATENATE(GEF_Code_GEF[[#This Row],[Créneau 1]],GEF_Code_GEF[[#This Row],[Créneau 2]],GEF_Code_GEF[[#This Row],[Créneau 3]],GEF_Code_GEF[[#This Row],[Créneau 4]])</f>
        <v>GEF3</v>
      </c>
      <c r="J563" s="1" t="str">
        <f>IF(GEF_Code_GEF[[#This Row],[Cumul des créneaux]]="","Pas de GEF pour cette activité",VLOOKUP(GEF_Code_GEF[[#This Row],[Cumul des créneaux]],Créneau_semaine[],2,FALSE))</f>
        <v>40 48 3 11 19 27 35</v>
      </c>
    </row>
    <row r="564" spans="4:10" ht="19.5" customHeight="1" x14ac:dyDescent="0.25">
      <c r="D564" s="1" t="s">
        <v>560</v>
      </c>
      <c r="E564" s="1" t="s">
        <v>12</v>
      </c>
      <c r="I564" s="1" t="str">
        <f>CONCATENATE(GEF_Code_GEF[[#This Row],[Créneau 1]],GEF_Code_GEF[[#This Row],[Créneau 2]],GEF_Code_GEF[[#This Row],[Créneau 3]],GEF_Code_GEF[[#This Row],[Créneau 4]])</f>
        <v>GEF7</v>
      </c>
      <c r="J564" s="1" t="str">
        <f>IF(GEF_Code_GEF[[#This Row],[Cumul des créneaux]]="","Pas de GEF pour cette activité",VLOOKUP(GEF_Code_GEF[[#This Row],[Cumul des créneaux]],Créneau_semaine[],2,FALSE))</f>
        <v xml:space="preserve">36 44 52 7 15 23 31 </v>
      </c>
    </row>
    <row r="565" spans="4:10" ht="19.5" customHeight="1" x14ac:dyDescent="0.25">
      <c r="D565" s="1" t="s">
        <v>561</v>
      </c>
      <c r="E565" s="1" t="s">
        <v>28</v>
      </c>
      <c r="I565" s="1" t="str">
        <f>CONCATENATE(GEF_Code_GEF[[#This Row],[Créneau 1]],GEF_Code_GEF[[#This Row],[Créneau 2]],GEF_Code_GEF[[#This Row],[Créneau 3]],GEF_Code_GEF[[#This Row],[Créneau 4]])</f>
        <v>GEF1</v>
      </c>
      <c r="J565" s="1" t="str">
        <f>IF(GEF_Code_GEF[[#This Row],[Cumul des créneaux]]="","Pas de GEF pour cette activité",VLOOKUP(GEF_Code_GEF[[#This Row],[Cumul des créneaux]],Créneau_semaine[],2,FALSE))</f>
        <v>38 46 53 9 17 25 33</v>
      </c>
    </row>
    <row r="566" spans="4:10" ht="19.5" customHeight="1" x14ac:dyDescent="0.25">
      <c r="D566" s="1" t="s">
        <v>562</v>
      </c>
      <c r="E566" s="1" t="s">
        <v>26</v>
      </c>
      <c r="I566" s="1" t="str">
        <f>CONCATENATE(GEF_Code_GEF[[#This Row],[Créneau 1]],GEF_Code_GEF[[#This Row],[Créneau 2]],GEF_Code_GEF[[#This Row],[Créneau 3]],GEF_Code_GEF[[#This Row],[Créneau 4]])</f>
        <v>GEF4</v>
      </c>
      <c r="J566" s="1" t="str">
        <f>IF(GEF_Code_GEF[[#This Row],[Cumul des créneaux]]="","Pas de GEF pour cette activité",VLOOKUP(GEF_Code_GEF[[#This Row],[Cumul des créneaux]],Créneau_semaine[],2,FALSE))</f>
        <v>41 49 4 12 20 28 36</v>
      </c>
    </row>
    <row r="567" spans="4:10" ht="19.5" customHeight="1" x14ac:dyDescent="0.25">
      <c r="D567" s="1" t="s">
        <v>563</v>
      </c>
      <c r="E567" s="1" t="s">
        <v>12</v>
      </c>
      <c r="F567" s="1" t="s">
        <v>35</v>
      </c>
      <c r="I567" s="1" t="str">
        <f>CONCATENATE(GEF_Code_GEF[[#This Row],[Créneau 1]],GEF_Code_GEF[[#This Row],[Créneau 2]],GEF_Code_GEF[[#This Row],[Créneau 3]],GEF_Code_GEF[[#This Row],[Créneau 4]])</f>
        <v>GEF7GEF3</v>
      </c>
      <c r="J567" s="1" t="str">
        <f>IF(GEF_Code_GEF[[#This Row],[Cumul des créneaux]]="","Pas de GEF pour cette activité",VLOOKUP(GEF_Code_GEF[[#This Row],[Cumul des créneaux]],Créneau_semaine[],2,FALSE))</f>
        <v>36 40 44 48 52 3 7 11 15 19 23 27 31 35</v>
      </c>
    </row>
    <row r="568" spans="4:10" ht="19.5" customHeight="1" x14ac:dyDescent="0.25">
      <c r="D568" s="1" t="s">
        <v>564</v>
      </c>
      <c r="E568" s="1" t="s">
        <v>25</v>
      </c>
      <c r="F568" s="1" t="s">
        <v>26</v>
      </c>
      <c r="I568" s="1" t="str">
        <f>CONCATENATE(GEF_Code_GEF[[#This Row],[Créneau 1]],GEF_Code_GEF[[#This Row],[Créneau 2]],GEF_Code_GEF[[#This Row],[Créneau 3]],GEF_Code_GEF[[#This Row],[Créneau 4]])</f>
        <v>GEF8GEF4</v>
      </c>
      <c r="J568" s="1" t="str">
        <f>IF(GEF_Code_GEF[[#This Row],[Cumul des créneaux]]="","Pas de GEF pour cette activité",VLOOKUP(GEF_Code_GEF[[#This Row],[Cumul des créneaux]],Créneau_semaine[],2,FALSE))</f>
        <v>37 41 45 49 53 4 8 12 16 20 24 28 32 36</v>
      </c>
    </row>
    <row r="569" spans="4:10" ht="19.5" customHeight="1" x14ac:dyDescent="0.25">
      <c r="D569" s="1" t="s">
        <v>565</v>
      </c>
      <c r="E569" s="1" t="s">
        <v>12</v>
      </c>
      <c r="I569" s="1" t="str">
        <f>CONCATENATE(GEF_Code_GEF[[#This Row],[Créneau 1]],GEF_Code_GEF[[#This Row],[Créneau 2]],GEF_Code_GEF[[#This Row],[Créneau 3]],GEF_Code_GEF[[#This Row],[Créneau 4]])</f>
        <v>GEF7</v>
      </c>
      <c r="J569" s="1" t="str">
        <f>IF(GEF_Code_GEF[[#This Row],[Cumul des créneaux]]="","Pas de GEF pour cette activité",VLOOKUP(GEF_Code_GEF[[#This Row],[Cumul des créneaux]],Créneau_semaine[],2,FALSE))</f>
        <v xml:space="preserve">36 44 52 7 15 23 31 </v>
      </c>
    </row>
    <row r="570" spans="4:10" ht="19.5" customHeight="1" x14ac:dyDescent="0.25">
      <c r="D570" s="1" t="s">
        <v>566</v>
      </c>
      <c r="E570" s="1" t="s">
        <v>12</v>
      </c>
      <c r="F570" s="1" t="s">
        <v>35</v>
      </c>
      <c r="I570" s="1" t="str">
        <f>CONCATENATE(GEF_Code_GEF[[#This Row],[Créneau 1]],GEF_Code_GEF[[#This Row],[Créneau 2]],GEF_Code_GEF[[#This Row],[Créneau 3]],GEF_Code_GEF[[#This Row],[Créneau 4]])</f>
        <v>GEF7GEF3</v>
      </c>
      <c r="J570" s="1" t="str">
        <f>IF(GEF_Code_GEF[[#This Row],[Cumul des créneaux]]="","Pas de GEF pour cette activité",VLOOKUP(GEF_Code_GEF[[#This Row],[Cumul des créneaux]],Créneau_semaine[],2,FALSE))</f>
        <v>36 40 44 48 52 3 7 11 15 19 23 27 31 35</v>
      </c>
    </row>
    <row r="571" spans="4:10" ht="19.5" customHeight="1" x14ac:dyDescent="0.25">
      <c r="D571" s="1" t="s">
        <v>567</v>
      </c>
      <c r="E571" s="1" t="s">
        <v>12</v>
      </c>
      <c r="F571" s="1" t="s">
        <v>35</v>
      </c>
      <c r="I571" s="1" t="str">
        <f>CONCATENATE(GEF_Code_GEF[[#This Row],[Créneau 1]],GEF_Code_GEF[[#This Row],[Créneau 2]],GEF_Code_GEF[[#This Row],[Créneau 3]],GEF_Code_GEF[[#This Row],[Créneau 4]])</f>
        <v>GEF7GEF3</v>
      </c>
      <c r="J571" s="1" t="str">
        <f>IF(GEF_Code_GEF[[#This Row],[Cumul des créneaux]]="","Pas de GEF pour cette activité",VLOOKUP(GEF_Code_GEF[[#This Row],[Cumul des créneaux]],Créneau_semaine[],2,FALSE))</f>
        <v>36 40 44 48 52 3 7 11 15 19 23 27 31 35</v>
      </c>
    </row>
    <row r="572" spans="4:10" ht="19.5" customHeight="1" x14ac:dyDescent="0.25">
      <c r="D572" s="1" t="s">
        <v>568</v>
      </c>
      <c r="E572" s="1" t="s">
        <v>28</v>
      </c>
      <c r="F572" s="1" t="s">
        <v>37</v>
      </c>
      <c r="I572" s="1" t="str">
        <f>CONCATENATE(GEF_Code_GEF[[#This Row],[Créneau 1]],GEF_Code_GEF[[#This Row],[Créneau 2]],GEF_Code_GEF[[#This Row],[Créneau 3]],GEF_Code_GEF[[#This Row],[Créneau 4]])</f>
        <v>GEF1GEF5</v>
      </c>
      <c r="J572" s="1" t="str">
        <f>IF(GEF_Code_GEF[[#This Row],[Cumul des créneaux]]="","Pas de GEF pour cette activité",VLOOKUP(GEF_Code_GEF[[#This Row],[Cumul des créneaux]],Créneau_semaine[],2,FALSE))</f>
        <v>38 42 46 50 53 5 9 13 17 21 25 29 33 37</v>
      </c>
    </row>
    <row r="573" spans="4:10" ht="19.5" customHeight="1" x14ac:dyDescent="0.25">
      <c r="D573" s="1" t="s">
        <v>569</v>
      </c>
      <c r="E573" s="1" t="s">
        <v>26</v>
      </c>
      <c r="I573" s="1" t="str">
        <f>CONCATENATE(GEF_Code_GEF[[#This Row],[Créneau 1]],GEF_Code_GEF[[#This Row],[Créneau 2]],GEF_Code_GEF[[#This Row],[Créneau 3]],GEF_Code_GEF[[#This Row],[Créneau 4]])</f>
        <v>GEF4</v>
      </c>
      <c r="J573" s="1" t="str">
        <f>IF(GEF_Code_GEF[[#This Row],[Cumul des créneaux]]="","Pas de GEF pour cette activité",VLOOKUP(GEF_Code_GEF[[#This Row],[Cumul des créneaux]],Créneau_semaine[],2,FALSE))</f>
        <v>41 49 4 12 20 28 36</v>
      </c>
    </row>
    <row r="574" spans="4:10" ht="19.5" customHeight="1" x14ac:dyDescent="0.25">
      <c r="D574" s="1" t="s">
        <v>570</v>
      </c>
      <c r="E574" s="1" t="s">
        <v>46</v>
      </c>
      <c r="I574" s="1" t="str">
        <f>CONCATENATE(GEF_Code_GEF[[#This Row],[Créneau 1]],GEF_Code_GEF[[#This Row],[Créneau 2]],GEF_Code_GEF[[#This Row],[Créneau 3]],GEF_Code_GEF[[#This Row],[Créneau 4]])</f>
        <v>GEF6</v>
      </c>
      <c r="J574" s="1" t="str">
        <f>IF(GEF_Code_GEF[[#This Row],[Cumul des créneaux]]="","Pas de GEF pour cette activité",VLOOKUP(GEF_Code_GEF[[#This Row],[Cumul des créneaux]],Créneau_semaine[],2,FALSE))</f>
        <v>43 51 6 14 22 30 38</v>
      </c>
    </row>
    <row r="575" spans="4:10" ht="19.5" customHeight="1" x14ac:dyDescent="0.25">
      <c r="D575" s="1" t="s">
        <v>571</v>
      </c>
      <c r="E575" s="1" t="s">
        <v>25</v>
      </c>
      <c r="I575" s="1" t="str">
        <f>CONCATENATE(GEF_Code_GEF[[#This Row],[Créneau 1]],GEF_Code_GEF[[#This Row],[Créneau 2]],GEF_Code_GEF[[#This Row],[Créneau 3]],GEF_Code_GEF[[#This Row],[Créneau 4]])</f>
        <v>GEF8</v>
      </c>
      <c r="J575" s="1" t="str">
        <f>IF(GEF_Code_GEF[[#This Row],[Cumul des créneaux]]="","Pas de GEF pour cette activité",VLOOKUP(GEF_Code_GEF[[#This Row],[Cumul des créneaux]],Créneau_semaine[],2,FALSE))</f>
        <v>37 45 53 8 16 24 32</v>
      </c>
    </row>
    <row r="576" spans="4:10" ht="19.5" customHeight="1" x14ac:dyDescent="0.25">
      <c r="D576" s="1" t="s">
        <v>572</v>
      </c>
      <c r="E576" s="1" t="s">
        <v>37</v>
      </c>
      <c r="I576" s="1" t="str">
        <f>CONCATENATE(GEF_Code_GEF[[#This Row],[Créneau 1]],GEF_Code_GEF[[#This Row],[Créneau 2]],GEF_Code_GEF[[#This Row],[Créneau 3]],GEF_Code_GEF[[#This Row],[Créneau 4]])</f>
        <v>GEF5</v>
      </c>
      <c r="J576" s="1" t="str">
        <f>IF(GEF_Code_GEF[[#This Row],[Cumul des créneaux]]="","Pas de GEF pour cette activité",VLOOKUP(GEF_Code_GEF[[#This Row],[Cumul des créneaux]],Créneau_semaine[],2,FALSE))</f>
        <v>42 50 5 13 21 29 37</v>
      </c>
    </row>
    <row r="577" spans="4:10" ht="19.5" customHeight="1" x14ac:dyDescent="0.25">
      <c r="D577" s="1" t="s">
        <v>573</v>
      </c>
      <c r="E577" s="1" t="s">
        <v>12</v>
      </c>
      <c r="I577" s="1" t="str">
        <f>CONCATENATE(GEF_Code_GEF[[#This Row],[Créneau 1]],GEF_Code_GEF[[#This Row],[Créneau 2]],GEF_Code_GEF[[#This Row],[Créneau 3]],GEF_Code_GEF[[#This Row],[Créneau 4]])</f>
        <v>GEF7</v>
      </c>
      <c r="J577" s="1" t="str">
        <f>IF(GEF_Code_GEF[[#This Row],[Cumul des créneaux]]="","Pas de GEF pour cette activité",VLOOKUP(GEF_Code_GEF[[#This Row],[Cumul des créneaux]],Créneau_semaine[],2,FALSE))</f>
        <v xml:space="preserve">36 44 52 7 15 23 31 </v>
      </c>
    </row>
    <row r="578" spans="4:10" ht="19.5" customHeight="1" x14ac:dyDescent="0.25">
      <c r="D578" s="1" t="s">
        <v>574</v>
      </c>
      <c r="E578" s="1" t="s">
        <v>25</v>
      </c>
      <c r="F578" s="1" t="s">
        <v>26</v>
      </c>
      <c r="I578" s="1" t="str">
        <f>CONCATENATE(GEF_Code_GEF[[#This Row],[Créneau 1]],GEF_Code_GEF[[#This Row],[Créneau 2]],GEF_Code_GEF[[#This Row],[Créneau 3]],GEF_Code_GEF[[#This Row],[Créneau 4]])</f>
        <v>GEF8GEF4</v>
      </c>
      <c r="J578" s="1" t="str">
        <f>IF(GEF_Code_GEF[[#This Row],[Cumul des créneaux]]="","Pas de GEF pour cette activité",VLOOKUP(GEF_Code_GEF[[#This Row],[Cumul des créneaux]],Créneau_semaine[],2,FALSE))</f>
        <v>37 41 45 49 53 4 8 12 16 20 24 28 32 36</v>
      </c>
    </row>
    <row r="579" spans="4:10" ht="19.5" customHeight="1" x14ac:dyDescent="0.25">
      <c r="D579" s="1" t="s">
        <v>575</v>
      </c>
      <c r="E579" s="1" t="s">
        <v>4</v>
      </c>
      <c r="F579" s="1" t="s">
        <v>46</v>
      </c>
      <c r="I579" s="1" t="str">
        <f>CONCATENATE(GEF_Code_GEF[[#This Row],[Créneau 1]],GEF_Code_GEF[[#This Row],[Créneau 2]],GEF_Code_GEF[[#This Row],[Créneau 3]],GEF_Code_GEF[[#This Row],[Créneau 4]])</f>
        <v>GEF2GEF6</v>
      </c>
      <c r="J579" s="1" t="str">
        <f>IF(GEF_Code_GEF[[#This Row],[Cumul des créneaux]]="","Pas de GEF pour cette activité",VLOOKUP(GEF_Code_GEF[[#This Row],[Cumul des créneaux]],Créneau_semaine[],2,FALSE))</f>
        <v>39 43 47 51 2 6 10 14 18 22 26 30 34 38</v>
      </c>
    </row>
    <row r="580" spans="4:10" ht="19.5" customHeight="1" x14ac:dyDescent="0.25">
      <c r="D580" s="1" t="s">
        <v>576</v>
      </c>
      <c r="E580" s="1" t="s">
        <v>12</v>
      </c>
      <c r="I580" s="1" t="str">
        <f>CONCATENATE(GEF_Code_GEF[[#This Row],[Créneau 1]],GEF_Code_GEF[[#This Row],[Créneau 2]],GEF_Code_GEF[[#This Row],[Créneau 3]],GEF_Code_GEF[[#This Row],[Créneau 4]])</f>
        <v>GEF7</v>
      </c>
      <c r="J580" s="1" t="str">
        <f>IF(GEF_Code_GEF[[#This Row],[Cumul des créneaux]]="","Pas de GEF pour cette activité",VLOOKUP(GEF_Code_GEF[[#This Row],[Cumul des créneaux]],Créneau_semaine[],2,FALSE))</f>
        <v xml:space="preserve">36 44 52 7 15 23 31 </v>
      </c>
    </row>
    <row r="581" spans="4:10" ht="19.5" customHeight="1" x14ac:dyDescent="0.25">
      <c r="D581" s="1" t="s">
        <v>577</v>
      </c>
      <c r="E581" s="1" t="s">
        <v>12</v>
      </c>
      <c r="F581" s="1" t="s">
        <v>35</v>
      </c>
      <c r="I581" s="1" t="str">
        <f>CONCATENATE(GEF_Code_GEF[[#This Row],[Créneau 1]],GEF_Code_GEF[[#This Row],[Créneau 2]],GEF_Code_GEF[[#This Row],[Créneau 3]],GEF_Code_GEF[[#This Row],[Créneau 4]])</f>
        <v>GEF7GEF3</v>
      </c>
      <c r="J581" s="1" t="str">
        <f>IF(GEF_Code_GEF[[#This Row],[Cumul des créneaux]]="","Pas de GEF pour cette activité",VLOOKUP(GEF_Code_GEF[[#This Row],[Cumul des créneaux]],Créneau_semaine[],2,FALSE))</f>
        <v>36 40 44 48 52 3 7 11 15 19 23 27 31 35</v>
      </c>
    </row>
    <row r="582" spans="4:10" ht="19.5" customHeight="1" x14ac:dyDescent="0.25">
      <c r="D582" s="1" t="s">
        <v>578</v>
      </c>
      <c r="E582" s="1" t="s">
        <v>25</v>
      </c>
      <c r="F582" s="1" t="s">
        <v>26</v>
      </c>
      <c r="I582" s="1" t="str">
        <f>CONCATENATE(GEF_Code_GEF[[#This Row],[Créneau 1]],GEF_Code_GEF[[#This Row],[Créneau 2]],GEF_Code_GEF[[#This Row],[Créneau 3]],GEF_Code_GEF[[#This Row],[Créneau 4]])</f>
        <v>GEF8GEF4</v>
      </c>
      <c r="J582" s="1" t="str">
        <f>IF(GEF_Code_GEF[[#This Row],[Cumul des créneaux]]="","Pas de GEF pour cette activité",VLOOKUP(GEF_Code_GEF[[#This Row],[Cumul des créneaux]],Créneau_semaine[],2,FALSE))</f>
        <v>37 41 45 49 53 4 8 12 16 20 24 28 32 36</v>
      </c>
    </row>
    <row r="583" spans="4:10" ht="19.5" customHeight="1" x14ac:dyDescent="0.25">
      <c r="D583" s="1" t="s">
        <v>579</v>
      </c>
      <c r="E583" s="1" t="s">
        <v>26</v>
      </c>
      <c r="I583" s="1" t="str">
        <f>CONCATENATE(GEF_Code_GEF[[#This Row],[Créneau 1]],GEF_Code_GEF[[#This Row],[Créneau 2]],GEF_Code_GEF[[#This Row],[Créneau 3]],GEF_Code_GEF[[#This Row],[Créneau 4]])</f>
        <v>GEF4</v>
      </c>
      <c r="J583" s="1" t="str">
        <f>IF(GEF_Code_GEF[[#This Row],[Cumul des créneaux]]="","Pas de GEF pour cette activité",VLOOKUP(GEF_Code_GEF[[#This Row],[Cumul des créneaux]],Créneau_semaine[],2,FALSE))</f>
        <v>41 49 4 12 20 28 36</v>
      </c>
    </row>
    <row r="584" spans="4:10" ht="19.5" customHeight="1" x14ac:dyDescent="0.25">
      <c r="D584" s="1" t="s">
        <v>580</v>
      </c>
      <c r="E584" s="1" t="s">
        <v>37</v>
      </c>
      <c r="I584" s="1" t="str">
        <f>CONCATENATE(GEF_Code_GEF[[#This Row],[Créneau 1]],GEF_Code_GEF[[#This Row],[Créneau 2]],GEF_Code_GEF[[#This Row],[Créneau 3]],GEF_Code_GEF[[#This Row],[Créneau 4]])</f>
        <v>GEF5</v>
      </c>
      <c r="J584" s="1" t="str">
        <f>IF(GEF_Code_GEF[[#This Row],[Cumul des créneaux]]="","Pas de GEF pour cette activité",VLOOKUP(GEF_Code_GEF[[#This Row],[Cumul des créneaux]],Créneau_semaine[],2,FALSE))</f>
        <v>42 50 5 13 21 29 37</v>
      </c>
    </row>
    <row r="585" spans="4:10" ht="19.5" customHeight="1" x14ac:dyDescent="0.25">
      <c r="D585" s="1" t="s">
        <v>581</v>
      </c>
      <c r="E585" s="1" t="s">
        <v>28</v>
      </c>
      <c r="I585" s="1" t="str">
        <f>CONCATENATE(GEF_Code_GEF[[#This Row],[Créneau 1]],GEF_Code_GEF[[#This Row],[Créneau 2]],GEF_Code_GEF[[#This Row],[Créneau 3]],GEF_Code_GEF[[#This Row],[Créneau 4]])</f>
        <v>GEF1</v>
      </c>
      <c r="J585" s="1" t="str">
        <f>IF(GEF_Code_GEF[[#This Row],[Cumul des créneaux]]="","Pas de GEF pour cette activité",VLOOKUP(GEF_Code_GEF[[#This Row],[Cumul des créneaux]],Créneau_semaine[],2,FALSE))</f>
        <v>38 46 53 9 17 25 33</v>
      </c>
    </row>
    <row r="586" spans="4:10" ht="19.5" customHeight="1" x14ac:dyDescent="0.25">
      <c r="D586" s="1" t="s">
        <v>582</v>
      </c>
      <c r="E586" s="1" t="s">
        <v>12</v>
      </c>
      <c r="F586" s="1" t="s">
        <v>35</v>
      </c>
      <c r="I586" s="1" t="str">
        <f>CONCATENATE(GEF_Code_GEF[[#This Row],[Créneau 1]],GEF_Code_GEF[[#This Row],[Créneau 2]],GEF_Code_GEF[[#This Row],[Créneau 3]],GEF_Code_GEF[[#This Row],[Créneau 4]])</f>
        <v>GEF7GEF3</v>
      </c>
      <c r="J586" s="1" t="str">
        <f>IF(GEF_Code_GEF[[#This Row],[Cumul des créneaux]]="","Pas de GEF pour cette activité",VLOOKUP(GEF_Code_GEF[[#This Row],[Cumul des créneaux]],Créneau_semaine[],2,FALSE))</f>
        <v>36 40 44 48 52 3 7 11 15 19 23 27 31 35</v>
      </c>
    </row>
    <row r="587" spans="4:10" ht="19.5" customHeight="1" x14ac:dyDescent="0.25">
      <c r="D587" s="1" t="s">
        <v>583</v>
      </c>
      <c r="E587" s="1" t="s">
        <v>25</v>
      </c>
      <c r="F587" s="1" t="s">
        <v>26</v>
      </c>
      <c r="I587" s="1" t="str">
        <f>CONCATENATE(GEF_Code_GEF[[#This Row],[Créneau 1]],GEF_Code_GEF[[#This Row],[Créneau 2]],GEF_Code_GEF[[#This Row],[Créneau 3]],GEF_Code_GEF[[#This Row],[Créneau 4]])</f>
        <v>GEF8GEF4</v>
      </c>
      <c r="J587" s="1" t="str">
        <f>IF(GEF_Code_GEF[[#This Row],[Cumul des créneaux]]="","Pas de GEF pour cette activité",VLOOKUP(GEF_Code_GEF[[#This Row],[Cumul des créneaux]],Créneau_semaine[],2,FALSE))</f>
        <v>37 41 45 49 53 4 8 12 16 20 24 28 32 36</v>
      </c>
    </row>
    <row r="588" spans="4:10" ht="19.5" customHeight="1" x14ac:dyDescent="0.25">
      <c r="D588" s="1" t="s">
        <v>584</v>
      </c>
      <c r="E588" s="1" t="s">
        <v>4</v>
      </c>
      <c r="F588" s="1" t="s">
        <v>46</v>
      </c>
      <c r="I588" s="1" t="str">
        <f>CONCATENATE(GEF_Code_GEF[[#This Row],[Créneau 1]],GEF_Code_GEF[[#This Row],[Créneau 2]],GEF_Code_GEF[[#This Row],[Créneau 3]],GEF_Code_GEF[[#This Row],[Créneau 4]])</f>
        <v>GEF2GEF6</v>
      </c>
      <c r="J588" s="1" t="str">
        <f>IF(GEF_Code_GEF[[#This Row],[Cumul des créneaux]]="","Pas de GEF pour cette activité",VLOOKUP(GEF_Code_GEF[[#This Row],[Cumul des créneaux]],Créneau_semaine[],2,FALSE))</f>
        <v>39 43 47 51 2 6 10 14 18 22 26 30 34 38</v>
      </c>
    </row>
    <row r="589" spans="4:10" ht="19.5" customHeight="1" x14ac:dyDescent="0.25">
      <c r="D589" s="1" t="s">
        <v>585</v>
      </c>
      <c r="E589" s="1" t="s">
        <v>25</v>
      </c>
      <c r="F589" s="1" t="s">
        <v>26</v>
      </c>
      <c r="I589" s="1" t="str">
        <f>CONCATENATE(GEF_Code_GEF[[#This Row],[Créneau 1]],GEF_Code_GEF[[#This Row],[Créneau 2]],GEF_Code_GEF[[#This Row],[Créneau 3]],GEF_Code_GEF[[#This Row],[Créneau 4]])</f>
        <v>GEF8GEF4</v>
      </c>
      <c r="J589" s="1" t="str">
        <f>IF(GEF_Code_GEF[[#This Row],[Cumul des créneaux]]="","Pas de GEF pour cette activité",VLOOKUP(GEF_Code_GEF[[#This Row],[Cumul des créneaux]],Créneau_semaine[],2,FALSE))</f>
        <v>37 41 45 49 53 4 8 12 16 20 24 28 32 36</v>
      </c>
    </row>
    <row r="590" spans="4:10" ht="19.5" customHeight="1" x14ac:dyDescent="0.25">
      <c r="D590" s="1" t="s">
        <v>586</v>
      </c>
      <c r="E590" s="1" t="s">
        <v>4</v>
      </c>
      <c r="F590" s="1" t="s">
        <v>46</v>
      </c>
      <c r="I590" s="1" t="str">
        <f>CONCATENATE(GEF_Code_GEF[[#This Row],[Créneau 1]],GEF_Code_GEF[[#This Row],[Créneau 2]],GEF_Code_GEF[[#This Row],[Créneau 3]],GEF_Code_GEF[[#This Row],[Créneau 4]])</f>
        <v>GEF2GEF6</v>
      </c>
      <c r="J590" s="1" t="str">
        <f>IF(GEF_Code_GEF[[#This Row],[Cumul des créneaux]]="","Pas de GEF pour cette activité",VLOOKUP(GEF_Code_GEF[[#This Row],[Cumul des créneaux]],Créneau_semaine[],2,FALSE))</f>
        <v>39 43 47 51 2 6 10 14 18 22 26 30 34 38</v>
      </c>
    </row>
    <row r="591" spans="4:10" ht="19.5" customHeight="1" x14ac:dyDescent="0.25">
      <c r="D591" s="1" t="s">
        <v>587</v>
      </c>
      <c r="E591" s="1" t="s">
        <v>4</v>
      </c>
      <c r="F591" s="1" t="s">
        <v>46</v>
      </c>
      <c r="I591" s="1" t="str">
        <f>CONCATENATE(GEF_Code_GEF[[#This Row],[Créneau 1]],GEF_Code_GEF[[#This Row],[Créneau 2]],GEF_Code_GEF[[#This Row],[Créneau 3]],GEF_Code_GEF[[#This Row],[Créneau 4]])</f>
        <v>GEF2GEF6</v>
      </c>
      <c r="J591" s="1" t="str">
        <f>IF(GEF_Code_GEF[[#This Row],[Cumul des créneaux]]="","Pas de GEF pour cette activité",VLOOKUP(GEF_Code_GEF[[#This Row],[Cumul des créneaux]],Créneau_semaine[],2,FALSE))</f>
        <v>39 43 47 51 2 6 10 14 18 22 26 30 34 38</v>
      </c>
    </row>
    <row r="592" spans="4:10" ht="19.5" customHeight="1" x14ac:dyDescent="0.25">
      <c r="D592" s="1" t="s">
        <v>588</v>
      </c>
      <c r="E592" s="1" t="s">
        <v>46</v>
      </c>
      <c r="I592" s="1" t="str">
        <f>CONCATENATE(GEF_Code_GEF[[#This Row],[Créneau 1]],GEF_Code_GEF[[#This Row],[Créneau 2]],GEF_Code_GEF[[#This Row],[Créneau 3]],GEF_Code_GEF[[#This Row],[Créneau 4]])</f>
        <v>GEF6</v>
      </c>
      <c r="J592" s="1" t="str">
        <f>IF(GEF_Code_GEF[[#This Row],[Cumul des créneaux]]="","Pas de GEF pour cette activité",VLOOKUP(GEF_Code_GEF[[#This Row],[Cumul des créneaux]],Créneau_semaine[],2,FALSE))</f>
        <v>43 51 6 14 22 30 38</v>
      </c>
    </row>
    <row r="593" spans="4:10" ht="19.5" customHeight="1" x14ac:dyDescent="0.25">
      <c r="D593" s="1" t="s">
        <v>589</v>
      </c>
      <c r="E593" s="1" t="s">
        <v>12</v>
      </c>
      <c r="I593" s="1" t="str">
        <f>CONCATENATE(GEF_Code_GEF[[#This Row],[Créneau 1]],GEF_Code_GEF[[#This Row],[Créneau 2]],GEF_Code_GEF[[#This Row],[Créneau 3]],GEF_Code_GEF[[#This Row],[Créneau 4]])</f>
        <v>GEF7</v>
      </c>
      <c r="J593" s="1" t="str">
        <f>IF(GEF_Code_GEF[[#This Row],[Cumul des créneaux]]="","Pas de GEF pour cette activité",VLOOKUP(GEF_Code_GEF[[#This Row],[Cumul des créneaux]],Créneau_semaine[],2,FALSE))</f>
        <v xml:space="preserve">36 44 52 7 15 23 31 </v>
      </c>
    </row>
    <row r="594" spans="4:10" ht="19.5" customHeight="1" x14ac:dyDescent="0.25">
      <c r="D594" s="1" t="s">
        <v>590</v>
      </c>
      <c r="E594" s="1" t="s">
        <v>4</v>
      </c>
      <c r="I594" s="1" t="str">
        <f>CONCATENATE(GEF_Code_GEF[[#This Row],[Créneau 1]],GEF_Code_GEF[[#This Row],[Créneau 2]],GEF_Code_GEF[[#This Row],[Créneau 3]],GEF_Code_GEF[[#This Row],[Créneau 4]])</f>
        <v>GEF2</v>
      </c>
      <c r="J594" s="1" t="str">
        <f>IF(GEF_Code_GEF[[#This Row],[Cumul des créneaux]]="","Pas de GEF pour cette activité",VLOOKUP(GEF_Code_GEF[[#This Row],[Cumul des créneaux]],Créneau_semaine[],2,FALSE))</f>
        <v>39 47 2 10 18 26 34</v>
      </c>
    </row>
    <row r="595" spans="4:10" ht="19.5" customHeight="1" x14ac:dyDescent="0.25">
      <c r="D595" s="1" t="s">
        <v>591</v>
      </c>
      <c r="E595" s="1" t="s">
        <v>26</v>
      </c>
      <c r="I595" s="1" t="str">
        <f>CONCATENATE(GEF_Code_GEF[[#This Row],[Créneau 1]],GEF_Code_GEF[[#This Row],[Créneau 2]],GEF_Code_GEF[[#This Row],[Créneau 3]],GEF_Code_GEF[[#This Row],[Créneau 4]])</f>
        <v>GEF4</v>
      </c>
      <c r="J595" s="1" t="str">
        <f>IF(GEF_Code_GEF[[#This Row],[Cumul des créneaux]]="","Pas de GEF pour cette activité",VLOOKUP(GEF_Code_GEF[[#This Row],[Cumul des créneaux]],Créneau_semaine[],2,FALSE))</f>
        <v>41 49 4 12 20 28 36</v>
      </c>
    </row>
    <row r="596" spans="4:10" ht="19.5" customHeight="1" x14ac:dyDescent="0.25">
      <c r="D596" s="1" t="s">
        <v>592</v>
      </c>
      <c r="E596" s="1" t="s">
        <v>35</v>
      </c>
      <c r="I596" s="1" t="str">
        <f>CONCATENATE(GEF_Code_GEF[[#This Row],[Créneau 1]],GEF_Code_GEF[[#This Row],[Créneau 2]],GEF_Code_GEF[[#This Row],[Créneau 3]],GEF_Code_GEF[[#This Row],[Créneau 4]])</f>
        <v>GEF3</v>
      </c>
      <c r="J596" s="1" t="str">
        <f>IF(GEF_Code_GEF[[#This Row],[Cumul des créneaux]]="","Pas de GEF pour cette activité",VLOOKUP(GEF_Code_GEF[[#This Row],[Cumul des créneaux]],Créneau_semaine[],2,FALSE))</f>
        <v>40 48 3 11 19 27 35</v>
      </c>
    </row>
    <row r="597" spans="4:10" ht="19.5" customHeight="1" x14ac:dyDescent="0.25">
      <c r="D597" s="1" t="s">
        <v>593</v>
      </c>
      <c r="E597" s="1" t="s">
        <v>12</v>
      </c>
      <c r="I597" s="1" t="str">
        <f>CONCATENATE(GEF_Code_GEF[[#This Row],[Créneau 1]],GEF_Code_GEF[[#This Row],[Créneau 2]],GEF_Code_GEF[[#This Row],[Créneau 3]],GEF_Code_GEF[[#This Row],[Créneau 4]])</f>
        <v>GEF7</v>
      </c>
      <c r="J597" s="1" t="str">
        <f>IF(GEF_Code_GEF[[#This Row],[Cumul des créneaux]]="","Pas de GEF pour cette activité",VLOOKUP(GEF_Code_GEF[[#This Row],[Cumul des créneaux]],Créneau_semaine[],2,FALSE))</f>
        <v xml:space="preserve">36 44 52 7 15 23 31 </v>
      </c>
    </row>
    <row r="598" spans="4:10" ht="19.5" customHeight="1" x14ac:dyDescent="0.25">
      <c r="D598" s="1" t="s">
        <v>594</v>
      </c>
      <c r="E598" s="1" t="s">
        <v>4</v>
      </c>
      <c r="I598" s="1" t="str">
        <f>CONCATENATE(GEF_Code_GEF[[#This Row],[Créneau 1]],GEF_Code_GEF[[#This Row],[Créneau 2]],GEF_Code_GEF[[#This Row],[Créneau 3]],GEF_Code_GEF[[#This Row],[Créneau 4]])</f>
        <v>GEF2</v>
      </c>
      <c r="J598" s="1" t="str">
        <f>IF(GEF_Code_GEF[[#This Row],[Cumul des créneaux]]="","Pas de GEF pour cette activité",VLOOKUP(GEF_Code_GEF[[#This Row],[Cumul des créneaux]],Créneau_semaine[],2,FALSE))</f>
        <v>39 47 2 10 18 26 34</v>
      </c>
    </row>
    <row r="599" spans="4:10" ht="19.5" customHeight="1" x14ac:dyDescent="0.25">
      <c r="D599" s="1" t="s">
        <v>595</v>
      </c>
      <c r="E599" s="1" t="s">
        <v>28</v>
      </c>
      <c r="I599" s="1" t="str">
        <f>CONCATENATE(GEF_Code_GEF[[#This Row],[Créneau 1]],GEF_Code_GEF[[#This Row],[Créneau 2]],GEF_Code_GEF[[#This Row],[Créneau 3]],GEF_Code_GEF[[#This Row],[Créneau 4]])</f>
        <v>GEF1</v>
      </c>
      <c r="J599" s="1" t="str">
        <f>IF(GEF_Code_GEF[[#This Row],[Cumul des créneaux]]="","Pas de GEF pour cette activité",VLOOKUP(GEF_Code_GEF[[#This Row],[Cumul des créneaux]],Créneau_semaine[],2,FALSE))</f>
        <v>38 46 53 9 17 25 33</v>
      </c>
    </row>
    <row r="600" spans="4:10" ht="19.5" customHeight="1" x14ac:dyDescent="0.25">
      <c r="D600" s="1" t="s">
        <v>596</v>
      </c>
      <c r="E600" s="1" t="s">
        <v>46</v>
      </c>
      <c r="I600" s="1" t="str">
        <f>CONCATENATE(GEF_Code_GEF[[#This Row],[Créneau 1]],GEF_Code_GEF[[#This Row],[Créneau 2]],GEF_Code_GEF[[#This Row],[Créneau 3]],GEF_Code_GEF[[#This Row],[Créneau 4]])</f>
        <v>GEF6</v>
      </c>
      <c r="J600" s="1" t="str">
        <f>IF(GEF_Code_GEF[[#This Row],[Cumul des créneaux]]="","Pas de GEF pour cette activité",VLOOKUP(GEF_Code_GEF[[#This Row],[Cumul des créneaux]],Créneau_semaine[],2,FALSE))</f>
        <v>43 51 6 14 22 30 38</v>
      </c>
    </row>
    <row r="601" spans="4:10" ht="19.5" customHeight="1" x14ac:dyDescent="0.25">
      <c r="D601" s="1" t="s">
        <v>597</v>
      </c>
      <c r="E601" s="1" t="s">
        <v>35</v>
      </c>
      <c r="I601" s="1" t="str">
        <f>CONCATENATE(GEF_Code_GEF[[#This Row],[Créneau 1]],GEF_Code_GEF[[#This Row],[Créneau 2]],GEF_Code_GEF[[#This Row],[Créneau 3]],GEF_Code_GEF[[#This Row],[Créneau 4]])</f>
        <v>GEF3</v>
      </c>
      <c r="J601" s="1" t="str">
        <f>IF(GEF_Code_GEF[[#This Row],[Cumul des créneaux]]="","Pas de GEF pour cette activité",VLOOKUP(GEF_Code_GEF[[#This Row],[Cumul des créneaux]],Créneau_semaine[],2,FALSE))</f>
        <v>40 48 3 11 19 27 35</v>
      </c>
    </row>
    <row r="602" spans="4:10" ht="19.5" customHeight="1" x14ac:dyDescent="0.25">
      <c r="D602" s="1" t="s">
        <v>598</v>
      </c>
      <c r="E602" s="1" t="s">
        <v>26</v>
      </c>
      <c r="I602" s="1" t="str">
        <f>CONCATENATE(GEF_Code_GEF[[#This Row],[Créneau 1]],GEF_Code_GEF[[#This Row],[Créneau 2]],GEF_Code_GEF[[#This Row],[Créneau 3]],GEF_Code_GEF[[#This Row],[Créneau 4]])</f>
        <v>GEF4</v>
      </c>
      <c r="J602" s="1" t="str">
        <f>IF(GEF_Code_GEF[[#This Row],[Cumul des créneaux]]="","Pas de GEF pour cette activité",VLOOKUP(GEF_Code_GEF[[#This Row],[Cumul des créneaux]],Créneau_semaine[],2,FALSE))</f>
        <v>41 49 4 12 20 28 36</v>
      </c>
    </row>
    <row r="603" spans="4:10" ht="19.5" customHeight="1" x14ac:dyDescent="0.25">
      <c r="D603" s="1" t="s">
        <v>599</v>
      </c>
      <c r="E603" s="1" t="s">
        <v>37</v>
      </c>
      <c r="I603" s="1" t="str">
        <f>CONCATENATE(GEF_Code_GEF[[#This Row],[Créneau 1]],GEF_Code_GEF[[#This Row],[Créneau 2]],GEF_Code_GEF[[#This Row],[Créneau 3]],GEF_Code_GEF[[#This Row],[Créneau 4]])</f>
        <v>GEF5</v>
      </c>
      <c r="J603" s="1" t="str">
        <f>IF(GEF_Code_GEF[[#This Row],[Cumul des créneaux]]="","Pas de GEF pour cette activité",VLOOKUP(GEF_Code_GEF[[#This Row],[Cumul des créneaux]],Créneau_semaine[],2,FALSE))</f>
        <v>42 50 5 13 21 29 37</v>
      </c>
    </row>
    <row r="604" spans="4:10" ht="19.5" customHeight="1" x14ac:dyDescent="0.25">
      <c r="D604" s="1" t="s">
        <v>600</v>
      </c>
      <c r="E604" s="1" t="s">
        <v>46</v>
      </c>
      <c r="I604" s="1" t="str">
        <f>CONCATENATE(GEF_Code_GEF[[#This Row],[Créneau 1]],GEF_Code_GEF[[#This Row],[Créneau 2]],GEF_Code_GEF[[#This Row],[Créneau 3]],GEF_Code_GEF[[#This Row],[Créneau 4]])</f>
        <v>GEF6</v>
      </c>
      <c r="J604" s="1" t="str">
        <f>IF(GEF_Code_GEF[[#This Row],[Cumul des créneaux]]="","Pas de GEF pour cette activité",VLOOKUP(GEF_Code_GEF[[#This Row],[Cumul des créneaux]],Créneau_semaine[],2,FALSE))</f>
        <v>43 51 6 14 22 30 38</v>
      </c>
    </row>
    <row r="605" spans="4:10" ht="19.5" customHeight="1" x14ac:dyDescent="0.25">
      <c r="D605" s="1" t="s">
        <v>601</v>
      </c>
      <c r="E605" s="1" t="s">
        <v>12</v>
      </c>
      <c r="I605" s="1" t="str">
        <f>CONCATENATE(GEF_Code_GEF[[#This Row],[Créneau 1]],GEF_Code_GEF[[#This Row],[Créneau 2]],GEF_Code_GEF[[#This Row],[Créneau 3]],GEF_Code_GEF[[#This Row],[Créneau 4]])</f>
        <v>GEF7</v>
      </c>
      <c r="J605" s="1" t="str">
        <f>IF(GEF_Code_GEF[[#This Row],[Cumul des créneaux]]="","Pas de GEF pour cette activité",VLOOKUP(GEF_Code_GEF[[#This Row],[Cumul des créneaux]],Créneau_semaine[],2,FALSE))</f>
        <v xml:space="preserve">36 44 52 7 15 23 31 </v>
      </c>
    </row>
    <row r="606" spans="4:10" ht="19.5" customHeight="1" x14ac:dyDescent="0.25">
      <c r="D606" s="1" t="s">
        <v>602</v>
      </c>
      <c r="E606" s="1" t="s">
        <v>25</v>
      </c>
      <c r="I606" s="1" t="str">
        <f>CONCATENATE(GEF_Code_GEF[[#This Row],[Créneau 1]],GEF_Code_GEF[[#This Row],[Créneau 2]],GEF_Code_GEF[[#This Row],[Créneau 3]],GEF_Code_GEF[[#This Row],[Créneau 4]])</f>
        <v>GEF8</v>
      </c>
      <c r="J606" s="1" t="str">
        <f>IF(GEF_Code_GEF[[#This Row],[Cumul des créneaux]]="","Pas de GEF pour cette activité",VLOOKUP(GEF_Code_GEF[[#This Row],[Cumul des créneaux]],Créneau_semaine[],2,FALSE))</f>
        <v>37 45 53 8 16 24 32</v>
      </c>
    </row>
    <row r="607" spans="4:10" ht="19.5" customHeight="1" x14ac:dyDescent="0.25">
      <c r="D607" s="1" t="s">
        <v>603</v>
      </c>
      <c r="E607" s="1" t="s">
        <v>4</v>
      </c>
      <c r="I607" s="1" t="str">
        <f>CONCATENATE(GEF_Code_GEF[[#This Row],[Créneau 1]],GEF_Code_GEF[[#This Row],[Créneau 2]],GEF_Code_GEF[[#This Row],[Créneau 3]],GEF_Code_GEF[[#This Row],[Créneau 4]])</f>
        <v>GEF2</v>
      </c>
      <c r="J607" s="1" t="str">
        <f>IF(GEF_Code_GEF[[#This Row],[Cumul des créneaux]]="","Pas de GEF pour cette activité",VLOOKUP(GEF_Code_GEF[[#This Row],[Cumul des créneaux]],Créneau_semaine[],2,FALSE))</f>
        <v>39 47 2 10 18 26 34</v>
      </c>
    </row>
    <row r="608" spans="4:10" ht="19.5" customHeight="1" x14ac:dyDescent="0.25">
      <c r="D608" s="1" t="s">
        <v>604</v>
      </c>
      <c r="E608" s="1" t="s">
        <v>37</v>
      </c>
      <c r="I608" s="1" t="str">
        <f>CONCATENATE(GEF_Code_GEF[[#This Row],[Créneau 1]],GEF_Code_GEF[[#This Row],[Créneau 2]],GEF_Code_GEF[[#This Row],[Créneau 3]],GEF_Code_GEF[[#This Row],[Créneau 4]])</f>
        <v>GEF5</v>
      </c>
      <c r="J608" s="1" t="str">
        <f>IF(GEF_Code_GEF[[#This Row],[Cumul des créneaux]]="","Pas de GEF pour cette activité",VLOOKUP(GEF_Code_GEF[[#This Row],[Cumul des créneaux]],Créneau_semaine[],2,FALSE))</f>
        <v>42 50 5 13 21 29 37</v>
      </c>
    </row>
    <row r="609" spans="4:10" ht="19.5" customHeight="1" x14ac:dyDescent="0.25">
      <c r="D609" s="1" t="s">
        <v>605</v>
      </c>
      <c r="E609" s="1" t="s">
        <v>35</v>
      </c>
      <c r="I609" s="1" t="str">
        <f>CONCATENATE(GEF_Code_GEF[[#This Row],[Créneau 1]],GEF_Code_GEF[[#This Row],[Créneau 2]],GEF_Code_GEF[[#This Row],[Créneau 3]],GEF_Code_GEF[[#This Row],[Créneau 4]])</f>
        <v>GEF3</v>
      </c>
      <c r="J609" s="1" t="str">
        <f>IF(GEF_Code_GEF[[#This Row],[Cumul des créneaux]]="","Pas de GEF pour cette activité",VLOOKUP(GEF_Code_GEF[[#This Row],[Cumul des créneaux]],Créneau_semaine[],2,FALSE))</f>
        <v>40 48 3 11 19 27 35</v>
      </c>
    </row>
    <row r="610" spans="4:10" ht="19.5" customHeight="1" x14ac:dyDescent="0.25">
      <c r="D610" s="1" t="s">
        <v>606</v>
      </c>
      <c r="E610" s="1" t="s">
        <v>28</v>
      </c>
      <c r="I610" s="1" t="str">
        <f>CONCATENATE(GEF_Code_GEF[[#This Row],[Créneau 1]],GEF_Code_GEF[[#This Row],[Créneau 2]],GEF_Code_GEF[[#This Row],[Créneau 3]],GEF_Code_GEF[[#This Row],[Créneau 4]])</f>
        <v>GEF1</v>
      </c>
      <c r="J610" s="1" t="str">
        <f>IF(GEF_Code_GEF[[#This Row],[Cumul des créneaux]]="","Pas de GEF pour cette activité",VLOOKUP(GEF_Code_GEF[[#This Row],[Cumul des créneaux]],Créneau_semaine[],2,FALSE))</f>
        <v>38 46 53 9 17 25 33</v>
      </c>
    </row>
    <row r="611" spans="4:10" ht="19.5" customHeight="1" x14ac:dyDescent="0.25">
      <c r="D611" s="1" t="s">
        <v>607</v>
      </c>
      <c r="E611" s="1" t="s">
        <v>4</v>
      </c>
      <c r="I611" s="1" t="str">
        <f>CONCATENATE(GEF_Code_GEF[[#This Row],[Créneau 1]],GEF_Code_GEF[[#This Row],[Créneau 2]],GEF_Code_GEF[[#This Row],[Créneau 3]],GEF_Code_GEF[[#This Row],[Créneau 4]])</f>
        <v>GEF2</v>
      </c>
      <c r="J611" s="1" t="str">
        <f>IF(GEF_Code_GEF[[#This Row],[Cumul des créneaux]]="","Pas de GEF pour cette activité",VLOOKUP(GEF_Code_GEF[[#This Row],[Cumul des créneaux]],Créneau_semaine[],2,FALSE))</f>
        <v>39 47 2 10 18 26 34</v>
      </c>
    </row>
    <row r="612" spans="4:10" ht="19.5" customHeight="1" x14ac:dyDescent="0.25">
      <c r="D612" s="1" t="s">
        <v>608</v>
      </c>
      <c r="E612" s="1" t="s">
        <v>26</v>
      </c>
      <c r="I612" s="1" t="str">
        <f>CONCATENATE(GEF_Code_GEF[[#This Row],[Créneau 1]],GEF_Code_GEF[[#This Row],[Créneau 2]],GEF_Code_GEF[[#This Row],[Créneau 3]],GEF_Code_GEF[[#This Row],[Créneau 4]])</f>
        <v>GEF4</v>
      </c>
      <c r="J612" s="1" t="str">
        <f>IF(GEF_Code_GEF[[#This Row],[Cumul des créneaux]]="","Pas de GEF pour cette activité",VLOOKUP(GEF_Code_GEF[[#This Row],[Cumul des créneaux]],Créneau_semaine[],2,FALSE))</f>
        <v>41 49 4 12 20 28 36</v>
      </c>
    </row>
    <row r="613" spans="4:10" ht="19.5" customHeight="1" x14ac:dyDescent="0.25">
      <c r="D613" s="1" t="s">
        <v>609</v>
      </c>
      <c r="E613" s="1" t="s">
        <v>25</v>
      </c>
      <c r="F613" s="1" t="s">
        <v>26</v>
      </c>
      <c r="I613" s="1" t="str">
        <f>CONCATENATE(GEF_Code_GEF[[#This Row],[Créneau 1]],GEF_Code_GEF[[#This Row],[Créneau 2]],GEF_Code_GEF[[#This Row],[Créneau 3]],GEF_Code_GEF[[#This Row],[Créneau 4]])</f>
        <v>GEF8GEF4</v>
      </c>
      <c r="J613" s="1" t="str">
        <f>IF(GEF_Code_GEF[[#This Row],[Cumul des créneaux]]="","Pas de GEF pour cette activité",VLOOKUP(GEF_Code_GEF[[#This Row],[Cumul des créneaux]],Créneau_semaine[],2,FALSE))</f>
        <v>37 41 45 49 53 4 8 12 16 20 24 28 32 36</v>
      </c>
    </row>
    <row r="614" spans="4:10" ht="19.5" customHeight="1" x14ac:dyDescent="0.25">
      <c r="D614" s="1" t="s">
        <v>610</v>
      </c>
      <c r="E614" s="1" t="s">
        <v>37</v>
      </c>
      <c r="I614" s="1" t="str">
        <f>CONCATENATE(GEF_Code_GEF[[#This Row],[Créneau 1]],GEF_Code_GEF[[#This Row],[Créneau 2]],GEF_Code_GEF[[#This Row],[Créneau 3]],GEF_Code_GEF[[#This Row],[Créneau 4]])</f>
        <v>GEF5</v>
      </c>
      <c r="J614" s="1" t="str">
        <f>IF(GEF_Code_GEF[[#This Row],[Cumul des créneaux]]="","Pas de GEF pour cette activité",VLOOKUP(GEF_Code_GEF[[#This Row],[Cumul des créneaux]],Créneau_semaine[],2,FALSE))</f>
        <v>42 50 5 13 21 29 37</v>
      </c>
    </row>
    <row r="615" spans="4:10" ht="19.5" customHeight="1" x14ac:dyDescent="0.25">
      <c r="D615" s="1" t="s">
        <v>611</v>
      </c>
      <c r="E615" s="1" t="s">
        <v>25</v>
      </c>
      <c r="I615" s="1" t="str">
        <f>CONCATENATE(GEF_Code_GEF[[#This Row],[Créneau 1]],GEF_Code_GEF[[#This Row],[Créneau 2]],GEF_Code_GEF[[#This Row],[Créneau 3]],GEF_Code_GEF[[#This Row],[Créneau 4]])</f>
        <v>GEF8</v>
      </c>
      <c r="J615" s="1" t="str">
        <f>IF(GEF_Code_GEF[[#This Row],[Cumul des créneaux]]="","Pas de GEF pour cette activité",VLOOKUP(GEF_Code_GEF[[#This Row],[Cumul des créneaux]],Créneau_semaine[],2,FALSE))</f>
        <v>37 45 53 8 16 24 32</v>
      </c>
    </row>
    <row r="616" spans="4:10" ht="19.5" customHeight="1" x14ac:dyDescent="0.25">
      <c r="D616" s="1" t="s">
        <v>612</v>
      </c>
      <c r="E616" s="1" t="s">
        <v>25</v>
      </c>
      <c r="F616" s="1" t="s">
        <v>26</v>
      </c>
      <c r="I616" s="1" t="str">
        <f>CONCATENATE(GEF_Code_GEF[[#This Row],[Créneau 1]],GEF_Code_GEF[[#This Row],[Créneau 2]],GEF_Code_GEF[[#This Row],[Créneau 3]],GEF_Code_GEF[[#This Row],[Créneau 4]])</f>
        <v>GEF8GEF4</v>
      </c>
      <c r="J616" s="1" t="str">
        <f>IF(GEF_Code_GEF[[#This Row],[Cumul des créneaux]]="","Pas de GEF pour cette activité",VLOOKUP(GEF_Code_GEF[[#This Row],[Cumul des créneaux]],Créneau_semaine[],2,FALSE))</f>
        <v>37 41 45 49 53 4 8 12 16 20 24 28 32 36</v>
      </c>
    </row>
    <row r="617" spans="4:10" ht="19.5" customHeight="1" x14ac:dyDescent="0.25">
      <c r="D617" s="1" t="s">
        <v>613</v>
      </c>
      <c r="E617" s="1" t="s">
        <v>25</v>
      </c>
      <c r="F617" s="1" t="s">
        <v>26</v>
      </c>
      <c r="I617" s="1" t="str">
        <f>CONCATENATE(GEF_Code_GEF[[#This Row],[Créneau 1]],GEF_Code_GEF[[#This Row],[Créneau 2]],GEF_Code_GEF[[#This Row],[Créneau 3]],GEF_Code_GEF[[#This Row],[Créneau 4]])</f>
        <v>GEF8GEF4</v>
      </c>
      <c r="J617" s="1" t="str">
        <f>IF(GEF_Code_GEF[[#This Row],[Cumul des créneaux]]="","Pas de GEF pour cette activité",VLOOKUP(GEF_Code_GEF[[#This Row],[Cumul des créneaux]],Créneau_semaine[],2,FALSE))</f>
        <v>37 41 45 49 53 4 8 12 16 20 24 28 32 36</v>
      </c>
    </row>
    <row r="618" spans="4:10" ht="19.5" customHeight="1" x14ac:dyDescent="0.25">
      <c r="D618" s="1" t="s">
        <v>614</v>
      </c>
      <c r="E618" s="1" t="s">
        <v>4</v>
      </c>
      <c r="F618" s="1" t="s">
        <v>46</v>
      </c>
      <c r="I618" s="1" t="str">
        <f>CONCATENATE(GEF_Code_GEF[[#This Row],[Créneau 1]],GEF_Code_GEF[[#This Row],[Créneau 2]],GEF_Code_GEF[[#This Row],[Créneau 3]],GEF_Code_GEF[[#This Row],[Créneau 4]])</f>
        <v>GEF2GEF6</v>
      </c>
      <c r="J618" s="1" t="str">
        <f>IF(GEF_Code_GEF[[#This Row],[Cumul des créneaux]]="","Pas de GEF pour cette activité",VLOOKUP(GEF_Code_GEF[[#This Row],[Cumul des créneaux]],Créneau_semaine[],2,FALSE))</f>
        <v>39 43 47 51 2 6 10 14 18 22 26 30 34 38</v>
      </c>
    </row>
    <row r="619" spans="4:10" ht="19.5" customHeight="1" x14ac:dyDescent="0.25">
      <c r="D619" s="1" t="s">
        <v>615</v>
      </c>
      <c r="E619" s="1" t="s">
        <v>4</v>
      </c>
      <c r="F619" s="1" t="s">
        <v>46</v>
      </c>
      <c r="I619" s="1" t="str">
        <f>CONCATENATE(GEF_Code_GEF[[#This Row],[Créneau 1]],GEF_Code_GEF[[#This Row],[Créneau 2]],GEF_Code_GEF[[#This Row],[Créneau 3]],GEF_Code_GEF[[#This Row],[Créneau 4]])</f>
        <v>GEF2GEF6</v>
      </c>
      <c r="J619" s="1" t="str">
        <f>IF(GEF_Code_GEF[[#This Row],[Cumul des créneaux]]="","Pas de GEF pour cette activité",VLOOKUP(GEF_Code_GEF[[#This Row],[Cumul des créneaux]],Créneau_semaine[],2,FALSE))</f>
        <v>39 43 47 51 2 6 10 14 18 22 26 30 34 38</v>
      </c>
    </row>
    <row r="620" spans="4:10" ht="19.5" customHeight="1" x14ac:dyDescent="0.25">
      <c r="D620" s="1" t="s">
        <v>616</v>
      </c>
      <c r="E620" s="1" t="s">
        <v>168</v>
      </c>
      <c r="I620" s="1" t="str">
        <f>CONCATENATE(GEF_Code_GEF[[#This Row],[Créneau 1]],GEF_Code_GEF[[#This Row],[Créneau 2]],GEF_Code_GEF[[#This Row],[Créneau 3]],GEF_Code_GEF[[#This Row],[Créneau 4]])</f>
        <v>CRS_PAIR</v>
      </c>
      <c r="J620" s="1" t="str">
        <f>IF(GEF_Code_GEF[[#This Row],[Cumul des créneaux]]="","Pas de GEF pour cette activité",VLOOKUP(GEF_Code_GEF[[#This Row],[Cumul des créneaux]],Créneau_semaine[],2,FALSE))</f>
        <v>Semaine paire</v>
      </c>
    </row>
    <row r="621" spans="4:10" ht="19.5" customHeight="1" x14ac:dyDescent="0.25">
      <c r="D621" s="1" t="s">
        <v>617</v>
      </c>
      <c r="E621" s="1" t="s">
        <v>12</v>
      </c>
      <c r="F621" s="1" t="s">
        <v>35</v>
      </c>
      <c r="I621" s="1" t="str">
        <f>CONCATENATE(GEF_Code_GEF[[#This Row],[Créneau 1]],GEF_Code_GEF[[#This Row],[Créneau 2]],GEF_Code_GEF[[#This Row],[Créneau 3]],GEF_Code_GEF[[#This Row],[Créneau 4]])</f>
        <v>GEF7GEF3</v>
      </c>
      <c r="J621" s="1" t="str">
        <f>IF(GEF_Code_GEF[[#This Row],[Cumul des créneaux]]="","Pas de GEF pour cette activité",VLOOKUP(GEF_Code_GEF[[#This Row],[Cumul des créneaux]],Créneau_semaine[],2,FALSE))</f>
        <v>36 40 44 48 52 3 7 11 15 19 23 27 31 35</v>
      </c>
    </row>
    <row r="622" spans="4:10" ht="19.5" customHeight="1" x14ac:dyDescent="0.25">
      <c r="D622" s="1" t="s">
        <v>618</v>
      </c>
      <c r="E622" s="1" t="s">
        <v>28</v>
      </c>
      <c r="F622" s="1" t="s">
        <v>37</v>
      </c>
      <c r="I622" s="1" t="str">
        <f>CONCATENATE(GEF_Code_GEF[[#This Row],[Créneau 1]],GEF_Code_GEF[[#This Row],[Créneau 2]],GEF_Code_GEF[[#This Row],[Créneau 3]],GEF_Code_GEF[[#This Row],[Créneau 4]])</f>
        <v>GEF1GEF5</v>
      </c>
      <c r="J622" s="1" t="str">
        <f>IF(GEF_Code_GEF[[#This Row],[Cumul des créneaux]]="","Pas de GEF pour cette activité",VLOOKUP(GEF_Code_GEF[[#This Row],[Cumul des créneaux]],Créneau_semaine[],2,FALSE))</f>
        <v>38 42 46 50 53 5 9 13 17 21 25 29 33 37</v>
      </c>
    </row>
    <row r="623" spans="4:10" ht="19.5" customHeight="1" x14ac:dyDescent="0.25">
      <c r="D623" s="1" t="s">
        <v>619</v>
      </c>
      <c r="E623" s="1" t="s">
        <v>26</v>
      </c>
      <c r="I623" s="1" t="str">
        <f>CONCATENATE(GEF_Code_GEF[[#This Row],[Créneau 1]],GEF_Code_GEF[[#This Row],[Créneau 2]],GEF_Code_GEF[[#This Row],[Créneau 3]],GEF_Code_GEF[[#This Row],[Créneau 4]])</f>
        <v>GEF4</v>
      </c>
      <c r="J623" s="1" t="str">
        <f>IF(GEF_Code_GEF[[#This Row],[Cumul des créneaux]]="","Pas de GEF pour cette activité",VLOOKUP(GEF_Code_GEF[[#This Row],[Cumul des créneaux]],Créneau_semaine[],2,FALSE))</f>
        <v>41 49 4 12 20 28 36</v>
      </c>
    </row>
    <row r="624" spans="4:10" ht="19.5" customHeight="1" x14ac:dyDescent="0.25">
      <c r="D624" s="1" t="s">
        <v>620</v>
      </c>
      <c r="E624" s="1" t="s">
        <v>25</v>
      </c>
      <c r="I624" s="1" t="str">
        <f>CONCATENATE(GEF_Code_GEF[[#This Row],[Créneau 1]],GEF_Code_GEF[[#This Row],[Créneau 2]],GEF_Code_GEF[[#This Row],[Créneau 3]],GEF_Code_GEF[[#This Row],[Créneau 4]])</f>
        <v>GEF8</v>
      </c>
      <c r="J624" s="1" t="str">
        <f>IF(GEF_Code_GEF[[#This Row],[Cumul des créneaux]]="","Pas de GEF pour cette activité",VLOOKUP(GEF_Code_GEF[[#This Row],[Cumul des créneaux]],Créneau_semaine[],2,FALSE))</f>
        <v>37 45 53 8 16 24 32</v>
      </c>
    </row>
    <row r="625" spans="4:10" ht="19.5" customHeight="1" x14ac:dyDescent="0.25">
      <c r="D625" s="1" t="s">
        <v>621</v>
      </c>
      <c r="E625" s="1" t="s">
        <v>46</v>
      </c>
      <c r="I625" s="1" t="str">
        <f>CONCATENATE(GEF_Code_GEF[[#This Row],[Créneau 1]],GEF_Code_GEF[[#This Row],[Créneau 2]],GEF_Code_GEF[[#This Row],[Créneau 3]],GEF_Code_GEF[[#This Row],[Créneau 4]])</f>
        <v>GEF6</v>
      </c>
      <c r="J625" s="1" t="str">
        <f>IF(GEF_Code_GEF[[#This Row],[Cumul des créneaux]]="","Pas de GEF pour cette activité",VLOOKUP(GEF_Code_GEF[[#This Row],[Cumul des créneaux]],Créneau_semaine[],2,FALSE))</f>
        <v>43 51 6 14 22 30 38</v>
      </c>
    </row>
    <row r="626" spans="4:10" ht="19.5" customHeight="1" x14ac:dyDescent="0.25">
      <c r="D626" s="1" t="s">
        <v>622</v>
      </c>
      <c r="E626" s="1" t="s">
        <v>28</v>
      </c>
      <c r="F626" s="1" t="s">
        <v>37</v>
      </c>
      <c r="I626" s="1" t="str">
        <f>CONCATENATE(GEF_Code_GEF[[#This Row],[Créneau 1]],GEF_Code_GEF[[#This Row],[Créneau 2]],GEF_Code_GEF[[#This Row],[Créneau 3]],GEF_Code_GEF[[#This Row],[Créneau 4]])</f>
        <v>GEF1GEF5</v>
      </c>
      <c r="J626" s="1" t="str">
        <f>IF(GEF_Code_GEF[[#This Row],[Cumul des créneaux]]="","Pas de GEF pour cette activité",VLOOKUP(GEF_Code_GEF[[#This Row],[Cumul des créneaux]],Créneau_semaine[],2,FALSE))</f>
        <v>38 42 46 50 53 5 9 13 17 21 25 29 33 37</v>
      </c>
    </row>
    <row r="627" spans="4:10" ht="19.5" customHeight="1" x14ac:dyDescent="0.25">
      <c r="D627" s="1" t="s">
        <v>623</v>
      </c>
      <c r="E627" s="1" t="s">
        <v>25</v>
      </c>
      <c r="F627" s="1" t="s">
        <v>26</v>
      </c>
      <c r="I627" s="1" t="str">
        <f>CONCATENATE(GEF_Code_GEF[[#This Row],[Créneau 1]],GEF_Code_GEF[[#This Row],[Créneau 2]],GEF_Code_GEF[[#This Row],[Créneau 3]],GEF_Code_GEF[[#This Row],[Créneau 4]])</f>
        <v>GEF8GEF4</v>
      </c>
      <c r="J627" s="1" t="str">
        <f>IF(GEF_Code_GEF[[#This Row],[Cumul des créneaux]]="","Pas de GEF pour cette activité",VLOOKUP(GEF_Code_GEF[[#This Row],[Cumul des créneaux]],Créneau_semaine[],2,FALSE))</f>
        <v>37 41 45 49 53 4 8 12 16 20 24 28 32 36</v>
      </c>
    </row>
    <row r="628" spans="4:10" ht="19.5" customHeight="1" x14ac:dyDescent="0.25">
      <c r="D628" s="1" t="s">
        <v>624</v>
      </c>
      <c r="E628" s="1" t="s">
        <v>4</v>
      </c>
      <c r="F628" s="1" t="s">
        <v>46</v>
      </c>
      <c r="I628" s="1" t="str">
        <f>CONCATENATE(GEF_Code_GEF[[#This Row],[Créneau 1]],GEF_Code_GEF[[#This Row],[Créneau 2]],GEF_Code_GEF[[#This Row],[Créneau 3]],GEF_Code_GEF[[#This Row],[Créneau 4]])</f>
        <v>GEF2GEF6</v>
      </c>
      <c r="J628" s="1" t="str">
        <f>IF(GEF_Code_GEF[[#This Row],[Cumul des créneaux]]="","Pas de GEF pour cette activité",VLOOKUP(GEF_Code_GEF[[#This Row],[Cumul des créneaux]],Créneau_semaine[],2,FALSE))</f>
        <v>39 43 47 51 2 6 10 14 18 22 26 30 34 38</v>
      </c>
    </row>
    <row r="629" spans="4:10" ht="19.5" customHeight="1" x14ac:dyDescent="0.25">
      <c r="D629" s="1" t="s">
        <v>625</v>
      </c>
      <c r="E629" s="1" t="s">
        <v>4</v>
      </c>
      <c r="I629" s="1" t="str">
        <f>CONCATENATE(GEF_Code_GEF[[#This Row],[Créneau 1]],GEF_Code_GEF[[#This Row],[Créneau 2]],GEF_Code_GEF[[#This Row],[Créneau 3]],GEF_Code_GEF[[#This Row],[Créneau 4]])</f>
        <v>GEF2</v>
      </c>
      <c r="J629" s="1" t="str">
        <f>IF(GEF_Code_GEF[[#This Row],[Cumul des créneaux]]="","Pas de GEF pour cette activité",VLOOKUP(GEF_Code_GEF[[#This Row],[Cumul des créneaux]],Créneau_semaine[],2,FALSE))</f>
        <v>39 47 2 10 18 26 34</v>
      </c>
    </row>
    <row r="630" spans="4:10" ht="19.5" customHeight="1" x14ac:dyDescent="0.25">
      <c r="D630" s="1" t="s">
        <v>626</v>
      </c>
      <c r="E630" s="1" t="s">
        <v>12</v>
      </c>
      <c r="F630" s="1" t="s">
        <v>35</v>
      </c>
      <c r="I630" s="1" t="str">
        <f>CONCATENATE(GEF_Code_GEF[[#This Row],[Créneau 1]],GEF_Code_GEF[[#This Row],[Créneau 2]],GEF_Code_GEF[[#This Row],[Créneau 3]],GEF_Code_GEF[[#This Row],[Créneau 4]])</f>
        <v>GEF7GEF3</v>
      </c>
      <c r="J630" s="1" t="str">
        <f>IF(GEF_Code_GEF[[#This Row],[Cumul des créneaux]]="","Pas de GEF pour cette activité",VLOOKUP(GEF_Code_GEF[[#This Row],[Cumul des créneaux]],Créneau_semaine[],2,FALSE))</f>
        <v>36 40 44 48 52 3 7 11 15 19 23 27 31 35</v>
      </c>
    </row>
    <row r="631" spans="4:10" ht="19.5" customHeight="1" x14ac:dyDescent="0.25">
      <c r="D631" s="1" t="s">
        <v>627</v>
      </c>
      <c r="E631" s="1" t="s">
        <v>26</v>
      </c>
      <c r="I631" s="1" t="str">
        <f>CONCATENATE(GEF_Code_GEF[[#This Row],[Créneau 1]],GEF_Code_GEF[[#This Row],[Créneau 2]],GEF_Code_GEF[[#This Row],[Créneau 3]],GEF_Code_GEF[[#This Row],[Créneau 4]])</f>
        <v>GEF4</v>
      </c>
      <c r="J631" s="1" t="str">
        <f>IF(GEF_Code_GEF[[#This Row],[Cumul des créneaux]]="","Pas de GEF pour cette activité",VLOOKUP(GEF_Code_GEF[[#This Row],[Cumul des créneaux]],Créneau_semaine[],2,FALSE))</f>
        <v>41 49 4 12 20 28 36</v>
      </c>
    </row>
    <row r="632" spans="4:10" ht="19.5" customHeight="1" x14ac:dyDescent="0.25">
      <c r="D632" s="1" t="s">
        <v>628</v>
      </c>
      <c r="E632" s="1" t="s">
        <v>12</v>
      </c>
      <c r="F632" s="1" t="s">
        <v>35</v>
      </c>
      <c r="I632" s="1" t="str">
        <f>CONCATENATE(GEF_Code_GEF[[#This Row],[Créneau 1]],GEF_Code_GEF[[#This Row],[Créneau 2]],GEF_Code_GEF[[#This Row],[Créneau 3]],GEF_Code_GEF[[#This Row],[Créneau 4]])</f>
        <v>GEF7GEF3</v>
      </c>
      <c r="J632" s="1" t="str">
        <f>IF(GEF_Code_GEF[[#This Row],[Cumul des créneaux]]="","Pas de GEF pour cette activité",VLOOKUP(GEF_Code_GEF[[#This Row],[Cumul des créneaux]],Créneau_semaine[],2,FALSE))</f>
        <v>36 40 44 48 52 3 7 11 15 19 23 27 31 35</v>
      </c>
    </row>
    <row r="633" spans="4:10" ht="19.5" customHeight="1" x14ac:dyDescent="0.25">
      <c r="D633" s="1" t="s">
        <v>629</v>
      </c>
      <c r="E633" s="1" t="s">
        <v>28</v>
      </c>
      <c r="F633" s="1" t="s">
        <v>37</v>
      </c>
      <c r="I633" s="1" t="str">
        <f>CONCATENATE(GEF_Code_GEF[[#This Row],[Créneau 1]],GEF_Code_GEF[[#This Row],[Créneau 2]],GEF_Code_GEF[[#This Row],[Créneau 3]],GEF_Code_GEF[[#This Row],[Créneau 4]])</f>
        <v>GEF1GEF5</v>
      </c>
      <c r="J633" s="1" t="str">
        <f>IF(GEF_Code_GEF[[#This Row],[Cumul des créneaux]]="","Pas de GEF pour cette activité",VLOOKUP(GEF_Code_GEF[[#This Row],[Cumul des créneaux]],Créneau_semaine[],2,FALSE))</f>
        <v>38 42 46 50 53 5 9 13 17 21 25 29 33 37</v>
      </c>
    </row>
    <row r="634" spans="4:10" ht="19.5" customHeight="1" x14ac:dyDescent="0.25">
      <c r="D634" s="1" t="s">
        <v>630</v>
      </c>
      <c r="E634" s="1" t="s">
        <v>12</v>
      </c>
      <c r="F634" s="1" t="s">
        <v>35</v>
      </c>
      <c r="I634" s="1" t="str">
        <f>CONCATENATE(GEF_Code_GEF[[#This Row],[Créneau 1]],GEF_Code_GEF[[#This Row],[Créneau 2]],GEF_Code_GEF[[#This Row],[Créneau 3]],GEF_Code_GEF[[#This Row],[Créneau 4]])</f>
        <v>GEF7GEF3</v>
      </c>
      <c r="J634" s="1" t="str">
        <f>IF(GEF_Code_GEF[[#This Row],[Cumul des créneaux]]="","Pas de GEF pour cette activité",VLOOKUP(GEF_Code_GEF[[#This Row],[Cumul des créneaux]],Créneau_semaine[],2,FALSE))</f>
        <v>36 40 44 48 52 3 7 11 15 19 23 27 31 35</v>
      </c>
    </row>
    <row r="635" spans="4:10" ht="19.5" customHeight="1" x14ac:dyDescent="0.25">
      <c r="D635" s="1" t="s">
        <v>631</v>
      </c>
      <c r="E635" s="1" t="s">
        <v>12</v>
      </c>
      <c r="F635" s="1" t="s">
        <v>35</v>
      </c>
      <c r="I635" s="1" t="str">
        <f>CONCATENATE(GEF_Code_GEF[[#This Row],[Créneau 1]],GEF_Code_GEF[[#This Row],[Créneau 2]],GEF_Code_GEF[[#This Row],[Créneau 3]],GEF_Code_GEF[[#This Row],[Créneau 4]])</f>
        <v>GEF7GEF3</v>
      </c>
      <c r="J635" s="1" t="str">
        <f>IF(GEF_Code_GEF[[#This Row],[Cumul des créneaux]]="","Pas de GEF pour cette activité",VLOOKUP(GEF_Code_GEF[[#This Row],[Cumul des créneaux]],Créneau_semaine[],2,FALSE))</f>
        <v>36 40 44 48 52 3 7 11 15 19 23 27 31 35</v>
      </c>
    </row>
    <row r="636" spans="4:10" ht="19.5" customHeight="1" x14ac:dyDescent="0.25">
      <c r="D636" s="1" t="s">
        <v>632</v>
      </c>
      <c r="E636" s="1" t="s">
        <v>28</v>
      </c>
      <c r="F636" s="1" t="s">
        <v>37</v>
      </c>
      <c r="I636" s="1" t="str">
        <f>CONCATENATE(GEF_Code_GEF[[#This Row],[Créneau 1]],GEF_Code_GEF[[#This Row],[Créneau 2]],GEF_Code_GEF[[#This Row],[Créneau 3]],GEF_Code_GEF[[#This Row],[Créneau 4]])</f>
        <v>GEF1GEF5</v>
      </c>
      <c r="J636" s="1" t="str">
        <f>IF(GEF_Code_GEF[[#This Row],[Cumul des créneaux]]="","Pas de GEF pour cette activité",VLOOKUP(GEF_Code_GEF[[#This Row],[Cumul des créneaux]],Créneau_semaine[],2,FALSE))</f>
        <v>38 42 46 50 53 5 9 13 17 21 25 29 33 37</v>
      </c>
    </row>
    <row r="637" spans="4:10" ht="19.5" customHeight="1" x14ac:dyDescent="0.25">
      <c r="D637" s="1" t="s">
        <v>633</v>
      </c>
      <c r="E637" s="1" t="s">
        <v>28</v>
      </c>
      <c r="F637" s="1" t="s">
        <v>37</v>
      </c>
      <c r="I637" s="1" t="str">
        <f>CONCATENATE(GEF_Code_GEF[[#This Row],[Créneau 1]],GEF_Code_GEF[[#This Row],[Créneau 2]],GEF_Code_GEF[[#This Row],[Créneau 3]],GEF_Code_GEF[[#This Row],[Créneau 4]])</f>
        <v>GEF1GEF5</v>
      </c>
      <c r="J637" s="1" t="str">
        <f>IF(GEF_Code_GEF[[#This Row],[Cumul des créneaux]]="","Pas de GEF pour cette activité",VLOOKUP(GEF_Code_GEF[[#This Row],[Cumul des créneaux]],Créneau_semaine[],2,FALSE))</f>
        <v>38 42 46 50 53 5 9 13 17 21 25 29 33 37</v>
      </c>
    </row>
    <row r="638" spans="4:10" ht="19.5" customHeight="1" x14ac:dyDescent="0.25">
      <c r="D638" s="1" t="s">
        <v>634</v>
      </c>
      <c r="E638" s="1" t="s">
        <v>12</v>
      </c>
      <c r="I638" s="1" t="str">
        <f>CONCATENATE(GEF_Code_GEF[[#This Row],[Créneau 1]],GEF_Code_GEF[[#This Row],[Créneau 2]],GEF_Code_GEF[[#This Row],[Créneau 3]],GEF_Code_GEF[[#This Row],[Créneau 4]])</f>
        <v>GEF7</v>
      </c>
      <c r="J638" s="1" t="str">
        <f>IF(GEF_Code_GEF[[#This Row],[Cumul des créneaux]]="","Pas de GEF pour cette activité",VLOOKUP(GEF_Code_GEF[[#This Row],[Cumul des créneaux]],Créneau_semaine[],2,FALSE))</f>
        <v xml:space="preserve">36 44 52 7 15 23 31 </v>
      </c>
    </row>
    <row r="639" spans="4:10" ht="19.5" customHeight="1" x14ac:dyDescent="0.25">
      <c r="D639" s="1" t="s">
        <v>635</v>
      </c>
      <c r="E639" s="1" t="s">
        <v>46</v>
      </c>
      <c r="I639" s="1" t="str">
        <f>CONCATENATE(GEF_Code_GEF[[#This Row],[Créneau 1]],GEF_Code_GEF[[#This Row],[Créneau 2]],GEF_Code_GEF[[#This Row],[Créneau 3]],GEF_Code_GEF[[#This Row],[Créneau 4]])</f>
        <v>GEF6</v>
      </c>
      <c r="J639" s="1" t="str">
        <f>IF(GEF_Code_GEF[[#This Row],[Cumul des créneaux]]="","Pas de GEF pour cette activité",VLOOKUP(GEF_Code_GEF[[#This Row],[Cumul des créneaux]],Créneau_semaine[],2,FALSE))</f>
        <v>43 51 6 14 22 30 38</v>
      </c>
    </row>
    <row r="640" spans="4:10" ht="19.5" customHeight="1" x14ac:dyDescent="0.25">
      <c r="D640" s="1" t="s">
        <v>636</v>
      </c>
      <c r="E640" s="1" t="s">
        <v>4</v>
      </c>
      <c r="I640" s="1" t="str">
        <f>CONCATENATE(GEF_Code_GEF[[#This Row],[Créneau 1]],GEF_Code_GEF[[#This Row],[Créneau 2]],GEF_Code_GEF[[#This Row],[Créneau 3]],GEF_Code_GEF[[#This Row],[Créneau 4]])</f>
        <v>GEF2</v>
      </c>
      <c r="J640" s="1" t="str">
        <f>IF(GEF_Code_GEF[[#This Row],[Cumul des créneaux]]="","Pas de GEF pour cette activité",VLOOKUP(GEF_Code_GEF[[#This Row],[Cumul des créneaux]],Créneau_semaine[],2,FALSE))</f>
        <v>39 47 2 10 18 26 34</v>
      </c>
    </row>
    <row r="641" spans="4:10" ht="19.5" customHeight="1" x14ac:dyDescent="0.25">
      <c r="D641" s="1" t="s">
        <v>637</v>
      </c>
      <c r="E641" s="1" t="s">
        <v>25</v>
      </c>
      <c r="I641" s="1" t="str">
        <f>CONCATENATE(GEF_Code_GEF[[#This Row],[Créneau 1]],GEF_Code_GEF[[#This Row],[Créneau 2]],GEF_Code_GEF[[#This Row],[Créneau 3]],GEF_Code_GEF[[#This Row],[Créneau 4]])</f>
        <v>GEF8</v>
      </c>
      <c r="J641" s="1" t="str">
        <f>IF(GEF_Code_GEF[[#This Row],[Cumul des créneaux]]="","Pas de GEF pour cette activité",VLOOKUP(GEF_Code_GEF[[#This Row],[Cumul des créneaux]],Créneau_semaine[],2,FALSE))</f>
        <v>37 45 53 8 16 24 32</v>
      </c>
    </row>
    <row r="642" spans="4:10" ht="19.5" customHeight="1" x14ac:dyDescent="0.25">
      <c r="D642" s="1" t="s">
        <v>638</v>
      </c>
      <c r="E642" s="1" t="s">
        <v>46</v>
      </c>
      <c r="I642" s="1" t="str">
        <f>CONCATENATE(GEF_Code_GEF[[#This Row],[Créneau 1]],GEF_Code_GEF[[#This Row],[Créneau 2]],GEF_Code_GEF[[#This Row],[Créneau 3]],GEF_Code_GEF[[#This Row],[Créneau 4]])</f>
        <v>GEF6</v>
      </c>
      <c r="J642" s="1" t="str">
        <f>IF(GEF_Code_GEF[[#This Row],[Cumul des créneaux]]="","Pas de GEF pour cette activité",VLOOKUP(GEF_Code_GEF[[#This Row],[Cumul des créneaux]],Créneau_semaine[],2,FALSE))</f>
        <v>43 51 6 14 22 30 38</v>
      </c>
    </row>
    <row r="643" spans="4:10" ht="19.5" customHeight="1" x14ac:dyDescent="0.25">
      <c r="D643" s="1" t="s">
        <v>639</v>
      </c>
      <c r="E643" s="1" t="s">
        <v>25</v>
      </c>
      <c r="F643" s="1" t="s">
        <v>26</v>
      </c>
      <c r="I643" s="1" t="str">
        <f>CONCATENATE(GEF_Code_GEF[[#This Row],[Créneau 1]],GEF_Code_GEF[[#This Row],[Créneau 2]],GEF_Code_GEF[[#This Row],[Créneau 3]],GEF_Code_GEF[[#This Row],[Créneau 4]])</f>
        <v>GEF8GEF4</v>
      </c>
      <c r="J643" s="1" t="str">
        <f>IF(GEF_Code_GEF[[#This Row],[Cumul des créneaux]]="","Pas de GEF pour cette activité",VLOOKUP(GEF_Code_GEF[[#This Row],[Cumul des créneaux]],Créneau_semaine[],2,FALSE))</f>
        <v>37 41 45 49 53 4 8 12 16 20 24 28 32 36</v>
      </c>
    </row>
    <row r="644" spans="4:10" ht="19.5" customHeight="1" x14ac:dyDescent="0.25">
      <c r="D644" s="1" t="s">
        <v>640</v>
      </c>
      <c r="E644" s="1" t="s">
        <v>4</v>
      </c>
      <c r="F644" s="1" t="s">
        <v>46</v>
      </c>
      <c r="I644" s="1" t="str">
        <f>CONCATENATE(GEF_Code_GEF[[#This Row],[Créneau 1]],GEF_Code_GEF[[#This Row],[Créneau 2]],GEF_Code_GEF[[#This Row],[Créneau 3]],GEF_Code_GEF[[#This Row],[Créneau 4]])</f>
        <v>GEF2GEF6</v>
      </c>
      <c r="J644" s="1" t="str">
        <f>IF(GEF_Code_GEF[[#This Row],[Cumul des créneaux]]="","Pas de GEF pour cette activité",VLOOKUP(GEF_Code_GEF[[#This Row],[Cumul des créneaux]],Créneau_semaine[],2,FALSE))</f>
        <v>39 43 47 51 2 6 10 14 18 22 26 30 34 38</v>
      </c>
    </row>
    <row r="645" spans="4:10" ht="19.5" customHeight="1" x14ac:dyDescent="0.25">
      <c r="D645" s="1" t="s">
        <v>641</v>
      </c>
      <c r="E645" s="1" t="s">
        <v>46</v>
      </c>
      <c r="I645" s="1" t="str">
        <f>CONCATENATE(GEF_Code_GEF[[#This Row],[Créneau 1]],GEF_Code_GEF[[#This Row],[Créneau 2]],GEF_Code_GEF[[#This Row],[Créneau 3]],GEF_Code_GEF[[#This Row],[Créneau 4]])</f>
        <v>GEF6</v>
      </c>
      <c r="J645" s="1" t="str">
        <f>IF(GEF_Code_GEF[[#This Row],[Cumul des créneaux]]="","Pas de GEF pour cette activité",VLOOKUP(GEF_Code_GEF[[#This Row],[Cumul des créneaux]],Créneau_semaine[],2,FALSE))</f>
        <v>43 51 6 14 22 30 38</v>
      </c>
    </row>
    <row r="646" spans="4:10" ht="19.5" customHeight="1" x14ac:dyDescent="0.25">
      <c r="D646" s="1" t="s">
        <v>642</v>
      </c>
      <c r="E646" s="1" t="s">
        <v>25</v>
      </c>
      <c r="F646" s="1" t="s">
        <v>26</v>
      </c>
      <c r="I646" s="1" t="str">
        <f>CONCATENATE(GEF_Code_GEF[[#This Row],[Créneau 1]],GEF_Code_GEF[[#This Row],[Créneau 2]],GEF_Code_GEF[[#This Row],[Créneau 3]],GEF_Code_GEF[[#This Row],[Créneau 4]])</f>
        <v>GEF8GEF4</v>
      </c>
      <c r="J646" s="1" t="str">
        <f>IF(GEF_Code_GEF[[#This Row],[Cumul des créneaux]]="","Pas de GEF pour cette activité",VLOOKUP(GEF_Code_GEF[[#This Row],[Cumul des créneaux]],Créneau_semaine[],2,FALSE))</f>
        <v>37 41 45 49 53 4 8 12 16 20 24 28 32 36</v>
      </c>
    </row>
    <row r="647" spans="4:10" ht="19.5" customHeight="1" x14ac:dyDescent="0.25">
      <c r="D647" s="1" t="s">
        <v>643</v>
      </c>
      <c r="E647" s="1" t="s">
        <v>35</v>
      </c>
      <c r="I647" s="1" t="str">
        <f>CONCATENATE(GEF_Code_GEF[[#This Row],[Créneau 1]],GEF_Code_GEF[[#This Row],[Créneau 2]],GEF_Code_GEF[[#This Row],[Créneau 3]],GEF_Code_GEF[[#This Row],[Créneau 4]])</f>
        <v>GEF3</v>
      </c>
      <c r="J647" s="1" t="str">
        <f>IF(GEF_Code_GEF[[#This Row],[Cumul des créneaux]]="","Pas de GEF pour cette activité",VLOOKUP(GEF_Code_GEF[[#This Row],[Cumul des créneaux]],Créneau_semaine[],2,FALSE))</f>
        <v>40 48 3 11 19 27 35</v>
      </c>
    </row>
    <row r="648" spans="4:10" ht="19.5" customHeight="1" x14ac:dyDescent="0.25">
      <c r="D648" s="1" t="s">
        <v>644</v>
      </c>
      <c r="E648" s="1" t="s">
        <v>46</v>
      </c>
      <c r="I648" s="1" t="str">
        <f>CONCATENATE(GEF_Code_GEF[[#This Row],[Créneau 1]],GEF_Code_GEF[[#This Row],[Créneau 2]],GEF_Code_GEF[[#This Row],[Créneau 3]],GEF_Code_GEF[[#This Row],[Créneau 4]])</f>
        <v>GEF6</v>
      </c>
      <c r="J648" s="1" t="str">
        <f>IF(GEF_Code_GEF[[#This Row],[Cumul des créneaux]]="","Pas de GEF pour cette activité",VLOOKUP(GEF_Code_GEF[[#This Row],[Cumul des créneaux]],Créneau_semaine[],2,FALSE))</f>
        <v>43 51 6 14 22 30 38</v>
      </c>
    </row>
    <row r="649" spans="4:10" ht="19.5" customHeight="1" x14ac:dyDescent="0.25">
      <c r="D649" s="1" t="s">
        <v>645</v>
      </c>
      <c r="E649" s="1" t="s">
        <v>64</v>
      </c>
      <c r="I649" s="1" t="str">
        <f>CONCATENATE(GEF_Code_GEF[[#This Row],[Créneau 1]],GEF_Code_GEF[[#This Row],[Créneau 2]],GEF_Code_GEF[[#This Row],[Créneau 3]],GEF_Code_GEF[[#This Row],[Créneau 4]])</f>
        <v>CRS_IMPAIR</v>
      </c>
      <c r="J649" s="1" t="str">
        <f>IF(GEF_Code_GEF[[#This Row],[Cumul des créneaux]]="","Pas de GEF pour cette activité",VLOOKUP(GEF_Code_GEF[[#This Row],[Cumul des créneaux]],Créneau_semaine[],2,FALSE))</f>
        <v>Semaine impaire</v>
      </c>
    </row>
    <row r="650" spans="4:10" ht="19.5" customHeight="1" x14ac:dyDescent="0.25">
      <c r="D650" s="1" t="s">
        <v>646</v>
      </c>
      <c r="E650" s="1" t="s">
        <v>168</v>
      </c>
      <c r="I650" s="1" t="str">
        <f>CONCATENATE(GEF_Code_GEF[[#This Row],[Créneau 1]],GEF_Code_GEF[[#This Row],[Créneau 2]],GEF_Code_GEF[[#This Row],[Créneau 3]],GEF_Code_GEF[[#This Row],[Créneau 4]])</f>
        <v>CRS_PAIR</v>
      </c>
      <c r="J650" s="1" t="str">
        <f>IF(GEF_Code_GEF[[#This Row],[Cumul des créneaux]]="","Pas de GEF pour cette activité",VLOOKUP(GEF_Code_GEF[[#This Row],[Cumul des créneaux]],Créneau_semaine[],2,FALSE))</f>
        <v>Semaine paire</v>
      </c>
    </row>
    <row r="651" spans="4:10" ht="19.5" customHeight="1" x14ac:dyDescent="0.25">
      <c r="D651" s="1" t="s">
        <v>647</v>
      </c>
      <c r="E651" s="1" t="s">
        <v>12</v>
      </c>
      <c r="I651" s="1" t="str">
        <f>CONCATENATE(GEF_Code_GEF[[#This Row],[Créneau 1]],GEF_Code_GEF[[#This Row],[Créneau 2]],GEF_Code_GEF[[#This Row],[Créneau 3]],GEF_Code_GEF[[#This Row],[Créneau 4]])</f>
        <v>GEF7</v>
      </c>
      <c r="J651" s="1" t="str">
        <f>IF(GEF_Code_GEF[[#This Row],[Cumul des créneaux]]="","Pas de GEF pour cette activité",VLOOKUP(GEF_Code_GEF[[#This Row],[Cumul des créneaux]],Créneau_semaine[],2,FALSE))</f>
        <v xml:space="preserve">36 44 52 7 15 23 31 </v>
      </c>
    </row>
    <row r="652" spans="4:10" ht="19.5" customHeight="1" x14ac:dyDescent="0.25">
      <c r="D652" s="1" t="s">
        <v>648</v>
      </c>
      <c r="E652" s="1" t="s">
        <v>25</v>
      </c>
      <c r="F652" s="1" t="s">
        <v>26</v>
      </c>
      <c r="I652" s="1" t="str">
        <f>CONCATENATE(GEF_Code_GEF[[#This Row],[Créneau 1]],GEF_Code_GEF[[#This Row],[Créneau 2]],GEF_Code_GEF[[#This Row],[Créneau 3]],GEF_Code_GEF[[#This Row],[Créneau 4]])</f>
        <v>GEF8GEF4</v>
      </c>
      <c r="J652" s="1" t="str">
        <f>IF(GEF_Code_GEF[[#This Row],[Cumul des créneaux]]="","Pas de GEF pour cette activité",VLOOKUP(GEF_Code_GEF[[#This Row],[Cumul des créneaux]],Créneau_semaine[],2,FALSE))</f>
        <v>37 41 45 49 53 4 8 12 16 20 24 28 32 36</v>
      </c>
    </row>
    <row r="653" spans="4:10" ht="19.5" customHeight="1" x14ac:dyDescent="0.25">
      <c r="D653" s="1" t="s">
        <v>649</v>
      </c>
      <c r="E653" s="1" t="s">
        <v>168</v>
      </c>
      <c r="I653" s="1" t="str">
        <f>CONCATENATE(GEF_Code_GEF[[#This Row],[Créneau 1]],GEF_Code_GEF[[#This Row],[Créneau 2]],GEF_Code_GEF[[#This Row],[Créneau 3]],GEF_Code_GEF[[#This Row],[Créneau 4]])</f>
        <v>CRS_PAIR</v>
      </c>
      <c r="J653" s="1" t="str">
        <f>IF(GEF_Code_GEF[[#This Row],[Cumul des créneaux]]="","Pas de GEF pour cette activité",VLOOKUP(GEF_Code_GEF[[#This Row],[Cumul des créneaux]],Créneau_semaine[],2,FALSE))</f>
        <v>Semaine paire</v>
      </c>
    </row>
    <row r="654" spans="4:10" ht="19.5" customHeight="1" x14ac:dyDescent="0.25">
      <c r="D654" s="1" t="s">
        <v>650</v>
      </c>
      <c r="E654" s="1" t="s">
        <v>26</v>
      </c>
      <c r="I654" s="1" t="str">
        <f>CONCATENATE(GEF_Code_GEF[[#This Row],[Créneau 1]],GEF_Code_GEF[[#This Row],[Créneau 2]],GEF_Code_GEF[[#This Row],[Créneau 3]],GEF_Code_GEF[[#This Row],[Créneau 4]])</f>
        <v>GEF4</v>
      </c>
      <c r="J654" s="1" t="str">
        <f>IF(GEF_Code_GEF[[#This Row],[Cumul des créneaux]]="","Pas de GEF pour cette activité",VLOOKUP(GEF_Code_GEF[[#This Row],[Cumul des créneaux]],Créneau_semaine[],2,FALSE))</f>
        <v>41 49 4 12 20 28 36</v>
      </c>
    </row>
    <row r="655" spans="4:10" ht="19.5" customHeight="1" x14ac:dyDescent="0.25">
      <c r="D655" s="1" t="s">
        <v>651</v>
      </c>
      <c r="E655" s="1" t="s">
        <v>46</v>
      </c>
      <c r="I655" s="1" t="str">
        <f>CONCATENATE(GEF_Code_GEF[[#This Row],[Créneau 1]],GEF_Code_GEF[[#This Row],[Créneau 2]],GEF_Code_GEF[[#This Row],[Créneau 3]],GEF_Code_GEF[[#This Row],[Créneau 4]])</f>
        <v>GEF6</v>
      </c>
      <c r="J655" s="1" t="str">
        <f>IF(GEF_Code_GEF[[#This Row],[Cumul des créneaux]]="","Pas de GEF pour cette activité",VLOOKUP(GEF_Code_GEF[[#This Row],[Cumul des créneaux]],Créneau_semaine[],2,FALSE))</f>
        <v>43 51 6 14 22 30 38</v>
      </c>
    </row>
    <row r="656" spans="4:10" ht="19.5" customHeight="1" x14ac:dyDescent="0.25">
      <c r="D656" s="1" t="s">
        <v>652</v>
      </c>
      <c r="E656" s="1" t="s">
        <v>35</v>
      </c>
      <c r="I656" s="1" t="str">
        <f>CONCATENATE(GEF_Code_GEF[[#This Row],[Créneau 1]],GEF_Code_GEF[[#This Row],[Créneau 2]],GEF_Code_GEF[[#This Row],[Créneau 3]],GEF_Code_GEF[[#This Row],[Créneau 4]])</f>
        <v>GEF3</v>
      </c>
      <c r="J656" s="1" t="str">
        <f>IF(GEF_Code_GEF[[#This Row],[Cumul des créneaux]]="","Pas de GEF pour cette activité",VLOOKUP(GEF_Code_GEF[[#This Row],[Cumul des créneaux]],Créneau_semaine[],2,FALSE))</f>
        <v>40 48 3 11 19 27 35</v>
      </c>
    </row>
    <row r="657" spans="4:10" ht="19.5" customHeight="1" x14ac:dyDescent="0.25">
      <c r="D657" s="1" t="s">
        <v>653</v>
      </c>
      <c r="E657" s="1" t="s">
        <v>26</v>
      </c>
      <c r="I657" s="1" t="str">
        <f>CONCATENATE(GEF_Code_GEF[[#This Row],[Créneau 1]],GEF_Code_GEF[[#This Row],[Créneau 2]],GEF_Code_GEF[[#This Row],[Créneau 3]],GEF_Code_GEF[[#This Row],[Créneau 4]])</f>
        <v>GEF4</v>
      </c>
      <c r="J657" s="1" t="str">
        <f>IF(GEF_Code_GEF[[#This Row],[Cumul des créneaux]]="","Pas de GEF pour cette activité",VLOOKUP(GEF_Code_GEF[[#This Row],[Cumul des créneaux]],Créneau_semaine[],2,FALSE))</f>
        <v>41 49 4 12 20 28 36</v>
      </c>
    </row>
    <row r="658" spans="4:10" ht="19.5" customHeight="1" x14ac:dyDescent="0.25">
      <c r="D658" s="1" t="s">
        <v>654</v>
      </c>
      <c r="E658" s="1" t="s">
        <v>37</v>
      </c>
      <c r="I658" s="1" t="str">
        <f>CONCATENATE(GEF_Code_GEF[[#This Row],[Créneau 1]],GEF_Code_GEF[[#This Row],[Créneau 2]],GEF_Code_GEF[[#This Row],[Créneau 3]],GEF_Code_GEF[[#This Row],[Créneau 4]])</f>
        <v>GEF5</v>
      </c>
      <c r="J658" s="1" t="str">
        <f>IF(GEF_Code_GEF[[#This Row],[Cumul des créneaux]]="","Pas de GEF pour cette activité",VLOOKUP(GEF_Code_GEF[[#This Row],[Cumul des créneaux]],Créneau_semaine[],2,FALSE))</f>
        <v>42 50 5 13 21 29 37</v>
      </c>
    </row>
    <row r="659" spans="4:10" ht="19.5" customHeight="1" x14ac:dyDescent="0.25">
      <c r="D659" s="1" t="s">
        <v>655</v>
      </c>
      <c r="E659" s="1" t="s">
        <v>46</v>
      </c>
      <c r="I659" s="1" t="str">
        <f>CONCATENATE(GEF_Code_GEF[[#This Row],[Créneau 1]],GEF_Code_GEF[[#This Row],[Créneau 2]],GEF_Code_GEF[[#This Row],[Créneau 3]],GEF_Code_GEF[[#This Row],[Créneau 4]])</f>
        <v>GEF6</v>
      </c>
      <c r="J659" s="1" t="str">
        <f>IF(GEF_Code_GEF[[#This Row],[Cumul des créneaux]]="","Pas de GEF pour cette activité",VLOOKUP(GEF_Code_GEF[[#This Row],[Cumul des créneaux]],Créneau_semaine[],2,FALSE))</f>
        <v>43 51 6 14 22 30 38</v>
      </c>
    </row>
    <row r="660" spans="4:10" ht="19.5" customHeight="1" x14ac:dyDescent="0.25">
      <c r="D660" s="1" t="s">
        <v>656</v>
      </c>
      <c r="E660" s="1" t="s">
        <v>12</v>
      </c>
      <c r="I660" s="1" t="str">
        <f>CONCATENATE(GEF_Code_GEF[[#This Row],[Créneau 1]],GEF_Code_GEF[[#This Row],[Créneau 2]],GEF_Code_GEF[[#This Row],[Créneau 3]],GEF_Code_GEF[[#This Row],[Créneau 4]])</f>
        <v>GEF7</v>
      </c>
      <c r="J660" s="1" t="str">
        <f>IF(GEF_Code_GEF[[#This Row],[Cumul des créneaux]]="","Pas de GEF pour cette activité",VLOOKUP(GEF_Code_GEF[[#This Row],[Cumul des créneaux]],Créneau_semaine[],2,FALSE))</f>
        <v xml:space="preserve">36 44 52 7 15 23 31 </v>
      </c>
    </row>
    <row r="661" spans="4:10" ht="19.5" customHeight="1" x14ac:dyDescent="0.25">
      <c r="D661" s="1" t="s">
        <v>657</v>
      </c>
      <c r="E661" s="1" t="s">
        <v>25</v>
      </c>
      <c r="I661" s="1" t="str">
        <f>CONCATENATE(GEF_Code_GEF[[#This Row],[Créneau 1]],GEF_Code_GEF[[#This Row],[Créneau 2]],GEF_Code_GEF[[#This Row],[Créneau 3]],GEF_Code_GEF[[#This Row],[Créneau 4]])</f>
        <v>GEF8</v>
      </c>
      <c r="J661" s="1" t="str">
        <f>IF(GEF_Code_GEF[[#This Row],[Cumul des créneaux]]="","Pas de GEF pour cette activité",VLOOKUP(GEF_Code_GEF[[#This Row],[Cumul des créneaux]],Créneau_semaine[],2,FALSE))</f>
        <v>37 45 53 8 16 24 32</v>
      </c>
    </row>
    <row r="662" spans="4:10" ht="19.5" customHeight="1" x14ac:dyDescent="0.25">
      <c r="D662" s="1" t="s">
        <v>658</v>
      </c>
      <c r="E662" s="1" t="s">
        <v>28</v>
      </c>
      <c r="I662" s="1" t="str">
        <f>CONCATENATE(GEF_Code_GEF[[#This Row],[Créneau 1]],GEF_Code_GEF[[#This Row],[Créneau 2]],GEF_Code_GEF[[#This Row],[Créneau 3]],GEF_Code_GEF[[#This Row],[Créneau 4]])</f>
        <v>GEF1</v>
      </c>
      <c r="J662" s="1" t="str">
        <f>IF(GEF_Code_GEF[[#This Row],[Cumul des créneaux]]="","Pas de GEF pour cette activité",VLOOKUP(GEF_Code_GEF[[#This Row],[Cumul des créneaux]],Créneau_semaine[],2,FALSE))</f>
        <v>38 46 53 9 17 25 33</v>
      </c>
    </row>
    <row r="663" spans="4:10" ht="19.5" customHeight="1" x14ac:dyDescent="0.25">
      <c r="D663" s="1" t="s">
        <v>659</v>
      </c>
      <c r="E663" s="1" t="s">
        <v>4</v>
      </c>
      <c r="I663" s="1" t="str">
        <f>CONCATENATE(GEF_Code_GEF[[#This Row],[Créneau 1]],GEF_Code_GEF[[#This Row],[Créneau 2]],GEF_Code_GEF[[#This Row],[Créneau 3]],GEF_Code_GEF[[#This Row],[Créneau 4]])</f>
        <v>GEF2</v>
      </c>
      <c r="J663" s="1" t="str">
        <f>IF(GEF_Code_GEF[[#This Row],[Cumul des créneaux]]="","Pas de GEF pour cette activité",VLOOKUP(GEF_Code_GEF[[#This Row],[Cumul des créneaux]],Créneau_semaine[],2,FALSE))</f>
        <v>39 47 2 10 18 26 34</v>
      </c>
    </row>
    <row r="664" spans="4:10" ht="19.5" customHeight="1" x14ac:dyDescent="0.25">
      <c r="D664" s="1" t="s">
        <v>660</v>
      </c>
      <c r="E664" s="1" t="s">
        <v>35</v>
      </c>
      <c r="I664" s="1" t="str">
        <f>CONCATENATE(GEF_Code_GEF[[#This Row],[Créneau 1]],GEF_Code_GEF[[#This Row],[Créneau 2]],GEF_Code_GEF[[#This Row],[Créneau 3]],GEF_Code_GEF[[#This Row],[Créneau 4]])</f>
        <v>GEF3</v>
      </c>
      <c r="J664" s="1" t="str">
        <f>IF(GEF_Code_GEF[[#This Row],[Cumul des créneaux]]="","Pas de GEF pour cette activité",VLOOKUP(GEF_Code_GEF[[#This Row],[Cumul des créneaux]],Créneau_semaine[],2,FALSE))</f>
        <v>40 48 3 11 19 27 35</v>
      </c>
    </row>
    <row r="665" spans="4:10" ht="19.5" customHeight="1" x14ac:dyDescent="0.25">
      <c r="D665" s="1" t="s">
        <v>661</v>
      </c>
      <c r="E665" s="1" t="s">
        <v>26</v>
      </c>
      <c r="I665" s="1" t="str">
        <f>CONCATENATE(GEF_Code_GEF[[#This Row],[Créneau 1]],GEF_Code_GEF[[#This Row],[Créneau 2]],GEF_Code_GEF[[#This Row],[Créneau 3]],GEF_Code_GEF[[#This Row],[Créneau 4]])</f>
        <v>GEF4</v>
      </c>
      <c r="J665" s="1" t="str">
        <f>IF(GEF_Code_GEF[[#This Row],[Cumul des créneaux]]="","Pas de GEF pour cette activité",VLOOKUP(GEF_Code_GEF[[#This Row],[Cumul des créneaux]],Créneau_semaine[],2,FALSE))</f>
        <v>41 49 4 12 20 28 36</v>
      </c>
    </row>
    <row r="666" spans="4:10" ht="19.5" customHeight="1" x14ac:dyDescent="0.25">
      <c r="D666" s="1" t="s">
        <v>662</v>
      </c>
      <c r="E666" s="1" t="s">
        <v>37</v>
      </c>
      <c r="I666" s="1" t="str">
        <f>CONCATENATE(GEF_Code_GEF[[#This Row],[Créneau 1]],GEF_Code_GEF[[#This Row],[Créneau 2]],GEF_Code_GEF[[#This Row],[Créneau 3]],GEF_Code_GEF[[#This Row],[Créneau 4]])</f>
        <v>GEF5</v>
      </c>
      <c r="J666" s="1" t="str">
        <f>IF(GEF_Code_GEF[[#This Row],[Cumul des créneaux]]="","Pas de GEF pour cette activité",VLOOKUP(GEF_Code_GEF[[#This Row],[Cumul des créneaux]],Créneau_semaine[],2,FALSE))</f>
        <v>42 50 5 13 21 29 37</v>
      </c>
    </row>
    <row r="667" spans="4:10" ht="19.5" customHeight="1" x14ac:dyDescent="0.25">
      <c r="D667" s="1" t="s">
        <v>663</v>
      </c>
      <c r="E667" s="1" t="s">
        <v>28</v>
      </c>
      <c r="I667" s="1" t="str">
        <f>CONCATENATE(GEF_Code_GEF[[#This Row],[Créneau 1]],GEF_Code_GEF[[#This Row],[Créneau 2]],GEF_Code_GEF[[#This Row],[Créneau 3]],GEF_Code_GEF[[#This Row],[Créneau 4]])</f>
        <v>GEF1</v>
      </c>
      <c r="J667" s="1" t="str">
        <f>IF(GEF_Code_GEF[[#This Row],[Cumul des créneaux]]="","Pas de GEF pour cette activité",VLOOKUP(GEF_Code_GEF[[#This Row],[Cumul des créneaux]],Créneau_semaine[],2,FALSE))</f>
        <v>38 46 53 9 17 25 33</v>
      </c>
    </row>
    <row r="668" spans="4:10" ht="19.5" customHeight="1" x14ac:dyDescent="0.25">
      <c r="D668" s="1" t="s">
        <v>664</v>
      </c>
      <c r="E668" s="1" t="s">
        <v>46</v>
      </c>
      <c r="I668" s="1" t="str">
        <f>CONCATENATE(GEF_Code_GEF[[#This Row],[Créneau 1]],GEF_Code_GEF[[#This Row],[Créneau 2]],GEF_Code_GEF[[#This Row],[Créneau 3]],GEF_Code_GEF[[#This Row],[Créneau 4]])</f>
        <v>GEF6</v>
      </c>
      <c r="J668" s="1" t="str">
        <f>IF(GEF_Code_GEF[[#This Row],[Cumul des créneaux]]="","Pas de GEF pour cette activité",VLOOKUP(GEF_Code_GEF[[#This Row],[Cumul des créneaux]],Créneau_semaine[],2,FALSE))</f>
        <v>43 51 6 14 22 30 38</v>
      </c>
    </row>
    <row r="669" spans="4:10" ht="19.5" customHeight="1" x14ac:dyDescent="0.25">
      <c r="D669" s="1" t="s">
        <v>665</v>
      </c>
      <c r="E669" s="1" t="s">
        <v>46</v>
      </c>
      <c r="I669" s="1" t="str">
        <f>CONCATENATE(GEF_Code_GEF[[#This Row],[Créneau 1]],GEF_Code_GEF[[#This Row],[Créneau 2]],GEF_Code_GEF[[#This Row],[Créneau 3]],GEF_Code_GEF[[#This Row],[Créneau 4]])</f>
        <v>GEF6</v>
      </c>
      <c r="J669" s="1" t="str">
        <f>IF(GEF_Code_GEF[[#This Row],[Cumul des créneaux]]="","Pas de GEF pour cette activité",VLOOKUP(GEF_Code_GEF[[#This Row],[Cumul des créneaux]],Créneau_semaine[],2,FALSE))</f>
        <v>43 51 6 14 22 30 38</v>
      </c>
    </row>
    <row r="670" spans="4:10" ht="19.5" customHeight="1" x14ac:dyDescent="0.25">
      <c r="D670" s="1" t="s">
        <v>666</v>
      </c>
      <c r="E670" s="1" t="s">
        <v>28</v>
      </c>
      <c r="I670" s="1" t="str">
        <f>CONCATENATE(GEF_Code_GEF[[#This Row],[Créneau 1]],GEF_Code_GEF[[#This Row],[Créneau 2]],GEF_Code_GEF[[#This Row],[Créneau 3]],GEF_Code_GEF[[#This Row],[Créneau 4]])</f>
        <v>GEF1</v>
      </c>
      <c r="J670" s="1" t="str">
        <f>IF(GEF_Code_GEF[[#This Row],[Cumul des créneaux]]="","Pas de GEF pour cette activité",VLOOKUP(GEF_Code_GEF[[#This Row],[Cumul des créneaux]],Créneau_semaine[],2,FALSE))</f>
        <v>38 46 53 9 17 25 33</v>
      </c>
    </row>
    <row r="671" spans="4:10" ht="19.5" customHeight="1" x14ac:dyDescent="0.25">
      <c r="D671" s="1" t="s">
        <v>667</v>
      </c>
      <c r="E671" s="1" t="s">
        <v>46</v>
      </c>
      <c r="I671" s="1" t="str">
        <f>CONCATENATE(GEF_Code_GEF[[#This Row],[Créneau 1]],GEF_Code_GEF[[#This Row],[Créneau 2]],GEF_Code_GEF[[#This Row],[Créneau 3]],GEF_Code_GEF[[#This Row],[Créneau 4]])</f>
        <v>GEF6</v>
      </c>
      <c r="J671" s="1" t="str">
        <f>IF(GEF_Code_GEF[[#This Row],[Cumul des créneaux]]="","Pas de GEF pour cette activité",VLOOKUP(GEF_Code_GEF[[#This Row],[Cumul des créneaux]],Créneau_semaine[],2,FALSE))</f>
        <v>43 51 6 14 22 30 38</v>
      </c>
    </row>
    <row r="672" spans="4:10" ht="19.5" customHeight="1" x14ac:dyDescent="0.25">
      <c r="D672" s="1" t="s">
        <v>668</v>
      </c>
      <c r="E672" s="1" t="s">
        <v>25</v>
      </c>
      <c r="I672" s="1" t="str">
        <f>CONCATENATE(GEF_Code_GEF[[#This Row],[Créneau 1]],GEF_Code_GEF[[#This Row],[Créneau 2]],GEF_Code_GEF[[#This Row],[Créneau 3]],GEF_Code_GEF[[#This Row],[Créneau 4]])</f>
        <v>GEF8</v>
      </c>
      <c r="J672" s="1" t="str">
        <f>IF(GEF_Code_GEF[[#This Row],[Cumul des créneaux]]="","Pas de GEF pour cette activité",VLOOKUP(GEF_Code_GEF[[#This Row],[Cumul des créneaux]],Créneau_semaine[],2,FALSE))</f>
        <v>37 45 53 8 16 24 32</v>
      </c>
    </row>
    <row r="673" spans="4:10" ht="19.5" customHeight="1" x14ac:dyDescent="0.25">
      <c r="D673" s="1" t="s">
        <v>669</v>
      </c>
      <c r="E673" s="1" t="s">
        <v>25</v>
      </c>
      <c r="I673" s="1" t="str">
        <f>CONCATENATE(GEF_Code_GEF[[#This Row],[Créneau 1]],GEF_Code_GEF[[#This Row],[Créneau 2]],GEF_Code_GEF[[#This Row],[Créneau 3]],GEF_Code_GEF[[#This Row],[Créneau 4]])</f>
        <v>GEF8</v>
      </c>
      <c r="J673" s="1" t="str">
        <f>IF(GEF_Code_GEF[[#This Row],[Cumul des créneaux]]="","Pas de GEF pour cette activité",VLOOKUP(GEF_Code_GEF[[#This Row],[Cumul des créneaux]],Créneau_semaine[],2,FALSE))</f>
        <v>37 45 53 8 16 24 32</v>
      </c>
    </row>
    <row r="674" spans="4:10" ht="19.5" customHeight="1" x14ac:dyDescent="0.25">
      <c r="D674" s="1" t="s">
        <v>670</v>
      </c>
      <c r="E674" s="1" t="s">
        <v>12</v>
      </c>
      <c r="F674" s="1" t="s">
        <v>35</v>
      </c>
      <c r="I674" s="1" t="str">
        <f>CONCATENATE(GEF_Code_GEF[[#This Row],[Créneau 1]],GEF_Code_GEF[[#This Row],[Créneau 2]],GEF_Code_GEF[[#This Row],[Créneau 3]],GEF_Code_GEF[[#This Row],[Créneau 4]])</f>
        <v>GEF7GEF3</v>
      </c>
      <c r="J674" s="1" t="str">
        <f>IF(GEF_Code_GEF[[#This Row],[Cumul des créneaux]]="","Pas de GEF pour cette activité",VLOOKUP(GEF_Code_GEF[[#This Row],[Cumul des créneaux]],Créneau_semaine[],2,FALSE))</f>
        <v>36 40 44 48 52 3 7 11 15 19 23 27 31 35</v>
      </c>
    </row>
    <row r="675" spans="4:10" ht="19.5" customHeight="1" x14ac:dyDescent="0.25">
      <c r="D675" s="1" t="s">
        <v>671</v>
      </c>
      <c r="E675" s="1" t="s">
        <v>12</v>
      </c>
      <c r="I675" s="1" t="str">
        <f>CONCATENATE(GEF_Code_GEF[[#This Row],[Créneau 1]],GEF_Code_GEF[[#This Row],[Créneau 2]],GEF_Code_GEF[[#This Row],[Créneau 3]],GEF_Code_GEF[[#This Row],[Créneau 4]])</f>
        <v>GEF7</v>
      </c>
      <c r="J675" s="1" t="str">
        <f>IF(GEF_Code_GEF[[#This Row],[Cumul des créneaux]]="","Pas de GEF pour cette activité",VLOOKUP(GEF_Code_GEF[[#This Row],[Cumul des créneaux]],Créneau_semaine[],2,FALSE))</f>
        <v xml:space="preserve">36 44 52 7 15 23 31 </v>
      </c>
    </row>
    <row r="676" spans="4:10" ht="19.5" customHeight="1" x14ac:dyDescent="0.25">
      <c r="D676" s="1" t="s">
        <v>672</v>
      </c>
      <c r="E676" s="1" t="s">
        <v>25</v>
      </c>
      <c r="F676" s="1" t="s">
        <v>26</v>
      </c>
      <c r="I676" s="1" t="str">
        <f>CONCATENATE(GEF_Code_GEF[[#This Row],[Créneau 1]],GEF_Code_GEF[[#This Row],[Créneau 2]],GEF_Code_GEF[[#This Row],[Créneau 3]],GEF_Code_GEF[[#This Row],[Créneau 4]])</f>
        <v>GEF8GEF4</v>
      </c>
      <c r="J676" s="1" t="str">
        <f>IF(GEF_Code_GEF[[#This Row],[Cumul des créneaux]]="","Pas de GEF pour cette activité",VLOOKUP(GEF_Code_GEF[[#This Row],[Cumul des créneaux]],Créneau_semaine[],2,FALSE))</f>
        <v>37 41 45 49 53 4 8 12 16 20 24 28 32 36</v>
      </c>
    </row>
    <row r="677" spans="4:10" ht="19.5" customHeight="1" x14ac:dyDescent="0.25">
      <c r="D677" s="1" t="s">
        <v>673</v>
      </c>
      <c r="E677" s="1" t="s">
        <v>168</v>
      </c>
      <c r="I677" s="1" t="str">
        <f>CONCATENATE(GEF_Code_GEF[[#This Row],[Créneau 1]],GEF_Code_GEF[[#This Row],[Créneau 2]],GEF_Code_GEF[[#This Row],[Créneau 3]],GEF_Code_GEF[[#This Row],[Créneau 4]])</f>
        <v>CRS_PAIR</v>
      </c>
      <c r="J677" s="1" t="str">
        <f>IF(GEF_Code_GEF[[#This Row],[Cumul des créneaux]]="","Pas de GEF pour cette activité",VLOOKUP(GEF_Code_GEF[[#This Row],[Cumul des créneaux]],Créneau_semaine[],2,FALSE))</f>
        <v>Semaine paire</v>
      </c>
    </row>
    <row r="678" spans="4:10" ht="19.5" customHeight="1" x14ac:dyDescent="0.25">
      <c r="D678" s="1" t="s">
        <v>674</v>
      </c>
      <c r="E678" s="1" t="s">
        <v>12</v>
      </c>
      <c r="F678" s="1" t="s">
        <v>35</v>
      </c>
      <c r="I678" s="1" t="str">
        <f>CONCATENATE(GEF_Code_GEF[[#This Row],[Créneau 1]],GEF_Code_GEF[[#This Row],[Créneau 2]],GEF_Code_GEF[[#This Row],[Créneau 3]],GEF_Code_GEF[[#This Row],[Créneau 4]])</f>
        <v>GEF7GEF3</v>
      </c>
      <c r="J678" s="1" t="str">
        <f>IF(GEF_Code_GEF[[#This Row],[Cumul des créneaux]]="","Pas de GEF pour cette activité",VLOOKUP(GEF_Code_GEF[[#This Row],[Cumul des créneaux]],Créneau_semaine[],2,FALSE))</f>
        <v>36 40 44 48 52 3 7 11 15 19 23 27 31 35</v>
      </c>
    </row>
    <row r="679" spans="4:10" ht="19.5" customHeight="1" x14ac:dyDescent="0.25">
      <c r="D679" s="1" t="s">
        <v>675</v>
      </c>
      <c r="E679" s="1" t="s">
        <v>26</v>
      </c>
      <c r="I679" s="1" t="str">
        <f>CONCATENATE(GEF_Code_GEF[[#This Row],[Créneau 1]],GEF_Code_GEF[[#This Row],[Créneau 2]],GEF_Code_GEF[[#This Row],[Créneau 3]],GEF_Code_GEF[[#This Row],[Créneau 4]])</f>
        <v>GEF4</v>
      </c>
      <c r="J679" s="1" t="str">
        <f>IF(GEF_Code_GEF[[#This Row],[Cumul des créneaux]]="","Pas de GEF pour cette activité",VLOOKUP(GEF_Code_GEF[[#This Row],[Cumul des créneaux]],Créneau_semaine[],2,FALSE))</f>
        <v>41 49 4 12 20 28 36</v>
      </c>
    </row>
    <row r="680" spans="4:10" ht="19.5" customHeight="1" x14ac:dyDescent="0.25">
      <c r="D680" s="1" t="s">
        <v>676</v>
      </c>
      <c r="E680" s="1" t="s">
        <v>25</v>
      </c>
      <c r="I680" s="1" t="str">
        <f>CONCATENATE(GEF_Code_GEF[[#This Row],[Créneau 1]],GEF_Code_GEF[[#This Row],[Créneau 2]],GEF_Code_GEF[[#This Row],[Créneau 3]],GEF_Code_GEF[[#This Row],[Créneau 4]])</f>
        <v>GEF8</v>
      </c>
      <c r="J680" s="1" t="str">
        <f>IF(GEF_Code_GEF[[#This Row],[Cumul des créneaux]]="","Pas de GEF pour cette activité",VLOOKUP(GEF_Code_GEF[[#This Row],[Cumul des créneaux]],Créneau_semaine[],2,FALSE))</f>
        <v>37 45 53 8 16 24 32</v>
      </c>
    </row>
    <row r="681" spans="4:10" ht="19.5" customHeight="1" x14ac:dyDescent="0.25">
      <c r="D681" s="1" t="s">
        <v>677</v>
      </c>
      <c r="E681" s="1" t="s">
        <v>12</v>
      </c>
      <c r="F681" s="1" t="s">
        <v>35</v>
      </c>
      <c r="I681" s="1" t="str">
        <f>CONCATENATE(GEF_Code_GEF[[#This Row],[Créneau 1]],GEF_Code_GEF[[#This Row],[Créneau 2]],GEF_Code_GEF[[#This Row],[Créneau 3]],GEF_Code_GEF[[#This Row],[Créneau 4]])</f>
        <v>GEF7GEF3</v>
      </c>
      <c r="J681" s="1" t="str">
        <f>IF(GEF_Code_GEF[[#This Row],[Cumul des créneaux]]="","Pas de GEF pour cette activité",VLOOKUP(GEF_Code_GEF[[#This Row],[Cumul des créneaux]],Créneau_semaine[],2,FALSE))</f>
        <v>36 40 44 48 52 3 7 11 15 19 23 27 31 35</v>
      </c>
    </row>
    <row r="682" spans="4:10" ht="19.5" customHeight="1" x14ac:dyDescent="0.25">
      <c r="D682" s="1" t="s">
        <v>678</v>
      </c>
      <c r="E682" s="1" t="s">
        <v>28</v>
      </c>
      <c r="F682" s="1" t="s">
        <v>37</v>
      </c>
      <c r="I682" s="1" t="str">
        <f>CONCATENATE(GEF_Code_GEF[[#This Row],[Créneau 1]],GEF_Code_GEF[[#This Row],[Créneau 2]],GEF_Code_GEF[[#This Row],[Créneau 3]],GEF_Code_GEF[[#This Row],[Créneau 4]])</f>
        <v>GEF1GEF5</v>
      </c>
      <c r="J682" s="1" t="str">
        <f>IF(GEF_Code_GEF[[#This Row],[Cumul des créneaux]]="","Pas de GEF pour cette activité",VLOOKUP(GEF_Code_GEF[[#This Row],[Cumul des créneaux]],Créneau_semaine[],2,FALSE))</f>
        <v>38 42 46 50 53 5 9 13 17 21 25 29 33 37</v>
      </c>
    </row>
    <row r="683" spans="4:10" ht="19.5" customHeight="1" x14ac:dyDescent="0.25">
      <c r="D683" s="1" t="s">
        <v>679</v>
      </c>
      <c r="E683" s="1" t="s">
        <v>25</v>
      </c>
      <c r="F683" s="1" t="s">
        <v>26</v>
      </c>
      <c r="I683" s="1" t="str">
        <f>CONCATENATE(GEF_Code_GEF[[#This Row],[Créneau 1]],GEF_Code_GEF[[#This Row],[Créneau 2]],GEF_Code_GEF[[#This Row],[Créneau 3]],GEF_Code_GEF[[#This Row],[Créneau 4]])</f>
        <v>GEF8GEF4</v>
      </c>
      <c r="J683" s="1" t="str">
        <f>IF(GEF_Code_GEF[[#This Row],[Cumul des créneaux]]="","Pas de GEF pour cette activité",VLOOKUP(GEF_Code_GEF[[#This Row],[Cumul des créneaux]],Créneau_semaine[],2,FALSE))</f>
        <v>37 41 45 49 53 4 8 12 16 20 24 28 32 36</v>
      </c>
    </row>
    <row r="684" spans="4:10" ht="19.5" customHeight="1" x14ac:dyDescent="0.25">
      <c r="D684" s="1" t="s">
        <v>680</v>
      </c>
      <c r="E684" s="1" t="s">
        <v>12</v>
      </c>
      <c r="F684" s="1" t="s">
        <v>35</v>
      </c>
      <c r="I684" s="1" t="str">
        <f>CONCATENATE(GEF_Code_GEF[[#This Row],[Créneau 1]],GEF_Code_GEF[[#This Row],[Créneau 2]],GEF_Code_GEF[[#This Row],[Créneau 3]],GEF_Code_GEF[[#This Row],[Créneau 4]])</f>
        <v>GEF7GEF3</v>
      </c>
      <c r="J684" s="1" t="str">
        <f>IF(GEF_Code_GEF[[#This Row],[Cumul des créneaux]]="","Pas de GEF pour cette activité",VLOOKUP(GEF_Code_GEF[[#This Row],[Cumul des créneaux]],Créneau_semaine[],2,FALSE))</f>
        <v>36 40 44 48 52 3 7 11 15 19 23 27 31 35</v>
      </c>
    </row>
    <row r="685" spans="4:10" ht="19.5" customHeight="1" x14ac:dyDescent="0.25">
      <c r="D685" s="1" t="s">
        <v>681</v>
      </c>
      <c r="E685" s="1" t="s">
        <v>4</v>
      </c>
      <c r="F685" s="1" t="s">
        <v>46</v>
      </c>
      <c r="I685" s="1" t="str">
        <f>CONCATENATE(GEF_Code_GEF[[#This Row],[Créneau 1]],GEF_Code_GEF[[#This Row],[Créneau 2]],GEF_Code_GEF[[#This Row],[Créneau 3]],GEF_Code_GEF[[#This Row],[Créneau 4]])</f>
        <v>GEF2GEF6</v>
      </c>
      <c r="J685" s="1" t="str">
        <f>IF(GEF_Code_GEF[[#This Row],[Cumul des créneaux]]="","Pas de GEF pour cette activité",VLOOKUP(GEF_Code_GEF[[#This Row],[Cumul des créneaux]],Créneau_semaine[],2,FALSE))</f>
        <v>39 43 47 51 2 6 10 14 18 22 26 30 34 38</v>
      </c>
    </row>
    <row r="686" spans="4:10" ht="19.5" customHeight="1" x14ac:dyDescent="0.25">
      <c r="D686" s="1" t="s">
        <v>682</v>
      </c>
      <c r="E686" s="1" t="s">
        <v>25</v>
      </c>
      <c r="F686" s="1" t="s">
        <v>26</v>
      </c>
      <c r="I686" s="1" t="str">
        <f>CONCATENATE(GEF_Code_GEF[[#This Row],[Créneau 1]],GEF_Code_GEF[[#This Row],[Créneau 2]],GEF_Code_GEF[[#This Row],[Créneau 3]],GEF_Code_GEF[[#This Row],[Créneau 4]])</f>
        <v>GEF8GEF4</v>
      </c>
      <c r="J686" s="1" t="str">
        <f>IF(GEF_Code_GEF[[#This Row],[Cumul des créneaux]]="","Pas de GEF pour cette activité",VLOOKUP(GEF_Code_GEF[[#This Row],[Cumul des créneaux]],Créneau_semaine[],2,FALSE))</f>
        <v>37 41 45 49 53 4 8 12 16 20 24 28 32 36</v>
      </c>
    </row>
    <row r="687" spans="4:10" ht="19.5" customHeight="1" x14ac:dyDescent="0.25">
      <c r="D687" s="1" t="s">
        <v>683</v>
      </c>
      <c r="E687" s="1" t="s">
        <v>25</v>
      </c>
      <c r="F687" s="1" t="s">
        <v>26</v>
      </c>
      <c r="I687" s="1" t="str">
        <f>CONCATENATE(GEF_Code_GEF[[#This Row],[Créneau 1]],GEF_Code_GEF[[#This Row],[Créneau 2]],GEF_Code_GEF[[#This Row],[Créneau 3]],GEF_Code_GEF[[#This Row],[Créneau 4]])</f>
        <v>GEF8GEF4</v>
      </c>
      <c r="J687" s="1" t="str">
        <f>IF(GEF_Code_GEF[[#This Row],[Cumul des créneaux]]="","Pas de GEF pour cette activité",VLOOKUP(GEF_Code_GEF[[#This Row],[Cumul des créneaux]],Créneau_semaine[],2,FALSE))</f>
        <v>37 41 45 49 53 4 8 12 16 20 24 28 32 36</v>
      </c>
    </row>
    <row r="688" spans="4:10" ht="19.5" customHeight="1" x14ac:dyDescent="0.25">
      <c r="D688" s="1" t="s">
        <v>684</v>
      </c>
      <c r="E688" s="1" t="s">
        <v>26</v>
      </c>
      <c r="I688" s="1" t="str">
        <f>CONCATENATE(GEF_Code_GEF[[#This Row],[Créneau 1]],GEF_Code_GEF[[#This Row],[Créneau 2]],GEF_Code_GEF[[#This Row],[Créneau 3]],GEF_Code_GEF[[#This Row],[Créneau 4]])</f>
        <v>GEF4</v>
      </c>
      <c r="J688" s="1" t="str">
        <f>IF(GEF_Code_GEF[[#This Row],[Cumul des créneaux]]="","Pas de GEF pour cette activité",VLOOKUP(GEF_Code_GEF[[#This Row],[Cumul des créneaux]],Créneau_semaine[],2,FALSE))</f>
        <v>41 49 4 12 20 28 36</v>
      </c>
    </row>
    <row r="689" spans="4:10" ht="19.5" customHeight="1" x14ac:dyDescent="0.25">
      <c r="D689" s="1" t="s">
        <v>685</v>
      </c>
      <c r="E689" s="1" t="s">
        <v>46</v>
      </c>
      <c r="I689" s="1" t="str">
        <f>CONCATENATE(GEF_Code_GEF[[#This Row],[Créneau 1]],GEF_Code_GEF[[#This Row],[Créneau 2]],GEF_Code_GEF[[#This Row],[Créneau 3]],GEF_Code_GEF[[#This Row],[Créneau 4]])</f>
        <v>GEF6</v>
      </c>
      <c r="J689" s="1" t="str">
        <f>IF(GEF_Code_GEF[[#This Row],[Cumul des créneaux]]="","Pas de GEF pour cette activité",VLOOKUP(GEF_Code_GEF[[#This Row],[Cumul des créneaux]],Créneau_semaine[],2,FALSE))</f>
        <v>43 51 6 14 22 30 38</v>
      </c>
    </row>
    <row r="690" spans="4:10" ht="19.5" customHeight="1" x14ac:dyDescent="0.25">
      <c r="D690" s="1" t="s">
        <v>686</v>
      </c>
      <c r="E690" s="1" t="s">
        <v>37</v>
      </c>
      <c r="I690" s="1" t="str">
        <f>CONCATENATE(GEF_Code_GEF[[#This Row],[Créneau 1]],GEF_Code_GEF[[#This Row],[Créneau 2]],GEF_Code_GEF[[#This Row],[Créneau 3]],GEF_Code_GEF[[#This Row],[Créneau 4]])</f>
        <v>GEF5</v>
      </c>
      <c r="J690" s="1" t="str">
        <f>IF(GEF_Code_GEF[[#This Row],[Cumul des créneaux]]="","Pas de GEF pour cette activité",VLOOKUP(GEF_Code_GEF[[#This Row],[Cumul des créneaux]],Créneau_semaine[],2,FALSE))</f>
        <v>42 50 5 13 21 29 37</v>
      </c>
    </row>
    <row r="691" spans="4:10" ht="19.5" customHeight="1" x14ac:dyDescent="0.25">
      <c r="D691" s="1" t="s">
        <v>687</v>
      </c>
      <c r="E691" s="1" t="s">
        <v>4</v>
      </c>
      <c r="I691" s="1" t="str">
        <f>CONCATENATE(GEF_Code_GEF[[#This Row],[Créneau 1]],GEF_Code_GEF[[#This Row],[Créneau 2]],GEF_Code_GEF[[#This Row],[Créneau 3]],GEF_Code_GEF[[#This Row],[Créneau 4]])</f>
        <v>GEF2</v>
      </c>
      <c r="J691" s="1" t="str">
        <f>IF(GEF_Code_GEF[[#This Row],[Cumul des créneaux]]="","Pas de GEF pour cette activité",VLOOKUP(GEF_Code_GEF[[#This Row],[Cumul des créneaux]],Créneau_semaine[],2,FALSE))</f>
        <v>39 47 2 10 18 26 34</v>
      </c>
    </row>
    <row r="692" spans="4:10" ht="19.5" customHeight="1" x14ac:dyDescent="0.25">
      <c r="D692" s="1" t="s">
        <v>688</v>
      </c>
      <c r="E692" s="1" t="s">
        <v>35</v>
      </c>
      <c r="I692" s="1" t="str">
        <f>CONCATENATE(GEF_Code_GEF[[#This Row],[Créneau 1]],GEF_Code_GEF[[#This Row],[Créneau 2]],GEF_Code_GEF[[#This Row],[Créneau 3]],GEF_Code_GEF[[#This Row],[Créneau 4]])</f>
        <v>GEF3</v>
      </c>
      <c r="J692" s="1" t="str">
        <f>IF(GEF_Code_GEF[[#This Row],[Cumul des créneaux]]="","Pas de GEF pour cette activité",VLOOKUP(GEF_Code_GEF[[#This Row],[Cumul des créneaux]],Créneau_semaine[],2,FALSE))</f>
        <v>40 48 3 11 19 27 35</v>
      </c>
    </row>
    <row r="693" spans="4:10" ht="19.5" customHeight="1" x14ac:dyDescent="0.25">
      <c r="D693" s="1" t="s">
        <v>689</v>
      </c>
      <c r="E693" s="1" t="s">
        <v>28</v>
      </c>
      <c r="I693" s="1" t="str">
        <f>CONCATENATE(GEF_Code_GEF[[#This Row],[Créneau 1]],GEF_Code_GEF[[#This Row],[Créneau 2]],GEF_Code_GEF[[#This Row],[Créneau 3]],GEF_Code_GEF[[#This Row],[Créneau 4]])</f>
        <v>GEF1</v>
      </c>
      <c r="J693" s="1" t="str">
        <f>IF(GEF_Code_GEF[[#This Row],[Cumul des créneaux]]="","Pas de GEF pour cette activité",VLOOKUP(GEF_Code_GEF[[#This Row],[Cumul des créneaux]],Créneau_semaine[],2,FALSE))</f>
        <v>38 46 53 9 17 25 33</v>
      </c>
    </row>
    <row r="694" spans="4:10" ht="19.5" customHeight="1" x14ac:dyDescent="0.25">
      <c r="D694" s="1" t="s">
        <v>690</v>
      </c>
      <c r="E694" s="1" t="s">
        <v>25</v>
      </c>
      <c r="F694" s="1" t="s">
        <v>26</v>
      </c>
      <c r="I694" s="1" t="str">
        <f>CONCATENATE(GEF_Code_GEF[[#This Row],[Créneau 1]],GEF_Code_GEF[[#This Row],[Créneau 2]],GEF_Code_GEF[[#This Row],[Créneau 3]],GEF_Code_GEF[[#This Row],[Créneau 4]])</f>
        <v>GEF8GEF4</v>
      </c>
      <c r="J694" s="1" t="str">
        <f>IF(GEF_Code_GEF[[#This Row],[Cumul des créneaux]]="","Pas de GEF pour cette activité",VLOOKUP(GEF_Code_GEF[[#This Row],[Cumul des créneaux]],Créneau_semaine[],2,FALSE))</f>
        <v>37 41 45 49 53 4 8 12 16 20 24 28 32 36</v>
      </c>
    </row>
    <row r="695" spans="4:10" ht="19.5" customHeight="1" x14ac:dyDescent="0.25">
      <c r="D695" s="1" t="s">
        <v>691</v>
      </c>
      <c r="E695" s="1" t="s">
        <v>4</v>
      </c>
      <c r="F695" s="1" t="s">
        <v>46</v>
      </c>
      <c r="I695" s="1" t="str">
        <f>CONCATENATE(GEF_Code_GEF[[#This Row],[Créneau 1]],GEF_Code_GEF[[#This Row],[Créneau 2]],GEF_Code_GEF[[#This Row],[Créneau 3]],GEF_Code_GEF[[#This Row],[Créneau 4]])</f>
        <v>GEF2GEF6</v>
      </c>
      <c r="J695" s="1" t="str">
        <f>IF(GEF_Code_GEF[[#This Row],[Cumul des créneaux]]="","Pas de GEF pour cette activité",VLOOKUP(GEF_Code_GEF[[#This Row],[Cumul des créneaux]],Créneau_semaine[],2,FALSE))</f>
        <v>39 43 47 51 2 6 10 14 18 22 26 30 34 38</v>
      </c>
    </row>
    <row r="696" spans="4:10" ht="19.5" customHeight="1" x14ac:dyDescent="0.25">
      <c r="D696" s="1" t="s">
        <v>692</v>
      </c>
      <c r="E696" s="1" t="s">
        <v>28</v>
      </c>
      <c r="F696" s="1" t="s">
        <v>37</v>
      </c>
      <c r="I696" s="1" t="str">
        <f>CONCATENATE(GEF_Code_GEF[[#This Row],[Créneau 1]],GEF_Code_GEF[[#This Row],[Créneau 2]],GEF_Code_GEF[[#This Row],[Créneau 3]],GEF_Code_GEF[[#This Row],[Créneau 4]])</f>
        <v>GEF1GEF5</v>
      </c>
      <c r="J696" s="1" t="str">
        <f>IF(GEF_Code_GEF[[#This Row],[Cumul des créneaux]]="","Pas de GEF pour cette activité",VLOOKUP(GEF_Code_GEF[[#This Row],[Cumul des créneaux]],Créneau_semaine[],2,FALSE))</f>
        <v>38 42 46 50 53 5 9 13 17 21 25 29 33 37</v>
      </c>
    </row>
    <row r="697" spans="4:10" ht="19.5" customHeight="1" x14ac:dyDescent="0.25">
      <c r="D697" s="1" t="s">
        <v>693</v>
      </c>
      <c r="E697" s="1" t="s">
        <v>12</v>
      </c>
      <c r="I697" s="1" t="str">
        <f>CONCATENATE(GEF_Code_GEF[[#This Row],[Créneau 1]],GEF_Code_GEF[[#This Row],[Créneau 2]],GEF_Code_GEF[[#This Row],[Créneau 3]],GEF_Code_GEF[[#This Row],[Créneau 4]])</f>
        <v>GEF7</v>
      </c>
      <c r="J697" s="1" t="str">
        <f>IF(GEF_Code_GEF[[#This Row],[Cumul des créneaux]]="","Pas de GEF pour cette activité",VLOOKUP(GEF_Code_GEF[[#This Row],[Cumul des créneaux]],Créneau_semaine[],2,FALSE))</f>
        <v xml:space="preserve">36 44 52 7 15 23 31 </v>
      </c>
    </row>
    <row r="698" spans="4:10" ht="19.5" customHeight="1" x14ac:dyDescent="0.25">
      <c r="D698" s="1" t="s">
        <v>694</v>
      </c>
      <c r="E698" s="1" t="s">
        <v>26</v>
      </c>
      <c r="I698" s="1" t="str">
        <f>CONCATENATE(GEF_Code_GEF[[#This Row],[Créneau 1]],GEF_Code_GEF[[#This Row],[Créneau 2]],GEF_Code_GEF[[#This Row],[Créneau 3]],GEF_Code_GEF[[#This Row],[Créneau 4]])</f>
        <v>GEF4</v>
      </c>
      <c r="J698" s="1" t="str">
        <f>IF(GEF_Code_GEF[[#This Row],[Cumul des créneaux]]="","Pas de GEF pour cette activité",VLOOKUP(GEF_Code_GEF[[#This Row],[Cumul des créneaux]],Créneau_semaine[],2,FALSE))</f>
        <v>41 49 4 12 20 28 36</v>
      </c>
    </row>
    <row r="699" spans="4:10" ht="19.5" customHeight="1" x14ac:dyDescent="0.25">
      <c r="D699" s="1" t="s">
        <v>695</v>
      </c>
      <c r="E699" s="1" t="s">
        <v>46</v>
      </c>
      <c r="I699" s="1" t="str">
        <f>CONCATENATE(GEF_Code_GEF[[#This Row],[Créneau 1]],GEF_Code_GEF[[#This Row],[Créneau 2]],GEF_Code_GEF[[#This Row],[Créneau 3]],GEF_Code_GEF[[#This Row],[Créneau 4]])</f>
        <v>GEF6</v>
      </c>
      <c r="J699" s="1" t="str">
        <f>IF(GEF_Code_GEF[[#This Row],[Cumul des créneaux]]="","Pas de GEF pour cette activité",VLOOKUP(GEF_Code_GEF[[#This Row],[Cumul des créneaux]],Créneau_semaine[],2,FALSE))</f>
        <v>43 51 6 14 22 30 38</v>
      </c>
    </row>
    <row r="700" spans="4:10" ht="19.5" customHeight="1" x14ac:dyDescent="0.25">
      <c r="D700" s="1" t="s">
        <v>696</v>
      </c>
      <c r="E700" s="1" t="s">
        <v>25</v>
      </c>
      <c r="I700" s="1" t="str">
        <f>CONCATENATE(GEF_Code_GEF[[#This Row],[Créneau 1]],GEF_Code_GEF[[#This Row],[Créneau 2]],GEF_Code_GEF[[#This Row],[Créneau 3]],GEF_Code_GEF[[#This Row],[Créneau 4]])</f>
        <v>GEF8</v>
      </c>
      <c r="J700" s="1" t="str">
        <f>IF(GEF_Code_GEF[[#This Row],[Cumul des créneaux]]="","Pas de GEF pour cette activité",VLOOKUP(GEF_Code_GEF[[#This Row],[Cumul des créneaux]],Créneau_semaine[],2,FALSE))</f>
        <v>37 45 53 8 16 24 32</v>
      </c>
    </row>
    <row r="701" spans="4:10" ht="19.5" customHeight="1" x14ac:dyDescent="0.25">
      <c r="D701" s="1" t="s">
        <v>697</v>
      </c>
      <c r="E701" s="1" t="s">
        <v>4</v>
      </c>
      <c r="I701" s="1" t="str">
        <f>CONCATENATE(GEF_Code_GEF[[#This Row],[Créneau 1]],GEF_Code_GEF[[#This Row],[Créneau 2]],GEF_Code_GEF[[#This Row],[Créneau 3]],GEF_Code_GEF[[#This Row],[Créneau 4]])</f>
        <v>GEF2</v>
      </c>
      <c r="J701" s="1" t="str">
        <f>IF(GEF_Code_GEF[[#This Row],[Cumul des créneaux]]="","Pas de GEF pour cette activité",VLOOKUP(GEF_Code_GEF[[#This Row],[Cumul des créneaux]],Créneau_semaine[],2,FALSE))</f>
        <v>39 47 2 10 18 26 34</v>
      </c>
    </row>
    <row r="702" spans="4:10" ht="19.5" customHeight="1" x14ac:dyDescent="0.25">
      <c r="D702" s="1" t="s">
        <v>698</v>
      </c>
      <c r="E702" s="1" t="s">
        <v>26</v>
      </c>
      <c r="I702" s="1" t="str">
        <f>CONCATENATE(GEF_Code_GEF[[#This Row],[Créneau 1]],GEF_Code_GEF[[#This Row],[Créneau 2]],GEF_Code_GEF[[#This Row],[Créneau 3]],GEF_Code_GEF[[#This Row],[Créneau 4]])</f>
        <v>GEF4</v>
      </c>
      <c r="J702" s="1" t="str">
        <f>IF(GEF_Code_GEF[[#This Row],[Cumul des créneaux]]="","Pas de GEF pour cette activité",VLOOKUP(GEF_Code_GEF[[#This Row],[Cumul des créneaux]],Créneau_semaine[],2,FALSE))</f>
        <v>41 49 4 12 20 28 36</v>
      </c>
    </row>
    <row r="703" spans="4:10" ht="19.5" customHeight="1" x14ac:dyDescent="0.25">
      <c r="D703" s="1" t="s">
        <v>699</v>
      </c>
      <c r="E703" s="1" t="s">
        <v>28</v>
      </c>
      <c r="I703" s="1" t="str">
        <f>CONCATENATE(GEF_Code_GEF[[#This Row],[Créneau 1]],GEF_Code_GEF[[#This Row],[Créneau 2]],GEF_Code_GEF[[#This Row],[Créneau 3]],GEF_Code_GEF[[#This Row],[Créneau 4]])</f>
        <v>GEF1</v>
      </c>
      <c r="J703" s="1" t="str">
        <f>IF(GEF_Code_GEF[[#This Row],[Cumul des créneaux]]="","Pas de GEF pour cette activité",VLOOKUP(GEF_Code_GEF[[#This Row],[Cumul des créneaux]],Créneau_semaine[],2,FALSE))</f>
        <v>38 46 53 9 17 25 33</v>
      </c>
    </row>
    <row r="704" spans="4:10" ht="19.5" customHeight="1" x14ac:dyDescent="0.25">
      <c r="D704" s="1" t="s">
        <v>700</v>
      </c>
      <c r="E704" s="1" t="s">
        <v>28</v>
      </c>
      <c r="I704" s="1" t="str">
        <f>CONCATENATE(GEF_Code_GEF[[#This Row],[Créneau 1]],GEF_Code_GEF[[#This Row],[Créneau 2]],GEF_Code_GEF[[#This Row],[Créneau 3]],GEF_Code_GEF[[#This Row],[Créneau 4]])</f>
        <v>GEF1</v>
      </c>
      <c r="J704" s="1" t="str">
        <f>IF(GEF_Code_GEF[[#This Row],[Cumul des créneaux]]="","Pas de GEF pour cette activité",VLOOKUP(GEF_Code_GEF[[#This Row],[Cumul des créneaux]],Créneau_semaine[],2,FALSE))</f>
        <v>38 46 53 9 17 25 33</v>
      </c>
    </row>
    <row r="705" spans="4:10" ht="19.5" customHeight="1" x14ac:dyDescent="0.25">
      <c r="D705" s="1" t="s">
        <v>701</v>
      </c>
      <c r="E705" s="1" t="s">
        <v>4</v>
      </c>
      <c r="F705" s="1" t="s">
        <v>46</v>
      </c>
      <c r="I705" s="1" t="str">
        <f>CONCATENATE(GEF_Code_GEF[[#This Row],[Créneau 1]],GEF_Code_GEF[[#This Row],[Créneau 2]],GEF_Code_GEF[[#This Row],[Créneau 3]],GEF_Code_GEF[[#This Row],[Créneau 4]])</f>
        <v>GEF2GEF6</v>
      </c>
      <c r="J705" s="1" t="str">
        <f>IF(GEF_Code_GEF[[#This Row],[Cumul des créneaux]]="","Pas de GEF pour cette activité",VLOOKUP(GEF_Code_GEF[[#This Row],[Cumul des créneaux]],Créneau_semaine[],2,FALSE))</f>
        <v>39 43 47 51 2 6 10 14 18 22 26 30 34 38</v>
      </c>
    </row>
    <row r="706" spans="4:10" ht="19.5" customHeight="1" x14ac:dyDescent="0.25">
      <c r="D706" s="1" t="s">
        <v>702</v>
      </c>
      <c r="E706" s="1" t="s">
        <v>28</v>
      </c>
      <c r="F706" s="1" t="s">
        <v>37</v>
      </c>
      <c r="I706" s="1" t="str">
        <f>CONCATENATE(GEF_Code_GEF[[#This Row],[Créneau 1]],GEF_Code_GEF[[#This Row],[Créneau 2]],GEF_Code_GEF[[#This Row],[Créneau 3]],GEF_Code_GEF[[#This Row],[Créneau 4]])</f>
        <v>GEF1GEF5</v>
      </c>
      <c r="J706" s="1" t="str">
        <f>IF(GEF_Code_GEF[[#This Row],[Cumul des créneaux]]="","Pas de GEF pour cette activité",VLOOKUP(GEF_Code_GEF[[#This Row],[Cumul des créneaux]],Créneau_semaine[],2,FALSE))</f>
        <v>38 42 46 50 53 5 9 13 17 21 25 29 33 37</v>
      </c>
    </row>
    <row r="707" spans="4:10" ht="19.5" customHeight="1" x14ac:dyDescent="0.25">
      <c r="D707" s="1" t="s">
        <v>703</v>
      </c>
      <c r="E707" s="1" t="s">
        <v>12</v>
      </c>
      <c r="I707" s="1" t="str">
        <f>CONCATENATE(GEF_Code_GEF[[#This Row],[Créneau 1]],GEF_Code_GEF[[#This Row],[Créneau 2]],GEF_Code_GEF[[#This Row],[Créneau 3]],GEF_Code_GEF[[#This Row],[Créneau 4]])</f>
        <v>GEF7</v>
      </c>
      <c r="J707" s="1" t="str">
        <f>IF(GEF_Code_GEF[[#This Row],[Cumul des créneaux]]="","Pas de GEF pour cette activité",VLOOKUP(GEF_Code_GEF[[#This Row],[Cumul des créneaux]],Créneau_semaine[],2,FALSE))</f>
        <v xml:space="preserve">36 44 52 7 15 23 31 </v>
      </c>
    </row>
    <row r="708" spans="4:10" ht="19.5" customHeight="1" x14ac:dyDescent="0.25">
      <c r="D708" s="1" t="s">
        <v>704</v>
      </c>
      <c r="E708" s="1" t="s">
        <v>4</v>
      </c>
      <c r="F708" s="1" t="s">
        <v>46</v>
      </c>
      <c r="I708" s="1" t="str">
        <f>CONCATENATE(GEF_Code_GEF[[#This Row],[Créneau 1]],GEF_Code_GEF[[#This Row],[Créneau 2]],GEF_Code_GEF[[#This Row],[Créneau 3]],GEF_Code_GEF[[#This Row],[Créneau 4]])</f>
        <v>GEF2GEF6</v>
      </c>
      <c r="J708" s="1" t="str">
        <f>IF(GEF_Code_GEF[[#This Row],[Cumul des créneaux]]="","Pas de GEF pour cette activité",VLOOKUP(GEF_Code_GEF[[#This Row],[Cumul des créneaux]],Créneau_semaine[],2,FALSE))</f>
        <v>39 43 47 51 2 6 10 14 18 22 26 30 34 38</v>
      </c>
    </row>
    <row r="709" spans="4:10" ht="19.5" customHeight="1" x14ac:dyDescent="0.25">
      <c r="D709" s="1" t="s">
        <v>705</v>
      </c>
      <c r="E709" s="1" t="s">
        <v>25</v>
      </c>
      <c r="F709" s="1" t="s">
        <v>26</v>
      </c>
      <c r="I709" s="1" t="str">
        <f>CONCATENATE(GEF_Code_GEF[[#This Row],[Créneau 1]],GEF_Code_GEF[[#This Row],[Créneau 2]],GEF_Code_GEF[[#This Row],[Créneau 3]],GEF_Code_GEF[[#This Row],[Créneau 4]])</f>
        <v>GEF8GEF4</v>
      </c>
      <c r="J709" s="1" t="str">
        <f>IF(GEF_Code_GEF[[#This Row],[Cumul des créneaux]]="","Pas de GEF pour cette activité",VLOOKUP(GEF_Code_GEF[[#This Row],[Cumul des créneaux]],Créneau_semaine[],2,FALSE))</f>
        <v>37 41 45 49 53 4 8 12 16 20 24 28 32 36</v>
      </c>
    </row>
    <row r="710" spans="4:10" ht="19.5" customHeight="1" x14ac:dyDescent="0.25">
      <c r="D710" s="1" t="s">
        <v>706</v>
      </c>
      <c r="E710" s="1" t="s">
        <v>4</v>
      </c>
      <c r="F710" s="1" t="s">
        <v>46</v>
      </c>
      <c r="I710" s="1" t="str">
        <f>CONCATENATE(GEF_Code_GEF[[#This Row],[Créneau 1]],GEF_Code_GEF[[#This Row],[Créneau 2]],GEF_Code_GEF[[#This Row],[Créneau 3]],GEF_Code_GEF[[#This Row],[Créneau 4]])</f>
        <v>GEF2GEF6</v>
      </c>
      <c r="J710" s="1" t="str">
        <f>IF(GEF_Code_GEF[[#This Row],[Cumul des créneaux]]="","Pas de GEF pour cette activité",VLOOKUP(GEF_Code_GEF[[#This Row],[Cumul des créneaux]],Créneau_semaine[],2,FALSE))</f>
        <v>39 43 47 51 2 6 10 14 18 22 26 30 34 38</v>
      </c>
    </row>
    <row r="711" spans="4:10" ht="19.5" customHeight="1" x14ac:dyDescent="0.25">
      <c r="D711" s="1" t="s">
        <v>707</v>
      </c>
      <c r="E711" s="1" t="s">
        <v>25</v>
      </c>
      <c r="I711" s="1" t="str">
        <f>CONCATENATE(GEF_Code_GEF[[#This Row],[Créneau 1]],GEF_Code_GEF[[#This Row],[Créneau 2]],GEF_Code_GEF[[#This Row],[Créneau 3]],GEF_Code_GEF[[#This Row],[Créneau 4]])</f>
        <v>GEF8</v>
      </c>
      <c r="J711" s="1" t="str">
        <f>IF(GEF_Code_GEF[[#This Row],[Cumul des créneaux]]="","Pas de GEF pour cette activité",VLOOKUP(GEF_Code_GEF[[#This Row],[Cumul des créneaux]],Créneau_semaine[],2,FALSE))</f>
        <v>37 45 53 8 16 24 32</v>
      </c>
    </row>
    <row r="712" spans="4:10" ht="19.5" customHeight="1" x14ac:dyDescent="0.25">
      <c r="D712" s="1" t="s">
        <v>708</v>
      </c>
      <c r="E712" s="1" t="s">
        <v>26</v>
      </c>
      <c r="I712" s="1" t="str">
        <f>CONCATENATE(GEF_Code_GEF[[#This Row],[Créneau 1]],GEF_Code_GEF[[#This Row],[Créneau 2]],GEF_Code_GEF[[#This Row],[Créneau 3]],GEF_Code_GEF[[#This Row],[Créneau 4]])</f>
        <v>GEF4</v>
      </c>
      <c r="J712" s="1" t="str">
        <f>IF(GEF_Code_GEF[[#This Row],[Cumul des créneaux]]="","Pas de GEF pour cette activité",VLOOKUP(GEF_Code_GEF[[#This Row],[Cumul des créneaux]],Créneau_semaine[],2,FALSE))</f>
        <v>41 49 4 12 20 28 36</v>
      </c>
    </row>
    <row r="713" spans="4:10" ht="19.5" customHeight="1" x14ac:dyDescent="0.25">
      <c r="D713" s="1" t="s">
        <v>709</v>
      </c>
      <c r="E713" s="1" t="s">
        <v>46</v>
      </c>
      <c r="I713" s="1" t="str">
        <f>CONCATENATE(GEF_Code_GEF[[#This Row],[Créneau 1]],GEF_Code_GEF[[#This Row],[Créneau 2]],GEF_Code_GEF[[#This Row],[Créneau 3]],GEF_Code_GEF[[#This Row],[Créneau 4]])</f>
        <v>GEF6</v>
      </c>
      <c r="J713" s="1" t="str">
        <f>IF(GEF_Code_GEF[[#This Row],[Cumul des créneaux]]="","Pas de GEF pour cette activité",VLOOKUP(GEF_Code_GEF[[#This Row],[Cumul des créneaux]],Créneau_semaine[],2,FALSE))</f>
        <v>43 51 6 14 22 30 38</v>
      </c>
    </row>
    <row r="714" spans="4:10" ht="19.5" customHeight="1" x14ac:dyDescent="0.25">
      <c r="D714" s="1" t="s">
        <v>710</v>
      </c>
      <c r="E714" s="1" t="s">
        <v>25</v>
      </c>
      <c r="I714" s="1" t="str">
        <f>CONCATENATE(GEF_Code_GEF[[#This Row],[Créneau 1]],GEF_Code_GEF[[#This Row],[Créneau 2]],GEF_Code_GEF[[#This Row],[Créneau 3]],GEF_Code_GEF[[#This Row],[Créneau 4]])</f>
        <v>GEF8</v>
      </c>
      <c r="J714" s="1" t="str">
        <f>IF(GEF_Code_GEF[[#This Row],[Cumul des créneaux]]="","Pas de GEF pour cette activité",VLOOKUP(GEF_Code_GEF[[#This Row],[Cumul des créneaux]],Créneau_semaine[],2,FALSE))</f>
        <v>37 45 53 8 16 24 32</v>
      </c>
    </row>
    <row r="715" spans="4:10" ht="19.5" customHeight="1" x14ac:dyDescent="0.25">
      <c r="D715" s="1" t="s">
        <v>711</v>
      </c>
      <c r="E715" s="1" t="s">
        <v>12</v>
      </c>
      <c r="F715" s="1" t="s">
        <v>35</v>
      </c>
      <c r="I715" s="1" t="str">
        <f>CONCATENATE(GEF_Code_GEF[[#This Row],[Créneau 1]],GEF_Code_GEF[[#This Row],[Créneau 2]],GEF_Code_GEF[[#This Row],[Créneau 3]],GEF_Code_GEF[[#This Row],[Créneau 4]])</f>
        <v>GEF7GEF3</v>
      </c>
      <c r="J715" s="1" t="str">
        <f>IF(GEF_Code_GEF[[#This Row],[Cumul des créneaux]]="","Pas de GEF pour cette activité",VLOOKUP(GEF_Code_GEF[[#This Row],[Cumul des créneaux]],Créneau_semaine[],2,FALSE))</f>
        <v>36 40 44 48 52 3 7 11 15 19 23 27 31 35</v>
      </c>
    </row>
    <row r="716" spans="4:10" ht="19.5" customHeight="1" x14ac:dyDescent="0.25">
      <c r="D716" s="1" t="s">
        <v>712</v>
      </c>
      <c r="E716" s="1" t="s">
        <v>35</v>
      </c>
      <c r="I716" s="1" t="str">
        <f>CONCATENATE(GEF_Code_GEF[[#This Row],[Créneau 1]],GEF_Code_GEF[[#This Row],[Créneau 2]],GEF_Code_GEF[[#This Row],[Créneau 3]],GEF_Code_GEF[[#This Row],[Créneau 4]])</f>
        <v>GEF3</v>
      </c>
      <c r="J716" s="1" t="str">
        <f>IF(GEF_Code_GEF[[#This Row],[Cumul des créneaux]]="","Pas de GEF pour cette activité",VLOOKUP(GEF_Code_GEF[[#This Row],[Cumul des créneaux]],Créneau_semaine[],2,FALSE))</f>
        <v>40 48 3 11 19 27 35</v>
      </c>
    </row>
    <row r="717" spans="4:10" ht="19.5" customHeight="1" x14ac:dyDescent="0.25">
      <c r="D717" s="1" t="s">
        <v>713</v>
      </c>
      <c r="E717" s="1" t="s">
        <v>46</v>
      </c>
      <c r="I717" s="1" t="str">
        <f>CONCATENATE(GEF_Code_GEF[[#This Row],[Créneau 1]],GEF_Code_GEF[[#This Row],[Créneau 2]],GEF_Code_GEF[[#This Row],[Créneau 3]],GEF_Code_GEF[[#This Row],[Créneau 4]])</f>
        <v>GEF6</v>
      </c>
      <c r="J717" s="1" t="str">
        <f>IF(GEF_Code_GEF[[#This Row],[Cumul des créneaux]]="","Pas de GEF pour cette activité",VLOOKUP(GEF_Code_GEF[[#This Row],[Cumul des créneaux]],Créneau_semaine[],2,FALSE))</f>
        <v>43 51 6 14 22 30 38</v>
      </c>
    </row>
    <row r="718" spans="4:10" ht="19.5" customHeight="1" x14ac:dyDescent="0.25">
      <c r="D718" s="1" t="s">
        <v>714</v>
      </c>
      <c r="E718" s="1" t="s">
        <v>28</v>
      </c>
      <c r="I718" s="1" t="str">
        <f>CONCATENATE(GEF_Code_GEF[[#This Row],[Créneau 1]],GEF_Code_GEF[[#This Row],[Créneau 2]],GEF_Code_GEF[[#This Row],[Créneau 3]],GEF_Code_GEF[[#This Row],[Créneau 4]])</f>
        <v>GEF1</v>
      </c>
      <c r="J718" s="1" t="str">
        <f>IF(GEF_Code_GEF[[#This Row],[Cumul des créneaux]]="","Pas de GEF pour cette activité",VLOOKUP(GEF_Code_GEF[[#This Row],[Cumul des créneaux]],Créneau_semaine[],2,FALSE))</f>
        <v>38 46 53 9 17 25 33</v>
      </c>
    </row>
    <row r="719" spans="4:10" ht="19.5" customHeight="1" x14ac:dyDescent="0.25">
      <c r="D719" s="1" t="s">
        <v>715</v>
      </c>
      <c r="E719" s="1" t="s">
        <v>26</v>
      </c>
      <c r="I719" s="1" t="str">
        <f>CONCATENATE(GEF_Code_GEF[[#This Row],[Créneau 1]],GEF_Code_GEF[[#This Row],[Créneau 2]],GEF_Code_GEF[[#This Row],[Créneau 3]],GEF_Code_GEF[[#This Row],[Créneau 4]])</f>
        <v>GEF4</v>
      </c>
      <c r="J719" s="1" t="str">
        <f>IF(GEF_Code_GEF[[#This Row],[Cumul des créneaux]]="","Pas de GEF pour cette activité",VLOOKUP(GEF_Code_GEF[[#This Row],[Cumul des créneaux]],Créneau_semaine[],2,FALSE))</f>
        <v>41 49 4 12 20 28 36</v>
      </c>
    </row>
    <row r="720" spans="4:10" ht="19.5" customHeight="1" x14ac:dyDescent="0.25">
      <c r="D720" s="1" t="s">
        <v>716</v>
      </c>
      <c r="E720" s="1" t="s">
        <v>37</v>
      </c>
      <c r="I720" s="1" t="str">
        <f>CONCATENATE(GEF_Code_GEF[[#This Row],[Créneau 1]],GEF_Code_GEF[[#This Row],[Créneau 2]],GEF_Code_GEF[[#This Row],[Créneau 3]],GEF_Code_GEF[[#This Row],[Créneau 4]])</f>
        <v>GEF5</v>
      </c>
      <c r="J720" s="1" t="str">
        <f>IF(GEF_Code_GEF[[#This Row],[Cumul des créneaux]]="","Pas de GEF pour cette activité",VLOOKUP(GEF_Code_GEF[[#This Row],[Cumul des créneaux]],Créneau_semaine[],2,FALSE))</f>
        <v>42 50 5 13 21 29 37</v>
      </c>
    </row>
    <row r="721" spans="4:10" ht="19.5" customHeight="1" x14ac:dyDescent="0.25">
      <c r="D721" s="1" t="s">
        <v>717</v>
      </c>
      <c r="E721" s="1" t="s">
        <v>12</v>
      </c>
      <c r="F721" s="1" t="s">
        <v>35</v>
      </c>
      <c r="I721" s="1" t="str">
        <f>CONCATENATE(GEF_Code_GEF[[#This Row],[Créneau 1]],GEF_Code_GEF[[#This Row],[Créneau 2]],GEF_Code_GEF[[#This Row],[Créneau 3]],GEF_Code_GEF[[#This Row],[Créneau 4]])</f>
        <v>GEF7GEF3</v>
      </c>
      <c r="J721" s="1" t="str">
        <f>IF(GEF_Code_GEF[[#This Row],[Cumul des créneaux]]="","Pas de GEF pour cette activité",VLOOKUP(GEF_Code_GEF[[#This Row],[Cumul des créneaux]],Créneau_semaine[],2,FALSE))</f>
        <v>36 40 44 48 52 3 7 11 15 19 23 27 31 35</v>
      </c>
    </row>
    <row r="722" spans="4:10" ht="19.5" customHeight="1" x14ac:dyDescent="0.25">
      <c r="D722" s="1" t="s">
        <v>718</v>
      </c>
      <c r="E722" s="1" t="s">
        <v>12</v>
      </c>
      <c r="F722" s="1" t="s">
        <v>35</v>
      </c>
      <c r="I722" s="1" t="str">
        <f>CONCATENATE(GEF_Code_GEF[[#This Row],[Créneau 1]],GEF_Code_GEF[[#This Row],[Créneau 2]],GEF_Code_GEF[[#This Row],[Créneau 3]],GEF_Code_GEF[[#This Row],[Créneau 4]])</f>
        <v>GEF7GEF3</v>
      </c>
      <c r="J722" s="1" t="str">
        <f>IF(GEF_Code_GEF[[#This Row],[Cumul des créneaux]]="","Pas de GEF pour cette activité",VLOOKUP(GEF_Code_GEF[[#This Row],[Cumul des créneaux]],Créneau_semaine[],2,FALSE))</f>
        <v>36 40 44 48 52 3 7 11 15 19 23 27 31 35</v>
      </c>
    </row>
    <row r="723" spans="4:10" ht="19.5" customHeight="1" x14ac:dyDescent="0.25">
      <c r="D723" s="1" t="s">
        <v>719</v>
      </c>
      <c r="E723" s="1" t="s">
        <v>28</v>
      </c>
      <c r="F723" s="1" t="s">
        <v>37</v>
      </c>
      <c r="I723" s="1" t="str">
        <f>CONCATENATE(GEF_Code_GEF[[#This Row],[Créneau 1]],GEF_Code_GEF[[#This Row],[Créneau 2]],GEF_Code_GEF[[#This Row],[Créneau 3]],GEF_Code_GEF[[#This Row],[Créneau 4]])</f>
        <v>GEF1GEF5</v>
      </c>
      <c r="J723" s="1" t="str">
        <f>IF(GEF_Code_GEF[[#This Row],[Cumul des créneaux]]="","Pas de GEF pour cette activité",VLOOKUP(GEF_Code_GEF[[#This Row],[Cumul des créneaux]],Créneau_semaine[],2,FALSE))</f>
        <v>38 42 46 50 53 5 9 13 17 21 25 29 33 37</v>
      </c>
    </row>
    <row r="724" spans="4:10" ht="19.5" customHeight="1" x14ac:dyDescent="0.25">
      <c r="D724" s="1" t="s">
        <v>720</v>
      </c>
      <c r="E724" s="1" t="s">
        <v>4</v>
      </c>
      <c r="I724" s="1" t="str">
        <f>CONCATENATE(GEF_Code_GEF[[#This Row],[Créneau 1]],GEF_Code_GEF[[#This Row],[Créneau 2]],GEF_Code_GEF[[#This Row],[Créneau 3]],GEF_Code_GEF[[#This Row],[Créneau 4]])</f>
        <v>GEF2</v>
      </c>
      <c r="J724" s="1" t="str">
        <f>IF(GEF_Code_GEF[[#This Row],[Cumul des créneaux]]="","Pas de GEF pour cette activité",VLOOKUP(GEF_Code_GEF[[#This Row],[Cumul des créneaux]],Créneau_semaine[],2,FALSE))</f>
        <v>39 47 2 10 18 26 34</v>
      </c>
    </row>
    <row r="725" spans="4:10" ht="19.5" customHeight="1" x14ac:dyDescent="0.25">
      <c r="D725" s="1" t="s">
        <v>721</v>
      </c>
      <c r="E725" s="1" t="s">
        <v>26</v>
      </c>
      <c r="I725" s="1" t="str">
        <f>CONCATENATE(GEF_Code_GEF[[#This Row],[Créneau 1]],GEF_Code_GEF[[#This Row],[Créneau 2]],GEF_Code_GEF[[#This Row],[Créneau 3]],GEF_Code_GEF[[#This Row],[Créneau 4]])</f>
        <v>GEF4</v>
      </c>
      <c r="J725" s="1" t="str">
        <f>IF(GEF_Code_GEF[[#This Row],[Cumul des créneaux]]="","Pas de GEF pour cette activité",VLOOKUP(GEF_Code_GEF[[#This Row],[Cumul des créneaux]],Créneau_semaine[],2,FALSE))</f>
        <v>41 49 4 12 20 28 36</v>
      </c>
    </row>
    <row r="726" spans="4:10" ht="19.5" customHeight="1" x14ac:dyDescent="0.25">
      <c r="D726" s="1" t="s">
        <v>722</v>
      </c>
      <c r="E726" s="1" t="s">
        <v>25</v>
      </c>
      <c r="I726" s="1" t="str">
        <f>CONCATENATE(GEF_Code_GEF[[#This Row],[Créneau 1]],GEF_Code_GEF[[#This Row],[Créneau 2]],GEF_Code_GEF[[#This Row],[Créneau 3]],GEF_Code_GEF[[#This Row],[Créneau 4]])</f>
        <v>GEF8</v>
      </c>
      <c r="J726" s="1" t="str">
        <f>IF(GEF_Code_GEF[[#This Row],[Cumul des créneaux]]="","Pas de GEF pour cette activité",VLOOKUP(GEF_Code_GEF[[#This Row],[Cumul des créneaux]],Créneau_semaine[],2,FALSE))</f>
        <v>37 45 53 8 16 24 32</v>
      </c>
    </row>
    <row r="727" spans="4:10" ht="19.5" customHeight="1" x14ac:dyDescent="0.25">
      <c r="D727" s="1" t="s">
        <v>723</v>
      </c>
      <c r="E727" s="1" t="s">
        <v>46</v>
      </c>
      <c r="I727" s="1" t="str">
        <f>CONCATENATE(GEF_Code_GEF[[#This Row],[Créneau 1]],GEF_Code_GEF[[#This Row],[Créneau 2]],GEF_Code_GEF[[#This Row],[Créneau 3]],GEF_Code_GEF[[#This Row],[Créneau 4]])</f>
        <v>GEF6</v>
      </c>
      <c r="J727" s="1" t="str">
        <f>IF(GEF_Code_GEF[[#This Row],[Cumul des créneaux]]="","Pas de GEF pour cette activité",VLOOKUP(GEF_Code_GEF[[#This Row],[Cumul des créneaux]],Créneau_semaine[],2,FALSE))</f>
        <v>43 51 6 14 22 30 38</v>
      </c>
    </row>
    <row r="728" spans="4:10" ht="19.5" customHeight="1" x14ac:dyDescent="0.25">
      <c r="D728" s="1" t="s">
        <v>724</v>
      </c>
      <c r="E728" s="1" t="s">
        <v>28</v>
      </c>
      <c r="F728" s="1" t="s">
        <v>37</v>
      </c>
      <c r="I728" s="1" t="str">
        <f>CONCATENATE(GEF_Code_GEF[[#This Row],[Créneau 1]],GEF_Code_GEF[[#This Row],[Créneau 2]],GEF_Code_GEF[[#This Row],[Créneau 3]],GEF_Code_GEF[[#This Row],[Créneau 4]])</f>
        <v>GEF1GEF5</v>
      </c>
      <c r="J728" s="1" t="str">
        <f>IF(GEF_Code_GEF[[#This Row],[Cumul des créneaux]]="","Pas de GEF pour cette activité",VLOOKUP(GEF_Code_GEF[[#This Row],[Cumul des créneaux]],Créneau_semaine[],2,FALSE))</f>
        <v>38 42 46 50 53 5 9 13 17 21 25 29 33 37</v>
      </c>
    </row>
    <row r="729" spans="4:10" ht="19.5" customHeight="1" x14ac:dyDescent="0.25">
      <c r="D729" s="1" t="s">
        <v>725</v>
      </c>
      <c r="E729" s="1" t="s">
        <v>168</v>
      </c>
      <c r="I729" s="1" t="str">
        <f>CONCATENATE(GEF_Code_GEF[[#This Row],[Créneau 1]],GEF_Code_GEF[[#This Row],[Créneau 2]],GEF_Code_GEF[[#This Row],[Créneau 3]],GEF_Code_GEF[[#This Row],[Créneau 4]])</f>
        <v>CRS_PAIR</v>
      </c>
      <c r="J729" s="1" t="str">
        <f>IF(GEF_Code_GEF[[#This Row],[Cumul des créneaux]]="","Pas de GEF pour cette activité",VLOOKUP(GEF_Code_GEF[[#This Row],[Cumul des créneaux]],Créneau_semaine[],2,FALSE))</f>
        <v>Semaine paire</v>
      </c>
    </row>
    <row r="730" spans="4:10" ht="19.5" customHeight="1" x14ac:dyDescent="0.25">
      <c r="D730" s="1" t="s">
        <v>726</v>
      </c>
      <c r="E730" s="1" t="s">
        <v>25</v>
      </c>
      <c r="I730" s="1" t="str">
        <f>CONCATENATE(GEF_Code_GEF[[#This Row],[Créneau 1]],GEF_Code_GEF[[#This Row],[Créneau 2]],GEF_Code_GEF[[#This Row],[Créneau 3]],GEF_Code_GEF[[#This Row],[Créneau 4]])</f>
        <v>GEF8</v>
      </c>
      <c r="J730" s="1" t="str">
        <f>IF(GEF_Code_GEF[[#This Row],[Cumul des créneaux]]="","Pas de GEF pour cette activité",VLOOKUP(GEF_Code_GEF[[#This Row],[Cumul des créneaux]],Créneau_semaine[],2,FALSE))</f>
        <v>37 45 53 8 16 24 32</v>
      </c>
    </row>
    <row r="731" spans="4:10" ht="19.5" customHeight="1" x14ac:dyDescent="0.25">
      <c r="D731" s="1" t="s">
        <v>727</v>
      </c>
      <c r="E731" s="1" t="s">
        <v>4</v>
      </c>
      <c r="F731" s="1" t="s">
        <v>46</v>
      </c>
      <c r="I731" s="1" t="str">
        <f>CONCATENATE(GEF_Code_GEF[[#This Row],[Créneau 1]],GEF_Code_GEF[[#This Row],[Créneau 2]],GEF_Code_GEF[[#This Row],[Créneau 3]],GEF_Code_GEF[[#This Row],[Créneau 4]])</f>
        <v>GEF2GEF6</v>
      </c>
      <c r="J731" s="1" t="str">
        <f>IF(GEF_Code_GEF[[#This Row],[Cumul des créneaux]]="","Pas de GEF pour cette activité",VLOOKUP(GEF_Code_GEF[[#This Row],[Cumul des créneaux]],Créneau_semaine[],2,FALSE))</f>
        <v>39 43 47 51 2 6 10 14 18 22 26 30 34 38</v>
      </c>
    </row>
    <row r="732" spans="4:10" ht="19.5" customHeight="1" x14ac:dyDescent="0.25">
      <c r="D732" s="1" t="s">
        <v>728</v>
      </c>
      <c r="E732" s="1" t="s">
        <v>12</v>
      </c>
      <c r="F732" s="1" t="s">
        <v>35</v>
      </c>
      <c r="I732" s="1" t="str">
        <f>CONCATENATE(GEF_Code_GEF[[#This Row],[Créneau 1]],GEF_Code_GEF[[#This Row],[Créneau 2]],GEF_Code_GEF[[#This Row],[Créneau 3]],GEF_Code_GEF[[#This Row],[Créneau 4]])</f>
        <v>GEF7GEF3</v>
      </c>
      <c r="J732" s="1" t="str">
        <f>IF(GEF_Code_GEF[[#This Row],[Cumul des créneaux]]="","Pas de GEF pour cette activité",VLOOKUP(GEF_Code_GEF[[#This Row],[Cumul des créneaux]],Créneau_semaine[],2,FALSE))</f>
        <v>36 40 44 48 52 3 7 11 15 19 23 27 31 35</v>
      </c>
    </row>
    <row r="733" spans="4:10" ht="19.5" customHeight="1" x14ac:dyDescent="0.25">
      <c r="D733" s="1" t="s">
        <v>729</v>
      </c>
      <c r="E733" s="1" t="s">
        <v>12</v>
      </c>
      <c r="F733" s="1" t="s">
        <v>35</v>
      </c>
      <c r="I733" s="1" t="str">
        <f>CONCATENATE(GEF_Code_GEF[[#This Row],[Créneau 1]],GEF_Code_GEF[[#This Row],[Créneau 2]],GEF_Code_GEF[[#This Row],[Créneau 3]],GEF_Code_GEF[[#This Row],[Créneau 4]])</f>
        <v>GEF7GEF3</v>
      </c>
      <c r="J733" s="1" t="str">
        <f>IF(GEF_Code_GEF[[#This Row],[Cumul des créneaux]]="","Pas de GEF pour cette activité",VLOOKUP(GEF_Code_GEF[[#This Row],[Cumul des créneaux]],Créneau_semaine[],2,FALSE))</f>
        <v>36 40 44 48 52 3 7 11 15 19 23 27 31 35</v>
      </c>
    </row>
    <row r="734" spans="4:10" ht="19.5" customHeight="1" x14ac:dyDescent="0.25">
      <c r="D734" s="1" t="s">
        <v>730</v>
      </c>
      <c r="E734" s="1" t="s">
        <v>26</v>
      </c>
      <c r="I734" s="1" t="str">
        <f>CONCATENATE(GEF_Code_GEF[[#This Row],[Créneau 1]],GEF_Code_GEF[[#This Row],[Créneau 2]],GEF_Code_GEF[[#This Row],[Créneau 3]],GEF_Code_GEF[[#This Row],[Créneau 4]])</f>
        <v>GEF4</v>
      </c>
      <c r="J734" s="1" t="str">
        <f>IF(GEF_Code_GEF[[#This Row],[Cumul des créneaux]]="","Pas de GEF pour cette activité",VLOOKUP(GEF_Code_GEF[[#This Row],[Cumul des créneaux]],Créneau_semaine[],2,FALSE))</f>
        <v>41 49 4 12 20 28 36</v>
      </c>
    </row>
    <row r="735" spans="4:10" ht="19.5" customHeight="1" x14ac:dyDescent="0.25">
      <c r="D735" s="1" t="s">
        <v>731</v>
      </c>
      <c r="E735" s="1" t="s">
        <v>28</v>
      </c>
      <c r="F735" s="1" t="s">
        <v>37</v>
      </c>
      <c r="I735" s="1" t="str">
        <f>CONCATENATE(GEF_Code_GEF[[#This Row],[Créneau 1]],GEF_Code_GEF[[#This Row],[Créneau 2]],GEF_Code_GEF[[#This Row],[Créneau 3]],GEF_Code_GEF[[#This Row],[Créneau 4]])</f>
        <v>GEF1GEF5</v>
      </c>
      <c r="J735" s="1" t="str">
        <f>IF(GEF_Code_GEF[[#This Row],[Cumul des créneaux]]="","Pas de GEF pour cette activité",VLOOKUP(GEF_Code_GEF[[#This Row],[Cumul des créneaux]],Créneau_semaine[],2,FALSE))</f>
        <v>38 42 46 50 53 5 9 13 17 21 25 29 33 37</v>
      </c>
    </row>
    <row r="736" spans="4:10" ht="19.5" customHeight="1" x14ac:dyDescent="0.25">
      <c r="D736" s="1" t="s">
        <v>732</v>
      </c>
      <c r="E736" s="1" t="s">
        <v>46</v>
      </c>
      <c r="I736" s="1" t="str">
        <f>CONCATENATE(GEF_Code_GEF[[#This Row],[Créneau 1]],GEF_Code_GEF[[#This Row],[Créneau 2]],GEF_Code_GEF[[#This Row],[Créneau 3]],GEF_Code_GEF[[#This Row],[Créneau 4]])</f>
        <v>GEF6</v>
      </c>
      <c r="J736" s="1" t="str">
        <f>IF(GEF_Code_GEF[[#This Row],[Cumul des créneaux]]="","Pas de GEF pour cette activité",VLOOKUP(GEF_Code_GEF[[#This Row],[Cumul des créneaux]],Créneau_semaine[],2,FALSE))</f>
        <v>43 51 6 14 22 30 38</v>
      </c>
    </row>
    <row r="737" spans="4:10" ht="19.5" customHeight="1" x14ac:dyDescent="0.25">
      <c r="D737" s="1" t="s">
        <v>733</v>
      </c>
      <c r="E737" s="1" t="s">
        <v>35</v>
      </c>
      <c r="I737" s="1" t="str">
        <f>CONCATENATE(GEF_Code_GEF[[#This Row],[Créneau 1]],GEF_Code_GEF[[#This Row],[Créneau 2]],GEF_Code_GEF[[#This Row],[Créneau 3]],GEF_Code_GEF[[#This Row],[Créneau 4]])</f>
        <v>GEF3</v>
      </c>
      <c r="J737" s="1" t="str">
        <f>IF(GEF_Code_GEF[[#This Row],[Cumul des créneaux]]="","Pas de GEF pour cette activité",VLOOKUP(GEF_Code_GEF[[#This Row],[Cumul des créneaux]],Créneau_semaine[],2,FALSE))</f>
        <v>40 48 3 11 19 27 35</v>
      </c>
    </row>
    <row r="738" spans="4:10" ht="19.5" customHeight="1" x14ac:dyDescent="0.25">
      <c r="D738" s="1" t="s">
        <v>734</v>
      </c>
      <c r="E738" s="1" t="s">
        <v>37</v>
      </c>
      <c r="I738" s="1" t="str">
        <f>CONCATENATE(GEF_Code_GEF[[#This Row],[Créneau 1]],GEF_Code_GEF[[#This Row],[Créneau 2]],GEF_Code_GEF[[#This Row],[Créneau 3]],GEF_Code_GEF[[#This Row],[Créneau 4]])</f>
        <v>GEF5</v>
      </c>
      <c r="J738" s="1" t="str">
        <f>IF(GEF_Code_GEF[[#This Row],[Cumul des créneaux]]="","Pas de GEF pour cette activité",VLOOKUP(GEF_Code_GEF[[#This Row],[Cumul des créneaux]],Créneau_semaine[],2,FALSE))</f>
        <v>42 50 5 13 21 29 37</v>
      </c>
    </row>
    <row r="739" spans="4:10" ht="19.5" customHeight="1" x14ac:dyDescent="0.25">
      <c r="D739" s="1" t="s">
        <v>735</v>
      </c>
      <c r="E739" s="1" t="s">
        <v>35</v>
      </c>
      <c r="I739" s="1" t="str">
        <f>CONCATENATE(GEF_Code_GEF[[#This Row],[Créneau 1]],GEF_Code_GEF[[#This Row],[Créneau 2]],GEF_Code_GEF[[#This Row],[Créneau 3]],GEF_Code_GEF[[#This Row],[Créneau 4]])</f>
        <v>GEF3</v>
      </c>
      <c r="J739" s="1" t="str">
        <f>IF(GEF_Code_GEF[[#This Row],[Cumul des créneaux]]="","Pas de GEF pour cette activité",VLOOKUP(GEF_Code_GEF[[#This Row],[Cumul des créneaux]],Créneau_semaine[],2,FALSE))</f>
        <v>40 48 3 11 19 27 35</v>
      </c>
    </row>
    <row r="740" spans="4:10" ht="19.5" customHeight="1" x14ac:dyDescent="0.25">
      <c r="D740" s="1" t="s">
        <v>736</v>
      </c>
      <c r="E740" s="1" t="s">
        <v>4</v>
      </c>
      <c r="F740" s="1" t="s">
        <v>46</v>
      </c>
      <c r="I740" s="1" t="str">
        <f>CONCATENATE(GEF_Code_GEF[[#This Row],[Créneau 1]],GEF_Code_GEF[[#This Row],[Créneau 2]],GEF_Code_GEF[[#This Row],[Créneau 3]],GEF_Code_GEF[[#This Row],[Créneau 4]])</f>
        <v>GEF2GEF6</v>
      </c>
      <c r="J740" s="1" t="str">
        <f>IF(GEF_Code_GEF[[#This Row],[Cumul des créneaux]]="","Pas de GEF pour cette activité",VLOOKUP(GEF_Code_GEF[[#This Row],[Cumul des créneaux]],Créneau_semaine[],2,FALSE))</f>
        <v>39 43 47 51 2 6 10 14 18 22 26 30 34 38</v>
      </c>
    </row>
    <row r="741" spans="4:10" ht="19.5" customHeight="1" x14ac:dyDescent="0.25">
      <c r="D741" s="1" t="s">
        <v>737</v>
      </c>
      <c r="E741" s="1" t="s">
        <v>26</v>
      </c>
      <c r="F741" s="1" t="s">
        <v>46</v>
      </c>
      <c r="I741" s="1" t="str">
        <f>CONCATENATE(GEF_Code_GEF[[#This Row],[Créneau 1]],GEF_Code_GEF[[#This Row],[Créneau 2]],GEF_Code_GEF[[#This Row],[Créneau 3]],GEF_Code_GEF[[#This Row],[Créneau 4]])</f>
        <v>GEF4GEF6</v>
      </c>
      <c r="J741" s="1" t="str">
        <f>IF(GEF_Code_GEF[[#This Row],[Cumul des créneaux]]="","Pas de GEF pour cette activité",VLOOKUP(GEF_Code_GEF[[#This Row],[Cumul des créneaux]],Créneau_semaine[],2,FALSE))</f>
        <v>41 43 49 51 4 6 12 14 20 22 28 30 36 38</v>
      </c>
    </row>
    <row r="742" spans="4:10" ht="19.5" customHeight="1" x14ac:dyDescent="0.25">
      <c r="D742" s="1" t="s">
        <v>738</v>
      </c>
      <c r="E742" s="1" t="s">
        <v>26</v>
      </c>
      <c r="I742" s="1" t="str">
        <f>CONCATENATE(GEF_Code_GEF[[#This Row],[Créneau 1]],GEF_Code_GEF[[#This Row],[Créneau 2]],GEF_Code_GEF[[#This Row],[Créneau 3]],GEF_Code_GEF[[#This Row],[Créneau 4]])</f>
        <v>GEF4</v>
      </c>
      <c r="J742" s="1" t="str">
        <f>IF(GEF_Code_GEF[[#This Row],[Cumul des créneaux]]="","Pas de GEF pour cette activité",VLOOKUP(GEF_Code_GEF[[#This Row],[Cumul des créneaux]],Créneau_semaine[],2,FALSE))</f>
        <v>41 49 4 12 20 28 36</v>
      </c>
    </row>
    <row r="743" spans="4:10" ht="19.5" customHeight="1" x14ac:dyDescent="0.25">
      <c r="D743" s="1" t="s">
        <v>739</v>
      </c>
      <c r="E743" s="1" t="s">
        <v>46</v>
      </c>
      <c r="I743" s="1" t="str">
        <f>CONCATENATE(GEF_Code_GEF[[#This Row],[Créneau 1]],GEF_Code_GEF[[#This Row],[Créneau 2]],GEF_Code_GEF[[#This Row],[Créneau 3]],GEF_Code_GEF[[#This Row],[Créneau 4]])</f>
        <v>GEF6</v>
      </c>
      <c r="J743" s="1" t="str">
        <f>IF(GEF_Code_GEF[[#This Row],[Cumul des créneaux]]="","Pas de GEF pour cette activité",VLOOKUP(GEF_Code_GEF[[#This Row],[Cumul des créneaux]],Créneau_semaine[],2,FALSE))</f>
        <v>43 51 6 14 22 30 38</v>
      </c>
    </row>
    <row r="744" spans="4:10" ht="19.5" customHeight="1" x14ac:dyDescent="0.25">
      <c r="D744" s="1" t="s">
        <v>740</v>
      </c>
      <c r="E744" s="1" t="s">
        <v>64</v>
      </c>
      <c r="I744" s="1" t="str">
        <f>CONCATENATE(GEF_Code_GEF[[#This Row],[Créneau 1]],GEF_Code_GEF[[#This Row],[Créneau 2]],GEF_Code_GEF[[#This Row],[Créneau 3]],GEF_Code_GEF[[#This Row],[Créneau 4]])</f>
        <v>CRS_IMPAIR</v>
      </c>
      <c r="J744" s="1" t="str">
        <f>IF(GEF_Code_GEF[[#This Row],[Cumul des créneaux]]="","Pas de GEF pour cette activité",VLOOKUP(GEF_Code_GEF[[#This Row],[Cumul des créneaux]],Créneau_semaine[],2,FALSE))</f>
        <v>Semaine impaire</v>
      </c>
    </row>
    <row r="745" spans="4:10" ht="19.5" customHeight="1" x14ac:dyDescent="0.25">
      <c r="D745" s="1" t="s">
        <v>741</v>
      </c>
      <c r="E745" s="1" t="s">
        <v>35</v>
      </c>
      <c r="I745" s="1" t="str">
        <f>CONCATENATE(GEF_Code_GEF[[#This Row],[Créneau 1]],GEF_Code_GEF[[#This Row],[Créneau 2]],GEF_Code_GEF[[#This Row],[Créneau 3]],GEF_Code_GEF[[#This Row],[Créneau 4]])</f>
        <v>GEF3</v>
      </c>
      <c r="J745" s="1" t="str">
        <f>IF(GEF_Code_GEF[[#This Row],[Cumul des créneaux]]="","Pas de GEF pour cette activité",VLOOKUP(GEF_Code_GEF[[#This Row],[Cumul des créneaux]],Créneau_semaine[],2,FALSE))</f>
        <v>40 48 3 11 19 27 35</v>
      </c>
    </row>
    <row r="746" spans="4:10" ht="19.5" customHeight="1" x14ac:dyDescent="0.25">
      <c r="D746" s="1" t="s">
        <v>742</v>
      </c>
      <c r="E746" s="1" t="s">
        <v>12</v>
      </c>
      <c r="F746" s="1" t="s">
        <v>25</v>
      </c>
      <c r="G746" s="1" t="s">
        <v>35</v>
      </c>
      <c r="H746" s="1" t="s">
        <v>26</v>
      </c>
      <c r="I746" s="1" t="str">
        <f>CONCATENATE(GEF_Code_GEF[[#This Row],[Créneau 1]],GEF_Code_GEF[[#This Row],[Créneau 2]],GEF_Code_GEF[[#This Row],[Créneau 3]],GEF_Code_GEF[[#This Row],[Créneau 4]])</f>
        <v>GEF7GEF8GEF3GEF4</v>
      </c>
      <c r="J746" s="1" t="str">
        <f>IF(GEF_Code_GEF[[#This Row],[Cumul des créneaux]]="","Pas de GEF pour cette activité",VLOOKUP(GEF_Code_GEF[[#This Row],[Cumul des créneaux]],Créneau_semaine[],2,FALSE))</f>
        <v>36 37 40 41 44 45 48 49 52 53 3 4 7 8 11 12 15 16 19 20 23 24 27 28 31 32 35 36</v>
      </c>
    </row>
    <row r="747" spans="4:10" ht="19.5" customHeight="1" x14ac:dyDescent="0.25">
      <c r="D747" s="1" t="s">
        <v>743</v>
      </c>
      <c r="E747" s="1" t="s">
        <v>25</v>
      </c>
      <c r="F747" s="1" t="s">
        <v>26</v>
      </c>
      <c r="I747" s="1" t="str">
        <f>CONCATENATE(GEF_Code_GEF[[#This Row],[Créneau 1]],GEF_Code_GEF[[#This Row],[Créneau 2]],GEF_Code_GEF[[#This Row],[Créneau 3]],GEF_Code_GEF[[#This Row],[Créneau 4]])</f>
        <v>GEF8GEF4</v>
      </c>
      <c r="J747" s="1" t="str">
        <f>IF(GEF_Code_GEF[[#This Row],[Cumul des créneaux]]="","Pas de GEF pour cette activité",VLOOKUP(GEF_Code_GEF[[#This Row],[Cumul des créneaux]],Créneau_semaine[],2,FALSE))</f>
        <v>37 41 45 49 53 4 8 12 16 20 24 28 32 36</v>
      </c>
    </row>
    <row r="748" spans="4:10" ht="19.5" customHeight="1" x14ac:dyDescent="0.25">
      <c r="D748" s="1" t="s">
        <v>744</v>
      </c>
      <c r="E748" s="1" t="s">
        <v>28</v>
      </c>
      <c r="F748" s="1" t="s">
        <v>4</v>
      </c>
      <c r="G748" s="1" t="s">
        <v>37</v>
      </c>
      <c r="H748" s="1" t="s">
        <v>46</v>
      </c>
      <c r="I748" s="1" t="str">
        <f>CONCATENATE(GEF_Code_GEF[[#This Row],[Créneau 1]],GEF_Code_GEF[[#This Row],[Créneau 2]],GEF_Code_GEF[[#This Row],[Créneau 3]],GEF_Code_GEF[[#This Row],[Créneau 4]])</f>
        <v>GEF1GEF2GEF5GEF6</v>
      </c>
      <c r="J748" s="1" t="str">
        <f>IF(GEF_Code_GEF[[#This Row],[Cumul des créneaux]]="","Pas de GEF pour cette activité",VLOOKUP(GEF_Code_GEF[[#This Row],[Cumul des créneaux]],Créneau_semaine[],2,FALSE))</f>
        <v>38 39 42 43 46 47 50 51 53 2 5 6 9 10 13 14 17 18 21 22 25 26 29 30 33 34 37 38</v>
      </c>
    </row>
    <row r="749" spans="4:10" ht="19.5" customHeight="1" x14ac:dyDescent="0.25">
      <c r="D749" s="1" t="s">
        <v>745</v>
      </c>
      <c r="E749" s="1" t="s">
        <v>4</v>
      </c>
      <c r="F749" s="1" t="s">
        <v>46</v>
      </c>
      <c r="I749" s="1" t="str">
        <f>CONCATENATE(GEF_Code_GEF[[#This Row],[Créneau 1]],GEF_Code_GEF[[#This Row],[Créneau 2]],GEF_Code_GEF[[#This Row],[Créneau 3]],GEF_Code_GEF[[#This Row],[Créneau 4]])</f>
        <v>GEF2GEF6</v>
      </c>
      <c r="J749" s="1" t="str">
        <f>IF(GEF_Code_GEF[[#This Row],[Cumul des créneaux]]="","Pas de GEF pour cette activité",VLOOKUP(GEF_Code_GEF[[#This Row],[Cumul des créneaux]],Créneau_semaine[],2,FALSE))</f>
        <v>39 43 47 51 2 6 10 14 18 22 26 30 34 38</v>
      </c>
    </row>
    <row r="750" spans="4:10" ht="19.5" customHeight="1" x14ac:dyDescent="0.25">
      <c r="D750" s="1" t="s">
        <v>746</v>
      </c>
      <c r="E750" s="1" t="s">
        <v>12</v>
      </c>
      <c r="F750" s="1" t="s">
        <v>35</v>
      </c>
      <c r="I750" s="1" t="str">
        <f>CONCATENATE(GEF_Code_GEF[[#This Row],[Créneau 1]],GEF_Code_GEF[[#This Row],[Créneau 2]],GEF_Code_GEF[[#This Row],[Créneau 3]],GEF_Code_GEF[[#This Row],[Créneau 4]])</f>
        <v>GEF7GEF3</v>
      </c>
      <c r="J750" s="1" t="str">
        <f>IF(GEF_Code_GEF[[#This Row],[Cumul des créneaux]]="","Pas de GEF pour cette activité",VLOOKUP(GEF_Code_GEF[[#This Row],[Cumul des créneaux]],Créneau_semaine[],2,FALSE))</f>
        <v>36 40 44 48 52 3 7 11 15 19 23 27 31 35</v>
      </c>
    </row>
    <row r="751" spans="4:10" ht="19.5" customHeight="1" x14ac:dyDescent="0.25">
      <c r="D751" s="1" t="s">
        <v>747</v>
      </c>
      <c r="E751" s="1" t="s">
        <v>28</v>
      </c>
      <c r="F751" s="1" t="s">
        <v>37</v>
      </c>
      <c r="I751" s="1" t="str">
        <f>CONCATENATE(GEF_Code_GEF[[#This Row],[Créneau 1]],GEF_Code_GEF[[#This Row],[Créneau 2]],GEF_Code_GEF[[#This Row],[Créneau 3]],GEF_Code_GEF[[#This Row],[Créneau 4]])</f>
        <v>GEF1GEF5</v>
      </c>
      <c r="J751" s="1" t="str">
        <f>IF(GEF_Code_GEF[[#This Row],[Cumul des créneaux]]="","Pas de GEF pour cette activité",VLOOKUP(GEF_Code_GEF[[#This Row],[Cumul des créneaux]],Créneau_semaine[],2,FALSE))</f>
        <v>38 42 46 50 53 5 9 13 17 21 25 29 33 37</v>
      </c>
    </row>
    <row r="752" spans="4:10" ht="19.5" customHeight="1" x14ac:dyDescent="0.25">
      <c r="D752" s="1" t="s">
        <v>748</v>
      </c>
      <c r="E752" s="1" t="s">
        <v>28</v>
      </c>
      <c r="F752" s="1" t="s">
        <v>37</v>
      </c>
      <c r="I752" s="1" t="str">
        <f>CONCATENATE(GEF_Code_GEF[[#This Row],[Créneau 1]],GEF_Code_GEF[[#This Row],[Créneau 2]],GEF_Code_GEF[[#This Row],[Créneau 3]],GEF_Code_GEF[[#This Row],[Créneau 4]])</f>
        <v>GEF1GEF5</v>
      </c>
      <c r="J752" s="1" t="str">
        <f>IF(GEF_Code_GEF[[#This Row],[Cumul des créneaux]]="","Pas de GEF pour cette activité",VLOOKUP(GEF_Code_GEF[[#This Row],[Cumul des créneaux]],Créneau_semaine[],2,FALSE))</f>
        <v>38 42 46 50 53 5 9 13 17 21 25 29 33 37</v>
      </c>
    </row>
    <row r="753" spans="4:10" ht="19.5" customHeight="1" x14ac:dyDescent="0.25">
      <c r="D753" s="1" t="s">
        <v>749</v>
      </c>
      <c r="E753" s="1" t="s">
        <v>12</v>
      </c>
      <c r="I753" s="1" t="str">
        <f>CONCATENATE(GEF_Code_GEF[[#This Row],[Créneau 1]],GEF_Code_GEF[[#This Row],[Créneau 2]],GEF_Code_GEF[[#This Row],[Créneau 3]],GEF_Code_GEF[[#This Row],[Créneau 4]])</f>
        <v>GEF7</v>
      </c>
      <c r="J753" s="1" t="str">
        <f>IF(GEF_Code_GEF[[#This Row],[Cumul des créneaux]]="","Pas de GEF pour cette activité",VLOOKUP(GEF_Code_GEF[[#This Row],[Cumul des créneaux]],Créneau_semaine[],2,FALSE))</f>
        <v xml:space="preserve">36 44 52 7 15 23 31 </v>
      </c>
    </row>
    <row r="754" spans="4:10" ht="19.5" customHeight="1" x14ac:dyDescent="0.25">
      <c r="D754" s="1" t="s">
        <v>750</v>
      </c>
      <c r="E754" s="1" t="s">
        <v>12</v>
      </c>
      <c r="F754" s="1" t="s">
        <v>25</v>
      </c>
      <c r="G754" s="1" t="s">
        <v>35</v>
      </c>
      <c r="H754" s="1" t="s">
        <v>26</v>
      </c>
      <c r="I754" s="1" t="str">
        <f>CONCATENATE(GEF_Code_GEF[[#This Row],[Créneau 1]],GEF_Code_GEF[[#This Row],[Créneau 2]],GEF_Code_GEF[[#This Row],[Créneau 3]],GEF_Code_GEF[[#This Row],[Créneau 4]])</f>
        <v>GEF7GEF8GEF3GEF4</v>
      </c>
      <c r="J754" s="1" t="str">
        <f>IF(GEF_Code_GEF[[#This Row],[Cumul des créneaux]]="","Pas de GEF pour cette activité",VLOOKUP(GEF_Code_GEF[[#This Row],[Cumul des créneaux]],Créneau_semaine[],2,FALSE))</f>
        <v>36 37 40 41 44 45 48 49 52 53 3 4 7 8 11 12 15 16 19 20 23 24 27 28 31 32 35 36</v>
      </c>
    </row>
    <row r="755" spans="4:10" ht="19.5" customHeight="1" x14ac:dyDescent="0.25">
      <c r="D755" s="1" t="s">
        <v>751</v>
      </c>
      <c r="E755" s="1" t="s">
        <v>12</v>
      </c>
      <c r="I755" s="1" t="str">
        <f>CONCATENATE(GEF_Code_GEF[[#This Row],[Créneau 1]],GEF_Code_GEF[[#This Row],[Créneau 2]],GEF_Code_GEF[[#This Row],[Créneau 3]],GEF_Code_GEF[[#This Row],[Créneau 4]])</f>
        <v>GEF7</v>
      </c>
      <c r="J755" s="1" t="str">
        <f>IF(GEF_Code_GEF[[#This Row],[Cumul des créneaux]]="","Pas de GEF pour cette activité",VLOOKUP(GEF_Code_GEF[[#This Row],[Cumul des créneaux]],Créneau_semaine[],2,FALSE))</f>
        <v xml:space="preserve">36 44 52 7 15 23 31 </v>
      </c>
    </row>
    <row r="756" spans="4:10" ht="19.5" customHeight="1" x14ac:dyDescent="0.25">
      <c r="D756" s="1" t="s">
        <v>752</v>
      </c>
      <c r="E756" s="1" t="s">
        <v>28</v>
      </c>
      <c r="F756" s="1" t="s">
        <v>4</v>
      </c>
      <c r="G756" s="1" t="s">
        <v>37</v>
      </c>
      <c r="H756" s="1" t="s">
        <v>46</v>
      </c>
      <c r="I756" s="1" t="str">
        <f>CONCATENATE(GEF_Code_GEF[[#This Row],[Créneau 1]],GEF_Code_GEF[[#This Row],[Créneau 2]],GEF_Code_GEF[[#This Row],[Créneau 3]],GEF_Code_GEF[[#This Row],[Créneau 4]])</f>
        <v>GEF1GEF2GEF5GEF6</v>
      </c>
      <c r="J756" s="1" t="str">
        <f>IF(GEF_Code_GEF[[#This Row],[Cumul des créneaux]]="","Pas de GEF pour cette activité",VLOOKUP(GEF_Code_GEF[[#This Row],[Cumul des créneaux]],Créneau_semaine[],2,FALSE))</f>
        <v>38 39 42 43 46 47 50 51 53 2 5 6 9 10 13 14 17 18 21 22 25 26 29 30 33 34 37 38</v>
      </c>
    </row>
    <row r="757" spans="4:10" ht="19.5" customHeight="1" x14ac:dyDescent="0.25">
      <c r="D757" s="1" t="s">
        <v>753</v>
      </c>
      <c r="E757" s="1" t="s">
        <v>4</v>
      </c>
      <c r="I757" s="1" t="str">
        <f>CONCATENATE(GEF_Code_GEF[[#This Row],[Créneau 1]],GEF_Code_GEF[[#This Row],[Créneau 2]],GEF_Code_GEF[[#This Row],[Créneau 3]],GEF_Code_GEF[[#This Row],[Créneau 4]])</f>
        <v>GEF2</v>
      </c>
      <c r="J757" s="1" t="str">
        <f>IF(GEF_Code_GEF[[#This Row],[Cumul des créneaux]]="","Pas de GEF pour cette activité",VLOOKUP(GEF_Code_GEF[[#This Row],[Cumul des créneaux]],Créneau_semaine[],2,FALSE))</f>
        <v>39 47 2 10 18 26 34</v>
      </c>
    </row>
    <row r="758" spans="4:10" ht="19.5" customHeight="1" x14ac:dyDescent="0.25">
      <c r="D758" s="1" t="s">
        <v>754</v>
      </c>
      <c r="E758" s="1" t="s">
        <v>26</v>
      </c>
      <c r="I758" s="1" t="str">
        <f>CONCATENATE(GEF_Code_GEF[[#This Row],[Créneau 1]],GEF_Code_GEF[[#This Row],[Créneau 2]],GEF_Code_GEF[[#This Row],[Créneau 3]],GEF_Code_GEF[[#This Row],[Créneau 4]])</f>
        <v>GEF4</v>
      </c>
      <c r="J758" s="1" t="str">
        <f>IF(GEF_Code_GEF[[#This Row],[Cumul des créneaux]]="","Pas de GEF pour cette activité",VLOOKUP(GEF_Code_GEF[[#This Row],[Cumul des créneaux]],Créneau_semaine[],2,FALSE))</f>
        <v>41 49 4 12 20 28 36</v>
      </c>
    </row>
    <row r="759" spans="4:10" ht="19.5" customHeight="1" x14ac:dyDescent="0.25">
      <c r="D759" s="1" t="s">
        <v>755</v>
      </c>
      <c r="E759" s="1" t="s">
        <v>46</v>
      </c>
      <c r="I759" s="1" t="str">
        <f>CONCATENATE(GEF_Code_GEF[[#This Row],[Créneau 1]],GEF_Code_GEF[[#This Row],[Créneau 2]],GEF_Code_GEF[[#This Row],[Créneau 3]],GEF_Code_GEF[[#This Row],[Créneau 4]])</f>
        <v>GEF6</v>
      </c>
      <c r="J759" s="1" t="str">
        <f>IF(GEF_Code_GEF[[#This Row],[Cumul des créneaux]]="","Pas de GEF pour cette activité",VLOOKUP(GEF_Code_GEF[[#This Row],[Cumul des créneaux]],Créneau_semaine[],2,FALSE))</f>
        <v>43 51 6 14 22 30 38</v>
      </c>
    </row>
    <row r="760" spans="4:10" ht="19.5" customHeight="1" x14ac:dyDescent="0.25">
      <c r="D760" s="1" t="s">
        <v>756</v>
      </c>
      <c r="E760" s="1" t="s">
        <v>25</v>
      </c>
      <c r="I760" s="1" t="str">
        <f>CONCATENATE(GEF_Code_GEF[[#This Row],[Créneau 1]],GEF_Code_GEF[[#This Row],[Créneau 2]],GEF_Code_GEF[[#This Row],[Créneau 3]],GEF_Code_GEF[[#This Row],[Créneau 4]])</f>
        <v>GEF8</v>
      </c>
      <c r="J760" s="1" t="str">
        <f>IF(GEF_Code_GEF[[#This Row],[Cumul des créneaux]]="","Pas de GEF pour cette activité",VLOOKUP(GEF_Code_GEF[[#This Row],[Cumul des créneaux]],Créneau_semaine[],2,FALSE))</f>
        <v>37 45 53 8 16 24 32</v>
      </c>
    </row>
    <row r="761" spans="4:10" ht="19.5" customHeight="1" x14ac:dyDescent="0.25">
      <c r="D761" s="1" t="s">
        <v>757</v>
      </c>
      <c r="E761" s="1" t="s">
        <v>4</v>
      </c>
      <c r="I761" s="1" t="str">
        <f>CONCATENATE(GEF_Code_GEF[[#This Row],[Créneau 1]],GEF_Code_GEF[[#This Row],[Créneau 2]],GEF_Code_GEF[[#This Row],[Créneau 3]],GEF_Code_GEF[[#This Row],[Créneau 4]])</f>
        <v>GEF2</v>
      </c>
      <c r="J761" s="1" t="str">
        <f>IF(GEF_Code_GEF[[#This Row],[Cumul des créneaux]]="","Pas de GEF pour cette activité",VLOOKUP(GEF_Code_GEF[[#This Row],[Cumul des créneaux]],Créneau_semaine[],2,FALSE))</f>
        <v>39 47 2 10 18 26 34</v>
      </c>
    </row>
    <row r="762" spans="4:10" ht="19.5" customHeight="1" x14ac:dyDescent="0.25">
      <c r="D762" s="1" t="s">
        <v>758</v>
      </c>
      <c r="E762" s="1" t="s">
        <v>28</v>
      </c>
      <c r="I762" s="1" t="str">
        <f>CONCATENATE(GEF_Code_GEF[[#This Row],[Créneau 1]],GEF_Code_GEF[[#This Row],[Créneau 2]],GEF_Code_GEF[[#This Row],[Créneau 3]],GEF_Code_GEF[[#This Row],[Créneau 4]])</f>
        <v>GEF1</v>
      </c>
      <c r="J762" s="1" t="str">
        <f>IF(GEF_Code_GEF[[#This Row],[Cumul des créneaux]]="","Pas de GEF pour cette activité",VLOOKUP(GEF_Code_GEF[[#This Row],[Cumul des créneaux]],Créneau_semaine[],2,FALSE))</f>
        <v>38 46 53 9 17 25 33</v>
      </c>
    </row>
    <row r="763" spans="4:10" ht="19.5" customHeight="1" x14ac:dyDescent="0.25">
      <c r="D763" s="1" t="s">
        <v>759</v>
      </c>
      <c r="E763" s="1" t="s">
        <v>35</v>
      </c>
      <c r="I763" s="1" t="str">
        <f>CONCATENATE(GEF_Code_GEF[[#This Row],[Créneau 1]],GEF_Code_GEF[[#This Row],[Créneau 2]],GEF_Code_GEF[[#This Row],[Créneau 3]],GEF_Code_GEF[[#This Row],[Créneau 4]])</f>
        <v>GEF3</v>
      </c>
      <c r="J763" s="1" t="str">
        <f>IF(GEF_Code_GEF[[#This Row],[Cumul des créneaux]]="","Pas de GEF pour cette activité",VLOOKUP(GEF_Code_GEF[[#This Row],[Cumul des créneaux]],Créneau_semaine[],2,FALSE))</f>
        <v>40 48 3 11 19 27 35</v>
      </c>
    </row>
    <row r="764" spans="4:10" ht="19.5" customHeight="1" x14ac:dyDescent="0.25">
      <c r="D764" s="1" t="s">
        <v>760</v>
      </c>
      <c r="E764" s="1" t="s">
        <v>12</v>
      </c>
      <c r="F764" s="1" t="s">
        <v>25</v>
      </c>
      <c r="G764" s="1" t="s">
        <v>35</v>
      </c>
      <c r="H764" s="1" t="s">
        <v>26</v>
      </c>
      <c r="I764" s="1" t="str">
        <f>CONCATENATE(GEF_Code_GEF[[#This Row],[Créneau 1]],GEF_Code_GEF[[#This Row],[Créneau 2]],GEF_Code_GEF[[#This Row],[Créneau 3]],GEF_Code_GEF[[#This Row],[Créneau 4]])</f>
        <v>GEF7GEF8GEF3GEF4</v>
      </c>
      <c r="J764" s="1" t="str">
        <f>IF(GEF_Code_GEF[[#This Row],[Cumul des créneaux]]="","Pas de GEF pour cette activité",VLOOKUP(GEF_Code_GEF[[#This Row],[Cumul des créneaux]],Créneau_semaine[],2,FALSE))</f>
        <v>36 37 40 41 44 45 48 49 52 53 3 4 7 8 11 12 15 16 19 20 23 24 27 28 31 32 35 36</v>
      </c>
    </row>
    <row r="765" spans="4:10" ht="19.5" customHeight="1" x14ac:dyDescent="0.25">
      <c r="D765" s="1" t="s">
        <v>761</v>
      </c>
      <c r="E765" s="1" t="s">
        <v>28</v>
      </c>
      <c r="F765" s="1" t="s">
        <v>4</v>
      </c>
      <c r="G765" s="1" t="s">
        <v>37</v>
      </c>
      <c r="H765" s="1" t="s">
        <v>46</v>
      </c>
      <c r="I765" s="1" t="str">
        <f>CONCATENATE(GEF_Code_GEF[[#This Row],[Créneau 1]],GEF_Code_GEF[[#This Row],[Créneau 2]],GEF_Code_GEF[[#This Row],[Créneau 3]],GEF_Code_GEF[[#This Row],[Créneau 4]])</f>
        <v>GEF1GEF2GEF5GEF6</v>
      </c>
      <c r="J765" s="1" t="str">
        <f>IF(GEF_Code_GEF[[#This Row],[Cumul des créneaux]]="","Pas de GEF pour cette activité",VLOOKUP(GEF_Code_GEF[[#This Row],[Cumul des créneaux]],Créneau_semaine[],2,FALSE))</f>
        <v>38 39 42 43 46 47 50 51 53 2 5 6 9 10 13 14 17 18 21 22 25 26 29 30 33 34 37 38</v>
      </c>
    </row>
    <row r="766" spans="4:10" ht="19.5" customHeight="1" x14ac:dyDescent="0.25">
      <c r="D766" s="1" t="s">
        <v>762</v>
      </c>
      <c r="E766" s="1" t="s">
        <v>37</v>
      </c>
      <c r="I766" s="1" t="str">
        <f>CONCATENATE(GEF_Code_GEF[[#This Row],[Créneau 1]],GEF_Code_GEF[[#This Row],[Créneau 2]],GEF_Code_GEF[[#This Row],[Créneau 3]],GEF_Code_GEF[[#This Row],[Créneau 4]])</f>
        <v>GEF5</v>
      </c>
      <c r="J766" s="1" t="str">
        <f>IF(GEF_Code_GEF[[#This Row],[Cumul des créneaux]]="","Pas de GEF pour cette activité",VLOOKUP(GEF_Code_GEF[[#This Row],[Cumul des créneaux]],Créneau_semaine[],2,FALSE))</f>
        <v>42 50 5 13 21 29 37</v>
      </c>
    </row>
    <row r="767" spans="4:10" ht="19.5" customHeight="1" x14ac:dyDescent="0.25">
      <c r="D767" s="1" t="s">
        <v>763</v>
      </c>
      <c r="E767" s="1" t="s">
        <v>25</v>
      </c>
      <c r="I767" s="1" t="str">
        <f>CONCATENATE(GEF_Code_GEF[[#This Row],[Créneau 1]],GEF_Code_GEF[[#This Row],[Créneau 2]],GEF_Code_GEF[[#This Row],[Créneau 3]],GEF_Code_GEF[[#This Row],[Créneau 4]])</f>
        <v>GEF8</v>
      </c>
      <c r="J767" s="1" t="str">
        <f>IF(GEF_Code_GEF[[#This Row],[Cumul des créneaux]]="","Pas de GEF pour cette activité",VLOOKUP(GEF_Code_GEF[[#This Row],[Cumul des créneaux]],Créneau_semaine[],2,FALSE))</f>
        <v>37 45 53 8 16 24 32</v>
      </c>
    </row>
    <row r="768" spans="4:10" ht="19.5" customHeight="1" x14ac:dyDescent="0.25">
      <c r="D768" s="1" t="s">
        <v>764</v>
      </c>
      <c r="E768" s="1" t="s">
        <v>37</v>
      </c>
      <c r="I768" s="1" t="str">
        <f>CONCATENATE(GEF_Code_GEF[[#This Row],[Créneau 1]],GEF_Code_GEF[[#This Row],[Créneau 2]],GEF_Code_GEF[[#This Row],[Créneau 3]],GEF_Code_GEF[[#This Row],[Créneau 4]])</f>
        <v>GEF5</v>
      </c>
      <c r="J768" s="1" t="str">
        <f>IF(GEF_Code_GEF[[#This Row],[Cumul des créneaux]]="","Pas de GEF pour cette activité",VLOOKUP(GEF_Code_GEF[[#This Row],[Cumul des créneaux]],Créneau_semaine[],2,FALSE))</f>
        <v>42 50 5 13 21 29 37</v>
      </c>
    </row>
    <row r="769" spans="4:10" ht="19.5" customHeight="1" x14ac:dyDescent="0.25">
      <c r="D769" s="1" t="s">
        <v>765</v>
      </c>
      <c r="E769" s="1" t="s">
        <v>37</v>
      </c>
      <c r="I769" s="1" t="str">
        <f>CONCATENATE(GEF_Code_GEF[[#This Row],[Créneau 1]],GEF_Code_GEF[[#This Row],[Créneau 2]],GEF_Code_GEF[[#This Row],[Créneau 3]],GEF_Code_GEF[[#This Row],[Créneau 4]])</f>
        <v>GEF5</v>
      </c>
      <c r="J769" s="1" t="str">
        <f>IF(GEF_Code_GEF[[#This Row],[Cumul des créneaux]]="","Pas de GEF pour cette activité",VLOOKUP(GEF_Code_GEF[[#This Row],[Cumul des créneaux]],Créneau_semaine[],2,FALSE))</f>
        <v>42 50 5 13 21 29 37</v>
      </c>
    </row>
    <row r="770" spans="4:10" ht="19.5" customHeight="1" x14ac:dyDescent="0.25">
      <c r="D770" s="1" t="s">
        <v>766</v>
      </c>
      <c r="E770" s="1" t="s">
        <v>26</v>
      </c>
      <c r="I770" s="1" t="str">
        <f>CONCATENATE(GEF_Code_GEF[[#This Row],[Créneau 1]],GEF_Code_GEF[[#This Row],[Créneau 2]],GEF_Code_GEF[[#This Row],[Créneau 3]],GEF_Code_GEF[[#This Row],[Créneau 4]])</f>
        <v>GEF4</v>
      </c>
      <c r="J770" s="1" t="str">
        <f>IF(GEF_Code_GEF[[#This Row],[Cumul des créneaux]]="","Pas de GEF pour cette activité",VLOOKUP(GEF_Code_GEF[[#This Row],[Cumul des créneaux]],Créneau_semaine[],2,FALSE))</f>
        <v>41 49 4 12 20 28 36</v>
      </c>
    </row>
    <row r="771" spans="4:10" ht="19.5" customHeight="1" x14ac:dyDescent="0.25">
      <c r="D771" s="1" t="s">
        <v>767</v>
      </c>
      <c r="E771" s="1" t="s">
        <v>46</v>
      </c>
      <c r="I771" s="1" t="str">
        <f>CONCATENATE(GEF_Code_GEF[[#This Row],[Créneau 1]],GEF_Code_GEF[[#This Row],[Créneau 2]],GEF_Code_GEF[[#This Row],[Créneau 3]],GEF_Code_GEF[[#This Row],[Créneau 4]])</f>
        <v>GEF6</v>
      </c>
      <c r="J771" s="1" t="str">
        <f>IF(GEF_Code_GEF[[#This Row],[Cumul des créneaux]]="","Pas de GEF pour cette activité",VLOOKUP(GEF_Code_GEF[[#This Row],[Cumul des créneaux]],Créneau_semaine[],2,FALSE))</f>
        <v>43 51 6 14 22 30 38</v>
      </c>
    </row>
    <row r="772" spans="4:10" ht="19.5" customHeight="1" x14ac:dyDescent="0.25">
      <c r="D772" s="1" t="s">
        <v>768</v>
      </c>
      <c r="E772" s="1" t="s">
        <v>12</v>
      </c>
      <c r="I772" s="1" t="str">
        <f>CONCATENATE(GEF_Code_GEF[[#This Row],[Créneau 1]],GEF_Code_GEF[[#This Row],[Créneau 2]],GEF_Code_GEF[[#This Row],[Créneau 3]],GEF_Code_GEF[[#This Row],[Créneau 4]])</f>
        <v>GEF7</v>
      </c>
      <c r="J772" s="1" t="str">
        <f>IF(GEF_Code_GEF[[#This Row],[Cumul des créneaux]]="","Pas de GEF pour cette activité",VLOOKUP(GEF_Code_GEF[[#This Row],[Cumul des créneaux]],Créneau_semaine[],2,FALSE))</f>
        <v xml:space="preserve">36 44 52 7 15 23 31 </v>
      </c>
    </row>
    <row r="773" spans="4:10" ht="19.5" customHeight="1" x14ac:dyDescent="0.25">
      <c r="D773" s="1" t="s">
        <v>769</v>
      </c>
      <c r="E773" s="1" t="s">
        <v>4</v>
      </c>
      <c r="I773" s="1" t="str">
        <f>CONCATENATE(GEF_Code_GEF[[#This Row],[Créneau 1]],GEF_Code_GEF[[#This Row],[Créneau 2]],GEF_Code_GEF[[#This Row],[Créneau 3]],GEF_Code_GEF[[#This Row],[Créneau 4]])</f>
        <v>GEF2</v>
      </c>
      <c r="J773" s="1" t="str">
        <f>IF(GEF_Code_GEF[[#This Row],[Cumul des créneaux]]="","Pas de GEF pour cette activité",VLOOKUP(GEF_Code_GEF[[#This Row],[Cumul des créneaux]],Créneau_semaine[],2,FALSE))</f>
        <v>39 47 2 10 18 26 34</v>
      </c>
    </row>
    <row r="774" spans="4:10" ht="19.5" customHeight="1" x14ac:dyDescent="0.25">
      <c r="D774" s="1" t="s">
        <v>770</v>
      </c>
      <c r="E774" s="1" t="s">
        <v>28</v>
      </c>
      <c r="F774" s="1" t="s">
        <v>37</v>
      </c>
      <c r="I774" s="1" t="str">
        <f>CONCATENATE(GEF_Code_GEF[[#This Row],[Créneau 1]],GEF_Code_GEF[[#This Row],[Créneau 2]],GEF_Code_GEF[[#This Row],[Créneau 3]],GEF_Code_GEF[[#This Row],[Créneau 4]])</f>
        <v>GEF1GEF5</v>
      </c>
      <c r="J774" s="1" t="str">
        <f>IF(GEF_Code_GEF[[#This Row],[Cumul des créneaux]]="","Pas de GEF pour cette activité",VLOOKUP(GEF_Code_GEF[[#This Row],[Cumul des créneaux]],Créneau_semaine[],2,FALSE))</f>
        <v>38 42 46 50 53 5 9 13 17 21 25 29 33 37</v>
      </c>
    </row>
    <row r="775" spans="4:10" ht="19.5" customHeight="1" x14ac:dyDescent="0.25">
      <c r="D775" s="1" t="s">
        <v>771</v>
      </c>
      <c r="E775" s="1" t="s">
        <v>28</v>
      </c>
      <c r="I775" s="1" t="str">
        <f>CONCATENATE(GEF_Code_GEF[[#This Row],[Créneau 1]],GEF_Code_GEF[[#This Row],[Créneau 2]],GEF_Code_GEF[[#This Row],[Créneau 3]],GEF_Code_GEF[[#This Row],[Créneau 4]])</f>
        <v>GEF1</v>
      </c>
      <c r="J775" s="1" t="str">
        <f>IF(GEF_Code_GEF[[#This Row],[Cumul des créneaux]]="","Pas de GEF pour cette activité",VLOOKUP(GEF_Code_GEF[[#This Row],[Cumul des créneaux]],Créneau_semaine[],2,FALSE))</f>
        <v>38 46 53 9 17 25 33</v>
      </c>
    </row>
    <row r="776" spans="4:10" ht="19.5" customHeight="1" x14ac:dyDescent="0.25">
      <c r="D776" s="1" t="s">
        <v>772</v>
      </c>
      <c r="E776" s="1" t="s">
        <v>4</v>
      </c>
      <c r="I776" s="1" t="str">
        <f>CONCATENATE(GEF_Code_GEF[[#This Row],[Créneau 1]],GEF_Code_GEF[[#This Row],[Créneau 2]],GEF_Code_GEF[[#This Row],[Créneau 3]],GEF_Code_GEF[[#This Row],[Créneau 4]])</f>
        <v>GEF2</v>
      </c>
      <c r="J776" s="1" t="str">
        <f>IF(GEF_Code_GEF[[#This Row],[Cumul des créneaux]]="","Pas de GEF pour cette activité",VLOOKUP(GEF_Code_GEF[[#This Row],[Cumul des créneaux]],Créneau_semaine[],2,FALSE))</f>
        <v>39 47 2 10 18 26 34</v>
      </c>
    </row>
    <row r="777" spans="4:10" ht="19.5" customHeight="1" x14ac:dyDescent="0.25">
      <c r="D777" s="1" t="s">
        <v>773</v>
      </c>
      <c r="E777" s="1" t="s">
        <v>12</v>
      </c>
      <c r="I777" s="1" t="str">
        <f>CONCATENATE(GEF_Code_GEF[[#This Row],[Créneau 1]],GEF_Code_GEF[[#This Row],[Créneau 2]],GEF_Code_GEF[[#This Row],[Créneau 3]],GEF_Code_GEF[[#This Row],[Créneau 4]])</f>
        <v>GEF7</v>
      </c>
      <c r="J777" s="1" t="str">
        <f>IF(GEF_Code_GEF[[#This Row],[Cumul des créneaux]]="","Pas de GEF pour cette activité",VLOOKUP(GEF_Code_GEF[[#This Row],[Cumul des créneaux]],Créneau_semaine[],2,FALSE))</f>
        <v xml:space="preserve">36 44 52 7 15 23 31 </v>
      </c>
    </row>
    <row r="778" spans="4:10" ht="19.5" customHeight="1" x14ac:dyDescent="0.25">
      <c r="D778" s="1" t="s">
        <v>774</v>
      </c>
      <c r="E778" s="1" t="s">
        <v>4</v>
      </c>
      <c r="I778" s="1" t="str">
        <f>CONCATENATE(GEF_Code_GEF[[#This Row],[Créneau 1]],GEF_Code_GEF[[#This Row],[Créneau 2]],GEF_Code_GEF[[#This Row],[Créneau 3]],GEF_Code_GEF[[#This Row],[Créneau 4]])</f>
        <v>GEF2</v>
      </c>
      <c r="J778" s="1" t="str">
        <f>IF(GEF_Code_GEF[[#This Row],[Cumul des créneaux]]="","Pas de GEF pour cette activité",VLOOKUP(GEF_Code_GEF[[#This Row],[Cumul des créneaux]],Créneau_semaine[],2,FALSE))</f>
        <v>39 47 2 10 18 26 34</v>
      </c>
    </row>
    <row r="779" spans="4:10" ht="19.5" customHeight="1" x14ac:dyDescent="0.25">
      <c r="D779" s="1" t="s">
        <v>775</v>
      </c>
      <c r="E779" s="1" t="s">
        <v>35</v>
      </c>
      <c r="I779" s="1" t="str">
        <f>CONCATENATE(GEF_Code_GEF[[#This Row],[Créneau 1]],GEF_Code_GEF[[#This Row],[Créneau 2]],GEF_Code_GEF[[#This Row],[Créneau 3]],GEF_Code_GEF[[#This Row],[Créneau 4]])</f>
        <v>GEF3</v>
      </c>
      <c r="J779" s="1" t="str">
        <f>IF(GEF_Code_GEF[[#This Row],[Cumul des créneaux]]="","Pas de GEF pour cette activité",VLOOKUP(GEF_Code_GEF[[#This Row],[Cumul des créneaux]],Créneau_semaine[],2,FALSE))</f>
        <v>40 48 3 11 19 27 35</v>
      </c>
    </row>
    <row r="780" spans="4:10" ht="19.5" customHeight="1" x14ac:dyDescent="0.25">
      <c r="D780" s="1" t="s">
        <v>776</v>
      </c>
      <c r="E780" s="1" t="s">
        <v>4</v>
      </c>
      <c r="I780" s="1" t="str">
        <f>CONCATENATE(GEF_Code_GEF[[#This Row],[Créneau 1]],GEF_Code_GEF[[#This Row],[Créneau 2]],GEF_Code_GEF[[#This Row],[Créneau 3]],GEF_Code_GEF[[#This Row],[Créneau 4]])</f>
        <v>GEF2</v>
      </c>
      <c r="J780" s="1" t="str">
        <f>IF(GEF_Code_GEF[[#This Row],[Cumul des créneaux]]="","Pas de GEF pour cette activité",VLOOKUP(GEF_Code_GEF[[#This Row],[Cumul des créneaux]],Créneau_semaine[],2,FALSE))</f>
        <v>39 47 2 10 18 26 34</v>
      </c>
    </row>
    <row r="781" spans="4:10" ht="19.5" customHeight="1" x14ac:dyDescent="0.25">
      <c r="D781" s="1" t="s">
        <v>777</v>
      </c>
      <c r="E781" s="1" t="s">
        <v>26</v>
      </c>
      <c r="I781" s="1" t="str">
        <f>CONCATENATE(GEF_Code_GEF[[#This Row],[Créneau 1]],GEF_Code_GEF[[#This Row],[Créneau 2]],GEF_Code_GEF[[#This Row],[Créneau 3]],GEF_Code_GEF[[#This Row],[Créneau 4]])</f>
        <v>GEF4</v>
      </c>
      <c r="J781" s="1" t="str">
        <f>IF(GEF_Code_GEF[[#This Row],[Cumul des créneaux]]="","Pas de GEF pour cette activité",VLOOKUP(GEF_Code_GEF[[#This Row],[Cumul des créneaux]],Créneau_semaine[],2,FALSE))</f>
        <v>41 49 4 12 20 28 36</v>
      </c>
    </row>
    <row r="782" spans="4:10" ht="19.5" customHeight="1" x14ac:dyDescent="0.25">
      <c r="D782" s="1" t="s">
        <v>778</v>
      </c>
      <c r="E782" s="1" t="s">
        <v>46</v>
      </c>
      <c r="I782" s="1" t="str">
        <f>CONCATENATE(GEF_Code_GEF[[#This Row],[Créneau 1]],GEF_Code_GEF[[#This Row],[Créneau 2]],GEF_Code_GEF[[#This Row],[Créneau 3]],GEF_Code_GEF[[#This Row],[Créneau 4]])</f>
        <v>GEF6</v>
      </c>
      <c r="J782" s="1" t="str">
        <f>IF(GEF_Code_GEF[[#This Row],[Cumul des créneaux]]="","Pas de GEF pour cette activité",VLOOKUP(GEF_Code_GEF[[#This Row],[Cumul des créneaux]],Créneau_semaine[],2,FALSE))</f>
        <v>43 51 6 14 22 30 38</v>
      </c>
    </row>
    <row r="783" spans="4:10" ht="19.5" customHeight="1" x14ac:dyDescent="0.25">
      <c r="D783" s="1" t="s">
        <v>778</v>
      </c>
      <c r="E783" s="1" t="s">
        <v>46</v>
      </c>
      <c r="I783" s="1" t="str">
        <f>CONCATENATE(GEF_Code_GEF[[#This Row],[Créneau 1]],GEF_Code_GEF[[#This Row],[Créneau 2]],GEF_Code_GEF[[#This Row],[Créneau 3]],GEF_Code_GEF[[#This Row],[Créneau 4]])</f>
        <v>GEF6</v>
      </c>
      <c r="J783" s="1" t="str">
        <f>IF(GEF_Code_GEF[[#This Row],[Cumul des créneaux]]="","Pas de GEF pour cette activité",VLOOKUP(GEF_Code_GEF[[#This Row],[Cumul des créneaux]],Créneau_semaine[],2,FALSE))</f>
        <v>43 51 6 14 22 30 38</v>
      </c>
    </row>
    <row r="784" spans="4:10" ht="19.5" customHeight="1" x14ac:dyDescent="0.25">
      <c r="D784" s="1" t="s">
        <v>779</v>
      </c>
      <c r="E784" s="1" t="s">
        <v>25</v>
      </c>
      <c r="I784" s="1" t="str">
        <f>CONCATENATE(GEF_Code_GEF[[#This Row],[Créneau 1]],GEF_Code_GEF[[#This Row],[Créneau 2]],GEF_Code_GEF[[#This Row],[Créneau 3]],GEF_Code_GEF[[#This Row],[Créneau 4]])</f>
        <v>GEF8</v>
      </c>
      <c r="J784" s="1" t="str">
        <f>IF(GEF_Code_GEF[[#This Row],[Cumul des créneaux]]="","Pas de GEF pour cette activité",VLOOKUP(GEF_Code_GEF[[#This Row],[Cumul des créneaux]],Créneau_semaine[],2,FALSE))</f>
        <v>37 45 53 8 16 24 32</v>
      </c>
    </row>
    <row r="785" spans="4:10" ht="19.5" customHeight="1" x14ac:dyDescent="0.25">
      <c r="D785" s="1" t="s">
        <v>780</v>
      </c>
      <c r="E785" s="1" t="s">
        <v>25</v>
      </c>
      <c r="F785" s="1" t="s">
        <v>26</v>
      </c>
      <c r="I785" s="1" t="str">
        <f>CONCATENATE(GEF_Code_GEF[[#This Row],[Créneau 1]],GEF_Code_GEF[[#This Row],[Créneau 2]],GEF_Code_GEF[[#This Row],[Créneau 3]],GEF_Code_GEF[[#This Row],[Créneau 4]])</f>
        <v>GEF8GEF4</v>
      </c>
      <c r="J785" s="1" t="str">
        <f>IF(GEF_Code_GEF[[#This Row],[Cumul des créneaux]]="","Pas de GEF pour cette activité",VLOOKUP(GEF_Code_GEF[[#This Row],[Cumul des créneaux]],Créneau_semaine[],2,FALSE))</f>
        <v>37 41 45 49 53 4 8 12 16 20 24 28 32 36</v>
      </c>
    </row>
    <row r="786" spans="4:10" ht="19.5" customHeight="1" x14ac:dyDescent="0.25">
      <c r="D786" s="1" t="s">
        <v>781</v>
      </c>
      <c r="E786" s="1" t="s">
        <v>26</v>
      </c>
      <c r="I786" s="1" t="str">
        <f>CONCATENATE(GEF_Code_GEF[[#This Row],[Créneau 1]],GEF_Code_GEF[[#This Row],[Créneau 2]],GEF_Code_GEF[[#This Row],[Créneau 3]],GEF_Code_GEF[[#This Row],[Créneau 4]])</f>
        <v>GEF4</v>
      </c>
      <c r="J786" s="1" t="str">
        <f>IF(GEF_Code_GEF[[#This Row],[Cumul des créneaux]]="","Pas de GEF pour cette activité",VLOOKUP(GEF_Code_GEF[[#This Row],[Cumul des créneaux]],Créneau_semaine[],2,FALSE))</f>
        <v>41 49 4 12 20 28 36</v>
      </c>
    </row>
    <row r="787" spans="4:10" ht="19.5" customHeight="1" x14ac:dyDescent="0.25">
      <c r="D787" s="1" t="s">
        <v>782</v>
      </c>
      <c r="E787" s="1" t="s">
        <v>46</v>
      </c>
      <c r="I787" s="1" t="str">
        <f>CONCATENATE(GEF_Code_GEF[[#This Row],[Créneau 1]],GEF_Code_GEF[[#This Row],[Créneau 2]],GEF_Code_GEF[[#This Row],[Créneau 3]],GEF_Code_GEF[[#This Row],[Créneau 4]])</f>
        <v>GEF6</v>
      </c>
      <c r="J787" s="1" t="str">
        <f>IF(GEF_Code_GEF[[#This Row],[Cumul des créneaux]]="","Pas de GEF pour cette activité",VLOOKUP(GEF_Code_GEF[[#This Row],[Cumul des créneaux]],Créneau_semaine[],2,FALSE))</f>
        <v>43 51 6 14 22 30 38</v>
      </c>
    </row>
    <row r="788" spans="4:10" ht="19.5" customHeight="1" x14ac:dyDescent="0.25">
      <c r="D788" s="1" t="s">
        <v>783</v>
      </c>
      <c r="E788" s="1" t="s">
        <v>46</v>
      </c>
      <c r="I788" s="1" t="str">
        <f>CONCATENATE(GEF_Code_GEF[[#This Row],[Créneau 1]],GEF_Code_GEF[[#This Row],[Créneau 2]],GEF_Code_GEF[[#This Row],[Créneau 3]],GEF_Code_GEF[[#This Row],[Créneau 4]])</f>
        <v>GEF6</v>
      </c>
      <c r="J788" s="1" t="str">
        <f>IF(GEF_Code_GEF[[#This Row],[Cumul des créneaux]]="","Pas de GEF pour cette activité",VLOOKUP(GEF_Code_GEF[[#This Row],[Cumul des créneaux]],Créneau_semaine[],2,FALSE))</f>
        <v>43 51 6 14 22 30 38</v>
      </c>
    </row>
    <row r="789" spans="4:10" ht="19.5" customHeight="1" x14ac:dyDescent="0.25">
      <c r="D789" s="1" t="s">
        <v>784</v>
      </c>
      <c r="E789" s="1" t="s">
        <v>26</v>
      </c>
      <c r="I789" s="1" t="str">
        <f>CONCATENATE(GEF_Code_GEF[[#This Row],[Créneau 1]],GEF_Code_GEF[[#This Row],[Créneau 2]],GEF_Code_GEF[[#This Row],[Créneau 3]],GEF_Code_GEF[[#This Row],[Créneau 4]])</f>
        <v>GEF4</v>
      </c>
      <c r="J789" s="1" t="str">
        <f>IF(GEF_Code_GEF[[#This Row],[Cumul des créneaux]]="","Pas de GEF pour cette activité",VLOOKUP(GEF_Code_GEF[[#This Row],[Cumul des créneaux]],Créneau_semaine[],2,FALSE))</f>
        <v>41 49 4 12 20 28 36</v>
      </c>
    </row>
    <row r="790" spans="4:10" ht="19.5" customHeight="1" x14ac:dyDescent="0.25">
      <c r="D790" s="1" t="s">
        <v>785</v>
      </c>
      <c r="E790" s="1" t="s">
        <v>25</v>
      </c>
      <c r="I790" s="1" t="str">
        <f>CONCATENATE(GEF_Code_GEF[[#This Row],[Créneau 1]],GEF_Code_GEF[[#This Row],[Créneau 2]],GEF_Code_GEF[[#This Row],[Créneau 3]],GEF_Code_GEF[[#This Row],[Créneau 4]])</f>
        <v>GEF8</v>
      </c>
      <c r="J790" s="1" t="str">
        <f>IF(GEF_Code_GEF[[#This Row],[Cumul des créneaux]]="","Pas de GEF pour cette activité",VLOOKUP(GEF_Code_GEF[[#This Row],[Cumul des créneaux]],Créneau_semaine[],2,FALSE))</f>
        <v>37 45 53 8 16 24 32</v>
      </c>
    </row>
    <row r="791" spans="4:10" ht="19.5" customHeight="1" x14ac:dyDescent="0.25">
      <c r="D791" s="1" t="s">
        <v>786</v>
      </c>
      <c r="E791" s="1" t="s">
        <v>4</v>
      </c>
      <c r="I791" s="1" t="str">
        <f>CONCATENATE(GEF_Code_GEF[[#This Row],[Créneau 1]],GEF_Code_GEF[[#This Row],[Créneau 2]],GEF_Code_GEF[[#This Row],[Créneau 3]],GEF_Code_GEF[[#This Row],[Créneau 4]])</f>
        <v>GEF2</v>
      </c>
      <c r="J791" s="1" t="str">
        <f>IF(GEF_Code_GEF[[#This Row],[Cumul des créneaux]]="","Pas de GEF pour cette activité",VLOOKUP(GEF_Code_GEF[[#This Row],[Cumul des créneaux]],Créneau_semaine[],2,FALSE))</f>
        <v>39 47 2 10 18 26 34</v>
      </c>
    </row>
    <row r="792" spans="4:10" ht="19.5" customHeight="1" x14ac:dyDescent="0.25">
      <c r="D792" s="1" t="s">
        <v>787</v>
      </c>
      <c r="E792" s="1" t="s">
        <v>35</v>
      </c>
      <c r="I792" s="1" t="str">
        <f>CONCATENATE(GEF_Code_GEF[[#This Row],[Créneau 1]],GEF_Code_GEF[[#This Row],[Créneau 2]],GEF_Code_GEF[[#This Row],[Créneau 3]],GEF_Code_GEF[[#This Row],[Créneau 4]])</f>
        <v>GEF3</v>
      </c>
      <c r="J792" s="1" t="str">
        <f>IF(GEF_Code_GEF[[#This Row],[Cumul des créneaux]]="","Pas de GEF pour cette activité",VLOOKUP(GEF_Code_GEF[[#This Row],[Cumul des créneaux]],Créneau_semaine[],2,FALSE))</f>
        <v>40 48 3 11 19 27 35</v>
      </c>
    </row>
    <row r="793" spans="4:10" ht="19.5" customHeight="1" x14ac:dyDescent="0.25">
      <c r="D793" s="1" t="s">
        <v>788</v>
      </c>
      <c r="E793" s="1" t="s">
        <v>25</v>
      </c>
      <c r="F793" s="1" t="s">
        <v>26</v>
      </c>
      <c r="I793" s="1" t="str">
        <f>CONCATENATE(GEF_Code_GEF[[#This Row],[Créneau 1]],GEF_Code_GEF[[#This Row],[Créneau 2]],GEF_Code_GEF[[#This Row],[Créneau 3]],GEF_Code_GEF[[#This Row],[Créneau 4]])</f>
        <v>GEF8GEF4</v>
      </c>
      <c r="J793" s="1" t="str">
        <f>IF(GEF_Code_GEF[[#This Row],[Cumul des créneaux]]="","Pas de GEF pour cette activité",VLOOKUP(GEF_Code_GEF[[#This Row],[Cumul des créneaux]],Créneau_semaine[],2,FALSE))</f>
        <v>37 41 45 49 53 4 8 12 16 20 24 28 32 36</v>
      </c>
    </row>
    <row r="794" spans="4:10" ht="19.5" customHeight="1" x14ac:dyDescent="0.25">
      <c r="D794" s="1" t="s">
        <v>789</v>
      </c>
      <c r="E794" s="1" t="s">
        <v>12</v>
      </c>
      <c r="F794" s="1" t="s">
        <v>35</v>
      </c>
      <c r="I794" s="1" t="str">
        <f>CONCATENATE(GEF_Code_GEF[[#This Row],[Créneau 1]],GEF_Code_GEF[[#This Row],[Créneau 2]],GEF_Code_GEF[[#This Row],[Créneau 3]],GEF_Code_GEF[[#This Row],[Créneau 4]])</f>
        <v>GEF7GEF3</v>
      </c>
      <c r="J794" s="1" t="str">
        <f>IF(GEF_Code_GEF[[#This Row],[Cumul des créneaux]]="","Pas de GEF pour cette activité",VLOOKUP(GEF_Code_GEF[[#This Row],[Cumul des créneaux]],Créneau_semaine[],2,FALSE))</f>
        <v>36 40 44 48 52 3 7 11 15 19 23 27 31 35</v>
      </c>
    </row>
    <row r="795" spans="4:10" ht="19.5" customHeight="1" x14ac:dyDescent="0.25">
      <c r="D795" s="1" t="s">
        <v>790</v>
      </c>
      <c r="E795" s="1" t="s">
        <v>25</v>
      </c>
      <c r="I795" s="1" t="str">
        <f>CONCATENATE(GEF_Code_GEF[[#This Row],[Créneau 1]],GEF_Code_GEF[[#This Row],[Créneau 2]],GEF_Code_GEF[[#This Row],[Créneau 3]],GEF_Code_GEF[[#This Row],[Créneau 4]])</f>
        <v>GEF8</v>
      </c>
      <c r="J795" s="1" t="str">
        <f>IF(GEF_Code_GEF[[#This Row],[Cumul des créneaux]]="","Pas de GEF pour cette activité",VLOOKUP(GEF_Code_GEF[[#This Row],[Cumul des créneaux]],Créneau_semaine[],2,FALSE))</f>
        <v>37 45 53 8 16 24 32</v>
      </c>
    </row>
    <row r="796" spans="4:10" ht="19.5" customHeight="1" x14ac:dyDescent="0.25">
      <c r="D796" s="1" t="s">
        <v>791</v>
      </c>
      <c r="E796" s="1" t="s">
        <v>25</v>
      </c>
      <c r="F796" s="1" t="s">
        <v>26</v>
      </c>
      <c r="I796" s="1" t="str">
        <f>CONCATENATE(GEF_Code_GEF[[#This Row],[Créneau 1]],GEF_Code_GEF[[#This Row],[Créneau 2]],GEF_Code_GEF[[#This Row],[Créneau 3]],GEF_Code_GEF[[#This Row],[Créneau 4]])</f>
        <v>GEF8GEF4</v>
      </c>
      <c r="J796" s="1" t="str">
        <f>IF(GEF_Code_GEF[[#This Row],[Cumul des créneaux]]="","Pas de GEF pour cette activité",VLOOKUP(GEF_Code_GEF[[#This Row],[Cumul des créneaux]],Créneau_semaine[],2,FALSE))</f>
        <v>37 41 45 49 53 4 8 12 16 20 24 28 32 36</v>
      </c>
    </row>
    <row r="797" spans="4:10" ht="19.5" customHeight="1" x14ac:dyDescent="0.25">
      <c r="D797" s="1" t="s">
        <v>792</v>
      </c>
      <c r="E797" s="1" t="s">
        <v>25</v>
      </c>
      <c r="F797" s="1" t="s">
        <v>26</v>
      </c>
      <c r="I797" s="1" t="str">
        <f>CONCATENATE(GEF_Code_GEF[[#This Row],[Créneau 1]],GEF_Code_GEF[[#This Row],[Créneau 2]],GEF_Code_GEF[[#This Row],[Créneau 3]],GEF_Code_GEF[[#This Row],[Créneau 4]])</f>
        <v>GEF8GEF4</v>
      </c>
      <c r="J797" s="1" t="str">
        <f>IF(GEF_Code_GEF[[#This Row],[Cumul des créneaux]]="","Pas de GEF pour cette activité",VLOOKUP(GEF_Code_GEF[[#This Row],[Cumul des créneaux]],Créneau_semaine[],2,FALSE))</f>
        <v>37 41 45 49 53 4 8 12 16 20 24 28 32 36</v>
      </c>
    </row>
    <row r="798" spans="4:10" ht="19.5" customHeight="1" x14ac:dyDescent="0.25">
      <c r="D798" s="1" t="s">
        <v>793</v>
      </c>
      <c r="E798" s="1" t="s">
        <v>4</v>
      </c>
      <c r="F798" s="1" t="s">
        <v>46</v>
      </c>
      <c r="I798" s="1" t="str">
        <f>CONCATENATE(GEF_Code_GEF[[#This Row],[Créneau 1]],GEF_Code_GEF[[#This Row],[Créneau 2]],GEF_Code_GEF[[#This Row],[Créneau 3]],GEF_Code_GEF[[#This Row],[Créneau 4]])</f>
        <v>GEF2GEF6</v>
      </c>
      <c r="J798" s="1" t="str">
        <f>IF(GEF_Code_GEF[[#This Row],[Cumul des créneaux]]="","Pas de GEF pour cette activité",VLOOKUP(GEF_Code_GEF[[#This Row],[Cumul des créneaux]],Créneau_semaine[],2,FALSE))</f>
        <v>39 43 47 51 2 6 10 14 18 22 26 30 34 38</v>
      </c>
    </row>
    <row r="799" spans="4:10" ht="19.5" customHeight="1" x14ac:dyDescent="0.25">
      <c r="D799" s="1" t="s">
        <v>794</v>
      </c>
      <c r="E799" s="1" t="s">
        <v>35</v>
      </c>
      <c r="I799" s="1" t="str">
        <f>CONCATENATE(GEF_Code_GEF[[#This Row],[Créneau 1]],GEF_Code_GEF[[#This Row],[Créneau 2]],GEF_Code_GEF[[#This Row],[Créneau 3]],GEF_Code_GEF[[#This Row],[Créneau 4]])</f>
        <v>GEF3</v>
      </c>
      <c r="J799" s="1" t="str">
        <f>IF(GEF_Code_GEF[[#This Row],[Cumul des créneaux]]="","Pas de GEF pour cette activité",VLOOKUP(GEF_Code_GEF[[#This Row],[Cumul des créneaux]],Créneau_semaine[],2,FALSE))</f>
        <v>40 48 3 11 19 27 35</v>
      </c>
    </row>
    <row r="800" spans="4:10" ht="19.5" customHeight="1" x14ac:dyDescent="0.25">
      <c r="D800" s="1" t="s">
        <v>795</v>
      </c>
      <c r="E800" s="1" t="s">
        <v>37</v>
      </c>
      <c r="I800" s="1" t="str">
        <f>CONCATENATE(GEF_Code_GEF[[#This Row],[Créneau 1]],GEF_Code_GEF[[#This Row],[Créneau 2]],GEF_Code_GEF[[#This Row],[Créneau 3]],GEF_Code_GEF[[#This Row],[Créneau 4]])</f>
        <v>GEF5</v>
      </c>
      <c r="J800" s="1" t="str">
        <f>IF(GEF_Code_GEF[[#This Row],[Cumul des créneaux]]="","Pas de GEF pour cette activité",VLOOKUP(GEF_Code_GEF[[#This Row],[Cumul des créneaux]],Créneau_semaine[],2,FALSE))</f>
        <v>42 50 5 13 21 29 37</v>
      </c>
    </row>
    <row r="801" spans="4:10" ht="19.5" customHeight="1" x14ac:dyDescent="0.25">
      <c r="D801" s="1" t="s">
        <v>796</v>
      </c>
      <c r="E801" s="1" t="s">
        <v>12</v>
      </c>
      <c r="I801" s="1" t="str">
        <f>CONCATENATE(GEF_Code_GEF[[#This Row],[Créneau 1]],GEF_Code_GEF[[#This Row],[Créneau 2]],GEF_Code_GEF[[#This Row],[Créneau 3]],GEF_Code_GEF[[#This Row],[Créneau 4]])</f>
        <v>GEF7</v>
      </c>
      <c r="J801" s="1" t="str">
        <f>IF(GEF_Code_GEF[[#This Row],[Cumul des créneaux]]="","Pas de GEF pour cette activité",VLOOKUP(GEF_Code_GEF[[#This Row],[Cumul des créneaux]],Créneau_semaine[],2,FALSE))</f>
        <v xml:space="preserve">36 44 52 7 15 23 31 </v>
      </c>
    </row>
    <row r="802" spans="4:10" ht="19.5" customHeight="1" x14ac:dyDescent="0.25">
      <c r="D802" s="1" t="s">
        <v>797</v>
      </c>
      <c r="E802" s="1" t="s">
        <v>46</v>
      </c>
      <c r="I802" s="1" t="str">
        <f>CONCATENATE(GEF_Code_GEF[[#This Row],[Créneau 1]],GEF_Code_GEF[[#This Row],[Créneau 2]],GEF_Code_GEF[[#This Row],[Créneau 3]],GEF_Code_GEF[[#This Row],[Créneau 4]])</f>
        <v>GEF6</v>
      </c>
      <c r="J802" s="1" t="str">
        <f>IF(GEF_Code_GEF[[#This Row],[Cumul des créneaux]]="","Pas de GEF pour cette activité",VLOOKUP(GEF_Code_GEF[[#This Row],[Cumul des créneaux]],Créneau_semaine[],2,FALSE))</f>
        <v>43 51 6 14 22 30 38</v>
      </c>
    </row>
    <row r="803" spans="4:10" ht="19.5" customHeight="1" x14ac:dyDescent="0.25">
      <c r="D803" s="1" t="s">
        <v>798</v>
      </c>
      <c r="E803" s="1" t="s">
        <v>25</v>
      </c>
      <c r="I803" s="1" t="str">
        <f>CONCATENATE(GEF_Code_GEF[[#This Row],[Créneau 1]],GEF_Code_GEF[[#This Row],[Créneau 2]],GEF_Code_GEF[[#This Row],[Créneau 3]],GEF_Code_GEF[[#This Row],[Créneau 4]])</f>
        <v>GEF8</v>
      </c>
      <c r="J803" s="1" t="str">
        <f>IF(GEF_Code_GEF[[#This Row],[Cumul des créneaux]]="","Pas de GEF pour cette activité",VLOOKUP(GEF_Code_GEF[[#This Row],[Cumul des créneaux]],Créneau_semaine[],2,FALSE))</f>
        <v>37 45 53 8 16 24 32</v>
      </c>
    </row>
    <row r="804" spans="4:10" ht="19.5" customHeight="1" x14ac:dyDescent="0.25">
      <c r="D804" s="1" t="s">
        <v>799</v>
      </c>
      <c r="E804" s="1" t="s">
        <v>12</v>
      </c>
      <c r="F804" s="1" t="s">
        <v>35</v>
      </c>
      <c r="I804" s="1" t="str">
        <f>CONCATENATE(GEF_Code_GEF[[#This Row],[Créneau 1]],GEF_Code_GEF[[#This Row],[Créneau 2]],GEF_Code_GEF[[#This Row],[Créneau 3]],GEF_Code_GEF[[#This Row],[Créneau 4]])</f>
        <v>GEF7GEF3</v>
      </c>
      <c r="J804" s="1" t="str">
        <f>IF(GEF_Code_GEF[[#This Row],[Cumul des créneaux]]="","Pas de GEF pour cette activité",VLOOKUP(GEF_Code_GEF[[#This Row],[Cumul des créneaux]],Créneau_semaine[],2,FALSE))</f>
        <v>36 40 44 48 52 3 7 11 15 19 23 27 31 35</v>
      </c>
    </row>
    <row r="805" spans="4:10" ht="19.5" customHeight="1" x14ac:dyDescent="0.25">
      <c r="D805" s="1" t="s">
        <v>800</v>
      </c>
      <c r="E805" s="1" t="s">
        <v>28</v>
      </c>
      <c r="F805" s="1" t="s">
        <v>37</v>
      </c>
      <c r="I805" s="1" t="str">
        <f>CONCATENATE(GEF_Code_GEF[[#This Row],[Créneau 1]],GEF_Code_GEF[[#This Row],[Créneau 2]],GEF_Code_GEF[[#This Row],[Créneau 3]],GEF_Code_GEF[[#This Row],[Créneau 4]])</f>
        <v>GEF1GEF5</v>
      </c>
      <c r="J805" s="1" t="str">
        <f>IF(GEF_Code_GEF[[#This Row],[Cumul des créneaux]]="","Pas de GEF pour cette activité",VLOOKUP(GEF_Code_GEF[[#This Row],[Cumul des créneaux]],Créneau_semaine[],2,FALSE))</f>
        <v>38 42 46 50 53 5 9 13 17 21 25 29 33 37</v>
      </c>
    </row>
    <row r="806" spans="4:10" ht="19.5" customHeight="1" x14ac:dyDescent="0.25">
      <c r="D806" s="1" t="s">
        <v>801</v>
      </c>
      <c r="E806" s="1" t="s">
        <v>25</v>
      </c>
      <c r="I806" s="1" t="str">
        <f>CONCATENATE(GEF_Code_GEF[[#This Row],[Créneau 1]],GEF_Code_GEF[[#This Row],[Créneau 2]],GEF_Code_GEF[[#This Row],[Créneau 3]],GEF_Code_GEF[[#This Row],[Créneau 4]])</f>
        <v>GEF8</v>
      </c>
      <c r="J806" s="1" t="str">
        <f>IF(GEF_Code_GEF[[#This Row],[Cumul des créneaux]]="","Pas de GEF pour cette activité",VLOOKUP(GEF_Code_GEF[[#This Row],[Cumul des créneaux]],Créneau_semaine[],2,FALSE))</f>
        <v>37 45 53 8 16 24 32</v>
      </c>
    </row>
    <row r="807" spans="4:10" ht="19.5" customHeight="1" x14ac:dyDescent="0.25">
      <c r="D807" s="1" t="s">
        <v>802</v>
      </c>
      <c r="E807" s="1" t="s">
        <v>12</v>
      </c>
      <c r="F807" s="1" t="s">
        <v>35</v>
      </c>
      <c r="I807" s="1" t="str">
        <f>CONCATENATE(GEF_Code_GEF[[#This Row],[Créneau 1]],GEF_Code_GEF[[#This Row],[Créneau 2]],GEF_Code_GEF[[#This Row],[Créneau 3]],GEF_Code_GEF[[#This Row],[Créneau 4]])</f>
        <v>GEF7GEF3</v>
      </c>
      <c r="J807" s="1" t="str">
        <f>IF(GEF_Code_GEF[[#This Row],[Cumul des créneaux]]="","Pas de GEF pour cette activité",VLOOKUP(GEF_Code_GEF[[#This Row],[Cumul des créneaux]],Créneau_semaine[],2,FALSE))</f>
        <v>36 40 44 48 52 3 7 11 15 19 23 27 31 35</v>
      </c>
    </row>
    <row r="808" spans="4:10" ht="19.5" customHeight="1" x14ac:dyDescent="0.25">
      <c r="D808" s="1" t="s">
        <v>803</v>
      </c>
      <c r="E808" s="1" t="s">
        <v>35</v>
      </c>
      <c r="I808" s="1" t="str">
        <f>CONCATENATE(GEF_Code_GEF[[#This Row],[Créneau 1]],GEF_Code_GEF[[#This Row],[Créneau 2]],GEF_Code_GEF[[#This Row],[Créneau 3]],GEF_Code_GEF[[#This Row],[Créneau 4]])</f>
        <v>GEF3</v>
      </c>
      <c r="J808" s="1" t="str">
        <f>IF(GEF_Code_GEF[[#This Row],[Cumul des créneaux]]="","Pas de GEF pour cette activité",VLOOKUP(GEF_Code_GEF[[#This Row],[Cumul des créneaux]],Créneau_semaine[],2,FALSE))</f>
        <v>40 48 3 11 19 27 35</v>
      </c>
    </row>
    <row r="809" spans="4:10" ht="19.5" customHeight="1" x14ac:dyDescent="0.25">
      <c r="D809" s="1" t="s">
        <v>804</v>
      </c>
      <c r="E809" s="1" t="s">
        <v>46</v>
      </c>
      <c r="I809" s="1" t="str">
        <f>CONCATENATE(GEF_Code_GEF[[#This Row],[Créneau 1]],GEF_Code_GEF[[#This Row],[Créneau 2]],GEF_Code_GEF[[#This Row],[Créneau 3]],GEF_Code_GEF[[#This Row],[Créneau 4]])</f>
        <v>GEF6</v>
      </c>
      <c r="J809" s="1" t="str">
        <f>IF(GEF_Code_GEF[[#This Row],[Cumul des créneaux]]="","Pas de GEF pour cette activité",VLOOKUP(GEF_Code_GEF[[#This Row],[Cumul des créneaux]],Créneau_semaine[],2,FALSE))</f>
        <v>43 51 6 14 22 30 38</v>
      </c>
    </row>
    <row r="810" spans="4:10" ht="19.5" customHeight="1" x14ac:dyDescent="0.25">
      <c r="D810" s="1" t="s">
        <v>805</v>
      </c>
      <c r="E810" s="1" t="s">
        <v>4</v>
      </c>
      <c r="I810" s="1" t="str">
        <f>CONCATENATE(GEF_Code_GEF[[#This Row],[Créneau 1]],GEF_Code_GEF[[#This Row],[Créneau 2]],GEF_Code_GEF[[#This Row],[Créneau 3]],GEF_Code_GEF[[#This Row],[Créneau 4]])</f>
        <v>GEF2</v>
      </c>
      <c r="J810" s="1" t="str">
        <f>IF(GEF_Code_GEF[[#This Row],[Cumul des créneaux]]="","Pas de GEF pour cette activité",VLOOKUP(GEF_Code_GEF[[#This Row],[Cumul des créneaux]],Créneau_semaine[],2,FALSE))</f>
        <v>39 47 2 10 18 26 34</v>
      </c>
    </row>
    <row r="811" spans="4:10" ht="19.5" customHeight="1" x14ac:dyDescent="0.25">
      <c r="D811" s="1" t="s">
        <v>806</v>
      </c>
      <c r="E811" s="1" t="s">
        <v>25</v>
      </c>
      <c r="F811" s="1" t="s">
        <v>26</v>
      </c>
      <c r="I811" s="1" t="str">
        <f>CONCATENATE(GEF_Code_GEF[[#This Row],[Créneau 1]],GEF_Code_GEF[[#This Row],[Créneau 2]],GEF_Code_GEF[[#This Row],[Créneau 3]],GEF_Code_GEF[[#This Row],[Créneau 4]])</f>
        <v>GEF8GEF4</v>
      </c>
      <c r="J811" s="1" t="str">
        <f>IF(GEF_Code_GEF[[#This Row],[Cumul des créneaux]]="","Pas de GEF pour cette activité",VLOOKUP(GEF_Code_GEF[[#This Row],[Cumul des créneaux]],Créneau_semaine[],2,FALSE))</f>
        <v>37 41 45 49 53 4 8 12 16 20 24 28 32 36</v>
      </c>
    </row>
    <row r="812" spans="4:10" ht="19.5" customHeight="1" x14ac:dyDescent="0.25">
      <c r="D812" s="1" t="s">
        <v>807</v>
      </c>
      <c r="E812" s="1" t="s">
        <v>12</v>
      </c>
      <c r="F812" s="1" t="s">
        <v>35</v>
      </c>
      <c r="I812" s="1" t="str">
        <f>CONCATENATE(GEF_Code_GEF[[#This Row],[Créneau 1]],GEF_Code_GEF[[#This Row],[Créneau 2]],GEF_Code_GEF[[#This Row],[Créneau 3]],GEF_Code_GEF[[#This Row],[Créneau 4]])</f>
        <v>GEF7GEF3</v>
      </c>
      <c r="J812" s="1" t="str">
        <f>IF(GEF_Code_GEF[[#This Row],[Cumul des créneaux]]="","Pas de GEF pour cette activité",VLOOKUP(GEF_Code_GEF[[#This Row],[Cumul des créneaux]],Créneau_semaine[],2,FALSE))</f>
        <v>36 40 44 48 52 3 7 11 15 19 23 27 31 35</v>
      </c>
    </row>
    <row r="813" spans="4:10" ht="19.5" customHeight="1" x14ac:dyDescent="0.25">
      <c r="D813" s="1" t="s">
        <v>808</v>
      </c>
      <c r="E813" s="1" t="s">
        <v>28</v>
      </c>
      <c r="F813" s="1" t="s">
        <v>37</v>
      </c>
      <c r="I813" s="1" t="str">
        <f>CONCATENATE(GEF_Code_GEF[[#This Row],[Créneau 1]],GEF_Code_GEF[[#This Row],[Créneau 2]],GEF_Code_GEF[[#This Row],[Créneau 3]],GEF_Code_GEF[[#This Row],[Créneau 4]])</f>
        <v>GEF1GEF5</v>
      </c>
      <c r="J813" s="1" t="str">
        <f>IF(GEF_Code_GEF[[#This Row],[Cumul des créneaux]]="","Pas de GEF pour cette activité",VLOOKUP(GEF_Code_GEF[[#This Row],[Cumul des créneaux]],Créneau_semaine[],2,FALSE))</f>
        <v>38 42 46 50 53 5 9 13 17 21 25 29 33 37</v>
      </c>
    </row>
    <row r="814" spans="4:10" ht="19.5" customHeight="1" x14ac:dyDescent="0.25">
      <c r="D814" s="1" t="s">
        <v>809</v>
      </c>
      <c r="E814" s="1" t="s">
        <v>12</v>
      </c>
      <c r="F814" s="1" t="s">
        <v>35</v>
      </c>
      <c r="I814" s="1" t="str">
        <f>CONCATENATE(GEF_Code_GEF[[#This Row],[Créneau 1]],GEF_Code_GEF[[#This Row],[Créneau 2]],GEF_Code_GEF[[#This Row],[Créneau 3]],GEF_Code_GEF[[#This Row],[Créneau 4]])</f>
        <v>GEF7GEF3</v>
      </c>
      <c r="J814" s="1" t="str">
        <f>IF(GEF_Code_GEF[[#This Row],[Cumul des créneaux]]="","Pas de GEF pour cette activité",VLOOKUP(GEF_Code_GEF[[#This Row],[Cumul des créneaux]],Créneau_semaine[],2,FALSE))</f>
        <v>36 40 44 48 52 3 7 11 15 19 23 27 31 35</v>
      </c>
    </row>
    <row r="815" spans="4:10" ht="19.5" customHeight="1" x14ac:dyDescent="0.25">
      <c r="D815" s="1" t="s">
        <v>810</v>
      </c>
      <c r="E815" s="1" t="s">
        <v>28</v>
      </c>
      <c r="F815" s="1" t="s">
        <v>37</v>
      </c>
      <c r="I815" s="1" t="str">
        <f>CONCATENATE(GEF_Code_GEF[[#This Row],[Créneau 1]],GEF_Code_GEF[[#This Row],[Créneau 2]],GEF_Code_GEF[[#This Row],[Créneau 3]],GEF_Code_GEF[[#This Row],[Créneau 4]])</f>
        <v>GEF1GEF5</v>
      </c>
      <c r="J815" s="1" t="str">
        <f>IF(GEF_Code_GEF[[#This Row],[Cumul des créneaux]]="","Pas de GEF pour cette activité",VLOOKUP(GEF_Code_GEF[[#This Row],[Cumul des créneaux]],Créneau_semaine[],2,FALSE))</f>
        <v>38 42 46 50 53 5 9 13 17 21 25 29 33 37</v>
      </c>
    </row>
    <row r="816" spans="4:10" ht="19.5" customHeight="1" x14ac:dyDescent="0.25">
      <c r="D816" s="1" t="s">
        <v>811</v>
      </c>
      <c r="E816" s="1" t="s">
        <v>28</v>
      </c>
      <c r="F816" s="1" t="s">
        <v>37</v>
      </c>
      <c r="I816" s="1" t="str">
        <f>CONCATENATE(GEF_Code_GEF[[#This Row],[Créneau 1]],GEF_Code_GEF[[#This Row],[Créneau 2]],GEF_Code_GEF[[#This Row],[Créneau 3]],GEF_Code_GEF[[#This Row],[Créneau 4]])</f>
        <v>GEF1GEF5</v>
      </c>
      <c r="J816" s="1" t="str">
        <f>IF(GEF_Code_GEF[[#This Row],[Cumul des créneaux]]="","Pas de GEF pour cette activité",VLOOKUP(GEF_Code_GEF[[#This Row],[Cumul des créneaux]],Créneau_semaine[],2,FALSE))</f>
        <v>38 42 46 50 53 5 9 13 17 21 25 29 33 37</v>
      </c>
    </row>
    <row r="817" spans="4:10" ht="19.5" customHeight="1" x14ac:dyDescent="0.25">
      <c r="D817" s="1" t="s">
        <v>812</v>
      </c>
      <c r="E817" s="1" t="s">
        <v>37</v>
      </c>
      <c r="I817" s="1" t="str">
        <f>CONCATENATE(GEF_Code_GEF[[#This Row],[Créneau 1]],GEF_Code_GEF[[#This Row],[Créneau 2]],GEF_Code_GEF[[#This Row],[Créneau 3]],GEF_Code_GEF[[#This Row],[Créneau 4]])</f>
        <v>GEF5</v>
      </c>
      <c r="J817" s="1" t="str">
        <f>IF(GEF_Code_GEF[[#This Row],[Cumul des créneaux]]="","Pas de GEF pour cette activité",VLOOKUP(GEF_Code_GEF[[#This Row],[Cumul des créneaux]],Créneau_semaine[],2,FALSE))</f>
        <v>42 50 5 13 21 29 37</v>
      </c>
    </row>
    <row r="818" spans="4:10" ht="19.5" customHeight="1" x14ac:dyDescent="0.25">
      <c r="D818" s="1" t="s">
        <v>813</v>
      </c>
      <c r="E818" s="1" t="s">
        <v>25</v>
      </c>
      <c r="I818" s="1" t="str">
        <f>CONCATENATE(GEF_Code_GEF[[#This Row],[Créneau 1]],GEF_Code_GEF[[#This Row],[Créneau 2]],GEF_Code_GEF[[#This Row],[Créneau 3]],GEF_Code_GEF[[#This Row],[Créneau 4]])</f>
        <v>GEF8</v>
      </c>
      <c r="J818" s="1" t="str">
        <f>IF(GEF_Code_GEF[[#This Row],[Cumul des créneaux]]="","Pas de GEF pour cette activité",VLOOKUP(GEF_Code_GEF[[#This Row],[Cumul des créneaux]],Créneau_semaine[],2,FALSE))</f>
        <v>37 45 53 8 16 24 32</v>
      </c>
    </row>
    <row r="819" spans="4:10" ht="19.5" customHeight="1" x14ac:dyDescent="0.25">
      <c r="D819" s="1" t="s">
        <v>814</v>
      </c>
      <c r="E819" s="1" t="s">
        <v>28</v>
      </c>
      <c r="I819" s="1" t="str">
        <f>CONCATENATE(GEF_Code_GEF[[#This Row],[Créneau 1]],GEF_Code_GEF[[#This Row],[Créneau 2]],GEF_Code_GEF[[#This Row],[Créneau 3]],GEF_Code_GEF[[#This Row],[Créneau 4]])</f>
        <v>GEF1</v>
      </c>
      <c r="J819" s="1" t="str">
        <f>IF(GEF_Code_GEF[[#This Row],[Cumul des créneaux]]="","Pas de GEF pour cette activité",VLOOKUP(GEF_Code_GEF[[#This Row],[Cumul des créneaux]],Créneau_semaine[],2,FALSE))</f>
        <v>38 46 53 9 17 25 33</v>
      </c>
    </row>
    <row r="820" spans="4:10" ht="19.5" customHeight="1" x14ac:dyDescent="0.25">
      <c r="D820" s="1" t="s">
        <v>815</v>
      </c>
      <c r="E820" s="1" t="s">
        <v>35</v>
      </c>
      <c r="I820" s="1" t="str">
        <f>CONCATENATE(GEF_Code_GEF[[#This Row],[Créneau 1]],GEF_Code_GEF[[#This Row],[Créneau 2]],GEF_Code_GEF[[#This Row],[Créneau 3]],GEF_Code_GEF[[#This Row],[Créneau 4]])</f>
        <v>GEF3</v>
      </c>
      <c r="J820" s="1" t="str">
        <f>IF(GEF_Code_GEF[[#This Row],[Cumul des créneaux]]="","Pas de GEF pour cette activité",VLOOKUP(GEF_Code_GEF[[#This Row],[Cumul des créneaux]],Créneau_semaine[],2,FALSE))</f>
        <v>40 48 3 11 19 27 35</v>
      </c>
    </row>
    <row r="821" spans="4:10" ht="19.5" customHeight="1" x14ac:dyDescent="0.25">
      <c r="D821" s="1" t="s">
        <v>816</v>
      </c>
      <c r="E821" s="1" t="s">
        <v>26</v>
      </c>
      <c r="I821" s="1" t="str">
        <f>CONCATENATE(GEF_Code_GEF[[#This Row],[Créneau 1]],GEF_Code_GEF[[#This Row],[Créneau 2]],GEF_Code_GEF[[#This Row],[Créneau 3]],GEF_Code_GEF[[#This Row],[Créneau 4]])</f>
        <v>GEF4</v>
      </c>
      <c r="J821" s="1" t="str">
        <f>IF(GEF_Code_GEF[[#This Row],[Cumul des créneaux]]="","Pas de GEF pour cette activité",VLOOKUP(GEF_Code_GEF[[#This Row],[Cumul des créneaux]],Créneau_semaine[],2,FALSE))</f>
        <v>41 49 4 12 20 28 36</v>
      </c>
    </row>
    <row r="822" spans="4:10" ht="19.5" customHeight="1" x14ac:dyDescent="0.25">
      <c r="D822" s="1" t="s">
        <v>817</v>
      </c>
      <c r="E822" s="1" t="s">
        <v>25</v>
      </c>
      <c r="I822" s="1" t="str">
        <f>CONCATENATE(GEF_Code_GEF[[#This Row],[Créneau 1]],GEF_Code_GEF[[#This Row],[Créneau 2]],GEF_Code_GEF[[#This Row],[Créneau 3]],GEF_Code_GEF[[#This Row],[Créneau 4]])</f>
        <v>GEF8</v>
      </c>
      <c r="J822" s="1" t="str">
        <f>IF(GEF_Code_GEF[[#This Row],[Cumul des créneaux]]="","Pas de GEF pour cette activité",VLOOKUP(GEF_Code_GEF[[#This Row],[Cumul des créneaux]],Créneau_semaine[],2,FALSE))</f>
        <v>37 45 53 8 16 24 32</v>
      </c>
    </row>
    <row r="823" spans="4:10" ht="19.5" customHeight="1" x14ac:dyDescent="0.25">
      <c r="D823" s="1" t="s">
        <v>818</v>
      </c>
      <c r="E823" s="1" t="s">
        <v>28</v>
      </c>
      <c r="I823" s="1" t="str">
        <f>CONCATENATE(GEF_Code_GEF[[#This Row],[Créneau 1]],GEF_Code_GEF[[#This Row],[Créneau 2]],GEF_Code_GEF[[#This Row],[Créneau 3]],GEF_Code_GEF[[#This Row],[Créneau 4]])</f>
        <v>GEF1</v>
      </c>
      <c r="J823" s="1" t="str">
        <f>IF(GEF_Code_GEF[[#This Row],[Cumul des créneaux]]="","Pas de GEF pour cette activité",VLOOKUP(GEF_Code_GEF[[#This Row],[Cumul des créneaux]],Créneau_semaine[],2,FALSE))</f>
        <v>38 46 53 9 17 25 33</v>
      </c>
    </row>
    <row r="824" spans="4:10" ht="19.5" customHeight="1" x14ac:dyDescent="0.25">
      <c r="D824" s="1" t="s">
        <v>819</v>
      </c>
      <c r="E824" s="1" t="s">
        <v>4</v>
      </c>
      <c r="I824" s="1" t="str">
        <f>CONCATENATE(GEF_Code_GEF[[#This Row],[Créneau 1]],GEF_Code_GEF[[#This Row],[Créneau 2]],GEF_Code_GEF[[#This Row],[Créneau 3]],GEF_Code_GEF[[#This Row],[Créneau 4]])</f>
        <v>GEF2</v>
      </c>
      <c r="J824" s="1" t="str">
        <f>IF(GEF_Code_GEF[[#This Row],[Cumul des créneaux]]="","Pas de GEF pour cette activité",VLOOKUP(GEF_Code_GEF[[#This Row],[Cumul des créneaux]],Créneau_semaine[],2,FALSE))</f>
        <v>39 47 2 10 18 26 34</v>
      </c>
    </row>
    <row r="825" spans="4:10" ht="19.5" customHeight="1" x14ac:dyDescent="0.25">
      <c r="D825" s="1" t="s">
        <v>820</v>
      </c>
      <c r="E825" s="1" t="s">
        <v>37</v>
      </c>
      <c r="I825" s="1" t="str">
        <f>CONCATENATE(GEF_Code_GEF[[#This Row],[Créneau 1]],GEF_Code_GEF[[#This Row],[Créneau 2]],GEF_Code_GEF[[#This Row],[Créneau 3]],GEF_Code_GEF[[#This Row],[Créneau 4]])</f>
        <v>GEF5</v>
      </c>
      <c r="J825" s="1" t="str">
        <f>IF(GEF_Code_GEF[[#This Row],[Cumul des créneaux]]="","Pas de GEF pour cette activité",VLOOKUP(GEF_Code_GEF[[#This Row],[Cumul des créneaux]],Créneau_semaine[],2,FALSE))</f>
        <v>42 50 5 13 21 29 37</v>
      </c>
    </row>
    <row r="826" spans="4:10" ht="19.5" customHeight="1" x14ac:dyDescent="0.25">
      <c r="D826" s="1" t="s">
        <v>821</v>
      </c>
      <c r="E826" s="1" t="s">
        <v>26</v>
      </c>
      <c r="I826" s="1" t="str">
        <f>CONCATENATE(GEF_Code_GEF[[#This Row],[Créneau 1]],GEF_Code_GEF[[#This Row],[Créneau 2]],GEF_Code_GEF[[#This Row],[Créneau 3]],GEF_Code_GEF[[#This Row],[Créneau 4]])</f>
        <v>GEF4</v>
      </c>
      <c r="J826" s="1" t="str">
        <f>IF(GEF_Code_GEF[[#This Row],[Cumul des créneaux]]="","Pas de GEF pour cette activité",VLOOKUP(GEF_Code_GEF[[#This Row],[Cumul des créneaux]],Créneau_semaine[],2,FALSE))</f>
        <v>41 49 4 12 20 28 36</v>
      </c>
    </row>
    <row r="827" spans="4:10" ht="19.5" customHeight="1" x14ac:dyDescent="0.25">
      <c r="D827" s="1" t="s">
        <v>822</v>
      </c>
      <c r="E827" s="1" t="s">
        <v>35</v>
      </c>
      <c r="I827" s="1" t="str">
        <f>CONCATENATE(GEF_Code_GEF[[#This Row],[Créneau 1]],GEF_Code_GEF[[#This Row],[Créneau 2]],GEF_Code_GEF[[#This Row],[Créneau 3]],GEF_Code_GEF[[#This Row],[Créneau 4]])</f>
        <v>GEF3</v>
      </c>
      <c r="J827" s="1" t="str">
        <f>IF(GEF_Code_GEF[[#This Row],[Cumul des créneaux]]="","Pas de GEF pour cette activité",VLOOKUP(GEF_Code_GEF[[#This Row],[Cumul des créneaux]],Créneau_semaine[],2,FALSE))</f>
        <v>40 48 3 11 19 27 35</v>
      </c>
    </row>
    <row r="828" spans="4:10" ht="19.5" customHeight="1" x14ac:dyDescent="0.25">
      <c r="D828" s="1" t="s">
        <v>823</v>
      </c>
      <c r="E828" s="1" t="s">
        <v>46</v>
      </c>
      <c r="I828" s="1" t="str">
        <f>CONCATENATE(GEF_Code_GEF[[#This Row],[Créneau 1]],GEF_Code_GEF[[#This Row],[Créneau 2]],GEF_Code_GEF[[#This Row],[Créneau 3]],GEF_Code_GEF[[#This Row],[Créneau 4]])</f>
        <v>GEF6</v>
      </c>
      <c r="J828" s="1" t="str">
        <f>IF(GEF_Code_GEF[[#This Row],[Cumul des créneaux]]="","Pas de GEF pour cette activité",VLOOKUP(GEF_Code_GEF[[#This Row],[Cumul des créneaux]],Créneau_semaine[],2,FALSE))</f>
        <v>43 51 6 14 22 30 38</v>
      </c>
    </row>
    <row r="829" spans="4:10" ht="19.5" customHeight="1" x14ac:dyDescent="0.25">
      <c r="D829" s="1" t="s">
        <v>824</v>
      </c>
      <c r="E829" s="1" t="s">
        <v>37</v>
      </c>
      <c r="I829" s="1" t="str">
        <f>CONCATENATE(GEF_Code_GEF[[#This Row],[Créneau 1]],GEF_Code_GEF[[#This Row],[Créneau 2]],GEF_Code_GEF[[#This Row],[Créneau 3]],GEF_Code_GEF[[#This Row],[Créneau 4]])</f>
        <v>GEF5</v>
      </c>
      <c r="J829" s="1" t="str">
        <f>IF(GEF_Code_GEF[[#This Row],[Cumul des créneaux]]="","Pas de GEF pour cette activité",VLOOKUP(GEF_Code_GEF[[#This Row],[Cumul des créneaux]],Créneau_semaine[],2,FALSE))</f>
        <v>42 50 5 13 21 29 37</v>
      </c>
    </row>
    <row r="830" spans="4:10" ht="19.5" customHeight="1" x14ac:dyDescent="0.25">
      <c r="D830" s="1" t="s">
        <v>825</v>
      </c>
      <c r="E830" s="1" t="s">
        <v>25</v>
      </c>
      <c r="I830" s="1" t="str">
        <f>CONCATENATE(GEF_Code_GEF[[#This Row],[Créneau 1]],GEF_Code_GEF[[#This Row],[Créneau 2]],GEF_Code_GEF[[#This Row],[Créneau 3]],GEF_Code_GEF[[#This Row],[Créneau 4]])</f>
        <v>GEF8</v>
      </c>
      <c r="J830" s="1" t="str">
        <f>IF(GEF_Code_GEF[[#This Row],[Cumul des créneaux]]="","Pas de GEF pour cette activité",VLOOKUP(GEF_Code_GEF[[#This Row],[Cumul des créneaux]],Créneau_semaine[],2,FALSE))</f>
        <v>37 45 53 8 16 24 32</v>
      </c>
    </row>
    <row r="831" spans="4:10" ht="19.5" customHeight="1" x14ac:dyDescent="0.25">
      <c r="D831" s="1" t="s">
        <v>826</v>
      </c>
      <c r="E831" s="1" t="s">
        <v>12</v>
      </c>
      <c r="I831" s="1" t="str">
        <f>CONCATENATE(GEF_Code_GEF[[#This Row],[Créneau 1]],GEF_Code_GEF[[#This Row],[Créneau 2]],GEF_Code_GEF[[#This Row],[Créneau 3]],GEF_Code_GEF[[#This Row],[Créneau 4]])</f>
        <v>GEF7</v>
      </c>
      <c r="J831" s="1" t="str">
        <f>IF(GEF_Code_GEF[[#This Row],[Cumul des créneaux]]="","Pas de GEF pour cette activité",VLOOKUP(GEF_Code_GEF[[#This Row],[Cumul des créneaux]],Créneau_semaine[],2,FALSE))</f>
        <v xml:space="preserve">36 44 52 7 15 23 31 </v>
      </c>
    </row>
    <row r="832" spans="4:10" ht="19.5" customHeight="1" x14ac:dyDescent="0.25">
      <c r="D832" s="1" t="s">
        <v>827</v>
      </c>
      <c r="E832" s="1" t="s">
        <v>28</v>
      </c>
      <c r="I832" s="1" t="str">
        <f>CONCATENATE(GEF_Code_GEF[[#This Row],[Créneau 1]],GEF_Code_GEF[[#This Row],[Créneau 2]],GEF_Code_GEF[[#This Row],[Créneau 3]],GEF_Code_GEF[[#This Row],[Créneau 4]])</f>
        <v>GEF1</v>
      </c>
      <c r="J832" s="1" t="str">
        <f>IF(GEF_Code_GEF[[#This Row],[Cumul des créneaux]]="","Pas de GEF pour cette activité",VLOOKUP(GEF_Code_GEF[[#This Row],[Cumul des créneaux]],Créneau_semaine[],2,FALSE))</f>
        <v>38 46 53 9 17 25 33</v>
      </c>
    </row>
    <row r="833" spans="4:10" ht="19.5" customHeight="1" x14ac:dyDescent="0.25">
      <c r="D833" s="1" t="s">
        <v>828</v>
      </c>
      <c r="E833" s="1" t="s">
        <v>46</v>
      </c>
      <c r="I833" s="1" t="str">
        <f>CONCATENATE(GEF_Code_GEF[[#This Row],[Créneau 1]],GEF_Code_GEF[[#This Row],[Créneau 2]],GEF_Code_GEF[[#This Row],[Créneau 3]],GEF_Code_GEF[[#This Row],[Créneau 4]])</f>
        <v>GEF6</v>
      </c>
      <c r="J833" s="1" t="str">
        <f>IF(GEF_Code_GEF[[#This Row],[Cumul des créneaux]]="","Pas de GEF pour cette activité",VLOOKUP(GEF_Code_GEF[[#This Row],[Cumul des créneaux]],Créneau_semaine[],2,FALSE))</f>
        <v>43 51 6 14 22 30 38</v>
      </c>
    </row>
    <row r="834" spans="4:10" ht="19.5" customHeight="1" x14ac:dyDescent="0.25">
      <c r="D834" s="1" t="s">
        <v>829</v>
      </c>
      <c r="E834" s="1" t="s">
        <v>26</v>
      </c>
      <c r="I834" s="1" t="str">
        <f>CONCATENATE(GEF_Code_GEF[[#This Row],[Créneau 1]],GEF_Code_GEF[[#This Row],[Créneau 2]],GEF_Code_GEF[[#This Row],[Créneau 3]],GEF_Code_GEF[[#This Row],[Créneau 4]])</f>
        <v>GEF4</v>
      </c>
      <c r="J834" s="1" t="str">
        <f>IF(GEF_Code_GEF[[#This Row],[Cumul des créneaux]]="","Pas de GEF pour cette activité",VLOOKUP(GEF_Code_GEF[[#This Row],[Cumul des créneaux]],Créneau_semaine[],2,FALSE))</f>
        <v>41 49 4 12 20 28 36</v>
      </c>
    </row>
    <row r="835" spans="4:10" ht="19.5" customHeight="1" x14ac:dyDescent="0.25">
      <c r="D835" s="1" t="s">
        <v>830</v>
      </c>
      <c r="E835" s="1" t="s">
        <v>4</v>
      </c>
      <c r="I835" s="1" t="str">
        <f>CONCATENATE(GEF_Code_GEF[[#This Row],[Créneau 1]],GEF_Code_GEF[[#This Row],[Créneau 2]],GEF_Code_GEF[[#This Row],[Créneau 3]],GEF_Code_GEF[[#This Row],[Créneau 4]])</f>
        <v>GEF2</v>
      </c>
      <c r="J835" s="1" t="str">
        <f>IF(GEF_Code_GEF[[#This Row],[Cumul des créneaux]]="","Pas de GEF pour cette activité",VLOOKUP(GEF_Code_GEF[[#This Row],[Cumul des créneaux]],Créneau_semaine[],2,FALSE))</f>
        <v>39 47 2 10 18 26 34</v>
      </c>
    </row>
    <row r="836" spans="4:10" ht="19.5" customHeight="1" x14ac:dyDescent="0.25">
      <c r="D836" s="1" t="s">
        <v>831</v>
      </c>
      <c r="E836" s="1" t="s">
        <v>28</v>
      </c>
      <c r="I836" s="1" t="str">
        <f>CONCATENATE(GEF_Code_GEF[[#This Row],[Créneau 1]],GEF_Code_GEF[[#This Row],[Créneau 2]],GEF_Code_GEF[[#This Row],[Créneau 3]],GEF_Code_GEF[[#This Row],[Créneau 4]])</f>
        <v>GEF1</v>
      </c>
      <c r="J836" s="1" t="str">
        <f>IF(GEF_Code_GEF[[#This Row],[Cumul des créneaux]]="","Pas de GEF pour cette activité",VLOOKUP(GEF_Code_GEF[[#This Row],[Cumul des créneaux]],Créneau_semaine[],2,FALSE))</f>
        <v>38 46 53 9 17 25 33</v>
      </c>
    </row>
    <row r="837" spans="4:10" ht="19.5" customHeight="1" x14ac:dyDescent="0.25">
      <c r="D837" s="1" t="s">
        <v>832</v>
      </c>
      <c r="E837" s="1" t="s">
        <v>35</v>
      </c>
      <c r="I837" s="1" t="str">
        <f>CONCATENATE(GEF_Code_GEF[[#This Row],[Créneau 1]],GEF_Code_GEF[[#This Row],[Créneau 2]],GEF_Code_GEF[[#This Row],[Créneau 3]],GEF_Code_GEF[[#This Row],[Créneau 4]])</f>
        <v>GEF3</v>
      </c>
      <c r="J837" s="1" t="str">
        <f>IF(GEF_Code_GEF[[#This Row],[Cumul des créneaux]]="","Pas de GEF pour cette activité",VLOOKUP(GEF_Code_GEF[[#This Row],[Cumul des créneaux]],Créneau_semaine[],2,FALSE))</f>
        <v>40 48 3 11 19 27 35</v>
      </c>
    </row>
    <row r="838" spans="4:10" ht="19.5" customHeight="1" x14ac:dyDescent="0.25">
      <c r="D838" s="1" t="s">
        <v>833</v>
      </c>
      <c r="E838" s="1" t="s">
        <v>12</v>
      </c>
      <c r="F838" s="1" t="s">
        <v>35</v>
      </c>
      <c r="I838" s="1" t="str">
        <f>CONCATENATE(GEF_Code_GEF[[#This Row],[Créneau 1]],GEF_Code_GEF[[#This Row],[Créneau 2]],GEF_Code_GEF[[#This Row],[Créneau 3]],GEF_Code_GEF[[#This Row],[Créneau 4]])</f>
        <v>GEF7GEF3</v>
      </c>
      <c r="J838" s="1" t="str">
        <f>IF(GEF_Code_GEF[[#This Row],[Cumul des créneaux]]="","Pas de GEF pour cette activité",VLOOKUP(GEF_Code_GEF[[#This Row],[Cumul des créneaux]],Créneau_semaine[],2,FALSE))</f>
        <v>36 40 44 48 52 3 7 11 15 19 23 27 31 35</v>
      </c>
    </row>
    <row r="839" spans="4:10" ht="19.5" customHeight="1" x14ac:dyDescent="0.25">
      <c r="D839" s="1" t="s">
        <v>834</v>
      </c>
      <c r="E839" s="1" t="s">
        <v>46</v>
      </c>
      <c r="I839" s="1" t="str">
        <f>CONCATENATE(GEF_Code_GEF[[#This Row],[Créneau 1]],GEF_Code_GEF[[#This Row],[Créneau 2]],GEF_Code_GEF[[#This Row],[Créneau 3]],GEF_Code_GEF[[#This Row],[Créneau 4]])</f>
        <v>GEF6</v>
      </c>
      <c r="J839" s="1" t="str">
        <f>IF(GEF_Code_GEF[[#This Row],[Cumul des créneaux]]="","Pas de GEF pour cette activité",VLOOKUP(GEF_Code_GEF[[#This Row],[Cumul des créneaux]],Créneau_semaine[],2,FALSE))</f>
        <v>43 51 6 14 22 30 38</v>
      </c>
    </row>
    <row r="840" spans="4:10" ht="19.5" customHeight="1" x14ac:dyDescent="0.25">
      <c r="D840" s="1" t="s">
        <v>835</v>
      </c>
      <c r="E840" s="1" t="s">
        <v>12</v>
      </c>
      <c r="I840" s="1" t="str">
        <f>CONCATENATE(GEF_Code_GEF[[#This Row],[Créneau 1]],GEF_Code_GEF[[#This Row],[Créneau 2]],GEF_Code_GEF[[#This Row],[Créneau 3]],GEF_Code_GEF[[#This Row],[Créneau 4]])</f>
        <v>GEF7</v>
      </c>
      <c r="J840" s="1" t="str">
        <f>IF(GEF_Code_GEF[[#This Row],[Cumul des créneaux]]="","Pas de GEF pour cette activité",VLOOKUP(GEF_Code_GEF[[#This Row],[Cumul des créneaux]],Créneau_semaine[],2,FALSE))</f>
        <v xml:space="preserve">36 44 52 7 15 23 31 </v>
      </c>
    </row>
    <row r="841" spans="4:10" ht="19.5" customHeight="1" x14ac:dyDescent="0.25">
      <c r="D841" s="1" t="s">
        <v>836</v>
      </c>
      <c r="E841" s="1" t="s">
        <v>12</v>
      </c>
      <c r="F841" s="1" t="s">
        <v>35</v>
      </c>
      <c r="I841" s="1" t="str">
        <f>CONCATENATE(GEF_Code_GEF[[#This Row],[Créneau 1]],GEF_Code_GEF[[#This Row],[Créneau 2]],GEF_Code_GEF[[#This Row],[Créneau 3]],GEF_Code_GEF[[#This Row],[Créneau 4]])</f>
        <v>GEF7GEF3</v>
      </c>
      <c r="J841" s="1" t="str">
        <f>IF(GEF_Code_GEF[[#This Row],[Cumul des créneaux]]="","Pas de GEF pour cette activité",VLOOKUP(GEF_Code_GEF[[#This Row],[Cumul des créneaux]],Créneau_semaine[],2,FALSE))</f>
        <v>36 40 44 48 52 3 7 11 15 19 23 27 31 35</v>
      </c>
    </row>
    <row r="842" spans="4:10" ht="19.5" customHeight="1" x14ac:dyDescent="0.25">
      <c r="D842" s="1" t="s">
        <v>837</v>
      </c>
      <c r="E842" s="1" t="s">
        <v>12</v>
      </c>
      <c r="F842" s="1" t="s">
        <v>35</v>
      </c>
      <c r="I842" s="1" t="str">
        <f>CONCATENATE(GEF_Code_GEF[[#This Row],[Créneau 1]],GEF_Code_GEF[[#This Row],[Créneau 2]],GEF_Code_GEF[[#This Row],[Créneau 3]],GEF_Code_GEF[[#This Row],[Créneau 4]])</f>
        <v>GEF7GEF3</v>
      </c>
      <c r="J842" s="1" t="str">
        <f>IF(GEF_Code_GEF[[#This Row],[Cumul des créneaux]]="","Pas de GEF pour cette activité",VLOOKUP(GEF_Code_GEF[[#This Row],[Cumul des créneaux]],Créneau_semaine[],2,FALSE))</f>
        <v>36 40 44 48 52 3 7 11 15 19 23 27 31 35</v>
      </c>
    </row>
    <row r="843" spans="4:10" ht="19.5" customHeight="1" x14ac:dyDescent="0.25">
      <c r="D843" s="1" t="s">
        <v>838</v>
      </c>
      <c r="E843" s="1" t="s">
        <v>28</v>
      </c>
      <c r="F843" s="1" t="s">
        <v>37</v>
      </c>
      <c r="I843" s="1" t="str">
        <f>CONCATENATE(GEF_Code_GEF[[#This Row],[Créneau 1]],GEF_Code_GEF[[#This Row],[Créneau 2]],GEF_Code_GEF[[#This Row],[Créneau 3]],GEF_Code_GEF[[#This Row],[Créneau 4]])</f>
        <v>GEF1GEF5</v>
      </c>
      <c r="J843" s="1" t="str">
        <f>IF(GEF_Code_GEF[[#This Row],[Cumul des créneaux]]="","Pas de GEF pour cette activité",VLOOKUP(GEF_Code_GEF[[#This Row],[Cumul des créneaux]],Créneau_semaine[],2,FALSE))</f>
        <v>38 42 46 50 53 5 9 13 17 21 25 29 33 37</v>
      </c>
    </row>
    <row r="844" spans="4:10" ht="19.5" customHeight="1" x14ac:dyDescent="0.25">
      <c r="D844" s="1" t="s">
        <v>839</v>
      </c>
      <c r="E844" s="1" t="s">
        <v>28</v>
      </c>
      <c r="F844" s="1" t="s">
        <v>37</v>
      </c>
      <c r="I844" s="1" t="str">
        <f>CONCATENATE(GEF_Code_GEF[[#This Row],[Créneau 1]],GEF_Code_GEF[[#This Row],[Créneau 2]],GEF_Code_GEF[[#This Row],[Créneau 3]],GEF_Code_GEF[[#This Row],[Créneau 4]])</f>
        <v>GEF1GEF5</v>
      </c>
      <c r="J844" s="1" t="str">
        <f>IF(GEF_Code_GEF[[#This Row],[Cumul des créneaux]]="","Pas de GEF pour cette activité",VLOOKUP(GEF_Code_GEF[[#This Row],[Cumul des créneaux]],Créneau_semaine[],2,FALSE))</f>
        <v>38 42 46 50 53 5 9 13 17 21 25 29 33 37</v>
      </c>
    </row>
    <row r="845" spans="4:10" ht="19.5" customHeight="1" x14ac:dyDescent="0.25">
      <c r="D845" s="1" t="s">
        <v>840</v>
      </c>
      <c r="E845" s="1" t="s">
        <v>25</v>
      </c>
      <c r="F845" s="1" t="s">
        <v>4</v>
      </c>
      <c r="I845" s="1" t="str">
        <f>CONCATENATE(GEF_Code_GEF[[#This Row],[Créneau 1]],GEF_Code_GEF[[#This Row],[Créneau 2]],GEF_Code_GEF[[#This Row],[Créneau 3]],GEF_Code_GEF[[#This Row],[Créneau 4]])</f>
        <v>GEF8GEF2</v>
      </c>
      <c r="J845" s="1" t="str">
        <f>IF(GEF_Code_GEF[[#This Row],[Cumul des créneaux]]="","Pas de GEF pour cette activité",VLOOKUP(GEF_Code_GEF[[#This Row],[Cumul des créneaux]],Créneau_semaine[],2,FALSE))</f>
        <v>37 39 45 47 53 2 8 10 16 18 24 26 32 34</v>
      </c>
    </row>
    <row r="846" spans="4:10" ht="19.5" customHeight="1" x14ac:dyDescent="0.25">
      <c r="D846" s="1" t="s">
        <v>840</v>
      </c>
      <c r="E846" s="1" t="s">
        <v>26</v>
      </c>
      <c r="F846" s="1" t="s">
        <v>46</v>
      </c>
      <c r="I846" s="1" t="str">
        <f>CONCATENATE(GEF_Code_GEF[[#This Row],[Créneau 1]],GEF_Code_GEF[[#This Row],[Créneau 2]],GEF_Code_GEF[[#This Row],[Créneau 3]],GEF_Code_GEF[[#This Row],[Créneau 4]])</f>
        <v>GEF4GEF6</v>
      </c>
      <c r="J846" s="1" t="str">
        <f>IF(GEF_Code_GEF[[#This Row],[Cumul des créneaux]]="","Pas de GEF pour cette activité",VLOOKUP(GEF_Code_GEF[[#This Row],[Cumul des créneaux]],Créneau_semaine[],2,FALSE))</f>
        <v>41 43 49 51 4 6 12 14 20 22 28 30 36 38</v>
      </c>
    </row>
    <row r="847" spans="4:10" ht="19.5" customHeight="1" x14ac:dyDescent="0.25">
      <c r="D847" s="1" t="s">
        <v>841</v>
      </c>
      <c r="E847" s="1" t="s">
        <v>25</v>
      </c>
      <c r="F847" s="1" t="s">
        <v>26</v>
      </c>
      <c r="I847" s="1" t="str">
        <f>CONCATENATE(GEF_Code_GEF[[#This Row],[Créneau 1]],GEF_Code_GEF[[#This Row],[Créneau 2]],GEF_Code_GEF[[#This Row],[Créneau 3]],GEF_Code_GEF[[#This Row],[Créneau 4]])</f>
        <v>GEF8GEF4</v>
      </c>
      <c r="J847" s="1" t="str">
        <f>IF(GEF_Code_GEF[[#This Row],[Cumul des créneaux]]="","Pas de GEF pour cette activité",VLOOKUP(GEF_Code_GEF[[#This Row],[Cumul des créneaux]],Créneau_semaine[],2,FALSE))</f>
        <v>37 41 45 49 53 4 8 12 16 20 24 28 32 36</v>
      </c>
    </row>
    <row r="848" spans="4:10" ht="19.5" customHeight="1" x14ac:dyDescent="0.25">
      <c r="D848" s="1" t="s">
        <v>842</v>
      </c>
      <c r="E848" s="1" t="s">
        <v>4</v>
      </c>
      <c r="F848" s="1" t="s">
        <v>46</v>
      </c>
      <c r="I848" s="1" t="str">
        <f>CONCATENATE(GEF_Code_GEF[[#This Row],[Créneau 1]],GEF_Code_GEF[[#This Row],[Créneau 2]],GEF_Code_GEF[[#This Row],[Créneau 3]],GEF_Code_GEF[[#This Row],[Créneau 4]])</f>
        <v>GEF2GEF6</v>
      </c>
      <c r="J848" s="1" t="str">
        <f>IF(GEF_Code_GEF[[#This Row],[Cumul des créneaux]]="","Pas de GEF pour cette activité",VLOOKUP(GEF_Code_GEF[[#This Row],[Cumul des créneaux]],Créneau_semaine[],2,FALSE))</f>
        <v>39 43 47 51 2 6 10 14 18 22 26 30 34 38</v>
      </c>
    </row>
    <row r="849" spans="4:10" ht="19.5" customHeight="1" x14ac:dyDescent="0.25">
      <c r="D849" s="1" t="s">
        <v>843</v>
      </c>
      <c r="E849" s="1" t="s">
        <v>35</v>
      </c>
      <c r="I849" s="1" t="str">
        <f>CONCATENATE(GEF_Code_GEF[[#This Row],[Créneau 1]],GEF_Code_GEF[[#This Row],[Créneau 2]],GEF_Code_GEF[[#This Row],[Créneau 3]],GEF_Code_GEF[[#This Row],[Créneau 4]])</f>
        <v>GEF3</v>
      </c>
      <c r="J849" s="1" t="str">
        <f>IF(GEF_Code_GEF[[#This Row],[Cumul des créneaux]]="","Pas de GEF pour cette activité",VLOOKUP(GEF_Code_GEF[[#This Row],[Cumul des créneaux]],Créneau_semaine[],2,FALSE))</f>
        <v>40 48 3 11 19 27 35</v>
      </c>
    </row>
    <row r="850" spans="4:10" ht="19.5" customHeight="1" x14ac:dyDescent="0.25">
      <c r="D850" s="1" t="s">
        <v>844</v>
      </c>
      <c r="E850" s="1" t="s">
        <v>12</v>
      </c>
      <c r="I850" s="1" t="str">
        <f>CONCATENATE(GEF_Code_GEF[[#This Row],[Créneau 1]],GEF_Code_GEF[[#This Row],[Créneau 2]],GEF_Code_GEF[[#This Row],[Créneau 3]],GEF_Code_GEF[[#This Row],[Créneau 4]])</f>
        <v>GEF7</v>
      </c>
      <c r="J850" s="1" t="str">
        <f>IF(GEF_Code_GEF[[#This Row],[Cumul des créneaux]]="","Pas de GEF pour cette activité",VLOOKUP(GEF_Code_GEF[[#This Row],[Cumul des créneaux]],Créneau_semaine[],2,FALSE))</f>
        <v xml:space="preserve">36 44 52 7 15 23 31 </v>
      </c>
    </row>
    <row r="851" spans="4:10" ht="19.5" customHeight="1" x14ac:dyDescent="0.25">
      <c r="D851" s="1" t="s">
        <v>845</v>
      </c>
      <c r="E851" s="1" t="s">
        <v>37</v>
      </c>
      <c r="I851" s="1" t="str">
        <f>CONCATENATE(GEF_Code_GEF[[#This Row],[Créneau 1]],GEF_Code_GEF[[#This Row],[Créneau 2]],GEF_Code_GEF[[#This Row],[Créneau 3]],GEF_Code_GEF[[#This Row],[Créneau 4]])</f>
        <v>GEF5</v>
      </c>
      <c r="J851" s="1" t="str">
        <f>IF(GEF_Code_GEF[[#This Row],[Cumul des créneaux]]="","Pas de GEF pour cette activité",VLOOKUP(GEF_Code_GEF[[#This Row],[Cumul des créneaux]],Créneau_semaine[],2,FALSE))</f>
        <v>42 50 5 13 21 29 37</v>
      </c>
    </row>
    <row r="852" spans="4:10" ht="19.5" customHeight="1" x14ac:dyDescent="0.25">
      <c r="D852" s="1" t="s">
        <v>846</v>
      </c>
      <c r="E852" s="1" t="s">
        <v>4</v>
      </c>
      <c r="F852" s="1" t="s">
        <v>46</v>
      </c>
      <c r="I852" s="1" t="str">
        <f>CONCATENATE(GEF_Code_GEF[[#This Row],[Créneau 1]],GEF_Code_GEF[[#This Row],[Créneau 2]],GEF_Code_GEF[[#This Row],[Créneau 3]],GEF_Code_GEF[[#This Row],[Créneau 4]])</f>
        <v>GEF2GEF6</v>
      </c>
      <c r="J852" s="1" t="str">
        <f>IF(GEF_Code_GEF[[#This Row],[Cumul des créneaux]]="","Pas de GEF pour cette activité",VLOOKUP(GEF_Code_GEF[[#This Row],[Cumul des créneaux]],Créneau_semaine[],2,FALSE))</f>
        <v>39 43 47 51 2 6 10 14 18 22 26 30 34 38</v>
      </c>
    </row>
    <row r="853" spans="4:10" ht="19.5" customHeight="1" x14ac:dyDescent="0.25">
      <c r="D853" s="1" t="s">
        <v>847</v>
      </c>
      <c r="E853" s="1" t="s">
        <v>12</v>
      </c>
      <c r="F853" s="1" t="s">
        <v>35</v>
      </c>
      <c r="I853" s="1" t="str">
        <f>CONCATENATE(GEF_Code_GEF[[#This Row],[Créneau 1]],GEF_Code_GEF[[#This Row],[Créneau 2]],GEF_Code_GEF[[#This Row],[Créneau 3]],GEF_Code_GEF[[#This Row],[Créneau 4]])</f>
        <v>GEF7GEF3</v>
      </c>
      <c r="J853" s="1" t="str">
        <f>IF(GEF_Code_GEF[[#This Row],[Cumul des créneaux]]="","Pas de GEF pour cette activité",VLOOKUP(GEF_Code_GEF[[#This Row],[Cumul des créneaux]],Créneau_semaine[],2,FALSE))</f>
        <v>36 40 44 48 52 3 7 11 15 19 23 27 31 35</v>
      </c>
    </row>
    <row r="854" spans="4:10" ht="19.5" customHeight="1" x14ac:dyDescent="0.25">
      <c r="D854" s="1" t="s">
        <v>848</v>
      </c>
      <c r="E854" s="1" t="s">
        <v>28</v>
      </c>
      <c r="F854" s="1" t="s">
        <v>37</v>
      </c>
      <c r="I854" s="1" t="str">
        <f>CONCATENATE(GEF_Code_GEF[[#This Row],[Créneau 1]],GEF_Code_GEF[[#This Row],[Créneau 2]],GEF_Code_GEF[[#This Row],[Créneau 3]],GEF_Code_GEF[[#This Row],[Créneau 4]])</f>
        <v>GEF1GEF5</v>
      </c>
      <c r="J854" s="1" t="str">
        <f>IF(GEF_Code_GEF[[#This Row],[Cumul des créneaux]]="","Pas de GEF pour cette activité",VLOOKUP(GEF_Code_GEF[[#This Row],[Cumul des créneaux]],Créneau_semaine[],2,FALSE))</f>
        <v>38 42 46 50 53 5 9 13 17 21 25 29 33 37</v>
      </c>
    </row>
    <row r="855" spans="4:10" ht="19.5" customHeight="1" x14ac:dyDescent="0.25">
      <c r="D855" s="1" t="s">
        <v>849</v>
      </c>
      <c r="E855" s="1" t="s">
        <v>28</v>
      </c>
      <c r="I855" s="1" t="str">
        <f>CONCATENATE(GEF_Code_GEF[[#This Row],[Créneau 1]],GEF_Code_GEF[[#This Row],[Créneau 2]],GEF_Code_GEF[[#This Row],[Créneau 3]],GEF_Code_GEF[[#This Row],[Créneau 4]])</f>
        <v>GEF1</v>
      </c>
      <c r="J855" s="1" t="str">
        <f>IF(GEF_Code_GEF[[#This Row],[Cumul des créneaux]]="","Pas de GEF pour cette activité",VLOOKUP(GEF_Code_GEF[[#This Row],[Cumul des créneaux]],Créneau_semaine[],2,FALSE))</f>
        <v>38 46 53 9 17 25 33</v>
      </c>
    </row>
    <row r="856" spans="4:10" ht="19.5" customHeight="1" x14ac:dyDescent="0.25">
      <c r="D856" s="1" t="s">
        <v>850</v>
      </c>
      <c r="E856" s="1" t="s">
        <v>25</v>
      </c>
      <c r="F856" s="1" t="s">
        <v>26</v>
      </c>
      <c r="I856" s="1" t="str">
        <f>CONCATENATE(GEF_Code_GEF[[#This Row],[Créneau 1]],GEF_Code_GEF[[#This Row],[Créneau 2]],GEF_Code_GEF[[#This Row],[Créneau 3]],GEF_Code_GEF[[#This Row],[Créneau 4]])</f>
        <v>GEF8GEF4</v>
      </c>
      <c r="J856" s="1" t="str">
        <f>IF(GEF_Code_GEF[[#This Row],[Cumul des créneaux]]="","Pas de GEF pour cette activité",VLOOKUP(GEF_Code_GEF[[#This Row],[Cumul des créneaux]],Créneau_semaine[],2,FALSE))</f>
        <v>37 41 45 49 53 4 8 12 16 20 24 28 32 36</v>
      </c>
    </row>
    <row r="857" spans="4:10" ht="19.5" customHeight="1" x14ac:dyDescent="0.25">
      <c r="D857" s="1" t="s">
        <v>851</v>
      </c>
      <c r="E857" s="1" t="s">
        <v>35</v>
      </c>
      <c r="I857" s="1" t="str">
        <f>CONCATENATE(GEF_Code_GEF[[#This Row],[Créneau 1]],GEF_Code_GEF[[#This Row],[Créneau 2]],GEF_Code_GEF[[#This Row],[Créneau 3]],GEF_Code_GEF[[#This Row],[Créneau 4]])</f>
        <v>GEF3</v>
      </c>
      <c r="J857" s="1" t="str">
        <f>IF(GEF_Code_GEF[[#This Row],[Cumul des créneaux]]="","Pas de GEF pour cette activité",VLOOKUP(GEF_Code_GEF[[#This Row],[Cumul des créneaux]],Créneau_semaine[],2,FALSE))</f>
        <v>40 48 3 11 19 27 35</v>
      </c>
    </row>
    <row r="858" spans="4:10" ht="19.5" customHeight="1" x14ac:dyDescent="0.25">
      <c r="D858" s="1" t="s">
        <v>852</v>
      </c>
      <c r="E858" s="1" t="s">
        <v>25</v>
      </c>
      <c r="F858" s="1" t="s">
        <v>26</v>
      </c>
      <c r="I858" s="1" t="str">
        <f>CONCATENATE(GEF_Code_GEF[[#This Row],[Créneau 1]],GEF_Code_GEF[[#This Row],[Créneau 2]],GEF_Code_GEF[[#This Row],[Créneau 3]],GEF_Code_GEF[[#This Row],[Créneau 4]])</f>
        <v>GEF8GEF4</v>
      </c>
      <c r="J858" s="1" t="str">
        <f>IF(GEF_Code_GEF[[#This Row],[Cumul des créneaux]]="","Pas de GEF pour cette activité",VLOOKUP(GEF_Code_GEF[[#This Row],[Cumul des créneaux]],Créneau_semaine[],2,FALSE))</f>
        <v>37 41 45 49 53 4 8 12 16 20 24 28 32 36</v>
      </c>
    </row>
    <row r="859" spans="4:10" ht="19.5" customHeight="1" x14ac:dyDescent="0.25">
      <c r="D859" s="1" t="s">
        <v>853</v>
      </c>
      <c r="E859" s="1" t="s">
        <v>4</v>
      </c>
      <c r="F859" s="1" t="s">
        <v>46</v>
      </c>
      <c r="I859" s="1" t="str">
        <f>CONCATENATE(GEF_Code_GEF[[#This Row],[Créneau 1]],GEF_Code_GEF[[#This Row],[Créneau 2]],GEF_Code_GEF[[#This Row],[Créneau 3]],GEF_Code_GEF[[#This Row],[Créneau 4]])</f>
        <v>GEF2GEF6</v>
      </c>
      <c r="J859" s="1" t="str">
        <f>IF(GEF_Code_GEF[[#This Row],[Cumul des créneaux]]="","Pas de GEF pour cette activité",VLOOKUP(GEF_Code_GEF[[#This Row],[Cumul des créneaux]],Créneau_semaine[],2,FALSE))</f>
        <v>39 43 47 51 2 6 10 14 18 22 26 30 34 38</v>
      </c>
    </row>
    <row r="860" spans="4:10" ht="19.5" customHeight="1" x14ac:dyDescent="0.25">
      <c r="D860" s="1" t="s">
        <v>854</v>
      </c>
      <c r="E860" s="1" t="s">
        <v>25</v>
      </c>
      <c r="F860" s="1" t="s">
        <v>26</v>
      </c>
      <c r="I860" s="1" t="str">
        <f>CONCATENATE(GEF_Code_GEF[[#This Row],[Créneau 1]],GEF_Code_GEF[[#This Row],[Créneau 2]],GEF_Code_GEF[[#This Row],[Créneau 3]],GEF_Code_GEF[[#This Row],[Créneau 4]])</f>
        <v>GEF8GEF4</v>
      </c>
      <c r="J860" s="1" t="str">
        <f>IF(GEF_Code_GEF[[#This Row],[Cumul des créneaux]]="","Pas de GEF pour cette activité",VLOOKUP(GEF_Code_GEF[[#This Row],[Cumul des créneaux]],Créneau_semaine[],2,FALSE))</f>
        <v>37 41 45 49 53 4 8 12 16 20 24 28 32 36</v>
      </c>
    </row>
    <row r="861" spans="4:10" ht="19.5" customHeight="1" x14ac:dyDescent="0.25">
      <c r="D861" s="1" t="s">
        <v>855</v>
      </c>
      <c r="E861" s="1" t="s">
        <v>25</v>
      </c>
      <c r="F861" s="1" t="s">
        <v>26</v>
      </c>
      <c r="I861" s="1" t="str">
        <f>CONCATENATE(GEF_Code_GEF[[#This Row],[Créneau 1]],GEF_Code_GEF[[#This Row],[Créneau 2]],GEF_Code_GEF[[#This Row],[Créneau 3]],GEF_Code_GEF[[#This Row],[Créneau 4]])</f>
        <v>GEF8GEF4</v>
      </c>
      <c r="J861" s="1" t="str">
        <f>IF(GEF_Code_GEF[[#This Row],[Cumul des créneaux]]="","Pas de GEF pour cette activité",VLOOKUP(GEF_Code_GEF[[#This Row],[Cumul des créneaux]],Créneau_semaine[],2,FALSE))</f>
        <v>37 41 45 49 53 4 8 12 16 20 24 28 32 36</v>
      </c>
    </row>
    <row r="862" spans="4:10" ht="19.5" customHeight="1" x14ac:dyDescent="0.25">
      <c r="D862" s="1" t="s">
        <v>856</v>
      </c>
      <c r="E862" s="1" t="s">
        <v>4</v>
      </c>
      <c r="F862" s="1" t="s">
        <v>46</v>
      </c>
      <c r="I862" s="1" t="str">
        <f>CONCATENATE(GEF_Code_GEF[[#This Row],[Créneau 1]],GEF_Code_GEF[[#This Row],[Créneau 2]],GEF_Code_GEF[[#This Row],[Créneau 3]],GEF_Code_GEF[[#This Row],[Créneau 4]])</f>
        <v>GEF2GEF6</v>
      </c>
      <c r="J862" s="1" t="str">
        <f>IF(GEF_Code_GEF[[#This Row],[Cumul des créneaux]]="","Pas de GEF pour cette activité",VLOOKUP(GEF_Code_GEF[[#This Row],[Cumul des créneaux]],Créneau_semaine[],2,FALSE))</f>
        <v>39 43 47 51 2 6 10 14 18 22 26 30 34 38</v>
      </c>
    </row>
    <row r="863" spans="4:10" ht="19.5" customHeight="1" x14ac:dyDescent="0.25">
      <c r="D863" s="1" t="s">
        <v>857</v>
      </c>
      <c r="E863" s="1" t="s">
        <v>4</v>
      </c>
      <c r="F863" s="1" t="s">
        <v>46</v>
      </c>
      <c r="I863" s="1" t="str">
        <f>CONCATENATE(GEF_Code_GEF[[#This Row],[Créneau 1]],GEF_Code_GEF[[#This Row],[Créneau 2]],GEF_Code_GEF[[#This Row],[Créneau 3]],GEF_Code_GEF[[#This Row],[Créneau 4]])</f>
        <v>GEF2GEF6</v>
      </c>
      <c r="J863" s="1" t="str">
        <f>IF(GEF_Code_GEF[[#This Row],[Cumul des créneaux]]="","Pas de GEF pour cette activité",VLOOKUP(GEF_Code_GEF[[#This Row],[Cumul des créneaux]],Créneau_semaine[],2,FALSE))</f>
        <v>39 43 47 51 2 6 10 14 18 22 26 30 34 38</v>
      </c>
    </row>
    <row r="864" spans="4:10" ht="19.5" customHeight="1" x14ac:dyDescent="0.25">
      <c r="D864" s="1" t="s">
        <v>858</v>
      </c>
      <c r="E864" s="1" t="s">
        <v>25</v>
      </c>
      <c r="I864" s="1" t="str">
        <f>CONCATENATE(GEF_Code_GEF[[#This Row],[Créneau 1]],GEF_Code_GEF[[#This Row],[Créneau 2]],GEF_Code_GEF[[#This Row],[Créneau 3]],GEF_Code_GEF[[#This Row],[Créneau 4]])</f>
        <v>GEF8</v>
      </c>
      <c r="J864" s="1" t="str">
        <f>IF(GEF_Code_GEF[[#This Row],[Cumul des créneaux]]="","Pas de GEF pour cette activité",VLOOKUP(GEF_Code_GEF[[#This Row],[Cumul des créneaux]],Créneau_semaine[],2,FALSE))</f>
        <v>37 45 53 8 16 24 32</v>
      </c>
    </row>
    <row r="865" spans="4:10" ht="19.5" customHeight="1" x14ac:dyDescent="0.25">
      <c r="D865" s="1" t="s">
        <v>859</v>
      </c>
      <c r="E865" s="1" t="s">
        <v>37</v>
      </c>
      <c r="I865" s="1" t="str">
        <f>CONCATENATE(GEF_Code_GEF[[#This Row],[Créneau 1]],GEF_Code_GEF[[#This Row],[Créneau 2]],GEF_Code_GEF[[#This Row],[Créneau 3]],GEF_Code_GEF[[#This Row],[Créneau 4]])</f>
        <v>GEF5</v>
      </c>
      <c r="J865" s="1" t="str">
        <f>IF(GEF_Code_GEF[[#This Row],[Cumul des créneaux]]="","Pas de GEF pour cette activité",VLOOKUP(GEF_Code_GEF[[#This Row],[Cumul des créneaux]],Créneau_semaine[],2,FALSE))</f>
        <v>42 50 5 13 21 29 37</v>
      </c>
    </row>
    <row r="866" spans="4:10" ht="19.5" customHeight="1" x14ac:dyDescent="0.25">
      <c r="D866" s="1" t="s">
        <v>860</v>
      </c>
      <c r="E866" s="1" t="s">
        <v>28</v>
      </c>
      <c r="I866" s="1" t="str">
        <f>CONCATENATE(GEF_Code_GEF[[#This Row],[Créneau 1]],GEF_Code_GEF[[#This Row],[Créneau 2]],GEF_Code_GEF[[#This Row],[Créneau 3]],GEF_Code_GEF[[#This Row],[Créneau 4]])</f>
        <v>GEF1</v>
      </c>
      <c r="J866" s="1" t="str">
        <f>IF(GEF_Code_GEF[[#This Row],[Cumul des créneaux]]="","Pas de GEF pour cette activité",VLOOKUP(GEF_Code_GEF[[#This Row],[Cumul des créneaux]],Créneau_semaine[],2,FALSE))</f>
        <v>38 46 53 9 17 25 33</v>
      </c>
    </row>
    <row r="867" spans="4:10" ht="19.5" customHeight="1" x14ac:dyDescent="0.25">
      <c r="D867" s="1" t="s">
        <v>861</v>
      </c>
      <c r="E867" s="1" t="s">
        <v>12</v>
      </c>
      <c r="I867" s="1" t="str">
        <f>CONCATENATE(GEF_Code_GEF[[#This Row],[Créneau 1]],GEF_Code_GEF[[#This Row],[Créneau 2]],GEF_Code_GEF[[#This Row],[Créneau 3]],GEF_Code_GEF[[#This Row],[Créneau 4]])</f>
        <v>GEF7</v>
      </c>
      <c r="J867" s="1" t="str">
        <f>IF(GEF_Code_GEF[[#This Row],[Cumul des créneaux]]="","Pas de GEF pour cette activité",VLOOKUP(GEF_Code_GEF[[#This Row],[Cumul des créneaux]],Créneau_semaine[],2,FALSE))</f>
        <v xml:space="preserve">36 44 52 7 15 23 31 </v>
      </c>
    </row>
    <row r="868" spans="4:10" ht="19.5" customHeight="1" x14ac:dyDescent="0.25">
      <c r="D868" s="1" t="s">
        <v>862</v>
      </c>
      <c r="E868" s="1" t="s">
        <v>37</v>
      </c>
      <c r="I868" s="1" t="str">
        <f>CONCATENATE(GEF_Code_GEF[[#This Row],[Créneau 1]],GEF_Code_GEF[[#This Row],[Créneau 2]],GEF_Code_GEF[[#This Row],[Créneau 3]],GEF_Code_GEF[[#This Row],[Créneau 4]])</f>
        <v>GEF5</v>
      </c>
      <c r="J868" s="1" t="str">
        <f>IF(GEF_Code_GEF[[#This Row],[Cumul des créneaux]]="","Pas de GEF pour cette activité",VLOOKUP(GEF_Code_GEF[[#This Row],[Cumul des créneaux]],Créneau_semaine[],2,FALSE))</f>
        <v>42 50 5 13 21 29 37</v>
      </c>
    </row>
    <row r="869" spans="4:10" ht="19.5" customHeight="1" x14ac:dyDescent="0.25">
      <c r="D869" s="1" t="s">
        <v>863</v>
      </c>
      <c r="E869" s="1" t="s">
        <v>12</v>
      </c>
      <c r="F869" s="1" t="s">
        <v>35</v>
      </c>
      <c r="I869" s="1" t="str">
        <f>CONCATENATE(GEF_Code_GEF[[#This Row],[Créneau 1]],GEF_Code_GEF[[#This Row],[Créneau 2]],GEF_Code_GEF[[#This Row],[Créneau 3]],GEF_Code_GEF[[#This Row],[Créneau 4]])</f>
        <v>GEF7GEF3</v>
      </c>
      <c r="J869" s="1" t="str">
        <f>IF(GEF_Code_GEF[[#This Row],[Cumul des créneaux]]="","Pas de GEF pour cette activité",VLOOKUP(GEF_Code_GEF[[#This Row],[Cumul des créneaux]],Créneau_semaine[],2,FALSE))</f>
        <v>36 40 44 48 52 3 7 11 15 19 23 27 31 35</v>
      </c>
    </row>
    <row r="870" spans="4:10" ht="19.5" customHeight="1" x14ac:dyDescent="0.25">
      <c r="D870" s="1" t="s">
        <v>864</v>
      </c>
      <c r="E870" s="1" t="s">
        <v>28</v>
      </c>
      <c r="F870" s="1" t="s">
        <v>37</v>
      </c>
      <c r="I870" s="1" t="str">
        <f>CONCATENATE(GEF_Code_GEF[[#This Row],[Créneau 1]],GEF_Code_GEF[[#This Row],[Créneau 2]],GEF_Code_GEF[[#This Row],[Créneau 3]],GEF_Code_GEF[[#This Row],[Créneau 4]])</f>
        <v>GEF1GEF5</v>
      </c>
      <c r="J870" s="1" t="str">
        <f>IF(GEF_Code_GEF[[#This Row],[Cumul des créneaux]]="","Pas de GEF pour cette activité",VLOOKUP(GEF_Code_GEF[[#This Row],[Cumul des créneaux]],Créneau_semaine[],2,FALSE))</f>
        <v>38 42 46 50 53 5 9 13 17 21 25 29 33 37</v>
      </c>
    </row>
    <row r="871" spans="4:10" ht="19.5" customHeight="1" x14ac:dyDescent="0.25">
      <c r="D871" s="1" t="s">
        <v>865</v>
      </c>
      <c r="E871" s="1" t="s">
        <v>37</v>
      </c>
      <c r="I871" s="1" t="str">
        <f>CONCATENATE(GEF_Code_GEF[[#This Row],[Créneau 1]],GEF_Code_GEF[[#This Row],[Créneau 2]],GEF_Code_GEF[[#This Row],[Créneau 3]],GEF_Code_GEF[[#This Row],[Créneau 4]])</f>
        <v>GEF5</v>
      </c>
      <c r="J871" s="1" t="str">
        <f>IF(GEF_Code_GEF[[#This Row],[Cumul des créneaux]]="","Pas de GEF pour cette activité",VLOOKUP(GEF_Code_GEF[[#This Row],[Cumul des créneaux]],Créneau_semaine[],2,FALSE))</f>
        <v>42 50 5 13 21 29 37</v>
      </c>
    </row>
    <row r="872" spans="4:10" ht="19.5" customHeight="1" x14ac:dyDescent="0.25">
      <c r="D872" s="1" t="s">
        <v>866</v>
      </c>
      <c r="E872" s="1" t="s">
        <v>12</v>
      </c>
      <c r="F872" s="1" t="s">
        <v>35</v>
      </c>
      <c r="I872" s="1" t="str">
        <f>CONCATENATE(GEF_Code_GEF[[#This Row],[Créneau 1]],GEF_Code_GEF[[#This Row],[Créneau 2]],GEF_Code_GEF[[#This Row],[Créneau 3]],GEF_Code_GEF[[#This Row],[Créneau 4]])</f>
        <v>GEF7GEF3</v>
      </c>
      <c r="J872" s="1" t="str">
        <f>IF(GEF_Code_GEF[[#This Row],[Cumul des créneaux]]="","Pas de GEF pour cette activité",VLOOKUP(GEF_Code_GEF[[#This Row],[Cumul des créneaux]],Créneau_semaine[],2,FALSE))</f>
        <v>36 40 44 48 52 3 7 11 15 19 23 27 31 35</v>
      </c>
    </row>
    <row r="873" spans="4:10" ht="19.5" customHeight="1" x14ac:dyDescent="0.25">
      <c r="D873" s="1" t="s">
        <v>867</v>
      </c>
      <c r="E873" s="1" t="s">
        <v>26</v>
      </c>
      <c r="I873" s="1" t="str">
        <f>CONCATENATE(GEF_Code_GEF[[#This Row],[Créneau 1]],GEF_Code_GEF[[#This Row],[Créneau 2]],GEF_Code_GEF[[#This Row],[Créneau 3]],GEF_Code_GEF[[#This Row],[Créneau 4]])</f>
        <v>GEF4</v>
      </c>
      <c r="J873" s="1" t="str">
        <f>IF(GEF_Code_GEF[[#This Row],[Cumul des créneaux]]="","Pas de GEF pour cette activité",VLOOKUP(GEF_Code_GEF[[#This Row],[Cumul des créneaux]],Créneau_semaine[],2,FALSE))</f>
        <v>41 49 4 12 20 28 36</v>
      </c>
    </row>
    <row r="874" spans="4:10" ht="19.5" customHeight="1" x14ac:dyDescent="0.25">
      <c r="D874" s="1" t="s">
        <v>868</v>
      </c>
      <c r="E874" s="1" t="s">
        <v>37</v>
      </c>
      <c r="I874" s="1" t="str">
        <f>CONCATENATE(GEF_Code_GEF[[#This Row],[Créneau 1]],GEF_Code_GEF[[#This Row],[Créneau 2]],GEF_Code_GEF[[#This Row],[Créneau 3]],GEF_Code_GEF[[#This Row],[Créneau 4]])</f>
        <v>GEF5</v>
      </c>
      <c r="J874" s="1" t="str">
        <f>IF(GEF_Code_GEF[[#This Row],[Cumul des créneaux]]="","Pas de GEF pour cette activité",VLOOKUP(GEF_Code_GEF[[#This Row],[Cumul des créneaux]],Créneau_semaine[],2,FALSE))</f>
        <v>42 50 5 13 21 29 37</v>
      </c>
    </row>
    <row r="875" spans="4:10" ht="19.5" customHeight="1" x14ac:dyDescent="0.25">
      <c r="D875" s="1" t="s">
        <v>869</v>
      </c>
      <c r="E875" s="1" t="s">
        <v>168</v>
      </c>
      <c r="I875" s="1" t="str">
        <f>CONCATENATE(GEF_Code_GEF[[#This Row],[Créneau 1]],GEF_Code_GEF[[#This Row],[Créneau 2]],GEF_Code_GEF[[#This Row],[Créneau 3]],GEF_Code_GEF[[#This Row],[Créneau 4]])</f>
        <v>CRS_PAIR</v>
      </c>
      <c r="J875" s="1" t="str">
        <f>IF(GEF_Code_GEF[[#This Row],[Cumul des créneaux]]="","Pas de GEF pour cette activité",VLOOKUP(GEF_Code_GEF[[#This Row],[Cumul des créneaux]],Créneau_semaine[],2,FALSE))</f>
        <v>Semaine paire</v>
      </c>
    </row>
    <row r="876" spans="4:10" ht="19.5" customHeight="1" x14ac:dyDescent="0.25">
      <c r="D876" s="1" t="s">
        <v>870</v>
      </c>
      <c r="E876" s="1" t="s">
        <v>64</v>
      </c>
      <c r="I876" s="1" t="str">
        <f>CONCATENATE(GEF_Code_GEF[[#This Row],[Créneau 1]],GEF_Code_GEF[[#This Row],[Créneau 2]],GEF_Code_GEF[[#This Row],[Créneau 3]],GEF_Code_GEF[[#This Row],[Créneau 4]])</f>
        <v>CRS_IMPAIR</v>
      </c>
      <c r="J876" s="1" t="str">
        <f>IF(GEF_Code_GEF[[#This Row],[Cumul des créneaux]]="","Pas de GEF pour cette activité",VLOOKUP(GEF_Code_GEF[[#This Row],[Cumul des créneaux]],Créneau_semaine[],2,FALSE))</f>
        <v>Semaine impaire</v>
      </c>
    </row>
    <row r="877" spans="4:10" ht="19.5" customHeight="1" x14ac:dyDescent="0.25">
      <c r="D877" s="1" t="s">
        <v>871</v>
      </c>
      <c r="E877" s="1" t="s">
        <v>25</v>
      </c>
      <c r="I877" s="1" t="str">
        <f>CONCATENATE(GEF_Code_GEF[[#This Row],[Créneau 1]],GEF_Code_GEF[[#This Row],[Créneau 2]],GEF_Code_GEF[[#This Row],[Créneau 3]],GEF_Code_GEF[[#This Row],[Créneau 4]])</f>
        <v>GEF8</v>
      </c>
      <c r="J877" s="1" t="str">
        <f>IF(GEF_Code_GEF[[#This Row],[Cumul des créneaux]]="","Pas de GEF pour cette activité",VLOOKUP(GEF_Code_GEF[[#This Row],[Cumul des créneaux]],Créneau_semaine[],2,FALSE))</f>
        <v>37 45 53 8 16 24 32</v>
      </c>
    </row>
    <row r="878" spans="4:10" ht="19.5" customHeight="1" x14ac:dyDescent="0.25">
      <c r="D878" s="1" t="s">
        <v>872</v>
      </c>
      <c r="E878" s="1" t="s">
        <v>12</v>
      </c>
      <c r="F878" s="1" t="s">
        <v>35</v>
      </c>
      <c r="I878" s="1" t="str">
        <f>CONCATENATE(GEF_Code_GEF[[#This Row],[Créneau 1]],GEF_Code_GEF[[#This Row],[Créneau 2]],GEF_Code_GEF[[#This Row],[Créneau 3]],GEF_Code_GEF[[#This Row],[Créneau 4]])</f>
        <v>GEF7GEF3</v>
      </c>
      <c r="J878" s="1" t="str">
        <f>IF(GEF_Code_GEF[[#This Row],[Cumul des créneaux]]="","Pas de GEF pour cette activité",VLOOKUP(GEF_Code_GEF[[#This Row],[Cumul des créneaux]],Créneau_semaine[],2,FALSE))</f>
        <v>36 40 44 48 52 3 7 11 15 19 23 27 31 35</v>
      </c>
    </row>
    <row r="879" spans="4:10" ht="19.5" customHeight="1" x14ac:dyDescent="0.25">
      <c r="D879" s="1" t="s">
        <v>873</v>
      </c>
      <c r="E879" s="1" t="s">
        <v>64</v>
      </c>
      <c r="I879" s="1" t="str">
        <f>CONCATENATE(GEF_Code_GEF[[#This Row],[Créneau 1]],GEF_Code_GEF[[#This Row],[Créneau 2]],GEF_Code_GEF[[#This Row],[Créneau 3]],GEF_Code_GEF[[#This Row],[Créneau 4]])</f>
        <v>CRS_IMPAIR</v>
      </c>
      <c r="J879" s="1" t="str">
        <f>IF(GEF_Code_GEF[[#This Row],[Cumul des créneaux]]="","Pas de GEF pour cette activité",VLOOKUP(GEF_Code_GEF[[#This Row],[Cumul des créneaux]],Créneau_semaine[],2,FALSE))</f>
        <v>Semaine impaire</v>
      </c>
    </row>
    <row r="880" spans="4:10" ht="19.5" customHeight="1" x14ac:dyDescent="0.25">
      <c r="D880" s="1" t="s">
        <v>874</v>
      </c>
      <c r="E880" s="1" t="s">
        <v>35</v>
      </c>
      <c r="I880" s="1" t="str">
        <f>CONCATENATE(GEF_Code_GEF[[#This Row],[Créneau 1]],GEF_Code_GEF[[#This Row],[Créneau 2]],GEF_Code_GEF[[#This Row],[Créneau 3]],GEF_Code_GEF[[#This Row],[Créneau 4]])</f>
        <v>GEF3</v>
      </c>
      <c r="J880" s="1" t="str">
        <f>IF(GEF_Code_GEF[[#This Row],[Cumul des créneaux]]="","Pas de GEF pour cette activité",VLOOKUP(GEF_Code_GEF[[#This Row],[Cumul des créneaux]],Créneau_semaine[],2,FALSE))</f>
        <v>40 48 3 11 19 27 35</v>
      </c>
    </row>
    <row r="881" spans="4:10" ht="19.5" customHeight="1" x14ac:dyDescent="0.25">
      <c r="D881" s="1" t="s">
        <v>875</v>
      </c>
      <c r="E881" s="1" t="s">
        <v>37</v>
      </c>
      <c r="I881" s="1" t="str">
        <f>CONCATENATE(GEF_Code_GEF[[#This Row],[Créneau 1]],GEF_Code_GEF[[#This Row],[Créneau 2]],GEF_Code_GEF[[#This Row],[Créneau 3]],GEF_Code_GEF[[#This Row],[Créneau 4]])</f>
        <v>GEF5</v>
      </c>
      <c r="J881" s="1" t="str">
        <f>IF(GEF_Code_GEF[[#This Row],[Cumul des créneaux]]="","Pas de GEF pour cette activité",VLOOKUP(GEF_Code_GEF[[#This Row],[Cumul des créneaux]],Créneau_semaine[],2,FALSE))</f>
        <v>42 50 5 13 21 29 37</v>
      </c>
    </row>
    <row r="882" spans="4:10" ht="19.5" customHeight="1" x14ac:dyDescent="0.25">
      <c r="D882" s="1" t="s">
        <v>876</v>
      </c>
      <c r="E882" s="1" t="s">
        <v>26</v>
      </c>
      <c r="I882" s="1" t="str">
        <f>CONCATENATE(GEF_Code_GEF[[#This Row],[Créneau 1]],GEF_Code_GEF[[#This Row],[Créneau 2]],GEF_Code_GEF[[#This Row],[Créneau 3]],GEF_Code_GEF[[#This Row],[Créneau 4]])</f>
        <v>GEF4</v>
      </c>
      <c r="J882" s="1" t="str">
        <f>IF(GEF_Code_GEF[[#This Row],[Cumul des créneaux]]="","Pas de GEF pour cette activité",VLOOKUP(GEF_Code_GEF[[#This Row],[Cumul des créneaux]],Créneau_semaine[],2,FALSE))</f>
        <v>41 49 4 12 20 28 36</v>
      </c>
    </row>
    <row r="883" spans="4:10" ht="19.5" customHeight="1" x14ac:dyDescent="0.25">
      <c r="D883" s="1" t="s">
        <v>877</v>
      </c>
      <c r="E883" s="1" t="s">
        <v>35</v>
      </c>
      <c r="I883" s="1" t="str">
        <f>CONCATENATE(GEF_Code_GEF[[#This Row],[Créneau 1]],GEF_Code_GEF[[#This Row],[Créneau 2]],GEF_Code_GEF[[#This Row],[Créneau 3]],GEF_Code_GEF[[#This Row],[Créneau 4]])</f>
        <v>GEF3</v>
      </c>
      <c r="J883" s="1" t="str">
        <f>IF(GEF_Code_GEF[[#This Row],[Cumul des créneaux]]="","Pas de GEF pour cette activité",VLOOKUP(GEF_Code_GEF[[#This Row],[Cumul des créneaux]],Créneau_semaine[],2,FALSE))</f>
        <v>40 48 3 11 19 27 35</v>
      </c>
    </row>
    <row r="884" spans="4:10" ht="19.5" customHeight="1" x14ac:dyDescent="0.25">
      <c r="D884" s="1" t="s">
        <v>878</v>
      </c>
      <c r="E884" s="1" t="s">
        <v>46</v>
      </c>
      <c r="I884" s="1" t="str">
        <f>CONCATENATE(GEF_Code_GEF[[#This Row],[Créneau 1]],GEF_Code_GEF[[#This Row],[Créneau 2]],GEF_Code_GEF[[#This Row],[Créneau 3]],GEF_Code_GEF[[#This Row],[Créneau 4]])</f>
        <v>GEF6</v>
      </c>
      <c r="J884" s="1" t="str">
        <f>IF(GEF_Code_GEF[[#This Row],[Cumul des créneaux]]="","Pas de GEF pour cette activité",VLOOKUP(GEF_Code_GEF[[#This Row],[Cumul des créneaux]],Créneau_semaine[],2,FALSE))</f>
        <v>43 51 6 14 22 30 38</v>
      </c>
    </row>
    <row r="885" spans="4:10" ht="19.5" customHeight="1" x14ac:dyDescent="0.25">
      <c r="D885" s="1" t="s">
        <v>879</v>
      </c>
      <c r="E885" s="1" t="s">
        <v>37</v>
      </c>
      <c r="I885" s="1" t="str">
        <f>CONCATENATE(GEF_Code_GEF[[#This Row],[Créneau 1]],GEF_Code_GEF[[#This Row],[Créneau 2]],GEF_Code_GEF[[#This Row],[Créneau 3]],GEF_Code_GEF[[#This Row],[Créneau 4]])</f>
        <v>GEF5</v>
      </c>
      <c r="J885" s="1" t="str">
        <f>IF(GEF_Code_GEF[[#This Row],[Cumul des créneaux]]="","Pas de GEF pour cette activité",VLOOKUP(GEF_Code_GEF[[#This Row],[Cumul des créneaux]],Créneau_semaine[],2,FALSE))</f>
        <v>42 50 5 13 21 29 37</v>
      </c>
    </row>
    <row r="886" spans="4:10" ht="19.5" customHeight="1" x14ac:dyDescent="0.25">
      <c r="D886" s="1" t="s">
        <v>880</v>
      </c>
      <c r="E886" s="1" t="s">
        <v>25</v>
      </c>
      <c r="I886" s="1" t="str">
        <f>CONCATENATE(GEF_Code_GEF[[#This Row],[Créneau 1]],GEF_Code_GEF[[#This Row],[Créneau 2]],GEF_Code_GEF[[#This Row],[Créneau 3]],GEF_Code_GEF[[#This Row],[Créneau 4]])</f>
        <v>GEF8</v>
      </c>
      <c r="J886" s="1" t="str">
        <f>IF(GEF_Code_GEF[[#This Row],[Cumul des créneaux]]="","Pas de GEF pour cette activité",VLOOKUP(GEF_Code_GEF[[#This Row],[Cumul des créneaux]],Créneau_semaine[],2,FALSE))</f>
        <v>37 45 53 8 16 24 32</v>
      </c>
    </row>
    <row r="887" spans="4:10" ht="19.5" customHeight="1" x14ac:dyDescent="0.25">
      <c r="D887" s="1" t="s">
        <v>881</v>
      </c>
      <c r="E887" s="1" t="s">
        <v>12</v>
      </c>
      <c r="I887" s="1" t="str">
        <f>CONCATENATE(GEF_Code_GEF[[#This Row],[Créneau 1]],GEF_Code_GEF[[#This Row],[Créneau 2]],GEF_Code_GEF[[#This Row],[Créneau 3]],GEF_Code_GEF[[#This Row],[Créneau 4]])</f>
        <v>GEF7</v>
      </c>
      <c r="J887" s="1" t="str">
        <f>IF(GEF_Code_GEF[[#This Row],[Cumul des créneaux]]="","Pas de GEF pour cette activité",VLOOKUP(GEF_Code_GEF[[#This Row],[Cumul des créneaux]],Créneau_semaine[],2,FALSE))</f>
        <v xml:space="preserve">36 44 52 7 15 23 31 </v>
      </c>
    </row>
    <row r="888" spans="4:10" ht="19.5" customHeight="1" x14ac:dyDescent="0.25">
      <c r="D888" s="1" t="s">
        <v>882</v>
      </c>
      <c r="E888" s="1" t="s">
        <v>4</v>
      </c>
      <c r="I888" s="1" t="str">
        <f>CONCATENATE(GEF_Code_GEF[[#This Row],[Créneau 1]],GEF_Code_GEF[[#This Row],[Créneau 2]],GEF_Code_GEF[[#This Row],[Créneau 3]],GEF_Code_GEF[[#This Row],[Créneau 4]])</f>
        <v>GEF2</v>
      </c>
      <c r="J888" s="1" t="str">
        <f>IF(GEF_Code_GEF[[#This Row],[Cumul des créneaux]]="","Pas de GEF pour cette activité",VLOOKUP(GEF_Code_GEF[[#This Row],[Cumul des créneaux]],Créneau_semaine[],2,FALSE))</f>
        <v>39 47 2 10 18 26 34</v>
      </c>
    </row>
    <row r="889" spans="4:10" ht="19.5" customHeight="1" x14ac:dyDescent="0.25">
      <c r="D889" s="1" t="s">
        <v>883</v>
      </c>
      <c r="E889" s="1" t="s">
        <v>28</v>
      </c>
      <c r="I889" s="1" t="str">
        <f>CONCATENATE(GEF_Code_GEF[[#This Row],[Créneau 1]],GEF_Code_GEF[[#This Row],[Créneau 2]],GEF_Code_GEF[[#This Row],[Créneau 3]],GEF_Code_GEF[[#This Row],[Créneau 4]])</f>
        <v>GEF1</v>
      </c>
      <c r="J889" s="1" t="str">
        <f>IF(GEF_Code_GEF[[#This Row],[Cumul des créneaux]]="","Pas de GEF pour cette activité",VLOOKUP(GEF_Code_GEF[[#This Row],[Cumul des créneaux]],Créneau_semaine[],2,FALSE))</f>
        <v>38 46 53 9 17 25 33</v>
      </c>
    </row>
    <row r="890" spans="4:10" ht="19.5" customHeight="1" x14ac:dyDescent="0.25">
      <c r="D890" s="1" t="s">
        <v>884</v>
      </c>
      <c r="E890" s="1" t="s">
        <v>26</v>
      </c>
      <c r="I890" s="1" t="str">
        <f>CONCATENATE(GEF_Code_GEF[[#This Row],[Créneau 1]],GEF_Code_GEF[[#This Row],[Créneau 2]],GEF_Code_GEF[[#This Row],[Créneau 3]],GEF_Code_GEF[[#This Row],[Créneau 4]])</f>
        <v>GEF4</v>
      </c>
      <c r="J890" s="1" t="str">
        <f>IF(GEF_Code_GEF[[#This Row],[Cumul des créneaux]]="","Pas de GEF pour cette activité",VLOOKUP(GEF_Code_GEF[[#This Row],[Cumul des créneaux]],Créneau_semaine[],2,FALSE))</f>
        <v>41 49 4 12 20 28 36</v>
      </c>
    </row>
    <row r="891" spans="4:10" ht="19.5" customHeight="1" x14ac:dyDescent="0.25">
      <c r="D891" s="1" t="s">
        <v>885</v>
      </c>
      <c r="E891" s="1" t="s">
        <v>35</v>
      </c>
      <c r="I891" s="1" t="str">
        <f>CONCATENATE(GEF_Code_GEF[[#This Row],[Créneau 1]],GEF_Code_GEF[[#This Row],[Créneau 2]],GEF_Code_GEF[[#This Row],[Créneau 3]],GEF_Code_GEF[[#This Row],[Créneau 4]])</f>
        <v>GEF3</v>
      </c>
      <c r="J891" s="1" t="str">
        <f>IF(GEF_Code_GEF[[#This Row],[Cumul des créneaux]]="","Pas de GEF pour cette activité",VLOOKUP(GEF_Code_GEF[[#This Row],[Cumul des créneaux]],Créneau_semaine[],2,FALSE))</f>
        <v>40 48 3 11 19 27 35</v>
      </c>
    </row>
    <row r="892" spans="4:10" ht="19.5" customHeight="1" x14ac:dyDescent="0.25">
      <c r="D892" s="1" t="s">
        <v>886</v>
      </c>
      <c r="E892" s="1" t="s">
        <v>46</v>
      </c>
      <c r="I892" s="1" t="str">
        <f>CONCATENATE(GEF_Code_GEF[[#This Row],[Créneau 1]],GEF_Code_GEF[[#This Row],[Créneau 2]],GEF_Code_GEF[[#This Row],[Créneau 3]],GEF_Code_GEF[[#This Row],[Créneau 4]])</f>
        <v>GEF6</v>
      </c>
      <c r="J892" s="1" t="str">
        <f>IF(GEF_Code_GEF[[#This Row],[Cumul des créneaux]]="","Pas de GEF pour cette activité",VLOOKUP(GEF_Code_GEF[[#This Row],[Cumul des créneaux]],Créneau_semaine[],2,FALSE))</f>
        <v>43 51 6 14 22 30 38</v>
      </c>
    </row>
    <row r="893" spans="4:10" ht="19.5" customHeight="1" x14ac:dyDescent="0.25">
      <c r="D893" s="1" t="s">
        <v>887</v>
      </c>
      <c r="E893" s="1" t="s">
        <v>4</v>
      </c>
      <c r="I893" s="1" t="str">
        <f>CONCATENATE(GEF_Code_GEF[[#This Row],[Créneau 1]],GEF_Code_GEF[[#This Row],[Créneau 2]],GEF_Code_GEF[[#This Row],[Créneau 3]],GEF_Code_GEF[[#This Row],[Créneau 4]])</f>
        <v>GEF2</v>
      </c>
      <c r="J893" s="1" t="str">
        <f>IF(GEF_Code_GEF[[#This Row],[Cumul des créneaux]]="","Pas de GEF pour cette activité",VLOOKUP(GEF_Code_GEF[[#This Row],[Cumul des créneaux]],Créneau_semaine[],2,FALSE))</f>
        <v>39 47 2 10 18 26 34</v>
      </c>
    </row>
    <row r="894" spans="4:10" ht="19.5" customHeight="1" x14ac:dyDescent="0.25">
      <c r="D894" s="1" t="s">
        <v>888</v>
      </c>
      <c r="E894" s="1" t="s">
        <v>37</v>
      </c>
      <c r="I894" s="1" t="str">
        <f>CONCATENATE(GEF_Code_GEF[[#This Row],[Créneau 1]],GEF_Code_GEF[[#This Row],[Créneau 2]],GEF_Code_GEF[[#This Row],[Créneau 3]],GEF_Code_GEF[[#This Row],[Créneau 4]])</f>
        <v>GEF5</v>
      </c>
      <c r="J894" s="1" t="str">
        <f>IF(GEF_Code_GEF[[#This Row],[Cumul des créneaux]]="","Pas de GEF pour cette activité",VLOOKUP(GEF_Code_GEF[[#This Row],[Cumul des créneaux]],Créneau_semaine[],2,FALSE))</f>
        <v>42 50 5 13 21 29 37</v>
      </c>
    </row>
    <row r="895" spans="4:10" ht="19.5" customHeight="1" x14ac:dyDescent="0.25">
      <c r="D895" s="1" t="s">
        <v>889</v>
      </c>
      <c r="E895" s="1" t="s">
        <v>37</v>
      </c>
      <c r="I895" s="1" t="str">
        <f>CONCATENATE(GEF_Code_GEF[[#This Row],[Créneau 1]],GEF_Code_GEF[[#This Row],[Créneau 2]],GEF_Code_GEF[[#This Row],[Créneau 3]],GEF_Code_GEF[[#This Row],[Créneau 4]])</f>
        <v>GEF5</v>
      </c>
      <c r="J895" s="1" t="str">
        <f>IF(GEF_Code_GEF[[#This Row],[Cumul des créneaux]]="","Pas de GEF pour cette activité",VLOOKUP(GEF_Code_GEF[[#This Row],[Cumul des créneaux]],Créneau_semaine[],2,FALSE))</f>
        <v>42 50 5 13 21 29 37</v>
      </c>
    </row>
    <row r="896" spans="4:10" ht="19.5" customHeight="1" x14ac:dyDescent="0.25">
      <c r="D896" s="1" t="s">
        <v>890</v>
      </c>
      <c r="E896" s="1" t="s">
        <v>4</v>
      </c>
      <c r="I896" s="1" t="str">
        <f>CONCATENATE(GEF_Code_GEF[[#This Row],[Créneau 1]],GEF_Code_GEF[[#This Row],[Créneau 2]],GEF_Code_GEF[[#This Row],[Créneau 3]],GEF_Code_GEF[[#This Row],[Créneau 4]])</f>
        <v>GEF2</v>
      </c>
      <c r="J896" s="1" t="str">
        <f>IF(GEF_Code_GEF[[#This Row],[Cumul des créneaux]]="","Pas de GEF pour cette activité",VLOOKUP(GEF_Code_GEF[[#This Row],[Cumul des créneaux]],Créneau_semaine[],2,FALSE))</f>
        <v>39 47 2 10 18 26 34</v>
      </c>
    </row>
    <row r="897" spans="4:10" ht="19.5" customHeight="1" x14ac:dyDescent="0.25">
      <c r="D897" s="1" t="s">
        <v>891</v>
      </c>
      <c r="E897" s="1" t="s">
        <v>37</v>
      </c>
      <c r="I897" s="1" t="str">
        <f>CONCATENATE(GEF_Code_GEF[[#This Row],[Créneau 1]],GEF_Code_GEF[[#This Row],[Créneau 2]],GEF_Code_GEF[[#This Row],[Créneau 3]],GEF_Code_GEF[[#This Row],[Créneau 4]])</f>
        <v>GEF5</v>
      </c>
      <c r="J897" s="1" t="str">
        <f>IF(GEF_Code_GEF[[#This Row],[Cumul des créneaux]]="","Pas de GEF pour cette activité",VLOOKUP(GEF_Code_GEF[[#This Row],[Cumul des créneaux]],Créneau_semaine[],2,FALSE))</f>
        <v>42 50 5 13 21 29 37</v>
      </c>
    </row>
    <row r="898" spans="4:10" ht="19.5" customHeight="1" x14ac:dyDescent="0.25">
      <c r="D898" s="1" t="s">
        <v>892</v>
      </c>
      <c r="E898" s="1" t="s">
        <v>12</v>
      </c>
      <c r="I898" s="1" t="str">
        <f>CONCATENATE(GEF_Code_GEF[[#This Row],[Créneau 1]],GEF_Code_GEF[[#This Row],[Créneau 2]],GEF_Code_GEF[[#This Row],[Créneau 3]],GEF_Code_GEF[[#This Row],[Créneau 4]])</f>
        <v>GEF7</v>
      </c>
      <c r="J898" s="1" t="str">
        <f>IF(GEF_Code_GEF[[#This Row],[Cumul des créneaux]]="","Pas de GEF pour cette activité",VLOOKUP(GEF_Code_GEF[[#This Row],[Cumul des créneaux]],Créneau_semaine[],2,FALSE))</f>
        <v xml:space="preserve">36 44 52 7 15 23 31 </v>
      </c>
    </row>
    <row r="899" spans="4:10" ht="19.5" customHeight="1" x14ac:dyDescent="0.25">
      <c r="D899" s="1" t="s">
        <v>893</v>
      </c>
      <c r="E899" s="1" t="s">
        <v>12</v>
      </c>
      <c r="I899" s="1" t="str">
        <f>CONCATENATE(GEF_Code_GEF[[#This Row],[Créneau 1]],GEF_Code_GEF[[#This Row],[Créneau 2]],GEF_Code_GEF[[#This Row],[Créneau 3]],GEF_Code_GEF[[#This Row],[Créneau 4]])</f>
        <v>GEF7</v>
      </c>
      <c r="J899" s="1" t="str">
        <f>IF(GEF_Code_GEF[[#This Row],[Cumul des créneaux]]="","Pas de GEF pour cette activité",VLOOKUP(GEF_Code_GEF[[#This Row],[Cumul des créneaux]],Créneau_semaine[],2,FALSE))</f>
        <v xml:space="preserve">36 44 52 7 15 23 31 </v>
      </c>
    </row>
    <row r="900" spans="4:10" ht="19.5" customHeight="1" x14ac:dyDescent="0.25">
      <c r="D900" s="1" t="s">
        <v>894</v>
      </c>
      <c r="E900" s="1" t="s">
        <v>25</v>
      </c>
      <c r="F900" s="1" t="s">
        <v>26</v>
      </c>
      <c r="I900" s="1" t="str">
        <f>CONCATENATE(GEF_Code_GEF[[#This Row],[Créneau 1]],GEF_Code_GEF[[#This Row],[Créneau 2]],GEF_Code_GEF[[#This Row],[Créneau 3]],GEF_Code_GEF[[#This Row],[Créneau 4]])</f>
        <v>GEF8GEF4</v>
      </c>
      <c r="J900" s="1" t="str">
        <f>IF(GEF_Code_GEF[[#This Row],[Cumul des créneaux]]="","Pas de GEF pour cette activité",VLOOKUP(GEF_Code_GEF[[#This Row],[Cumul des créneaux]],Créneau_semaine[],2,FALSE))</f>
        <v>37 41 45 49 53 4 8 12 16 20 24 28 32 36</v>
      </c>
    </row>
    <row r="901" spans="4:10" ht="19.5" customHeight="1" x14ac:dyDescent="0.25">
      <c r="D901" s="1" t="s">
        <v>895</v>
      </c>
      <c r="E901" s="1" t="s">
        <v>25</v>
      </c>
      <c r="I901" s="1" t="str">
        <f>CONCATENATE(GEF_Code_GEF[[#This Row],[Créneau 1]],GEF_Code_GEF[[#This Row],[Créneau 2]],GEF_Code_GEF[[#This Row],[Créneau 3]],GEF_Code_GEF[[#This Row],[Créneau 4]])</f>
        <v>GEF8</v>
      </c>
      <c r="J901" s="1" t="str">
        <f>IF(GEF_Code_GEF[[#This Row],[Cumul des créneaux]]="","Pas de GEF pour cette activité",VLOOKUP(GEF_Code_GEF[[#This Row],[Cumul des créneaux]],Créneau_semaine[],2,FALSE))</f>
        <v>37 45 53 8 16 24 32</v>
      </c>
    </row>
    <row r="902" spans="4:10" ht="19.5" customHeight="1" x14ac:dyDescent="0.25">
      <c r="D902" s="1" t="s">
        <v>896</v>
      </c>
      <c r="E902" s="1" t="s">
        <v>12</v>
      </c>
      <c r="F902" s="1" t="s">
        <v>35</v>
      </c>
      <c r="I902" s="1" t="str">
        <f>CONCATENATE(GEF_Code_GEF[[#This Row],[Créneau 1]],GEF_Code_GEF[[#This Row],[Créneau 2]],GEF_Code_GEF[[#This Row],[Créneau 3]],GEF_Code_GEF[[#This Row],[Créneau 4]])</f>
        <v>GEF7GEF3</v>
      </c>
      <c r="J902" s="1" t="str">
        <f>IF(GEF_Code_GEF[[#This Row],[Cumul des créneaux]]="","Pas de GEF pour cette activité",VLOOKUP(GEF_Code_GEF[[#This Row],[Cumul des créneaux]],Créneau_semaine[],2,FALSE))</f>
        <v>36 40 44 48 52 3 7 11 15 19 23 27 31 35</v>
      </c>
    </row>
    <row r="903" spans="4:10" ht="19.5" customHeight="1" x14ac:dyDescent="0.25">
      <c r="D903" s="1" t="s">
        <v>897</v>
      </c>
      <c r="E903" s="1" t="s">
        <v>64</v>
      </c>
      <c r="I903" s="1" t="str">
        <f>CONCATENATE(GEF_Code_GEF[[#This Row],[Créneau 1]],GEF_Code_GEF[[#This Row],[Créneau 2]],GEF_Code_GEF[[#This Row],[Créneau 3]],GEF_Code_GEF[[#This Row],[Créneau 4]])</f>
        <v>CRS_IMPAIR</v>
      </c>
      <c r="J903" s="1" t="str">
        <f>IF(GEF_Code_GEF[[#This Row],[Cumul des créneaux]]="","Pas de GEF pour cette activité",VLOOKUP(GEF_Code_GEF[[#This Row],[Cumul des créneaux]],Créneau_semaine[],2,FALSE))</f>
        <v>Semaine impaire</v>
      </c>
    </row>
    <row r="904" spans="4:10" ht="19.5" customHeight="1" x14ac:dyDescent="0.25">
      <c r="D904" s="1" t="s">
        <v>898</v>
      </c>
      <c r="E904" s="1" t="s">
        <v>25</v>
      </c>
      <c r="F904" s="1" t="s">
        <v>26</v>
      </c>
      <c r="I904" s="1" t="str">
        <f>CONCATENATE(GEF_Code_GEF[[#This Row],[Créneau 1]],GEF_Code_GEF[[#This Row],[Créneau 2]],GEF_Code_GEF[[#This Row],[Créneau 3]],GEF_Code_GEF[[#This Row],[Créneau 4]])</f>
        <v>GEF8GEF4</v>
      </c>
      <c r="J904" s="1" t="str">
        <f>IF(GEF_Code_GEF[[#This Row],[Cumul des créneaux]]="","Pas de GEF pour cette activité",VLOOKUP(GEF_Code_GEF[[#This Row],[Cumul des créneaux]],Créneau_semaine[],2,FALSE))</f>
        <v>37 41 45 49 53 4 8 12 16 20 24 28 32 36</v>
      </c>
    </row>
    <row r="905" spans="4:10" ht="19.5" customHeight="1" x14ac:dyDescent="0.25">
      <c r="D905" s="1" t="s">
        <v>899</v>
      </c>
      <c r="E905" s="1" t="s">
        <v>35</v>
      </c>
      <c r="I905" s="1" t="str">
        <f>CONCATENATE(GEF_Code_GEF[[#This Row],[Créneau 1]],GEF_Code_GEF[[#This Row],[Créneau 2]],GEF_Code_GEF[[#This Row],[Créneau 3]],GEF_Code_GEF[[#This Row],[Créneau 4]])</f>
        <v>GEF3</v>
      </c>
      <c r="J905" s="1" t="str">
        <f>IF(GEF_Code_GEF[[#This Row],[Cumul des créneaux]]="","Pas de GEF pour cette activité",VLOOKUP(GEF_Code_GEF[[#This Row],[Cumul des créneaux]],Créneau_semaine[],2,FALSE))</f>
        <v>40 48 3 11 19 27 35</v>
      </c>
    </row>
    <row r="906" spans="4:10" ht="19.5" customHeight="1" x14ac:dyDescent="0.25">
      <c r="D906" s="1" t="s">
        <v>900</v>
      </c>
      <c r="E906" s="1" t="s">
        <v>12</v>
      </c>
      <c r="I906" s="1" t="str">
        <f>CONCATENATE(GEF_Code_GEF[[#This Row],[Créneau 1]],GEF_Code_GEF[[#This Row],[Créneau 2]],GEF_Code_GEF[[#This Row],[Créneau 3]],GEF_Code_GEF[[#This Row],[Créneau 4]])</f>
        <v>GEF7</v>
      </c>
      <c r="J906" s="1" t="str">
        <f>IF(GEF_Code_GEF[[#This Row],[Cumul des créneaux]]="","Pas de GEF pour cette activité",VLOOKUP(GEF_Code_GEF[[#This Row],[Cumul des créneaux]],Créneau_semaine[],2,FALSE))</f>
        <v xml:space="preserve">36 44 52 7 15 23 31 </v>
      </c>
    </row>
    <row r="907" spans="4:10" ht="19.5" customHeight="1" x14ac:dyDescent="0.25">
      <c r="D907" s="1" t="s">
        <v>901</v>
      </c>
      <c r="E907" s="1" t="s">
        <v>25</v>
      </c>
      <c r="F907" s="1" t="s">
        <v>26</v>
      </c>
      <c r="I907" s="1" t="str">
        <f>CONCATENATE(GEF_Code_GEF[[#This Row],[Créneau 1]],GEF_Code_GEF[[#This Row],[Créneau 2]],GEF_Code_GEF[[#This Row],[Créneau 3]],GEF_Code_GEF[[#This Row],[Créneau 4]])</f>
        <v>GEF8GEF4</v>
      </c>
      <c r="J907" s="1" t="str">
        <f>IF(GEF_Code_GEF[[#This Row],[Cumul des créneaux]]="","Pas de GEF pour cette activité",VLOOKUP(GEF_Code_GEF[[#This Row],[Cumul des créneaux]],Créneau_semaine[],2,FALSE))</f>
        <v>37 41 45 49 53 4 8 12 16 20 24 28 32 36</v>
      </c>
    </row>
    <row r="908" spans="4:10" ht="19.5" customHeight="1" x14ac:dyDescent="0.25">
      <c r="D908" s="1" t="s">
        <v>902</v>
      </c>
      <c r="E908" s="1" t="s">
        <v>4</v>
      </c>
      <c r="F908" s="1" t="s">
        <v>46</v>
      </c>
      <c r="I908" s="1" t="str">
        <f>CONCATENATE(GEF_Code_GEF[[#This Row],[Créneau 1]],GEF_Code_GEF[[#This Row],[Créneau 2]],GEF_Code_GEF[[#This Row],[Créneau 3]],GEF_Code_GEF[[#This Row],[Créneau 4]])</f>
        <v>GEF2GEF6</v>
      </c>
      <c r="J908" s="1" t="str">
        <f>IF(GEF_Code_GEF[[#This Row],[Cumul des créneaux]]="","Pas de GEF pour cette activité",VLOOKUP(GEF_Code_GEF[[#This Row],[Cumul des créneaux]],Créneau_semaine[],2,FALSE))</f>
        <v>39 43 47 51 2 6 10 14 18 22 26 30 34 38</v>
      </c>
    </row>
    <row r="909" spans="4:10" ht="19.5" customHeight="1" x14ac:dyDescent="0.25">
      <c r="D909" s="1" t="s">
        <v>903</v>
      </c>
      <c r="E909" s="1" t="s">
        <v>12</v>
      </c>
      <c r="F909" s="1" t="s">
        <v>35</v>
      </c>
      <c r="I909" s="1" t="str">
        <f>CONCATENATE(GEF_Code_GEF[[#This Row],[Créneau 1]],GEF_Code_GEF[[#This Row],[Créneau 2]],GEF_Code_GEF[[#This Row],[Créneau 3]],GEF_Code_GEF[[#This Row],[Créneau 4]])</f>
        <v>GEF7GEF3</v>
      </c>
      <c r="J909" s="1" t="str">
        <f>IF(GEF_Code_GEF[[#This Row],[Cumul des créneaux]]="","Pas de GEF pour cette activité",VLOOKUP(GEF_Code_GEF[[#This Row],[Cumul des créneaux]],Créneau_semaine[],2,FALSE))</f>
        <v>36 40 44 48 52 3 7 11 15 19 23 27 31 35</v>
      </c>
    </row>
    <row r="910" spans="4:10" ht="19.5" customHeight="1" x14ac:dyDescent="0.25">
      <c r="D910" s="1" t="s">
        <v>904</v>
      </c>
      <c r="E910" s="1" t="s">
        <v>25</v>
      </c>
      <c r="F910" s="1" t="s">
        <v>26</v>
      </c>
      <c r="I910" s="1" t="str">
        <f>CONCATENATE(GEF_Code_GEF[[#This Row],[Créneau 1]],GEF_Code_GEF[[#This Row],[Créneau 2]],GEF_Code_GEF[[#This Row],[Créneau 3]],GEF_Code_GEF[[#This Row],[Créneau 4]])</f>
        <v>GEF8GEF4</v>
      </c>
      <c r="J910" s="1" t="str">
        <f>IF(GEF_Code_GEF[[#This Row],[Cumul des créneaux]]="","Pas de GEF pour cette activité",VLOOKUP(GEF_Code_GEF[[#This Row],[Cumul des créneaux]],Créneau_semaine[],2,FALSE))</f>
        <v>37 41 45 49 53 4 8 12 16 20 24 28 32 36</v>
      </c>
    </row>
    <row r="911" spans="4:10" ht="19.5" customHeight="1" x14ac:dyDescent="0.25">
      <c r="D911" s="1" t="s">
        <v>905</v>
      </c>
      <c r="E911" s="1" t="s">
        <v>28</v>
      </c>
      <c r="F911" s="1" t="s">
        <v>37</v>
      </c>
      <c r="I911" s="1" t="str">
        <f>CONCATENATE(GEF_Code_GEF[[#This Row],[Créneau 1]],GEF_Code_GEF[[#This Row],[Créneau 2]],GEF_Code_GEF[[#This Row],[Créneau 3]],GEF_Code_GEF[[#This Row],[Créneau 4]])</f>
        <v>GEF1GEF5</v>
      </c>
      <c r="J911" s="1" t="str">
        <f>IF(GEF_Code_GEF[[#This Row],[Cumul des créneaux]]="","Pas de GEF pour cette activité",VLOOKUP(GEF_Code_GEF[[#This Row],[Cumul des créneaux]],Créneau_semaine[],2,FALSE))</f>
        <v>38 42 46 50 53 5 9 13 17 21 25 29 33 37</v>
      </c>
    </row>
    <row r="912" spans="4:10" ht="19.5" customHeight="1" x14ac:dyDescent="0.25">
      <c r="D912" s="1" t="s">
        <v>906</v>
      </c>
      <c r="E912" s="1" t="s">
        <v>12</v>
      </c>
      <c r="F912" s="1" t="s">
        <v>35</v>
      </c>
      <c r="I912" s="1" t="str">
        <f>CONCATENATE(GEF_Code_GEF[[#This Row],[Créneau 1]],GEF_Code_GEF[[#This Row],[Créneau 2]],GEF_Code_GEF[[#This Row],[Créneau 3]],GEF_Code_GEF[[#This Row],[Créneau 4]])</f>
        <v>GEF7GEF3</v>
      </c>
      <c r="J912" s="1" t="str">
        <f>IF(GEF_Code_GEF[[#This Row],[Cumul des créneaux]]="","Pas de GEF pour cette activité",VLOOKUP(GEF_Code_GEF[[#This Row],[Cumul des créneaux]],Créneau_semaine[],2,FALSE))</f>
        <v>36 40 44 48 52 3 7 11 15 19 23 27 31 35</v>
      </c>
    </row>
    <row r="913" spans="4:10" ht="19.5" customHeight="1" x14ac:dyDescent="0.25">
      <c r="D913" s="1" t="s">
        <v>907</v>
      </c>
      <c r="E913" s="1" t="s">
        <v>12</v>
      </c>
      <c r="I913" s="1" t="str">
        <f>CONCATENATE(GEF_Code_GEF[[#This Row],[Créneau 1]],GEF_Code_GEF[[#This Row],[Créneau 2]],GEF_Code_GEF[[#This Row],[Créneau 3]],GEF_Code_GEF[[#This Row],[Créneau 4]])</f>
        <v>GEF7</v>
      </c>
      <c r="J913" s="1" t="str">
        <f>IF(GEF_Code_GEF[[#This Row],[Cumul des créneaux]]="","Pas de GEF pour cette activité",VLOOKUP(GEF_Code_GEF[[#This Row],[Cumul des créneaux]],Créneau_semaine[],2,FALSE))</f>
        <v xml:space="preserve">36 44 52 7 15 23 31 </v>
      </c>
    </row>
    <row r="914" spans="4:10" ht="19.5" customHeight="1" x14ac:dyDescent="0.25">
      <c r="D914" s="1" t="s">
        <v>908</v>
      </c>
      <c r="E914" s="1" t="s">
        <v>35</v>
      </c>
      <c r="I914" s="1" t="str">
        <f>CONCATENATE(GEF_Code_GEF[[#This Row],[Créneau 1]],GEF_Code_GEF[[#This Row],[Créneau 2]],GEF_Code_GEF[[#This Row],[Créneau 3]],GEF_Code_GEF[[#This Row],[Créneau 4]])</f>
        <v>GEF3</v>
      </c>
      <c r="J914" s="1" t="str">
        <f>IF(GEF_Code_GEF[[#This Row],[Cumul des créneaux]]="","Pas de GEF pour cette activité",VLOOKUP(GEF_Code_GEF[[#This Row],[Cumul des créneaux]],Créneau_semaine[],2,FALSE))</f>
        <v>40 48 3 11 19 27 35</v>
      </c>
    </row>
    <row r="915" spans="4:10" ht="19.5" customHeight="1" x14ac:dyDescent="0.25">
      <c r="D915" s="1" t="s">
        <v>909</v>
      </c>
      <c r="E915" s="1" t="s">
        <v>37</v>
      </c>
      <c r="I915" s="1" t="str">
        <f>CONCATENATE(GEF_Code_GEF[[#This Row],[Créneau 1]],GEF_Code_GEF[[#This Row],[Créneau 2]],GEF_Code_GEF[[#This Row],[Créneau 3]],GEF_Code_GEF[[#This Row],[Créneau 4]])</f>
        <v>GEF5</v>
      </c>
      <c r="J915" s="1" t="str">
        <f>IF(GEF_Code_GEF[[#This Row],[Cumul des créneaux]]="","Pas de GEF pour cette activité",VLOOKUP(GEF_Code_GEF[[#This Row],[Cumul des créneaux]],Créneau_semaine[],2,FALSE))</f>
        <v>42 50 5 13 21 29 37</v>
      </c>
    </row>
    <row r="916" spans="4:10" ht="19.5" customHeight="1" x14ac:dyDescent="0.25">
      <c r="D916" s="1" t="s">
        <v>910</v>
      </c>
      <c r="E916" s="1" t="s">
        <v>46</v>
      </c>
      <c r="I916" s="1" t="str">
        <f>CONCATENATE(GEF_Code_GEF[[#This Row],[Créneau 1]],GEF_Code_GEF[[#This Row],[Créneau 2]],GEF_Code_GEF[[#This Row],[Créneau 3]],GEF_Code_GEF[[#This Row],[Créneau 4]])</f>
        <v>GEF6</v>
      </c>
      <c r="J916" s="1" t="str">
        <f>IF(GEF_Code_GEF[[#This Row],[Cumul des créneaux]]="","Pas de GEF pour cette activité",VLOOKUP(GEF_Code_GEF[[#This Row],[Cumul des créneaux]],Créneau_semaine[],2,FALSE))</f>
        <v>43 51 6 14 22 30 38</v>
      </c>
    </row>
    <row r="917" spans="4:10" ht="19.5" customHeight="1" x14ac:dyDescent="0.25">
      <c r="D917" s="1" t="s">
        <v>911</v>
      </c>
      <c r="E917" s="1" t="s">
        <v>28</v>
      </c>
      <c r="I917" s="1" t="str">
        <f>CONCATENATE(GEF_Code_GEF[[#This Row],[Créneau 1]],GEF_Code_GEF[[#This Row],[Créneau 2]],GEF_Code_GEF[[#This Row],[Créneau 3]],GEF_Code_GEF[[#This Row],[Créneau 4]])</f>
        <v>GEF1</v>
      </c>
      <c r="J917" s="1" t="str">
        <f>IF(GEF_Code_GEF[[#This Row],[Cumul des créneaux]]="","Pas de GEF pour cette activité",VLOOKUP(GEF_Code_GEF[[#This Row],[Cumul des créneaux]],Créneau_semaine[],2,FALSE))</f>
        <v>38 46 53 9 17 25 33</v>
      </c>
    </row>
    <row r="918" spans="4:10" ht="19.5" customHeight="1" x14ac:dyDescent="0.25">
      <c r="D918" s="1" t="s">
        <v>912</v>
      </c>
      <c r="E918" s="1" t="s">
        <v>26</v>
      </c>
      <c r="I918" s="1" t="str">
        <f>CONCATENATE(GEF_Code_GEF[[#This Row],[Créneau 1]],GEF_Code_GEF[[#This Row],[Créneau 2]],GEF_Code_GEF[[#This Row],[Créneau 3]],GEF_Code_GEF[[#This Row],[Créneau 4]])</f>
        <v>GEF4</v>
      </c>
      <c r="J918" s="1" t="str">
        <f>IF(GEF_Code_GEF[[#This Row],[Cumul des créneaux]]="","Pas de GEF pour cette activité",VLOOKUP(GEF_Code_GEF[[#This Row],[Cumul des créneaux]],Créneau_semaine[],2,FALSE))</f>
        <v>41 49 4 12 20 28 36</v>
      </c>
    </row>
    <row r="919" spans="4:10" ht="19.5" customHeight="1" x14ac:dyDescent="0.25">
      <c r="D919" s="1" t="s">
        <v>913</v>
      </c>
      <c r="E919" s="1" t="s">
        <v>4</v>
      </c>
      <c r="I919" s="1" t="str">
        <f>CONCATENATE(GEF_Code_GEF[[#This Row],[Créneau 1]],GEF_Code_GEF[[#This Row],[Créneau 2]],GEF_Code_GEF[[#This Row],[Créneau 3]],GEF_Code_GEF[[#This Row],[Créneau 4]])</f>
        <v>GEF2</v>
      </c>
      <c r="J919" s="1" t="str">
        <f>IF(GEF_Code_GEF[[#This Row],[Cumul des créneaux]]="","Pas de GEF pour cette activité",VLOOKUP(GEF_Code_GEF[[#This Row],[Cumul des créneaux]],Créneau_semaine[],2,FALSE))</f>
        <v>39 47 2 10 18 26 34</v>
      </c>
    </row>
    <row r="920" spans="4:10" ht="19.5" customHeight="1" x14ac:dyDescent="0.25">
      <c r="D920" s="1" t="s">
        <v>914</v>
      </c>
      <c r="E920" s="1" t="s">
        <v>12</v>
      </c>
      <c r="F920" s="1" t="s">
        <v>35</v>
      </c>
      <c r="I920" s="1" t="str">
        <f>CONCATENATE(GEF_Code_GEF[[#This Row],[Créneau 1]],GEF_Code_GEF[[#This Row],[Créneau 2]],GEF_Code_GEF[[#This Row],[Créneau 3]],GEF_Code_GEF[[#This Row],[Créneau 4]])</f>
        <v>GEF7GEF3</v>
      </c>
      <c r="J920" s="1" t="str">
        <f>IF(GEF_Code_GEF[[#This Row],[Cumul des créneaux]]="","Pas de GEF pour cette activité",VLOOKUP(GEF_Code_GEF[[#This Row],[Cumul des créneaux]],Créneau_semaine[],2,FALSE))</f>
        <v>36 40 44 48 52 3 7 11 15 19 23 27 31 35</v>
      </c>
    </row>
    <row r="921" spans="4:10" ht="19.5" customHeight="1" x14ac:dyDescent="0.25">
      <c r="D921" s="1" t="s">
        <v>915</v>
      </c>
      <c r="E921" s="1" t="s">
        <v>28</v>
      </c>
      <c r="F921" s="1" t="s">
        <v>37</v>
      </c>
      <c r="I921" s="1" t="str">
        <f>CONCATENATE(GEF_Code_GEF[[#This Row],[Créneau 1]],GEF_Code_GEF[[#This Row],[Créneau 2]],GEF_Code_GEF[[#This Row],[Créneau 3]],GEF_Code_GEF[[#This Row],[Créneau 4]])</f>
        <v>GEF1GEF5</v>
      </c>
      <c r="J921" s="1" t="str">
        <f>IF(GEF_Code_GEF[[#This Row],[Cumul des créneaux]]="","Pas de GEF pour cette activité",VLOOKUP(GEF_Code_GEF[[#This Row],[Cumul des créneaux]],Créneau_semaine[],2,FALSE))</f>
        <v>38 42 46 50 53 5 9 13 17 21 25 29 33 37</v>
      </c>
    </row>
    <row r="922" spans="4:10" ht="19.5" customHeight="1" x14ac:dyDescent="0.25">
      <c r="D922" s="1" t="s">
        <v>916</v>
      </c>
      <c r="E922" s="1" t="s">
        <v>4</v>
      </c>
      <c r="F922" s="1" t="s">
        <v>46</v>
      </c>
      <c r="I922" s="1" t="str">
        <f>CONCATENATE(GEF_Code_GEF[[#This Row],[Créneau 1]],GEF_Code_GEF[[#This Row],[Créneau 2]],GEF_Code_GEF[[#This Row],[Créneau 3]],GEF_Code_GEF[[#This Row],[Créneau 4]])</f>
        <v>GEF2GEF6</v>
      </c>
      <c r="J922" s="1" t="str">
        <f>IF(GEF_Code_GEF[[#This Row],[Cumul des créneaux]]="","Pas de GEF pour cette activité",VLOOKUP(GEF_Code_GEF[[#This Row],[Cumul des créneaux]],Créneau_semaine[],2,FALSE))</f>
        <v>39 43 47 51 2 6 10 14 18 22 26 30 34 38</v>
      </c>
    </row>
    <row r="923" spans="4:10" ht="19.5" customHeight="1" x14ac:dyDescent="0.25">
      <c r="D923" s="1" t="s">
        <v>917</v>
      </c>
      <c r="E923" s="1" t="s">
        <v>25</v>
      </c>
      <c r="I923" s="1" t="str">
        <f>CONCATENATE(GEF_Code_GEF[[#This Row],[Créneau 1]],GEF_Code_GEF[[#This Row],[Créneau 2]],GEF_Code_GEF[[#This Row],[Créneau 3]],GEF_Code_GEF[[#This Row],[Créneau 4]])</f>
        <v>GEF8</v>
      </c>
      <c r="J923" s="1" t="str">
        <f>IF(GEF_Code_GEF[[#This Row],[Cumul des créneaux]]="","Pas de GEF pour cette activité",VLOOKUP(GEF_Code_GEF[[#This Row],[Cumul des créneaux]],Créneau_semaine[],2,FALSE))</f>
        <v>37 45 53 8 16 24 32</v>
      </c>
    </row>
    <row r="924" spans="4:10" ht="19.5" customHeight="1" x14ac:dyDescent="0.25">
      <c r="D924" s="1" t="s">
        <v>918</v>
      </c>
      <c r="E924" s="1" t="s">
        <v>35</v>
      </c>
      <c r="I924" s="1" t="str">
        <f>CONCATENATE(GEF_Code_GEF[[#This Row],[Créneau 1]],GEF_Code_GEF[[#This Row],[Créneau 2]],GEF_Code_GEF[[#This Row],[Créneau 3]],GEF_Code_GEF[[#This Row],[Créneau 4]])</f>
        <v>GEF3</v>
      </c>
      <c r="J924" s="1" t="str">
        <f>IF(GEF_Code_GEF[[#This Row],[Cumul des créneaux]]="","Pas de GEF pour cette activité",VLOOKUP(GEF_Code_GEF[[#This Row],[Cumul des créneaux]],Créneau_semaine[],2,FALSE))</f>
        <v>40 48 3 11 19 27 35</v>
      </c>
    </row>
    <row r="925" spans="4:10" ht="19.5" customHeight="1" x14ac:dyDescent="0.25">
      <c r="D925" s="1" t="s">
        <v>919</v>
      </c>
      <c r="E925" s="1" t="s">
        <v>37</v>
      </c>
      <c r="I925" s="1" t="str">
        <f>CONCATENATE(GEF_Code_GEF[[#This Row],[Créneau 1]],GEF_Code_GEF[[#This Row],[Créneau 2]],GEF_Code_GEF[[#This Row],[Créneau 3]],GEF_Code_GEF[[#This Row],[Créneau 4]])</f>
        <v>GEF5</v>
      </c>
      <c r="J925" s="1" t="str">
        <f>IF(GEF_Code_GEF[[#This Row],[Cumul des créneaux]]="","Pas de GEF pour cette activité",VLOOKUP(GEF_Code_GEF[[#This Row],[Cumul des créneaux]],Créneau_semaine[],2,FALSE))</f>
        <v>42 50 5 13 21 29 37</v>
      </c>
    </row>
    <row r="926" spans="4:10" ht="19.5" customHeight="1" x14ac:dyDescent="0.25">
      <c r="D926" s="1" t="s">
        <v>920</v>
      </c>
      <c r="E926" s="1" t="s">
        <v>12</v>
      </c>
      <c r="I926" s="1" t="str">
        <f>CONCATENATE(GEF_Code_GEF[[#This Row],[Créneau 1]],GEF_Code_GEF[[#This Row],[Créneau 2]],GEF_Code_GEF[[#This Row],[Créneau 3]],GEF_Code_GEF[[#This Row],[Créneau 4]])</f>
        <v>GEF7</v>
      </c>
      <c r="J926" s="1" t="str">
        <f>IF(GEF_Code_GEF[[#This Row],[Cumul des créneaux]]="","Pas de GEF pour cette activité",VLOOKUP(GEF_Code_GEF[[#This Row],[Cumul des créneaux]],Créneau_semaine[],2,FALSE))</f>
        <v xml:space="preserve">36 44 52 7 15 23 31 </v>
      </c>
    </row>
    <row r="927" spans="4:10" ht="19.5" customHeight="1" x14ac:dyDescent="0.25">
      <c r="D927" s="1" t="s">
        <v>921</v>
      </c>
      <c r="E927" s="1" t="s">
        <v>28</v>
      </c>
      <c r="I927" s="1" t="str">
        <f>CONCATENATE(GEF_Code_GEF[[#This Row],[Créneau 1]],GEF_Code_GEF[[#This Row],[Créneau 2]],GEF_Code_GEF[[#This Row],[Créneau 3]],GEF_Code_GEF[[#This Row],[Créneau 4]])</f>
        <v>GEF1</v>
      </c>
      <c r="J927" s="1" t="str">
        <f>IF(GEF_Code_GEF[[#This Row],[Cumul des créneaux]]="","Pas de GEF pour cette activité",VLOOKUP(GEF_Code_GEF[[#This Row],[Cumul des créneaux]],Créneau_semaine[],2,FALSE))</f>
        <v>38 46 53 9 17 25 33</v>
      </c>
    </row>
    <row r="928" spans="4:10" ht="19.5" customHeight="1" x14ac:dyDescent="0.25">
      <c r="D928" s="1" t="s">
        <v>922</v>
      </c>
      <c r="E928" s="1" t="s">
        <v>35</v>
      </c>
      <c r="I928" s="1" t="str">
        <f>CONCATENATE(GEF_Code_GEF[[#This Row],[Créneau 1]],GEF_Code_GEF[[#This Row],[Créneau 2]],GEF_Code_GEF[[#This Row],[Créneau 3]],GEF_Code_GEF[[#This Row],[Créneau 4]])</f>
        <v>GEF3</v>
      </c>
      <c r="J928" s="1" t="str">
        <f>IF(GEF_Code_GEF[[#This Row],[Cumul des créneaux]]="","Pas de GEF pour cette activité",VLOOKUP(GEF_Code_GEF[[#This Row],[Cumul des créneaux]],Créneau_semaine[],2,FALSE))</f>
        <v>40 48 3 11 19 27 35</v>
      </c>
    </row>
    <row r="929" spans="4:10" ht="19.5" customHeight="1" x14ac:dyDescent="0.25">
      <c r="D929" s="1" t="s">
        <v>923</v>
      </c>
      <c r="E929" s="1" t="s">
        <v>4</v>
      </c>
      <c r="I929" s="1" t="str">
        <f>CONCATENATE(GEF_Code_GEF[[#This Row],[Créneau 1]],GEF_Code_GEF[[#This Row],[Créneau 2]],GEF_Code_GEF[[#This Row],[Créneau 3]],GEF_Code_GEF[[#This Row],[Créneau 4]])</f>
        <v>GEF2</v>
      </c>
      <c r="J929" s="1" t="str">
        <f>IF(GEF_Code_GEF[[#This Row],[Cumul des créneaux]]="","Pas de GEF pour cette activité",VLOOKUP(GEF_Code_GEF[[#This Row],[Cumul des créneaux]],Créneau_semaine[],2,FALSE))</f>
        <v>39 47 2 10 18 26 34</v>
      </c>
    </row>
    <row r="930" spans="4:10" ht="19.5" customHeight="1" x14ac:dyDescent="0.25">
      <c r="D930" s="1" t="s">
        <v>924</v>
      </c>
      <c r="E930" s="1" t="s">
        <v>4</v>
      </c>
      <c r="I930" s="1" t="str">
        <f>CONCATENATE(GEF_Code_GEF[[#This Row],[Créneau 1]],GEF_Code_GEF[[#This Row],[Créneau 2]],GEF_Code_GEF[[#This Row],[Créneau 3]],GEF_Code_GEF[[#This Row],[Créneau 4]])</f>
        <v>GEF2</v>
      </c>
      <c r="J930" s="1" t="str">
        <f>IF(GEF_Code_GEF[[#This Row],[Cumul des créneaux]]="","Pas de GEF pour cette activité",VLOOKUP(GEF_Code_GEF[[#This Row],[Cumul des créneaux]],Créneau_semaine[],2,FALSE))</f>
        <v>39 47 2 10 18 26 34</v>
      </c>
    </row>
    <row r="931" spans="4:10" ht="19.5" customHeight="1" x14ac:dyDescent="0.25">
      <c r="D931" s="1" t="s">
        <v>925</v>
      </c>
      <c r="E931" s="1" t="s">
        <v>28</v>
      </c>
      <c r="F931" s="1" t="s">
        <v>37</v>
      </c>
      <c r="I931" s="1" t="str">
        <f>CONCATENATE(GEF_Code_GEF[[#This Row],[Créneau 1]],GEF_Code_GEF[[#This Row],[Créneau 2]],GEF_Code_GEF[[#This Row],[Créneau 3]],GEF_Code_GEF[[#This Row],[Créneau 4]])</f>
        <v>GEF1GEF5</v>
      </c>
      <c r="J931" s="1" t="str">
        <f>IF(GEF_Code_GEF[[#This Row],[Cumul des créneaux]]="","Pas de GEF pour cette activité",VLOOKUP(GEF_Code_GEF[[#This Row],[Cumul des créneaux]],Créneau_semaine[],2,FALSE))</f>
        <v>38 42 46 50 53 5 9 13 17 21 25 29 33 37</v>
      </c>
    </row>
    <row r="932" spans="4:10" ht="19.5" customHeight="1" x14ac:dyDescent="0.25">
      <c r="D932" s="1" t="s">
        <v>926</v>
      </c>
      <c r="E932" s="1" t="s">
        <v>4</v>
      </c>
      <c r="F932" s="1" t="s">
        <v>46</v>
      </c>
      <c r="I932" s="1" t="str">
        <f>CONCATENATE(GEF_Code_GEF[[#This Row],[Créneau 1]],GEF_Code_GEF[[#This Row],[Créneau 2]],GEF_Code_GEF[[#This Row],[Créneau 3]],GEF_Code_GEF[[#This Row],[Créneau 4]])</f>
        <v>GEF2GEF6</v>
      </c>
      <c r="J932" s="1" t="str">
        <f>IF(GEF_Code_GEF[[#This Row],[Cumul des créneaux]]="","Pas de GEF pour cette activité",VLOOKUP(GEF_Code_GEF[[#This Row],[Cumul des créneaux]],Créneau_semaine[],2,FALSE))</f>
        <v>39 43 47 51 2 6 10 14 18 22 26 30 34 38</v>
      </c>
    </row>
    <row r="933" spans="4:10" ht="19.5" customHeight="1" x14ac:dyDescent="0.25">
      <c r="D933" s="1" t="s">
        <v>927</v>
      </c>
      <c r="E933" s="1" t="s">
        <v>25</v>
      </c>
      <c r="I933" s="1" t="str">
        <f>CONCATENATE(GEF_Code_GEF[[#This Row],[Créneau 1]],GEF_Code_GEF[[#This Row],[Créneau 2]],GEF_Code_GEF[[#This Row],[Créneau 3]],GEF_Code_GEF[[#This Row],[Créneau 4]])</f>
        <v>GEF8</v>
      </c>
      <c r="J933" s="1" t="str">
        <f>IF(GEF_Code_GEF[[#This Row],[Cumul des créneaux]]="","Pas de GEF pour cette activité",VLOOKUP(GEF_Code_GEF[[#This Row],[Cumul des créneaux]],Créneau_semaine[],2,FALSE))</f>
        <v>37 45 53 8 16 24 32</v>
      </c>
    </row>
    <row r="934" spans="4:10" ht="19.5" customHeight="1" x14ac:dyDescent="0.25">
      <c r="D934" s="1" t="s">
        <v>928</v>
      </c>
      <c r="E934" s="1" t="s">
        <v>28</v>
      </c>
      <c r="F934" s="1" t="s">
        <v>37</v>
      </c>
      <c r="I934" s="1" t="str">
        <f>CONCATENATE(GEF_Code_GEF[[#This Row],[Créneau 1]],GEF_Code_GEF[[#This Row],[Créneau 2]],GEF_Code_GEF[[#This Row],[Créneau 3]],GEF_Code_GEF[[#This Row],[Créneau 4]])</f>
        <v>GEF1GEF5</v>
      </c>
      <c r="J934" s="1" t="str">
        <f>IF(GEF_Code_GEF[[#This Row],[Cumul des créneaux]]="","Pas de GEF pour cette activité",VLOOKUP(GEF_Code_GEF[[#This Row],[Cumul des créneaux]],Créneau_semaine[],2,FALSE))</f>
        <v>38 42 46 50 53 5 9 13 17 21 25 29 33 37</v>
      </c>
    </row>
    <row r="935" spans="4:10" ht="19.5" customHeight="1" x14ac:dyDescent="0.25">
      <c r="D935" s="1" t="s">
        <v>929</v>
      </c>
      <c r="E935" s="1" t="s">
        <v>12</v>
      </c>
      <c r="F935" s="1" t="s">
        <v>35</v>
      </c>
      <c r="I935" s="1" t="str">
        <f>CONCATENATE(GEF_Code_GEF[[#This Row],[Créneau 1]],GEF_Code_GEF[[#This Row],[Créneau 2]],GEF_Code_GEF[[#This Row],[Créneau 3]],GEF_Code_GEF[[#This Row],[Créneau 4]])</f>
        <v>GEF7GEF3</v>
      </c>
      <c r="J935" s="1" t="str">
        <f>IF(GEF_Code_GEF[[#This Row],[Cumul des créneaux]]="","Pas de GEF pour cette activité",VLOOKUP(GEF_Code_GEF[[#This Row],[Cumul des créneaux]],Créneau_semaine[],2,FALSE))</f>
        <v>36 40 44 48 52 3 7 11 15 19 23 27 31 35</v>
      </c>
    </row>
    <row r="936" spans="4:10" ht="19.5" customHeight="1" x14ac:dyDescent="0.25">
      <c r="D936" s="1" t="s">
        <v>930</v>
      </c>
      <c r="E936" s="1" t="s">
        <v>28</v>
      </c>
      <c r="F936" s="1" t="s">
        <v>37</v>
      </c>
      <c r="I936" s="1" t="str">
        <f>CONCATENATE(GEF_Code_GEF[[#This Row],[Créneau 1]],GEF_Code_GEF[[#This Row],[Créneau 2]],GEF_Code_GEF[[#This Row],[Créneau 3]],GEF_Code_GEF[[#This Row],[Créneau 4]])</f>
        <v>GEF1GEF5</v>
      </c>
      <c r="J936" s="1" t="str">
        <f>IF(GEF_Code_GEF[[#This Row],[Cumul des créneaux]]="","Pas de GEF pour cette activité",VLOOKUP(GEF_Code_GEF[[#This Row],[Cumul des créneaux]],Créneau_semaine[],2,FALSE))</f>
        <v>38 42 46 50 53 5 9 13 17 21 25 29 33 37</v>
      </c>
    </row>
    <row r="937" spans="4:10" ht="19.5" customHeight="1" x14ac:dyDescent="0.25">
      <c r="D937" s="1" t="s">
        <v>931</v>
      </c>
      <c r="E937" s="1" t="s">
        <v>12</v>
      </c>
      <c r="I937" s="1" t="str">
        <f>CONCATENATE(GEF_Code_GEF[[#This Row],[Créneau 1]],GEF_Code_GEF[[#This Row],[Créneau 2]],GEF_Code_GEF[[#This Row],[Créneau 3]],GEF_Code_GEF[[#This Row],[Créneau 4]])</f>
        <v>GEF7</v>
      </c>
      <c r="J937" s="1" t="str">
        <f>IF(GEF_Code_GEF[[#This Row],[Cumul des créneaux]]="","Pas de GEF pour cette activité",VLOOKUP(GEF_Code_GEF[[#This Row],[Cumul des créneaux]],Créneau_semaine[],2,FALSE))</f>
        <v xml:space="preserve">36 44 52 7 15 23 31 </v>
      </c>
    </row>
    <row r="938" spans="4:10" ht="19.5" customHeight="1" x14ac:dyDescent="0.25">
      <c r="D938" s="1" t="s">
        <v>932</v>
      </c>
      <c r="E938" s="1" t="s">
        <v>35</v>
      </c>
      <c r="I938" s="1" t="str">
        <f>CONCATENATE(GEF_Code_GEF[[#This Row],[Créneau 1]],GEF_Code_GEF[[#This Row],[Créneau 2]],GEF_Code_GEF[[#This Row],[Créneau 3]],GEF_Code_GEF[[#This Row],[Créneau 4]])</f>
        <v>GEF3</v>
      </c>
      <c r="J938" s="1" t="str">
        <f>IF(GEF_Code_GEF[[#This Row],[Cumul des créneaux]]="","Pas de GEF pour cette activité",VLOOKUP(GEF_Code_GEF[[#This Row],[Cumul des créneaux]],Créneau_semaine[],2,FALSE))</f>
        <v>40 48 3 11 19 27 35</v>
      </c>
    </row>
    <row r="939" spans="4:10" ht="19.5" customHeight="1" x14ac:dyDescent="0.25">
      <c r="D939" s="1" t="s">
        <v>933</v>
      </c>
      <c r="E939" s="1" t="s">
        <v>37</v>
      </c>
      <c r="I939" s="1" t="str">
        <f>CONCATENATE(GEF_Code_GEF[[#This Row],[Créneau 1]],GEF_Code_GEF[[#This Row],[Créneau 2]],GEF_Code_GEF[[#This Row],[Créneau 3]],GEF_Code_GEF[[#This Row],[Créneau 4]])</f>
        <v>GEF5</v>
      </c>
      <c r="J939" s="1" t="str">
        <f>IF(GEF_Code_GEF[[#This Row],[Cumul des créneaux]]="","Pas de GEF pour cette activité",VLOOKUP(GEF_Code_GEF[[#This Row],[Cumul des créneaux]],Créneau_semaine[],2,FALSE))</f>
        <v>42 50 5 13 21 29 37</v>
      </c>
    </row>
    <row r="940" spans="4:10" ht="19.5" customHeight="1" x14ac:dyDescent="0.25">
      <c r="D940" s="1" t="s">
        <v>934</v>
      </c>
      <c r="E940" s="1" t="s">
        <v>12</v>
      </c>
      <c r="I940" s="1" t="str">
        <f>CONCATENATE(GEF_Code_GEF[[#This Row],[Créneau 1]],GEF_Code_GEF[[#This Row],[Créneau 2]],GEF_Code_GEF[[#This Row],[Créneau 3]],GEF_Code_GEF[[#This Row],[Créneau 4]])</f>
        <v>GEF7</v>
      </c>
      <c r="J940" s="1" t="str">
        <f>IF(GEF_Code_GEF[[#This Row],[Cumul des créneaux]]="","Pas de GEF pour cette activité",VLOOKUP(GEF_Code_GEF[[#This Row],[Cumul des créneaux]],Créneau_semaine[],2,FALSE))</f>
        <v xml:space="preserve">36 44 52 7 15 23 31 </v>
      </c>
    </row>
    <row r="941" spans="4:10" ht="19.5" customHeight="1" x14ac:dyDescent="0.25">
      <c r="D941" s="1" t="s">
        <v>935</v>
      </c>
      <c r="E941" s="1" t="s">
        <v>25</v>
      </c>
      <c r="F941" s="1" t="s">
        <v>26</v>
      </c>
      <c r="I941" s="1" t="str">
        <f>CONCATENATE(GEF_Code_GEF[[#This Row],[Créneau 1]],GEF_Code_GEF[[#This Row],[Créneau 2]],GEF_Code_GEF[[#This Row],[Créneau 3]],GEF_Code_GEF[[#This Row],[Créneau 4]])</f>
        <v>GEF8GEF4</v>
      </c>
      <c r="J941" s="1" t="str">
        <f>IF(GEF_Code_GEF[[#This Row],[Cumul des créneaux]]="","Pas de GEF pour cette activité",VLOOKUP(GEF_Code_GEF[[#This Row],[Cumul des créneaux]],Créneau_semaine[],2,FALSE))</f>
        <v>37 41 45 49 53 4 8 12 16 20 24 28 32 36</v>
      </c>
    </row>
    <row r="942" spans="4:10" ht="19.5" customHeight="1" x14ac:dyDescent="0.25">
      <c r="D942" s="1" t="s">
        <v>936</v>
      </c>
      <c r="E942" s="1" t="s">
        <v>26</v>
      </c>
      <c r="I942" s="1" t="str">
        <f>CONCATENATE(GEF_Code_GEF[[#This Row],[Créneau 1]],GEF_Code_GEF[[#This Row],[Créneau 2]],GEF_Code_GEF[[#This Row],[Créneau 3]],GEF_Code_GEF[[#This Row],[Créneau 4]])</f>
        <v>GEF4</v>
      </c>
      <c r="J942" s="1" t="str">
        <f>IF(GEF_Code_GEF[[#This Row],[Cumul des créneaux]]="","Pas de GEF pour cette activité",VLOOKUP(GEF_Code_GEF[[#This Row],[Cumul des créneaux]],Créneau_semaine[],2,FALSE))</f>
        <v>41 49 4 12 20 28 36</v>
      </c>
    </row>
    <row r="943" spans="4:10" ht="19.5" customHeight="1" x14ac:dyDescent="0.25">
      <c r="D943" s="1" t="s">
        <v>937</v>
      </c>
      <c r="E943" s="1" t="s">
        <v>37</v>
      </c>
      <c r="I943" s="1" t="str">
        <f>CONCATENATE(GEF_Code_GEF[[#This Row],[Créneau 1]],GEF_Code_GEF[[#This Row],[Créneau 2]],GEF_Code_GEF[[#This Row],[Créneau 3]],GEF_Code_GEF[[#This Row],[Créneau 4]])</f>
        <v>GEF5</v>
      </c>
      <c r="J943" s="1" t="str">
        <f>IF(GEF_Code_GEF[[#This Row],[Cumul des créneaux]]="","Pas de GEF pour cette activité",VLOOKUP(GEF_Code_GEF[[#This Row],[Cumul des créneaux]],Créneau_semaine[],2,FALSE))</f>
        <v>42 50 5 13 21 29 37</v>
      </c>
    </row>
    <row r="944" spans="4:10" ht="19.5" customHeight="1" x14ac:dyDescent="0.25">
      <c r="D944" s="1" t="s">
        <v>938</v>
      </c>
      <c r="E944" s="1" t="s">
        <v>4</v>
      </c>
      <c r="I944" s="1" t="str">
        <f>CONCATENATE(GEF_Code_GEF[[#This Row],[Créneau 1]],GEF_Code_GEF[[#This Row],[Créneau 2]],GEF_Code_GEF[[#This Row],[Créneau 3]],GEF_Code_GEF[[#This Row],[Créneau 4]])</f>
        <v>GEF2</v>
      </c>
      <c r="J944" s="1" t="str">
        <f>IF(GEF_Code_GEF[[#This Row],[Cumul des créneaux]]="","Pas de GEF pour cette activité",VLOOKUP(GEF_Code_GEF[[#This Row],[Cumul des créneaux]],Créneau_semaine[],2,FALSE))</f>
        <v>39 47 2 10 18 26 34</v>
      </c>
    </row>
    <row r="945" spans="4:10" ht="19.5" customHeight="1" x14ac:dyDescent="0.25">
      <c r="D945" s="1" t="s">
        <v>939</v>
      </c>
      <c r="E945" s="1" t="s">
        <v>35</v>
      </c>
      <c r="I945" s="1" t="str">
        <f>CONCATENATE(GEF_Code_GEF[[#This Row],[Créneau 1]],GEF_Code_GEF[[#This Row],[Créneau 2]],GEF_Code_GEF[[#This Row],[Créneau 3]],GEF_Code_GEF[[#This Row],[Créneau 4]])</f>
        <v>GEF3</v>
      </c>
      <c r="J945" s="1" t="str">
        <f>IF(GEF_Code_GEF[[#This Row],[Cumul des créneaux]]="","Pas de GEF pour cette activité",VLOOKUP(GEF_Code_GEF[[#This Row],[Cumul des créneaux]],Créneau_semaine[],2,FALSE))</f>
        <v>40 48 3 11 19 27 35</v>
      </c>
    </row>
    <row r="946" spans="4:10" ht="19.5" customHeight="1" x14ac:dyDescent="0.25">
      <c r="D946" s="1" t="s">
        <v>940</v>
      </c>
      <c r="E946" s="1" t="s">
        <v>46</v>
      </c>
      <c r="I946" s="1" t="str">
        <f>CONCATENATE(GEF_Code_GEF[[#This Row],[Créneau 1]],GEF_Code_GEF[[#This Row],[Créneau 2]],GEF_Code_GEF[[#This Row],[Créneau 3]],GEF_Code_GEF[[#This Row],[Créneau 4]])</f>
        <v>GEF6</v>
      </c>
      <c r="J946" s="1" t="str">
        <f>IF(GEF_Code_GEF[[#This Row],[Cumul des créneaux]]="","Pas de GEF pour cette activité",VLOOKUP(GEF_Code_GEF[[#This Row],[Cumul des créneaux]],Créneau_semaine[],2,FALSE))</f>
        <v>43 51 6 14 22 30 38</v>
      </c>
    </row>
    <row r="947" spans="4:10" ht="19.5" customHeight="1" x14ac:dyDescent="0.25">
      <c r="D947" s="1" t="s">
        <v>941</v>
      </c>
      <c r="E947" s="1" t="s">
        <v>25</v>
      </c>
      <c r="F947" s="1" t="s">
        <v>26</v>
      </c>
      <c r="I947" s="1" t="str">
        <f>CONCATENATE(GEF_Code_GEF[[#This Row],[Créneau 1]],GEF_Code_GEF[[#This Row],[Créneau 2]],GEF_Code_GEF[[#This Row],[Créneau 3]],GEF_Code_GEF[[#This Row],[Créneau 4]])</f>
        <v>GEF8GEF4</v>
      </c>
      <c r="J947" s="1" t="str">
        <f>IF(GEF_Code_GEF[[#This Row],[Cumul des créneaux]]="","Pas de GEF pour cette activité",VLOOKUP(GEF_Code_GEF[[#This Row],[Cumul des créneaux]],Créneau_semaine[],2,FALSE))</f>
        <v>37 41 45 49 53 4 8 12 16 20 24 28 32 36</v>
      </c>
    </row>
    <row r="948" spans="4:10" ht="19.5" customHeight="1" x14ac:dyDescent="0.25">
      <c r="D948" s="1" t="s">
        <v>942</v>
      </c>
      <c r="E948" s="1" t="s">
        <v>25</v>
      </c>
      <c r="F948" s="1" t="s">
        <v>26</v>
      </c>
      <c r="I948" s="1" t="str">
        <f>CONCATENATE(GEF_Code_GEF[[#This Row],[Créneau 1]],GEF_Code_GEF[[#This Row],[Créneau 2]],GEF_Code_GEF[[#This Row],[Créneau 3]],GEF_Code_GEF[[#This Row],[Créneau 4]])</f>
        <v>GEF8GEF4</v>
      </c>
      <c r="J948" s="1" t="str">
        <f>IF(GEF_Code_GEF[[#This Row],[Cumul des créneaux]]="","Pas de GEF pour cette activité",VLOOKUP(GEF_Code_GEF[[#This Row],[Cumul des créneaux]],Créneau_semaine[],2,FALSE))</f>
        <v>37 41 45 49 53 4 8 12 16 20 24 28 32 36</v>
      </c>
    </row>
    <row r="949" spans="4:10" ht="19.5" customHeight="1" x14ac:dyDescent="0.25">
      <c r="D949" s="1" t="s">
        <v>943</v>
      </c>
      <c r="E949" s="1" t="s">
        <v>4</v>
      </c>
      <c r="F949" s="1" t="s">
        <v>46</v>
      </c>
      <c r="I949" s="1" t="str">
        <f>CONCATENATE(GEF_Code_GEF[[#This Row],[Créneau 1]],GEF_Code_GEF[[#This Row],[Créneau 2]],GEF_Code_GEF[[#This Row],[Créneau 3]],GEF_Code_GEF[[#This Row],[Créneau 4]])</f>
        <v>GEF2GEF6</v>
      </c>
      <c r="J949" s="1" t="str">
        <f>IF(GEF_Code_GEF[[#This Row],[Cumul des créneaux]]="","Pas de GEF pour cette activité",VLOOKUP(GEF_Code_GEF[[#This Row],[Cumul des créneaux]],Créneau_semaine[],2,FALSE))</f>
        <v>39 43 47 51 2 6 10 14 18 22 26 30 34 38</v>
      </c>
    </row>
    <row r="950" spans="4:10" ht="19.5" customHeight="1" x14ac:dyDescent="0.25">
      <c r="D950" s="1" t="s">
        <v>944</v>
      </c>
      <c r="E950" s="1" t="s">
        <v>28</v>
      </c>
      <c r="I950" s="1" t="str">
        <f>CONCATENATE(GEF_Code_GEF[[#This Row],[Créneau 1]],GEF_Code_GEF[[#This Row],[Créneau 2]],GEF_Code_GEF[[#This Row],[Créneau 3]],GEF_Code_GEF[[#This Row],[Créneau 4]])</f>
        <v>GEF1</v>
      </c>
      <c r="J950" s="1" t="str">
        <f>IF(GEF_Code_GEF[[#This Row],[Cumul des créneaux]]="","Pas de GEF pour cette activité",VLOOKUP(GEF_Code_GEF[[#This Row],[Cumul des créneaux]],Créneau_semaine[],2,FALSE))</f>
        <v>38 46 53 9 17 25 33</v>
      </c>
    </row>
    <row r="951" spans="4:10" ht="19.5" customHeight="1" x14ac:dyDescent="0.25">
      <c r="D951" s="1" t="s">
        <v>945</v>
      </c>
      <c r="E951" s="1" t="s">
        <v>35</v>
      </c>
      <c r="I951" s="1" t="str">
        <f>CONCATENATE(GEF_Code_GEF[[#This Row],[Créneau 1]],GEF_Code_GEF[[#This Row],[Créneau 2]],GEF_Code_GEF[[#This Row],[Créneau 3]],GEF_Code_GEF[[#This Row],[Créneau 4]])</f>
        <v>GEF3</v>
      </c>
      <c r="J951" s="1" t="str">
        <f>IF(GEF_Code_GEF[[#This Row],[Cumul des créneaux]]="","Pas de GEF pour cette activité",VLOOKUP(GEF_Code_GEF[[#This Row],[Cumul des créneaux]],Créneau_semaine[],2,FALSE))</f>
        <v>40 48 3 11 19 27 35</v>
      </c>
    </row>
    <row r="952" spans="4:10" ht="19.5" customHeight="1" x14ac:dyDescent="0.25">
      <c r="D952" s="1" t="s">
        <v>946</v>
      </c>
      <c r="E952" s="1" t="s">
        <v>12</v>
      </c>
      <c r="I952" s="1" t="str">
        <f>CONCATENATE(GEF_Code_GEF[[#This Row],[Créneau 1]],GEF_Code_GEF[[#This Row],[Créneau 2]],GEF_Code_GEF[[#This Row],[Créneau 3]],GEF_Code_GEF[[#This Row],[Créneau 4]])</f>
        <v>GEF7</v>
      </c>
      <c r="J952" s="1" t="str">
        <f>IF(GEF_Code_GEF[[#This Row],[Cumul des créneaux]]="","Pas de GEF pour cette activité",VLOOKUP(GEF_Code_GEF[[#This Row],[Cumul des créneaux]],Créneau_semaine[],2,FALSE))</f>
        <v xml:space="preserve">36 44 52 7 15 23 31 </v>
      </c>
    </row>
    <row r="953" spans="4:10" ht="19.5" customHeight="1" x14ac:dyDescent="0.25">
      <c r="D953" s="1" t="s">
        <v>947</v>
      </c>
      <c r="E953" s="1" t="s">
        <v>37</v>
      </c>
      <c r="I953" s="1" t="str">
        <f>CONCATENATE(GEF_Code_GEF[[#This Row],[Créneau 1]],GEF_Code_GEF[[#This Row],[Créneau 2]],GEF_Code_GEF[[#This Row],[Créneau 3]],GEF_Code_GEF[[#This Row],[Créneau 4]])</f>
        <v>GEF5</v>
      </c>
      <c r="J953" s="1" t="str">
        <f>IF(GEF_Code_GEF[[#This Row],[Cumul des créneaux]]="","Pas de GEF pour cette activité",VLOOKUP(GEF_Code_GEF[[#This Row],[Cumul des créneaux]],Créneau_semaine[],2,FALSE))</f>
        <v>42 50 5 13 21 29 37</v>
      </c>
    </row>
    <row r="954" spans="4:10" ht="19.5" customHeight="1" x14ac:dyDescent="0.25">
      <c r="D954" s="1" t="s">
        <v>948</v>
      </c>
      <c r="E954" s="1" t="s">
        <v>4</v>
      </c>
      <c r="F954" s="1" t="s">
        <v>46</v>
      </c>
      <c r="I954" s="1" t="str">
        <f>CONCATENATE(GEF_Code_GEF[[#This Row],[Créneau 1]],GEF_Code_GEF[[#This Row],[Créneau 2]],GEF_Code_GEF[[#This Row],[Créneau 3]],GEF_Code_GEF[[#This Row],[Créneau 4]])</f>
        <v>GEF2GEF6</v>
      </c>
      <c r="J954" s="1" t="str">
        <f>IF(GEF_Code_GEF[[#This Row],[Cumul des créneaux]]="","Pas de GEF pour cette activité",VLOOKUP(GEF_Code_GEF[[#This Row],[Cumul des créneaux]],Créneau_semaine[],2,FALSE))</f>
        <v>39 43 47 51 2 6 10 14 18 22 26 30 34 38</v>
      </c>
    </row>
    <row r="955" spans="4:10" ht="19.5" customHeight="1" x14ac:dyDescent="0.25">
      <c r="D955" s="1" t="s">
        <v>949</v>
      </c>
      <c r="E955" s="1" t="s">
        <v>64</v>
      </c>
      <c r="I955" s="1" t="str">
        <f>CONCATENATE(GEF_Code_GEF[[#This Row],[Créneau 1]],GEF_Code_GEF[[#This Row],[Créneau 2]],GEF_Code_GEF[[#This Row],[Créneau 3]],GEF_Code_GEF[[#This Row],[Créneau 4]])</f>
        <v>CRS_IMPAIR</v>
      </c>
      <c r="J955" s="1" t="str">
        <f>IF(GEF_Code_GEF[[#This Row],[Cumul des créneaux]]="","Pas de GEF pour cette activité",VLOOKUP(GEF_Code_GEF[[#This Row],[Cumul des créneaux]],Créneau_semaine[],2,FALSE))</f>
        <v>Semaine impaire</v>
      </c>
    </row>
    <row r="956" spans="4:10" ht="19.5" customHeight="1" x14ac:dyDescent="0.25">
      <c r="D956" s="1" t="s">
        <v>950</v>
      </c>
      <c r="E956" s="1" t="s">
        <v>12</v>
      </c>
      <c r="I956" s="1" t="str">
        <f>CONCATENATE(GEF_Code_GEF[[#This Row],[Créneau 1]],GEF_Code_GEF[[#This Row],[Créneau 2]],GEF_Code_GEF[[#This Row],[Créneau 3]],GEF_Code_GEF[[#This Row],[Créneau 4]])</f>
        <v>GEF7</v>
      </c>
      <c r="J956" s="1" t="str">
        <f>IF(GEF_Code_GEF[[#This Row],[Cumul des créneaux]]="","Pas de GEF pour cette activité",VLOOKUP(GEF_Code_GEF[[#This Row],[Cumul des créneaux]],Créneau_semaine[],2,FALSE))</f>
        <v xml:space="preserve">36 44 52 7 15 23 31 </v>
      </c>
    </row>
    <row r="957" spans="4:10" ht="19.5" customHeight="1" x14ac:dyDescent="0.25">
      <c r="D957" s="1" t="s">
        <v>951</v>
      </c>
      <c r="E957" s="1" t="s">
        <v>28</v>
      </c>
      <c r="F957" s="1" t="s">
        <v>37</v>
      </c>
      <c r="I957" s="1" t="str">
        <f>CONCATENATE(GEF_Code_GEF[[#This Row],[Créneau 1]],GEF_Code_GEF[[#This Row],[Créneau 2]],GEF_Code_GEF[[#This Row],[Créneau 3]],GEF_Code_GEF[[#This Row],[Créneau 4]])</f>
        <v>GEF1GEF5</v>
      </c>
      <c r="J957" s="1" t="str">
        <f>IF(GEF_Code_GEF[[#This Row],[Cumul des créneaux]]="","Pas de GEF pour cette activité",VLOOKUP(GEF_Code_GEF[[#This Row],[Cumul des créneaux]],Créneau_semaine[],2,FALSE))</f>
        <v>38 42 46 50 53 5 9 13 17 21 25 29 33 37</v>
      </c>
    </row>
    <row r="958" spans="4:10" ht="19.5" customHeight="1" x14ac:dyDescent="0.25">
      <c r="D958" s="1" t="s">
        <v>952</v>
      </c>
      <c r="E958" s="1" t="s">
        <v>25</v>
      </c>
      <c r="F958" s="1" t="s">
        <v>26</v>
      </c>
      <c r="I958" s="1" t="str">
        <f>CONCATENATE(GEF_Code_GEF[[#This Row],[Créneau 1]],GEF_Code_GEF[[#This Row],[Créneau 2]],GEF_Code_GEF[[#This Row],[Créneau 3]],GEF_Code_GEF[[#This Row],[Créneau 4]])</f>
        <v>GEF8GEF4</v>
      </c>
      <c r="J958" s="1" t="str">
        <f>IF(GEF_Code_GEF[[#This Row],[Cumul des créneaux]]="","Pas de GEF pour cette activité",VLOOKUP(GEF_Code_GEF[[#This Row],[Cumul des créneaux]],Créneau_semaine[],2,FALSE))</f>
        <v>37 41 45 49 53 4 8 12 16 20 24 28 32 36</v>
      </c>
    </row>
    <row r="959" spans="4:10" ht="19.5" customHeight="1" x14ac:dyDescent="0.25">
      <c r="D959" s="1" t="s">
        <v>953</v>
      </c>
      <c r="E959" s="1" t="s">
        <v>25</v>
      </c>
      <c r="F959" s="1" t="s">
        <v>26</v>
      </c>
      <c r="I959" s="1" t="str">
        <f>CONCATENATE(GEF_Code_GEF[[#This Row],[Créneau 1]],GEF_Code_GEF[[#This Row],[Créneau 2]],GEF_Code_GEF[[#This Row],[Créneau 3]],GEF_Code_GEF[[#This Row],[Créneau 4]])</f>
        <v>GEF8GEF4</v>
      </c>
      <c r="J959" s="1" t="str">
        <f>IF(GEF_Code_GEF[[#This Row],[Cumul des créneaux]]="","Pas de GEF pour cette activité",VLOOKUP(GEF_Code_GEF[[#This Row],[Cumul des créneaux]],Créneau_semaine[],2,FALSE))</f>
        <v>37 41 45 49 53 4 8 12 16 20 24 28 32 36</v>
      </c>
    </row>
    <row r="960" spans="4:10" ht="19.5" customHeight="1" x14ac:dyDescent="0.25">
      <c r="D960" s="1" t="s">
        <v>954</v>
      </c>
      <c r="E960" s="1" t="s">
        <v>35</v>
      </c>
      <c r="I960" s="1" t="str">
        <f>CONCATENATE(GEF_Code_GEF[[#This Row],[Créneau 1]],GEF_Code_GEF[[#This Row],[Créneau 2]],GEF_Code_GEF[[#This Row],[Créneau 3]],GEF_Code_GEF[[#This Row],[Créneau 4]])</f>
        <v>GEF3</v>
      </c>
      <c r="J960" s="1" t="str">
        <f>IF(GEF_Code_GEF[[#This Row],[Cumul des créneaux]]="","Pas de GEF pour cette activité",VLOOKUP(GEF_Code_GEF[[#This Row],[Cumul des créneaux]],Créneau_semaine[],2,FALSE))</f>
        <v>40 48 3 11 19 27 35</v>
      </c>
    </row>
    <row r="961" spans="4:10" ht="19.5" customHeight="1" x14ac:dyDescent="0.25">
      <c r="D961" s="1" t="s">
        <v>955</v>
      </c>
      <c r="E961" s="1" t="s">
        <v>4</v>
      </c>
      <c r="F961" s="1" t="s">
        <v>46</v>
      </c>
      <c r="I961" s="1" t="str">
        <f>CONCATENATE(GEF_Code_GEF[[#This Row],[Créneau 1]],GEF_Code_GEF[[#This Row],[Créneau 2]],GEF_Code_GEF[[#This Row],[Créneau 3]],GEF_Code_GEF[[#This Row],[Créneau 4]])</f>
        <v>GEF2GEF6</v>
      </c>
      <c r="J961" s="1" t="str">
        <f>IF(GEF_Code_GEF[[#This Row],[Cumul des créneaux]]="","Pas de GEF pour cette activité",VLOOKUP(GEF_Code_GEF[[#This Row],[Cumul des créneaux]],Créneau_semaine[],2,FALSE))</f>
        <v>39 43 47 51 2 6 10 14 18 22 26 30 34 38</v>
      </c>
    </row>
    <row r="962" spans="4:10" ht="19.5" customHeight="1" x14ac:dyDescent="0.25">
      <c r="D962" s="1" t="s">
        <v>956</v>
      </c>
      <c r="E962" s="1" t="s">
        <v>37</v>
      </c>
      <c r="I962" s="1" t="str">
        <f>CONCATENATE(GEF_Code_GEF[[#This Row],[Créneau 1]],GEF_Code_GEF[[#This Row],[Créneau 2]],GEF_Code_GEF[[#This Row],[Créneau 3]],GEF_Code_GEF[[#This Row],[Créneau 4]])</f>
        <v>GEF5</v>
      </c>
      <c r="J962" s="1" t="str">
        <f>IF(GEF_Code_GEF[[#This Row],[Cumul des créneaux]]="","Pas de GEF pour cette activité",VLOOKUP(GEF_Code_GEF[[#This Row],[Cumul des créneaux]],Créneau_semaine[],2,FALSE))</f>
        <v>42 50 5 13 21 29 37</v>
      </c>
    </row>
    <row r="963" spans="4:10" ht="19.5" customHeight="1" x14ac:dyDescent="0.25">
      <c r="D963" s="1" t="s">
        <v>957</v>
      </c>
      <c r="E963" s="1" t="s">
        <v>26</v>
      </c>
      <c r="I963" s="1" t="str">
        <f>CONCATENATE(GEF_Code_GEF[[#This Row],[Créneau 1]],GEF_Code_GEF[[#This Row],[Créneau 2]],GEF_Code_GEF[[#This Row],[Créneau 3]],GEF_Code_GEF[[#This Row],[Créneau 4]])</f>
        <v>GEF4</v>
      </c>
      <c r="J963" s="1" t="str">
        <f>IF(GEF_Code_GEF[[#This Row],[Cumul des créneaux]]="","Pas de GEF pour cette activité",VLOOKUP(GEF_Code_GEF[[#This Row],[Cumul des créneaux]],Créneau_semaine[],2,FALSE))</f>
        <v>41 49 4 12 20 28 36</v>
      </c>
    </row>
    <row r="964" spans="4:10" ht="19.5" customHeight="1" x14ac:dyDescent="0.25">
      <c r="D964" s="1" t="s">
        <v>958</v>
      </c>
      <c r="E964" s="1" t="s">
        <v>46</v>
      </c>
      <c r="I964" s="1" t="str">
        <f>CONCATENATE(GEF_Code_GEF[[#This Row],[Créneau 1]],GEF_Code_GEF[[#This Row],[Créneau 2]],GEF_Code_GEF[[#This Row],[Créneau 3]],GEF_Code_GEF[[#This Row],[Créneau 4]])</f>
        <v>GEF6</v>
      </c>
      <c r="J964" s="1" t="str">
        <f>IF(GEF_Code_GEF[[#This Row],[Cumul des créneaux]]="","Pas de GEF pour cette activité",VLOOKUP(GEF_Code_GEF[[#This Row],[Cumul des créneaux]],Créneau_semaine[],2,FALSE))</f>
        <v>43 51 6 14 22 30 38</v>
      </c>
    </row>
    <row r="965" spans="4:10" ht="19.5" customHeight="1" x14ac:dyDescent="0.25">
      <c r="D965" s="1" t="s">
        <v>959</v>
      </c>
      <c r="E965" s="1" t="s">
        <v>26</v>
      </c>
      <c r="I965" s="1" t="str">
        <f>CONCATENATE(GEF_Code_GEF[[#This Row],[Créneau 1]],GEF_Code_GEF[[#This Row],[Créneau 2]],GEF_Code_GEF[[#This Row],[Créneau 3]],GEF_Code_GEF[[#This Row],[Créneau 4]])</f>
        <v>GEF4</v>
      </c>
      <c r="J965" s="1" t="str">
        <f>IF(GEF_Code_GEF[[#This Row],[Cumul des créneaux]]="","Pas de GEF pour cette activité",VLOOKUP(GEF_Code_GEF[[#This Row],[Cumul des créneaux]],Créneau_semaine[],2,FALSE))</f>
        <v>41 49 4 12 20 28 36</v>
      </c>
    </row>
    <row r="966" spans="4:10" ht="19.5" customHeight="1" x14ac:dyDescent="0.25">
      <c r="D966" s="1" t="s">
        <v>960</v>
      </c>
      <c r="E966" s="1" t="s">
        <v>28</v>
      </c>
      <c r="F966" s="1" t="s">
        <v>37</v>
      </c>
      <c r="I966" s="1" t="str">
        <f>CONCATENATE(GEF_Code_GEF[[#This Row],[Créneau 1]],GEF_Code_GEF[[#This Row],[Créneau 2]],GEF_Code_GEF[[#This Row],[Créneau 3]],GEF_Code_GEF[[#This Row],[Créneau 4]])</f>
        <v>GEF1GEF5</v>
      </c>
      <c r="J966" s="1" t="str">
        <f>IF(GEF_Code_GEF[[#This Row],[Cumul des créneaux]]="","Pas de GEF pour cette activité",VLOOKUP(GEF_Code_GEF[[#This Row],[Cumul des créneaux]],Créneau_semaine[],2,FALSE))</f>
        <v>38 42 46 50 53 5 9 13 17 21 25 29 33 37</v>
      </c>
    </row>
    <row r="967" spans="4:10" ht="19.5" customHeight="1" x14ac:dyDescent="0.25">
      <c r="D967" s="1" t="s">
        <v>961</v>
      </c>
      <c r="E967" s="1" t="s">
        <v>35</v>
      </c>
      <c r="F967" s="1" t="s">
        <v>37</v>
      </c>
      <c r="I967" s="1" t="str">
        <f>CONCATENATE(GEF_Code_GEF[[#This Row],[Créneau 1]],GEF_Code_GEF[[#This Row],[Créneau 2]],GEF_Code_GEF[[#This Row],[Créneau 3]],GEF_Code_GEF[[#This Row],[Créneau 4]])</f>
        <v>GEF3GEF5</v>
      </c>
      <c r="J967" s="1" t="str">
        <f>IF(GEF_Code_GEF[[#This Row],[Cumul des créneaux]]="","Pas de GEF pour cette activité",VLOOKUP(GEF_Code_GEF[[#This Row],[Cumul des créneaux]],Créneau_semaine[],2,FALSE))</f>
        <v>40 42 48 50 3 5 11 13 19 21 27 29 35 37</v>
      </c>
    </row>
    <row r="968" spans="4:10" ht="19.5" customHeight="1" x14ac:dyDescent="0.25">
      <c r="D968" s="1" t="s">
        <v>962</v>
      </c>
      <c r="E968" s="1" t="s">
        <v>35</v>
      </c>
      <c r="I968" s="1" t="str">
        <f>CONCATENATE(GEF_Code_GEF[[#This Row],[Créneau 1]],GEF_Code_GEF[[#This Row],[Créneau 2]],GEF_Code_GEF[[#This Row],[Créneau 3]],GEF_Code_GEF[[#This Row],[Créneau 4]])</f>
        <v>GEF3</v>
      </c>
      <c r="J968" s="1" t="str">
        <f>IF(GEF_Code_GEF[[#This Row],[Cumul des créneaux]]="","Pas de GEF pour cette activité",VLOOKUP(GEF_Code_GEF[[#This Row],[Cumul des créneaux]],Créneau_semaine[],2,FALSE))</f>
        <v>40 48 3 11 19 27 35</v>
      </c>
    </row>
    <row r="969" spans="4:10" ht="19.5" customHeight="1" x14ac:dyDescent="0.25">
      <c r="D969" s="1" t="s">
        <v>963</v>
      </c>
      <c r="E969" s="1" t="s">
        <v>37</v>
      </c>
      <c r="I969" s="1" t="str">
        <f>CONCATENATE(GEF_Code_GEF[[#This Row],[Créneau 1]],GEF_Code_GEF[[#This Row],[Créneau 2]],GEF_Code_GEF[[#This Row],[Créneau 3]],GEF_Code_GEF[[#This Row],[Créneau 4]])</f>
        <v>GEF5</v>
      </c>
      <c r="J969" s="1" t="str">
        <f>IF(GEF_Code_GEF[[#This Row],[Cumul des créneaux]]="","Pas de GEF pour cette activité",VLOOKUP(GEF_Code_GEF[[#This Row],[Cumul des créneaux]],Créneau_semaine[],2,FALSE))</f>
        <v>42 50 5 13 21 29 37</v>
      </c>
    </row>
    <row r="970" spans="4:10" ht="19.5" customHeight="1" x14ac:dyDescent="0.25">
      <c r="D970" s="1" t="s">
        <v>964</v>
      </c>
      <c r="E970" s="1" t="s">
        <v>168</v>
      </c>
      <c r="I970" s="1" t="str">
        <f>CONCATENATE(GEF_Code_GEF[[#This Row],[Créneau 1]],GEF_Code_GEF[[#This Row],[Créneau 2]],GEF_Code_GEF[[#This Row],[Créneau 3]],GEF_Code_GEF[[#This Row],[Créneau 4]])</f>
        <v>CRS_PAIR</v>
      </c>
      <c r="J970" s="1" t="str">
        <f>IF(GEF_Code_GEF[[#This Row],[Cumul des créneaux]]="","Pas de GEF pour cette activité",VLOOKUP(GEF_Code_GEF[[#This Row],[Cumul des créneaux]],Créneau_semaine[],2,FALSE))</f>
        <v>Semaine paire</v>
      </c>
    </row>
    <row r="971" spans="4:10" ht="19.5" customHeight="1" x14ac:dyDescent="0.25">
      <c r="D971" s="1" t="s">
        <v>965</v>
      </c>
      <c r="E971" s="1" t="s">
        <v>26</v>
      </c>
      <c r="I971" s="1" t="str">
        <f>CONCATENATE(GEF_Code_GEF[[#This Row],[Créneau 1]],GEF_Code_GEF[[#This Row],[Créneau 2]],GEF_Code_GEF[[#This Row],[Créneau 3]],GEF_Code_GEF[[#This Row],[Créneau 4]])</f>
        <v>GEF4</v>
      </c>
      <c r="J971" s="1" t="str">
        <f>IF(GEF_Code_GEF[[#This Row],[Cumul des créneaux]]="","Pas de GEF pour cette activité",VLOOKUP(GEF_Code_GEF[[#This Row],[Cumul des créneaux]],Créneau_semaine[],2,FALSE))</f>
        <v>41 49 4 12 20 28 36</v>
      </c>
    </row>
    <row r="972" spans="4:10" ht="19.5" customHeight="1" x14ac:dyDescent="0.25">
      <c r="D972" s="1" t="s">
        <v>966</v>
      </c>
      <c r="E972" s="1" t="s">
        <v>12</v>
      </c>
      <c r="F972" s="1" t="s">
        <v>25</v>
      </c>
      <c r="G972" s="1" t="s">
        <v>35</v>
      </c>
      <c r="H972" s="1" t="s">
        <v>26</v>
      </c>
      <c r="I972" s="1" t="str">
        <f>CONCATENATE(GEF_Code_GEF[[#This Row],[Créneau 1]],GEF_Code_GEF[[#This Row],[Créneau 2]],GEF_Code_GEF[[#This Row],[Créneau 3]],GEF_Code_GEF[[#This Row],[Créneau 4]])</f>
        <v>GEF7GEF8GEF3GEF4</v>
      </c>
      <c r="J972" s="1" t="str">
        <f>IF(GEF_Code_GEF[[#This Row],[Cumul des créneaux]]="","Pas de GEF pour cette activité",VLOOKUP(GEF_Code_GEF[[#This Row],[Cumul des créneaux]],Créneau_semaine[],2,FALSE))</f>
        <v>36 37 40 41 44 45 48 49 52 53 3 4 7 8 11 12 15 16 19 20 23 24 27 28 31 32 35 36</v>
      </c>
    </row>
    <row r="973" spans="4:10" ht="19.5" customHeight="1" x14ac:dyDescent="0.25">
      <c r="D973" s="1" t="s">
        <v>967</v>
      </c>
      <c r="E973" s="1" t="s">
        <v>12</v>
      </c>
      <c r="F973" s="1" t="s">
        <v>35</v>
      </c>
      <c r="I973" s="1" t="str">
        <f>CONCATENATE(GEF_Code_GEF[[#This Row],[Créneau 1]],GEF_Code_GEF[[#This Row],[Créneau 2]],GEF_Code_GEF[[#This Row],[Créneau 3]],GEF_Code_GEF[[#This Row],[Créneau 4]])</f>
        <v>GEF7GEF3</v>
      </c>
      <c r="J973" s="1" t="str">
        <f>IF(GEF_Code_GEF[[#This Row],[Cumul des créneaux]]="","Pas de GEF pour cette activité",VLOOKUP(GEF_Code_GEF[[#This Row],[Cumul des créneaux]],Créneau_semaine[],2,FALSE))</f>
        <v>36 40 44 48 52 3 7 11 15 19 23 27 31 35</v>
      </c>
    </row>
    <row r="974" spans="4:10" ht="19.5" customHeight="1" x14ac:dyDescent="0.25">
      <c r="D974" s="1" t="s">
        <v>968</v>
      </c>
      <c r="E974" s="1" t="s">
        <v>28</v>
      </c>
      <c r="F974" s="1" t="s">
        <v>4</v>
      </c>
      <c r="G974" s="1" t="s">
        <v>37</v>
      </c>
      <c r="H974" s="1" t="s">
        <v>46</v>
      </c>
      <c r="I974" s="1" t="str">
        <f>CONCATENATE(GEF_Code_GEF[[#This Row],[Créneau 1]],GEF_Code_GEF[[#This Row],[Créneau 2]],GEF_Code_GEF[[#This Row],[Créneau 3]],GEF_Code_GEF[[#This Row],[Créneau 4]])</f>
        <v>GEF1GEF2GEF5GEF6</v>
      </c>
      <c r="J974" s="1" t="str">
        <f>IF(GEF_Code_GEF[[#This Row],[Cumul des créneaux]]="","Pas de GEF pour cette activité",VLOOKUP(GEF_Code_GEF[[#This Row],[Cumul des créneaux]],Créneau_semaine[],2,FALSE))</f>
        <v>38 39 42 43 46 47 50 51 53 2 5 6 9 10 13 14 17 18 21 22 25 26 29 30 33 34 37 38</v>
      </c>
    </row>
    <row r="975" spans="4:10" ht="19.5" customHeight="1" x14ac:dyDescent="0.25">
      <c r="D975" s="1" t="s">
        <v>969</v>
      </c>
      <c r="E975" s="1" t="s">
        <v>28</v>
      </c>
      <c r="F975" s="1" t="s">
        <v>37</v>
      </c>
      <c r="I975" s="1" t="str">
        <f>CONCATENATE(GEF_Code_GEF[[#This Row],[Créneau 1]],GEF_Code_GEF[[#This Row],[Créneau 2]],GEF_Code_GEF[[#This Row],[Créneau 3]],GEF_Code_GEF[[#This Row],[Créneau 4]])</f>
        <v>GEF1GEF5</v>
      </c>
      <c r="J975" s="1" t="str">
        <f>IF(GEF_Code_GEF[[#This Row],[Cumul des créneaux]]="","Pas de GEF pour cette activité",VLOOKUP(GEF_Code_GEF[[#This Row],[Cumul des créneaux]],Créneau_semaine[],2,FALSE))</f>
        <v>38 42 46 50 53 5 9 13 17 21 25 29 33 37</v>
      </c>
    </row>
    <row r="976" spans="4:10" ht="19.5" customHeight="1" x14ac:dyDescent="0.25">
      <c r="D976" s="1" t="s">
        <v>970</v>
      </c>
      <c r="E976" s="1" t="s">
        <v>25</v>
      </c>
      <c r="F976" s="1" t="s">
        <v>26</v>
      </c>
      <c r="I976" s="1" t="str">
        <f>CONCATENATE(GEF_Code_GEF[[#This Row],[Créneau 1]],GEF_Code_GEF[[#This Row],[Créneau 2]],GEF_Code_GEF[[#This Row],[Créneau 3]],GEF_Code_GEF[[#This Row],[Créneau 4]])</f>
        <v>GEF8GEF4</v>
      </c>
      <c r="J976" s="1" t="str">
        <f>IF(GEF_Code_GEF[[#This Row],[Cumul des créneaux]]="","Pas de GEF pour cette activité",VLOOKUP(GEF_Code_GEF[[#This Row],[Cumul des créneaux]],Créneau_semaine[],2,FALSE))</f>
        <v>37 41 45 49 53 4 8 12 16 20 24 28 32 36</v>
      </c>
    </row>
    <row r="977" spans="4:10" ht="19.5" customHeight="1" x14ac:dyDescent="0.25">
      <c r="D977" s="1" t="s">
        <v>971</v>
      </c>
      <c r="E977" s="1" t="s">
        <v>46</v>
      </c>
      <c r="I977" s="1" t="str">
        <f>CONCATENATE(GEF_Code_GEF[[#This Row],[Créneau 1]],GEF_Code_GEF[[#This Row],[Créneau 2]],GEF_Code_GEF[[#This Row],[Créneau 3]],GEF_Code_GEF[[#This Row],[Créneau 4]])</f>
        <v>GEF6</v>
      </c>
      <c r="J977" s="1" t="str">
        <f>IF(GEF_Code_GEF[[#This Row],[Cumul des créneaux]]="","Pas de GEF pour cette activité",VLOOKUP(GEF_Code_GEF[[#This Row],[Cumul des créneaux]],Créneau_semaine[],2,FALSE))</f>
        <v>43 51 6 14 22 30 38</v>
      </c>
    </row>
    <row r="978" spans="4:10" ht="19.5" customHeight="1" x14ac:dyDescent="0.25">
      <c r="D978" s="1" t="s">
        <v>972</v>
      </c>
      <c r="E978" s="1" t="s">
        <v>4</v>
      </c>
      <c r="F978" s="1" t="s">
        <v>46</v>
      </c>
      <c r="I978" s="1" t="str">
        <f>CONCATENATE(GEF_Code_GEF[[#This Row],[Créneau 1]],GEF_Code_GEF[[#This Row],[Créneau 2]],GEF_Code_GEF[[#This Row],[Créneau 3]],GEF_Code_GEF[[#This Row],[Créneau 4]])</f>
        <v>GEF2GEF6</v>
      </c>
      <c r="J978" s="1" t="str">
        <f>IF(GEF_Code_GEF[[#This Row],[Cumul des créneaux]]="","Pas de GEF pour cette activité",VLOOKUP(GEF_Code_GEF[[#This Row],[Cumul des créneaux]],Créneau_semaine[],2,FALSE))</f>
        <v>39 43 47 51 2 6 10 14 18 22 26 30 34 38</v>
      </c>
    </row>
    <row r="979" spans="4:10" ht="19.5" customHeight="1" x14ac:dyDescent="0.25">
      <c r="D979" s="1" t="s">
        <v>973</v>
      </c>
      <c r="E979" s="1" t="s">
        <v>25</v>
      </c>
      <c r="I979" s="1" t="str">
        <f>CONCATENATE(GEF_Code_GEF[[#This Row],[Créneau 1]],GEF_Code_GEF[[#This Row],[Créneau 2]],GEF_Code_GEF[[#This Row],[Créneau 3]],GEF_Code_GEF[[#This Row],[Créneau 4]])</f>
        <v>GEF8</v>
      </c>
      <c r="J979" s="1" t="str">
        <f>IF(GEF_Code_GEF[[#This Row],[Cumul des créneaux]]="","Pas de GEF pour cette activité",VLOOKUP(GEF_Code_GEF[[#This Row],[Cumul des créneaux]],Créneau_semaine[],2,FALSE))</f>
        <v>37 45 53 8 16 24 32</v>
      </c>
    </row>
    <row r="980" spans="4:10" ht="19.5" customHeight="1" x14ac:dyDescent="0.25">
      <c r="D980" s="1" t="s">
        <v>974</v>
      </c>
      <c r="E980" s="1" t="s">
        <v>12</v>
      </c>
      <c r="F980" s="1" t="s">
        <v>25</v>
      </c>
      <c r="G980" s="1" t="s">
        <v>35</v>
      </c>
      <c r="H980" s="1" t="s">
        <v>26</v>
      </c>
      <c r="I980" s="1" t="str">
        <f>CONCATENATE(GEF_Code_GEF[[#This Row],[Créneau 1]],GEF_Code_GEF[[#This Row],[Créneau 2]],GEF_Code_GEF[[#This Row],[Créneau 3]],GEF_Code_GEF[[#This Row],[Créneau 4]])</f>
        <v>GEF7GEF8GEF3GEF4</v>
      </c>
      <c r="J980" s="1" t="str">
        <f>IF(GEF_Code_GEF[[#This Row],[Cumul des créneaux]]="","Pas de GEF pour cette activité",VLOOKUP(GEF_Code_GEF[[#This Row],[Cumul des créneaux]],Créneau_semaine[],2,FALSE))</f>
        <v>36 37 40 41 44 45 48 49 52 53 3 4 7 8 11 12 15 16 19 20 23 24 27 28 31 32 35 36</v>
      </c>
    </row>
    <row r="981" spans="4:10" ht="19.5" customHeight="1" x14ac:dyDescent="0.25">
      <c r="D981" s="1" t="s">
        <v>975</v>
      </c>
      <c r="E981" s="1" t="s">
        <v>25</v>
      </c>
      <c r="I981" s="1" t="str">
        <f>CONCATENATE(GEF_Code_GEF[[#This Row],[Créneau 1]],GEF_Code_GEF[[#This Row],[Créneau 2]],GEF_Code_GEF[[#This Row],[Créneau 3]],GEF_Code_GEF[[#This Row],[Créneau 4]])</f>
        <v>GEF8</v>
      </c>
      <c r="J981" s="1" t="str">
        <f>IF(GEF_Code_GEF[[#This Row],[Cumul des créneaux]]="","Pas de GEF pour cette activité",VLOOKUP(GEF_Code_GEF[[#This Row],[Cumul des créneaux]],Créneau_semaine[],2,FALSE))</f>
        <v>37 45 53 8 16 24 32</v>
      </c>
    </row>
    <row r="982" spans="4:10" ht="19.5" customHeight="1" x14ac:dyDescent="0.25">
      <c r="D982" s="1" t="s">
        <v>976</v>
      </c>
      <c r="E982" s="1" t="s">
        <v>28</v>
      </c>
      <c r="F982" s="1" t="s">
        <v>4</v>
      </c>
      <c r="G982" s="1" t="s">
        <v>37</v>
      </c>
      <c r="H982" s="1" t="s">
        <v>46</v>
      </c>
      <c r="I982" s="1" t="str">
        <f>CONCATENATE(GEF_Code_GEF[[#This Row],[Créneau 1]],GEF_Code_GEF[[#This Row],[Créneau 2]],GEF_Code_GEF[[#This Row],[Créneau 3]],GEF_Code_GEF[[#This Row],[Créneau 4]])</f>
        <v>GEF1GEF2GEF5GEF6</v>
      </c>
      <c r="J982" s="1" t="str">
        <f>IF(GEF_Code_GEF[[#This Row],[Cumul des créneaux]]="","Pas de GEF pour cette activité",VLOOKUP(GEF_Code_GEF[[#This Row],[Cumul des créneaux]],Créneau_semaine[],2,FALSE))</f>
        <v>38 39 42 43 46 47 50 51 53 2 5 6 9 10 13 14 17 18 21 22 25 26 29 30 33 34 37 38</v>
      </c>
    </row>
    <row r="983" spans="4:10" ht="19.5" customHeight="1" x14ac:dyDescent="0.25">
      <c r="D983" s="1" t="s">
        <v>977</v>
      </c>
      <c r="E983" s="1" t="s">
        <v>28</v>
      </c>
      <c r="I983" s="1" t="str">
        <f>CONCATENATE(GEF_Code_GEF[[#This Row],[Créneau 1]],GEF_Code_GEF[[#This Row],[Créneau 2]],GEF_Code_GEF[[#This Row],[Créneau 3]],GEF_Code_GEF[[#This Row],[Créneau 4]])</f>
        <v>GEF1</v>
      </c>
      <c r="J983" s="1" t="str">
        <f>IF(GEF_Code_GEF[[#This Row],[Cumul des créneaux]]="","Pas de GEF pour cette activité",VLOOKUP(GEF_Code_GEF[[#This Row],[Cumul des créneaux]],Créneau_semaine[],2,FALSE))</f>
        <v>38 46 53 9 17 25 33</v>
      </c>
    </row>
    <row r="984" spans="4:10" ht="19.5" customHeight="1" x14ac:dyDescent="0.25">
      <c r="D984" s="1" t="s">
        <v>978</v>
      </c>
      <c r="E984" s="1" t="s">
        <v>35</v>
      </c>
      <c r="I984" s="1" t="str">
        <f>CONCATENATE(GEF_Code_GEF[[#This Row],[Créneau 1]],GEF_Code_GEF[[#This Row],[Créneau 2]],GEF_Code_GEF[[#This Row],[Créneau 3]],GEF_Code_GEF[[#This Row],[Créneau 4]])</f>
        <v>GEF3</v>
      </c>
      <c r="J984" s="1" t="str">
        <f>IF(GEF_Code_GEF[[#This Row],[Cumul des créneaux]]="","Pas de GEF pour cette activité",VLOOKUP(GEF_Code_GEF[[#This Row],[Cumul des créneaux]],Créneau_semaine[],2,FALSE))</f>
        <v>40 48 3 11 19 27 35</v>
      </c>
    </row>
    <row r="985" spans="4:10" ht="19.5" customHeight="1" x14ac:dyDescent="0.25">
      <c r="D985" s="1" t="s">
        <v>979</v>
      </c>
      <c r="E985" s="1" t="s">
        <v>37</v>
      </c>
      <c r="I985" s="1" t="str">
        <f>CONCATENATE(GEF_Code_GEF[[#This Row],[Créneau 1]],GEF_Code_GEF[[#This Row],[Créneau 2]],GEF_Code_GEF[[#This Row],[Créneau 3]],GEF_Code_GEF[[#This Row],[Créneau 4]])</f>
        <v>GEF5</v>
      </c>
      <c r="J985" s="1" t="str">
        <f>IF(GEF_Code_GEF[[#This Row],[Cumul des créneaux]]="","Pas de GEF pour cette activité",VLOOKUP(GEF_Code_GEF[[#This Row],[Cumul des créneaux]],Créneau_semaine[],2,FALSE))</f>
        <v>42 50 5 13 21 29 37</v>
      </c>
    </row>
    <row r="986" spans="4:10" ht="19.5" customHeight="1" x14ac:dyDescent="0.25">
      <c r="D986" s="1" t="s">
        <v>980</v>
      </c>
      <c r="E986" s="1" t="s">
        <v>12</v>
      </c>
      <c r="I986" s="1" t="str">
        <f>CONCATENATE(GEF_Code_GEF[[#This Row],[Créneau 1]],GEF_Code_GEF[[#This Row],[Créneau 2]],GEF_Code_GEF[[#This Row],[Créneau 3]],GEF_Code_GEF[[#This Row],[Créneau 4]])</f>
        <v>GEF7</v>
      </c>
      <c r="J986" s="1" t="str">
        <f>IF(GEF_Code_GEF[[#This Row],[Cumul des créneaux]]="","Pas de GEF pour cette activité",VLOOKUP(GEF_Code_GEF[[#This Row],[Cumul des créneaux]],Créneau_semaine[],2,FALSE))</f>
        <v xml:space="preserve">36 44 52 7 15 23 31 </v>
      </c>
    </row>
    <row r="987" spans="4:10" ht="19.5" customHeight="1" x14ac:dyDescent="0.25">
      <c r="D987" s="1" t="s">
        <v>981</v>
      </c>
      <c r="E987" s="1" t="s">
        <v>28</v>
      </c>
      <c r="I987" s="1" t="str">
        <f>CONCATENATE(GEF_Code_GEF[[#This Row],[Créneau 1]],GEF_Code_GEF[[#This Row],[Créneau 2]],GEF_Code_GEF[[#This Row],[Créneau 3]],GEF_Code_GEF[[#This Row],[Créneau 4]])</f>
        <v>GEF1</v>
      </c>
      <c r="J987" s="1" t="str">
        <f>IF(GEF_Code_GEF[[#This Row],[Cumul des créneaux]]="","Pas de GEF pour cette activité",VLOOKUP(GEF_Code_GEF[[#This Row],[Cumul des créneaux]],Créneau_semaine[],2,FALSE))</f>
        <v>38 46 53 9 17 25 33</v>
      </c>
    </row>
    <row r="988" spans="4:10" ht="19.5" customHeight="1" x14ac:dyDescent="0.25">
      <c r="D988" s="1" t="s">
        <v>982</v>
      </c>
      <c r="E988" s="1" t="s">
        <v>4</v>
      </c>
      <c r="I988" s="1" t="str">
        <f>CONCATENATE(GEF_Code_GEF[[#This Row],[Créneau 1]],GEF_Code_GEF[[#This Row],[Créneau 2]],GEF_Code_GEF[[#This Row],[Créneau 3]],GEF_Code_GEF[[#This Row],[Créneau 4]])</f>
        <v>GEF2</v>
      </c>
      <c r="J988" s="1" t="str">
        <f>IF(GEF_Code_GEF[[#This Row],[Cumul des créneaux]]="","Pas de GEF pour cette activité",VLOOKUP(GEF_Code_GEF[[#This Row],[Cumul des créneaux]],Créneau_semaine[],2,FALSE))</f>
        <v>39 47 2 10 18 26 34</v>
      </c>
    </row>
    <row r="989" spans="4:10" ht="19.5" customHeight="1" x14ac:dyDescent="0.25">
      <c r="D989" s="1" t="s">
        <v>983</v>
      </c>
      <c r="E989" s="1" t="s">
        <v>26</v>
      </c>
      <c r="I989" s="1" t="str">
        <f>CONCATENATE(GEF_Code_GEF[[#This Row],[Créneau 1]],GEF_Code_GEF[[#This Row],[Créneau 2]],GEF_Code_GEF[[#This Row],[Créneau 3]],GEF_Code_GEF[[#This Row],[Créneau 4]])</f>
        <v>GEF4</v>
      </c>
      <c r="J989" s="1" t="str">
        <f>IF(GEF_Code_GEF[[#This Row],[Cumul des créneaux]]="","Pas de GEF pour cette activité",VLOOKUP(GEF_Code_GEF[[#This Row],[Cumul des créneaux]],Créneau_semaine[],2,FALSE))</f>
        <v>41 49 4 12 20 28 36</v>
      </c>
    </row>
    <row r="990" spans="4:10" ht="19.5" customHeight="1" x14ac:dyDescent="0.25">
      <c r="D990" s="1" t="s">
        <v>984</v>
      </c>
      <c r="E990" s="1" t="s">
        <v>12</v>
      </c>
      <c r="F990" s="1" t="s">
        <v>25</v>
      </c>
      <c r="G990" s="1" t="s">
        <v>35</v>
      </c>
      <c r="H990" s="1" t="s">
        <v>26</v>
      </c>
      <c r="I990" s="1" t="str">
        <f>CONCATENATE(GEF_Code_GEF[[#This Row],[Créneau 1]],GEF_Code_GEF[[#This Row],[Créneau 2]],GEF_Code_GEF[[#This Row],[Créneau 3]],GEF_Code_GEF[[#This Row],[Créneau 4]])</f>
        <v>GEF7GEF8GEF3GEF4</v>
      </c>
      <c r="J990" s="1" t="str">
        <f>IF(GEF_Code_GEF[[#This Row],[Cumul des créneaux]]="","Pas de GEF pour cette activité",VLOOKUP(GEF_Code_GEF[[#This Row],[Cumul des créneaux]],Créneau_semaine[],2,FALSE))</f>
        <v>36 37 40 41 44 45 48 49 52 53 3 4 7 8 11 12 15 16 19 20 23 24 27 28 31 32 35 36</v>
      </c>
    </row>
    <row r="991" spans="4:10" ht="19.5" customHeight="1" x14ac:dyDescent="0.25">
      <c r="D991" s="1" t="s">
        <v>985</v>
      </c>
      <c r="E991" s="1" t="s">
        <v>28</v>
      </c>
      <c r="F991" s="1" t="s">
        <v>4</v>
      </c>
      <c r="G991" s="1" t="s">
        <v>37</v>
      </c>
      <c r="H991" s="1" t="s">
        <v>46</v>
      </c>
      <c r="I991" s="1" t="str">
        <f>CONCATENATE(GEF_Code_GEF[[#This Row],[Créneau 1]],GEF_Code_GEF[[#This Row],[Créneau 2]],GEF_Code_GEF[[#This Row],[Créneau 3]],GEF_Code_GEF[[#This Row],[Créneau 4]])</f>
        <v>GEF1GEF2GEF5GEF6</v>
      </c>
      <c r="J991" s="1" t="str">
        <f>IF(GEF_Code_GEF[[#This Row],[Cumul des créneaux]]="","Pas de GEF pour cette activité",VLOOKUP(GEF_Code_GEF[[#This Row],[Cumul des créneaux]],Créneau_semaine[],2,FALSE))</f>
        <v>38 39 42 43 46 47 50 51 53 2 5 6 9 10 13 14 17 18 21 22 25 26 29 30 33 34 37 38</v>
      </c>
    </row>
    <row r="992" spans="4:10" ht="19.5" customHeight="1" x14ac:dyDescent="0.25">
      <c r="D992" s="1" t="s">
        <v>986</v>
      </c>
      <c r="E992" s="1" t="s">
        <v>46</v>
      </c>
      <c r="I992" s="1" t="str">
        <f>CONCATENATE(GEF_Code_GEF[[#This Row],[Créneau 1]],GEF_Code_GEF[[#This Row],[Créneau 2]],GEF_Code_GEF[[#This Row],[Créneau 3]],GEF_Code_GEF[[#This Row],[Créneau 4]])</f>
        <v>GEF6</v>
      </c>
      <c r="J992" s="1" t="str">
        <f>IF(GEF_Code_GEF[[#This Row],[Cumul des créneaux]]="","Pas de GEF pour cette activité",VLOOKUP(GEF_Code_GEF[[#This Row],[Cumul des créneaux]],Créneau_semaine[],2,FALSE))</f>
        <v>43 51 6 14 22 30 38</v>
      </c>
    </row>
    <row r="993" spans="4:10" ht="19.5" customHeight="1" x14ac:dyDescent="0.25">
      <c r="D993" s="1" t="s">
        <v>987</v>
      </c>
      <c r="E993" s="1" t="s">
        <v>12</v>
      </c>
      <c r="I993" s="1" t="str">
        <f>CONCATENATE(GEF_Code_GEF[[#This Row],[Créneau 1]],GEF_Code_GEF[[#This Row],[Créneau 2]],GEF_Code_GEF[[#This Row],[Créneau 3]],GEF_Code_GEF[[#This Row],[Créneau 4]])</f>
        <v>GEF7</v>
      </c>
      <c r="J993" s="1" t="str">
        <f>IF(GEF_Code_GEF[[#This Row],[Cumul des créneaux]]="","Pas de GEF pour cette activité",VLOOKUP(GEF_Code_GEF[[#This Row],[Cumul des créneaux]],Créneau_semaine[],2,FALSE))</f>
        <v xml:space="preserve">36 44 52 7 15 23 31 </v>
      </c>
    </row>
    <row r="994" spans="4:10" ht="19.5" customHeight="1" x14ac:dyDescent="0.25">
      <c r="D994" s="1" t="s">
        <v>988</v>
      </c>
      <c r="E994" s="1" t="s">
        <v>46</v>
      </c>
      <c r="I994" s="1" t="str">
        <f>CONCATENATE(GEF_Code_GEF[[#This Row],[Créneau 1]],GEF_Code_GEF[[#This Row],[Créneau 2]],GEF_Code_GEF[[#This Row],[Créneau 3]],GEF_Code_GEF[[#This Row],[Créneau 4]])</f>
        <v>GEF6</v>
      </c>
      <c r="J994" s="1" t="str">
        <f>IF(GEF_Code_GEF[[#This Row],[Cumul des créneaux]]="","Pas de GEF pour cette activité",VLOOKUP(GEF_Code_GEF[[#This Row],[Cumul des créneaux]],Créneau_semaine[],2,FALSE))</f>
        <v>43 51 6 14 22 30 38</v>
      </c>
    </row>
    <row r="995" spans="4:10" ht="19.5" customHeight="1" x14ac:dyDescent="0.25">
      <c r="D995" s="1" t="s">
        <v>989</v>
      </c>
      <c r="E995" s="1" t="s">
        <v>46</v>
      </c>
      <c r="I995" s="1" t="str">
        <f>CONCATENATE(GEF_Code_GEF[[#This Row],[Créneau 1]],GEF_Code_GEF[[#This Row],[Créneau 2]],GEF_Code_GEF[[#This Row],[Créneau 3]],GEF_Code_GEF[[#This Row],[Créneau 4]])</f>
        <v>GEF6</v>
      </c>
      <c r="J995" s="1" t="str">
        <f>IF(GEF_Code_GEF[[#This Row],[Cumul des créneaux]]="","Pas de GEF pour cette activité",VLOOKUP(GEF_Code_GEF[[#This Row],[Cumul des créneaux]],Créneau_semaine[],2,FALSE))</f>
        <v>43 51 6 14 22 30 38</v>
      </c>
    </row>
    <row r="996" spans="4:10" ht="19.5" customHeight="1" x14ac:dyDescent="0.25">
      <c r="D996" s="1" t="s">
        <v>990</v>
      </c>
      <c r="E996" s="1" t="s">
        <v>35</v>
      </c>
      <c r="I996" s="1" t="str">
        <f>CONCATENATE(GEF_Code_GEF[[#This Row],[Créneau 1]],GEF_Code_GEF[[#This Row],[Créneau 2]],GEF_Code_GEF[[#This Row],[Créneau 3]],GEF_Code_GEF[[#This Row],[Créneau 4]])</f>
        <v>GEF3</v>
      </c>
      <c r="J996" s="1" t="str">
        <f>IF(GEF_Code_GEF[[#This Row],[Cumul des créneaux]]="","Pas de GEF pour cette activité",VLOOKUP(GEF_Code_GEF[[#This Row],[Cumul des créneaux]],Créneau_semaine[],2,FALSE))</f>
        <v>40 48 3 11 19 27 35</v>
      </c>
    </row>
    <row r="997" spans="4:10" ht="19.5" customHeight="1" x14ac:dyDescent="0.25">
      <c r="D997" s="1" t="s">
        <v>991</v>
      </c>
      <c r="E997" s="1" t="s">
        <v>37</v>
      </c>
      <c r="I997" s="1" t="str">
        <f>CONCATENATE(GEF_Code_GEF[[#This Row],[Créneau 1]],GEF_Code_GEF[[#This Row],[Créneau 2]],GEF_Code_GEF[[#This Row],[Créneau 3]],GEF_Code_GEF[[#This Row],[Créneau 4]])</f>
        <v>GEF5</v>
      </c>
      <c r="J997" s="1" t="str">
        <f>IF(GEF_Code_GEF[[#This Row],[Cumul des créneaux]]="","Pas de GEF pour cette activité",VLOOKUP(GEF_Code_GEF[[#This Row],[Cumul des créneaux]],Créneau_semaine[],2,FALSE))</f>
        <v>42 50 5 13 21 29 37</v>
      </c>
    </row>
    <row r="998" spans="4:10" ht="19.5" customHeight="1" x14ac:dyDescent="0.25">
      <c r="D998" s="1" t="s">
        <v>992</v>
      </c>
      <c r="E998" s="1" t="s">
        <v>25</v>
      </c>
      <c r="I998" s="1" t="str">
        <f>CONCATENATE(GEF_Code_GEF[[#This Row],[Créneau 1]],GEF_Code_GEF[[#This Row],[Créneau 2]],GEF_Code_GEF[[#This Row],[Créneau 3]],GEF_Code_GEF[[#This Row],[Créneau 4]])</f>
        <v>GEF8</v>
      </c>
      <c r="J998" s="1" t="str">
        <f>IF(GEF_Code_GEF[[#This Row],[Cumul des créneaux]]="","Pas de GEF pour cette activité",VLOOKUP(GEF_Code_GEF[[#This Row],[Cumul des créneaux]],Créneau_semaine[],2,FALSE))</f>
        <v>37 45 53 8 16 24 32</v>
      </c>
    </row>
    <row r="999" spans="4:10" ht="19.5" customHeight="1" x14ac:dyDescent="0.25">
      <c r="D999" s="1" t="s">
        <v>993</v>
      </c>
      <c r="E999" s="1" t="s">
        <v>28</v>
      </c>
      <c r="I999" s="1" t="str">
        <f>CONCATENATE(GEF_Code_GEF[[#This Row],[Créneau 1]],GEF_Code_GEF[[#This Row],[Créneau 2]],GEF_Code_GEF[[#This Row],[Créneau 3]],GEF_Code_GEF[[#This Row],[Créneau 4]])</f>
        <v>GEF1</v>
      </c>
      <c r="J999" s="1" t="str">
        <f>IF(GEF_Code_GEF[[#This Row],[Cumul des créneaux]]="","Pas de GEF pour cette activité",VLOOKUP(GEF_Code_GEF[[#This Row],[Cumul des créneaux]],Créneau_semaine[],2,FALSE))</f>
        <v>38 46 53 9 17 25 33</v>
      </c>
    </row>
    <row r="1000" spans="4:10" ht="19.5" customHeight="1" x14ac:dyDescent="0.25">
      <c r="D1000" s="1" t="s">
        <v>994</v>
      </c>
      <c r="E1000" s="1" t="s">
        <v>4</v>
      </c>
      <c r="F1000" s="1" t="s">
        <v>46</v>
      </c>
      <c r="I1000" s="1" t="str">
        <f>CONCATENATE(GEF_Code_GEF[[#This Row],[Créneau 1]],GEF_Code_GEF[[#This Row],[Créneau 2]],GEF_Code_GEF[[#This Row],[Créneau 3]],GEF_Code_GEF[[#This Row],[Créneau 4]])</f>
        <v>GEF2GEF6</v>
      </c>
      <c r="J1000" s="1" t="str">
        <f>IF(GEF_Code_GEF[[#This Row],[Cumul des créneaux]]="","Pas de GEF pour cette activité",VLOOKUP(GEF_Code_GEF[[#This Row],[Cumul des créneaux]],Créneau_semaine[],2,FALSE))</f>
        <v>39 43 47 51 2 6 10 14 18 22 26 30 34 38</v>
      </c>
    </row>
    <row r="1001" spans="4:10" ht="19.5" customHeight="1" x14ac:dyDescent="0.25">
      <c r="D1001" s="1" t="s">
        <v>995</v>
      </c>
      <c r="E1001" s="1" t="s">
        <v>4</v>
      </c>
      <c r="I1001" s="1" t="str">
        <f>CONCATENATE(GEF_Code_GEF[[#This Row],[Créneau 1]],GEF_Code_GEF[[#This Row],[Créneau 2]],GEF_Code_GEF[[#This Row],[Créneau 3]],GEF_Code_GEF[[#This Row],[Créneau 4]])</f>
        <v>GEF2</v>
      </c>
      <c r="J1001" s="1" t="str">
        <f>IF(GEF_Code_GEF[[#This Row],[Cumul des créneaux]]="","Pas de GEF pour cette activité",VLOOKUP(GEF_Code_GEF[[#This Row],[Cumul des créneaux]],Créneau_semaine[],2,FALSE))</f>
        <v>39 47 2 10 18 26 34</v>
      </c>
    </row>
    <row r="1002" spans="4:10" ht="19.5" customHeight="1" x14ac:dyDescent="0.25">
      <c r="D1002" s="1" t="s">
        <v>996</v>
      </c>
      <c r="E1002" s="1" t="s">
        <v>28</v>
      </c>
      <c r="I1002" s="1" t="str">
        <f>CONCATENATE(GEF_Code_GEF[[#This Row],[Créneau 1]],GEF_Code_GEF[[#This Row],[Créneau 2]],GEF_Code_GEF[[#This Row],[Créneau 3]],GEF_Code_GEF[[#This Row],[Créneau 4]])</f>
        <v>GEF1</v>
      </c>
      <c r="J1002" s="1" t="str">
        <f>IF(GEF_Code_GEF[[#This Row],[Cumul des créneaux]]="","Pas de GEF pour cette activité",VLOOKUP(GEF_Code_GEF[[#This Row],[Cumul des créneaux]],Créneau_semaine[],2,FALSE))</f>
        <v>38 46 53 9 17 25 33</v>
      </c>
    </row>
    <row r="1003" spans="4:10" ht="19.5" customHeight="1" x14ac:dyDescent="0.25">
      <c r="D1003" s="1" t="s">
        <v>997</v>
      </c>
      <c r="E1003" s="1" t="s">
        <v>25</v>
      </c>
      <c r="I1003" s="1" t="str">
        <f>CONCATENATE(GEF_Code_GEF[[#This Row],[Créneau 1]],GEF_Code_GEF[[#This Row],[Créneau 2]],GEF_Code_GEF[[#This Row],[Créneau 3]],GEF_Code_GEF[[#This Row],[Créneau 4]])</f>
        <v>GEF8</v>
      </c>
      <c r="J1003" s="1" t="str">
        <f>IF(GEF_Code_GEF[[#This Row],[Cumul des créneaux]]="","Pas de GEF pour cette activité",VLOOKUP(GEF_Code_GEF[[#This Row],[Cumul des créneaux]],Créneau_semaine[],2,FALSE))</f>
        <v>37 45 53 8 16 24 32</v>
      </c>
    </row>
    <row r="1004" spans="4:10" ht="19.5" customHeight="1" x14ac:dyDescent="0.25">
      <c r="D1004" s="1" t="s">
        <v>998</v>
      </c>
      <c r="E1004" s="1" t="s">
        <v>28</v>
      </c>
      <c r="I1004" s="1" t="str">
        <f>CONCATENATE(GEF_Code_GEF[[#This Row],[Créneau 1]],GEF_Code_GEF[[#This Row],[Créneau 2]],GEF_Code_GEF[[#This Row],[Créneau 3]],GEF_Code_GEF[[#This Row],[Créneau 4]])</f>
        <v>GEF1</v>
      </c>
      <c r="J1004" s="1" t="str">
        <f>IF(GEF_Code_GEF[[#This Row],[Cumul des créneaux]]="","Pas de GEF pour cette activité",VLOOKUP(GEF_Code_GEF[[#This Row],[Cumul des créneaux]],Créneau_semaine[],2,FALSE))</f>
        <v>38 46 53 9 17 25 33</v>
      </c>
    </row>
    <row r="1005" spans="4:10" ht="19.5" customHeight="1" x14ac:dyDescent="0.25">
      <c r="D1005" s="1" t="s">
        <v>999</v>
      </c>
      <c r="E1005" s="1" t="s">
        <v>26</v>
      </c>
      <c r="I1005" s="1" t="str">
        <f>CONCATENATE(GEF_Code_GEF[[#This Row],[Créneau 1]],GEF_Code_GEF[[#This Row],[Créneau 2]],GEF_Code_GEF[[#This Row],[Créneau 3]],GEF_Code_GEF[[#This Row],[Créneau 4]])</f>
        <v>GEF4</v>
      </c>
      <c r="J1005" s="1" t="str">
        <f>IF(GEF_Code_GEF[[#This Row],[Cumul des créneaux]]="","Pas de GEF pour cette activité",VLOOKUP(GEF_Code_GEF[[#This Row],[Cumul des créneaux]],Créneau_semaine[],2,FALSE))</f>
        <v>41 49 4 12 20 28 36</v>
      </c>
    </row>
    <row r="1006" spans="4:10" ht="19.5" customHeight="1" x14ac:dyDescent="0.25">
      <c r="D1006" s="1" t="s">
        <v>1000</v>
      </c>
      <c r="E1006" s="1" t="s">
        <v>28</v>
      </c>
      <c r="I1006" s="1" t="str">
        <f>CONCATENATE(GEF_Code_GEF[[#This Row],[Créneau 1]],GEF_Code_GEF[[#This Row],[Créneau 2]],GEF_Code_GEF[[#This Row],[Créneau 3]],GEF_Code_GEF[[#This Row],[Créneau 4]])</f>
        <v>GEF1</v>
      </c>
      <c r="J1006" s="1" t="str">
        <f>IF(GEF_Code_GEF[[#This Row],[Cumul des créneaux]]="","Pas de GEF pour cette activité",VLOOKUP(GEF_Code_GEF[[#This Row],[Cumul des créneaux]],Créneau_semaine[],2,FALSE))</f>
        <v>38 46 53 9 17 25 33</v>
      </c>
    </row>
    <row r="1007" spans="4:10" ht="19.5" customHeight="1" x14ac:dyDescent="0.25">
      <c r="D1007" s="1" t="s">
        <v>1001</v>
      </c>
      <c r="E1007" s="1" t="s">
        <v>35</v>
      </c>
      <c r="I1007" s="1" t="str">
        <f>CONCATENATE(GEF_Code_GEF[[#This Row],[Créneau 1]],GEF_Code_GEF[[#This Row],[Créneau 2]],GEF_Code_GEF[[#This Row],[Créneau 3]],GEF_Code_GEF[[#This Row],[Créneau 4]])</f>
        <v>GEF3</v>
      </c>
      <c r="J1007" s="1" t="str">
        <f>IF(GEF_Code_GEF[[#This Row],[Cumul des créneaux]]="","Pas de GEF pour cette activité",VLOOKUP(GEF_Code_GEF[[#This Row],[Cumul des créneaux]],Créneau_semaine[],2,FALSE))</f>
        <v>40 48 3 11 19 27 35</v>
      </c>
    </row>
    <row r="1008" spans="4:10" ht="19.5" customHeight="1" x14ac:dyDescent="0.25">
      <c r="D1008" s="1" t="s">
        <v>1002</v>
      </c>
      <c r="E1008" s="1" t="s">
        <v>37</v>
      </c>
      <c r="I1008" s="1" t="str">
        <f>CONCATENATE(GEF_Code_GEF[[#This Row],[Créneau 1]],GEF_Code_GEF[[#This Row],[Créneau 2]],GEF_Code_GEF[[#This Row],[Créneau 3]],GEF_Code_GEF[[#This Row],[Créneau 4]])</f>
        <v>GEF5</v>
      </c>
      <c r="J1008" s="1" t="str">
        <f>IF(GEF_Code_GEF[[#This Row],[Cumul des créneaux]]="","Pas de GEF pour cette activité",VLOOKUP(GEF_Code_GEF[[#This Row],[Cumul des créneaux]],Créneau_semaine[],2,FALSE))</f>
        <v>42 50 5 13 21 29 37</v>
      </c>
    </row>
    <row r="1009" spans="4:10" ht="19.5" customHeight="1" x14ac:dyDescent="0.25">
      <c r="D1009" s="1" t="s">
        <v>1003</v>
      </c>
      <c r="E1009" s="1" t="s">
        <v>12</v>
      </c>
      <c r="I1009" s="1" t="str">
        <f>CONCATENATE(GEF_Code_GEF[[#This Row],[Créneau 1]],GEF_Code_GEF[[#This Row],[Créneau 2]],GEF_Code_GEF[[#This Row],[Créneau 3]],GEF_Code_GEF[[#This Row],[Créneau 4]])</f>
        <v>GEF7</v>
      </c>
      <c r="J1009" s="1" t="str">
        <f>IF(GEF_Code_GEF[[#This Row],[Cumul des créneaux]]="","Pas de GEF pour cette activité",VLOOKUP(GEF_Code_GEF[[#This Row],[Cumul des créneaux]],Créneau_semaine[],2,FALSE))</f>
        <v xml:space="preserve">36 44 52 7 15 23 31 </v>
      </c>
    </row>
    <row r="1010" spans="4:10" ht="19.5" customHeight="1" x14ac:dyDescent="0.25">
      <c r="D1010" s="1" t="s">
        <v>1004</v>
      </c>
      <c r="E1010" s="1" t="s">
        <v>12</v>
      </c>
      <c r="F1010" s="1" t="s">
        <v>35</v>
      </c>
      <c r="I1010" s="1" t="str">
        <f>CONCATENATE(GEF_Code_GEF[[#This Row],[Créneau 1]],GEF_Code_GEF[[#This Row],[Créneau 2]],GEF_Code_GEF[[#This Row],[Créneau 3]],GEF_Code_GEF[[#This Row],[Créneau 4]])</f>
        <v>GEF7GEF3</v>
      </c>
      <c r="J1010" s="1" t="str">
        <f>IF(GEF_Code_GEF[[#This Row],[Cumul des créneaux]]="","Pas de GEF pour cette activité",VLOOKUP(GEF_Code_GEF[[#This Row],[Cumul des créneaux]],Créneau_semaine[],2,FALSE))</f>
        <v>36 40 44 48 52 3 7 11 15 19 23 27 31 35</v>
      </c>
    </row>
    <row r="1011" spans="4:10" ht="19.5" customHeight="1" x14ac:dyDescent="0.25">
      <c r="D1011" s="1" t="s">
        <v>1005</v>
      </c>
      <c r="E1011" s="1" t="s">
        <v>37</v>
      </c>
      <c r="I1011" s="1" t="str">
        <f>CONCATENATE(GEF_Code_GEF[[#This Row],[Créneau 1]],GEF_Code_GEF[[#This Row],[Créneau 2]],GEF_Code_GEF[[#This Row],[Créneau 3]],GEF_Code_GEF[[#This Row],[Créneau 4]])</f>
        <v>GEF5</v>
      </c>
      <c r="J1011" s="1" t="str">
        <f>IF(GEF_Code_GEF[[#This Row],[Cumul des créneaux]]="","Pas de GEF pour cette activité",VLOOKUP(GEF_Code_GEF[[#This Row],[Cumul des créneaux]],Créneau_semaine[],2,FALSE))</f>
        <v>42 50 5 13 21 29 37</v>
      </c>
    </row>
    <row r="1012" spans="4:10" ht="19.5" customHeight="1" x14ac:dyDescent="0.25">
      <c r="D1012" s="1" t="s">
        <v>1006</v>
      </c>
      <c r="E1012" s="1" t="s">
        <v>12</v>
      </c>
      <c r="F1012" s="1" t="s">
        <v>35</v>
      </c>
      <c r="I1012" s="1" t="str">
        <f>CONCATENATE(GEF_Code_GEF[[#This Row],[Créneau 1]],GEF_Code_GEF[[#This Row],[Créneau 2]],GEF_Code_GEF[[#This Row],[Créneau 3]],GEF_Code_GEF[[#This Row],[Créneau 4]])</f>
        <v>GEF7GEF3</v>
      </c>
      <c r="J1012" s="1" t="str">
        <f>IF(GEF_Code_GEF[[#This Row],[Cumul des créneaux]]="","Pas de GEF pour cette activité",VLOOKUP(GEF_Code_GEF[[#This Row],[Cumul des créneaux]],Créneau_semaine[],2,FALSE))</f>
        <v>36 40 44 48 52 3 7 11 15 19 23 27 31 35</v>
      </c>
    </row>
    <row r="1013" spans="4:10" ht="19.5" customHeight="1" x14ac:dyDescent="0.25">
      <c r="D1013" s="1" t="s">
        <v>1007</v>
      </c>
      <c r="E1013" s="1" t="s">
        <v>35</v>
      </c>
      <c r="I1013" s="1" t="str">
        <f>CONCATENATE(GEF_Code_GEF[[#This Row],[Créneau 1]],GEF_Code_GEF[[#This Row],[Créneau 2]],GEF_Code_GEF[[#This Row],[Créneau 3]],GEF_Code_GEF[[#This Row],[Créneau 4]])</f>
        <v>GEF3</v>
      </c>
      <c r="J1013" s="1" t="str">
        <f>IF(GEF_Code_GEF[[#This Row],[Cumul des créneaux]]="","Pas de GEF pour cette activité",VLOOKUP(GEF_Code_GEF[[#This Row],[Cumul des créneaux]],Créneau_semaine[],2,FALSE))</f>
        <v>40 48 3 11 19 27 35</v>
      </c>
    </row>
    <row r="1014" spans="4:10" ht="19.5" customHeight="1" x14ac:dyDescent="0.25">
      <c r="D1014" s="1" t="s">
        <v>1008</v>
      </c>
      <c r="E1014" s="1" t="s">
        <v>28</v>
      </c>
      <c r="I1014" s="1" t="str">
        <f>CONCATENATE(GEF_Code_GEF[[#This Row],[Créneau 1]],GEF_Code_GEF[[#This Row],[Créneau 2]],GEF_Code_GEF[[#This Row],[Créneau 3]],GEF_Code_GEF[[#This Row],[Créneau 4]])</f>
        <v>GEF1</v>
      </c>
      <c r="J1014" s="1" t="str">
        <f>IF(GEF_Code_GEF[[#This Row],[Cumul des créneaux]]="","Pas de GEF pour cette activité",VLOOKUP(GEF_Code_GEF[[#This Row],[Cumul des créneaux]],Créneau_semaine[],2,FALSE))</f>
        <v>38 46 53 9 17 25 33</v>
      </c>
    </row>
    <row r="1015" spans="4:10" ht="19.5" customHeight="1" x14ac:dyDescent="0.25">
      <c r="D1015" s="1" t="s">
        <v>1009</v>
      </c>
      <c r="E1015" s="1" t="s">
        <v>28</v>
      </c>
      <c r="I1015" s="1" t="str">
        <f>CONCATENATE(GEF_Code_GEF[[#This Row],[Créneau 1]],GEF_Code_GEF[[#This Row],[Créneau 2]],GEF_Code_GEF[[#This Row],[Créneau 3]],GEF_Code_GEF[[#This Row],[Créneau 4]])</f>
        <v>GEF1</v>
      </c>
      <c r="J1015" s="1" t="str">
        <f>IF(GEF_Code_GEF[[#This Row],[Cumul des créneaux]]="","Pas de GEF pour cette activité",VLOOKUP(GEF_Code_GEF[[#This Row],[Cumul des créneaux]],Créneau_semaine[],2,FALSE))</f>
        <v>38 46 53 9 17 25 33</v>
      </c>
    </row>
    <row r="1016" spans="4:10" ht="19.5" customHeight="1" x14ac:dyDescent="0.25">
      <c r="D1016" s="1" t="s">
        <v>1010</v>
      </c>
      <c r="E1016" s="1" t="s">
        <v>28</v>
      </c>
      <c r="I1016" s="1" t="str">
        <f>CONCATENATE(GEF_Code_GEF[[#This Row],[Créneau 1]],GEF_Code_GEF[[#This Row],[Créneau 2]],GEF_Code_GEF[[#This Row],[Créneau 3]],GEF_Code_GEF[[#This Row],[Créneau 4]])</f>
        <v>GEF1</v>
      </c>
      <c r="J1016" s="1" t="str">
        <f>IF(GEF_Code_GEF[[#This Row],[Cumul des créneaux]]="","Pas de GEF pour cette activité",VLOOKUP(GEF_Code_GEF[[#This Row],[Cumul des créneaux]],Créneau_semaine[],2,FALSE))</f>
        <v>38 46 53 9 17 25 33</v>
      </c>
    </row>
    <row r="1017" spans="4:10" ht="19.5" customHeight="1" x14ac:dyDescent="0.25">
      <c r="D1017" s="1" t="s">
        <v>1011</v>
      </c>
      <c r="E1017" s="1" t="s">
        <v>4</v>
      </c>
      <c r="F1017" s="1" t="s">
        <v>37</v>
      </c>
      <c r="I1017" s="1" t="str">
        <f>CONCATENATE(GEF_Code_GEF[[#This Row],[Créneau 1]],GEF_Code_GEF[[#This Row],[Créneau 2]],GEF_Code_GEF[[#This Row],[Créneau 3]],GEF_Code_GEF[[#This Row],[Créneau 4]])</f>
        <v>GEF2GEF5</v>
      </c>
      <c r="J1017" s="1" t="str">
        <f>IF(GEF_Code_GEF[[#This Row],[Cumul des créneaux]]="","Pas de GEF pour cette activité",VLOOKUP(GEF_Code_GEF[[#This Row],[Cumul des créneaux]],Créneau_semaine[],2,FALSE))</f>
        <v>39 42 47 50 2 5 10 13 18 21 26 29 34 37</v>
      </c>
    </row>
    <row r="1018" spans="4:10" ht="19.5" customHeight="1" x14ac:dyDescent="0.25">
      <c r="D1018" s="1" t="s">
        <v>1012</v>
      </c>
      <c r="E1018" s="1" t="s">
        <v>37</v>
      </c>
      <c r="I1018" s="1" t="str">
        <f>CONCATENATE(GEF_Code_GEF[[#This Row],[Créneau 1]],GEF_Code_GEF[[#This Row],[Créneau 2]],GEF_Code_GEF[[#This Row],[Créneau 3]],GEF_Code_GEF[[#This Row],[Créneau 4]])</f>
        <v>GEF5</v>
      </c>
      <c r="J1018" s="1" t="str">
        <f>IF(GEF_Code_GEF[[#This Row],[Cumul des créneaux]]="","Pas de GEF pour cette activité",VLOOKUP(GEF_Code_GEF[[#This Row],[Cumul des créneaux]],Créneau_semaine[],2,FALSE))</f>
        <v>42 50 5 13 21 29 37</v>
      </c>
    </row>
    <row r="1019" spans="4:10" ht="19.5" customHeight="1" x14ac:dyDescent="0.25">
      <c r="D1019" s="1" t="s">
        <v>1013</v>
      </c>
      <c r="E1019" s="1" t="s">
        <v>25</v>
      </c>
      <c r="I1019" s="1" t="str">
        <f>CONCATENATE(GEF_Code_GEF[[#This Row],[Créneau 1]],GEF_Code_GEF[[#This Row],[Créneau 2]],GEF_Code_GEF[[#This Row],[Créneau 3]],GEF_Code_GEF[[#This Row],[Créneau 4]])</f>
        <v>GEF8</v>
      </c>
      <c r="J1019" s="1" t="str">
        <f>IF(GEF_Code_GEF[[#This Row],[Cumul des créneaux]]="","Pas de GEF pour cette activité",VLOOKUP(GEF_Code_GEF[[#This Row],[Cumul des créneaux]],Créneau_semaine[],2,FALSE))</f>
        <v>37 45 53 8 16 24 32</v>
      </c>
    </row>
    <row r="1020" spans="4:10" ht="19.5" customHeight="1" x14ac:dyDescent="0.25">
      <c r="D1020" s="1" t="s">
        <v>1014</v>
      </c>
      <c r="E1020" s="1" t="s">
        <v>35</v>
      </c>
      <c r="I1020" s="1" t="str">
        <f>CONCATENATE(GEF_Code_GEF[[#This Row],[Créneau 1]],GEF_Code_GEF[[#This Row],[Créneau 2]],GEF_Code_GEF[[#This Row],[Créneau 3]],GEF_Code_GEF[[#This Row],[Créneau 4]])</f>
        <v>GEF3</v>
      </c>
      <c r="J1020" s="1" t="str">
        <f>IF(GEF_Code_GEF[[#This Row],[Cumul des créneaux]]="","Pas de GEF pour cette activité",VLOOKUP(GEF_Code_GEF[[#This Row],[Cumul des créneaux]],Créneau_semaine[],2,FALSE))</f>
        <v>40 48 3 11 19 27 35</v>
      </c>
    </row>
    <row r="1021" spans="4:10" ht="19.5" customHeight="1" x14ac:dyDescent="0.25">
      <c r="D1021" s="1" t="s">
        <v>1015</v>
      </c>
      <c r="E1021" s="1" t="s">
        <v>35</v>
      </c>
      <c r="I1021" s="1" t="str">
        <f>CONCATENATE(GEF_Code_GEF[[#This Row],[Créneau 1]],GEF_Code_GEF[[#This Row],[Créneau 2]],GEF_Code_GEF[[#This Row],[Créneau 3]],GEF_Code_GEF[[#This Row],[Créneau 4]])</f>
        <v>GEF3</v>
      </c>
      <c r="J1021" s="1" t="str">
        <f>IF(GEF_Code_GEF[[#This Row],[Cumul des créneaux]]="","Pas de GEF pour cette activité",VLOOKUP(GEF_Code_GEF[[#This Row],[Cumul des créneaux]],Créneau_semaine[],2,FALSE))</f>
        <v>40 48 3 11 19 27 35</v>
      </c>
    </row>
    <row r="1022" spans="4:10" ht="19.5" customHeight="1" x14ac:dyDescent="0.25">
      <c r="D1022" s="1" t="s">
        <v>1016</v>
      </c>
      <c r="E1022" s="1" t="s">
        <v>35</v>
      </c>
      <c r="I1022" s="1" t="str">
        <f>CONCATENATE(GEF_Code_GEF[[#This Row],[Créneau 1]],GEF_Code_GEF[[#This Row],[Créneau 2]],GEF_Code_GEF[[#This Row],[Créneau 3]],GEF_Code_GEF[[#This Row],[Créneau 4]])</f>
        <v>GEF3</v>
      </c>
      <c r="J1022" s="1" t="str">
        <f>IF(GEF_Code_GEF[[#This Row],[Cumul des créneaux]]="","Pas de GEF pour cette activité",VLOOKUP(GEF_Code_GEF[[#This Row],[Cumul des créneaux]],Créneau_semaine[],2,FALSE))</f>
        <v>40 48 3 11 19 27 35</v>
      </c>
    </row>
    <row r="1023" spans="4:10" ht="19.5" customHeight="1" x14ac:dyDescent="0.25">
      <c r="D1023" s="1" t="s">
        <v>1017</v>
      </c>
      <c r="E1023" s="1" t="s">
        <v>4</v>
      </c>
      <c r="I1023" s="1" t="str">
        <f>CONCATENATE(GEF_Code_GEF[[#This Row],[Créneau 1]],GEF_Code_GEF[[#This Row],[Créneau 2]],GEF_Code_GEF[[#This Row],[Créneau 3]],GEF_Code_GEF[[#This Row],[Créneau 4]])</f>
        <v>GEF2</v>
      </c>
      <c r="J1023" s="1" t="str">
        <f>IF(GEF_Code_GEF[[#This Row],[Cumul des créneaux]]="","Pas de GEF pour cette activité",VLOOKUP(GEF_Code_GEF[[#This Row],[Cumul des créneaux]],Créneau_semaine[],2,FALSE))</f>
        <v>39 47 2 10 18 26 34</v>
      </c>
    </row>
    <row r="1024" spans="4:10" ht="19.5" customHeight="1" x14ac:dyDescent="0.25">
      <c r="D1024" s="1" t="s">
        <v>1018</v>
      </c>
      <c r="E1024" s="1" t="s">
        <v>46</v>
      </c>
      <c r="I1024" s="1" t="str">
        <f>CONCATENATE(GEF_Code_GEF[[#This Row],[Créneau 1]],GEF_Code_GEF[[#This Row],[Créneau 2]],GEF_Code_GEF[[#This Row],[Créneau 3]],GEF_Code_GEF[[#This Row],[Créneau 4]])</f>
        <v>GEF6</v>
      </c>
      <c r="J1024" s="1" t="str">
        <f>IF(GEF_Code_GEF[[#This Row],[Cumul des créneaux]]="","Pas de GEF pour cette activité",VLOOKUP(GEF_Code_GEF[[#This Row],[Cumul des créneaux]],Créneau_semaine[],2,FALSE))</f>
        <v>43 51 6 14 22 30 38</v>
      </c>
    </row>
    <row r="1025" spans="4:10" ht="19.5" customHeight="1" x14ac:dyDescent="0.25">
      <c r="D1025" s="1" t="s">
        <v>1019</v>
      </c>
      <c r="E1025" s="1" t="s">
        <v>12</v>
      </c>
      <c r="I1025" s="1" t="str">
        <f>CONCATENATE(GEF_Code_GEF[[#This Row],[Créneau 1]],GEF_Code_GEF[[#This Row],[Créneau 2]],GEF_Code_GEF[[#This Row],[Créneau 3]],GEF_Code_GEF[[#This Row],[Créneau 4]])</f>
        <v>GEF7</v>
      </c>
      <c r="J1025" s="1" t="str">
        <f>IF(GEF_Code_GEF[[#This Row],[Cumul des créneaux]]="","Pas de GEF pour cette activité",VLOOKUP(GEF_Code_GEF[[#This Row],[Cumul des créneaux]],Créneau_semaine[],2,FALSE))</f>
        <v xml:space="preserve">36 44 52 7 15 23 31 </v>
      </c>
    </row>
    <row r="1026" spans="4:10" ht="19.5" customHeight="1" x14ac:dyDescent="0.25">
      <c r="D1026" s="1" t="s">
        <v>1020</v>
      </c>
      <c r="E1026" s="1" t="s">
        <v>64</v>
      </c>
      <c r="I1026" s="1" t="str">
        <f>CONCATENATE(GEF_Code_GEF[[#This Row],[Créneau 1]],GEF_Code_GEF[[#This Row],[Créneau 2]],GEF_Code_GEF[[#This Row],[Créneau 3]],GEF_Code_GEF[[#This Row],[Créneau 4]])</f>
        <v>CRS_IMPAIR</v>
      </c>
      <c r="J1026" s="1" t="str">
        <f>IF(GEF_Code_GEF[[#This Row],[Cumul des créneaux]]="","Pas de GEF pour cette activité",VLOOKUP(GEF_Code_GEF[[#This Row],[Cumul des créneaux]],Créneau_semaine[],2,FALSE))</f>
        <v>Semaine impaire</v>
      </c>
    </row>
    <row r="1027" spans="4:10" ht="19.5" customHeight="1" x14ac:dyDescent="0.25">
      <c r="D1027" s="1" t="s">
        <v>1021</v>
      </c>
      <c r="E1027" s="1" t="s">
        <v>26</v>
      </c>
      <c r="I1027" s="1" t="str">
        <f>CONCATENATE(GEF_Code_GEF[[#This Row],[Créneau 1]],GEF_Code_GEF[[#This Row],[Créneau 2]],GEF_Code_GEF[[#This Row],[Créneau 3]],GEF_Code_GEF[[#This Row],[Créneau 4]])</f>
        <v>GEF4</v>
      </c>
      <c r="J1027" s="1" t="str">
        <f>IF(GEF_Code_GEF[[#This Row],[Cumul des créneaux]]="","Pas de GEF pour cette activité",VLOOKUP(GEF_Code_GEF[[#This Row],[Cumul des créneaux]],Créneau_semaine[],2,FALSE))</f>
        <v>41 49 4 12 20 28 36</v>
      </c>
    </row>
    <row r="1028" spans="4:10" ht="19.5" customHeight="1" x14ac:dyDescent="0.25">
      <c r="D1028" s="1" t="s">
        <v>1022</v>
      </c>
      <c r="E1028" s="1" t="s">
        <v>37</v>
      </c>
      <c r="I1028" s="1" t="str">
        <f>CONCATENATE(GEF_Code_GEF[[#This Row],[Créneau 1]],GEF_Code_GEF[[#This Row],[Créneau 2]],GEF_Code_GEF[[#This Row],[Créneau 3]],GEF_Code_GEF[[#This Row],[Créneau 4]])</f>
        <v>GEF5</v>
      </c>
      <c r="J1028" s="1" t="str">
        <f>IF(GEF_Code_GEF[[#This Row],[Cumul des créneaux]]="","Pas de GEF pour cette activité",VLOOKUP(GEF_Code_GEF[[#This Row],[Cumul des créneaux]],Créneau_semaine[],2,FALSE))</f>
        <v>42 50 5 13 21 29 37</v>
      </c>
    </row>
    <row r="1029" spans="4:10" ht="19.5" customHeight="1" x14ac:dyDescent="0.25">
      <c r="D1029" s="1" t="s">
        <v>1023</v>
      </c>
      <c r="E1029" s="1" t="s">
        <v>25</v>
      </c>
      <c r="F1029" s="1" t="s">
        <v>26</v>
      </c>
      <c r="I1029" s="1" t="str">
        <f>CONCATENATE(GEF_Code_GEF[[#This Row],[Créneau 1]],GEF_Code_GEF[[#This Row],[Créneau 2]],GEF_Code_GEF[[#This Row],[Créneau 3]],GEF_Code_GEF[[#This Row],[Créneau 4]])</f>
        <v>GEF8GEF4</v>
      </c>
      <c r="J1029" s="1" t="str">
        <f>IF(GEF_Code_GEF[[#This Row],[Cumul des créneaux]]="","Pas de GEF pour cette activité",VLOOKUP(GEF_Code_GEF[[#This Row],[Cumul des créneaux]],Créneau_semaine[],2,FALSE))</f>
        <v>37 41 45 49 53 4 8 12 16 20 24 28 32 36</v>
      </c>
    </row>
    <row r="1030" spans="4:10" ht="19.5" customHeight="1" x14ac:dyDescent="0.25">
      <c r="D1030" s="1" t="s">
        <v>1024</v>
      </c>
      <c r="E1030" s="1" t="s">
        <v>25</v>
      </c>
      <c r="F1030" s="1" t="s">
        <v>26</v>
      </c>
      <c r="I1030" s="1" t="str">
        <f>CONCATENATE(GEF_Code_GEF[[#This Row],[Créneau 1]],GEF_Code_GEF[[#This Row],[Créneau 2]],GEF_Code_GEF[[#This Row],[Créneau 3]],GEF_Code_GEF[[#This Row],[Créneau 4]])</f>
        <v>GEF8GEF4</v>
      </c>
      <c r="J1030" s="1" t="str">
        <f>IF(GEF_Code_GEF[[#This Row],[Cumul des créneaux]]="","Pas de GEF pour cette activité",VLOOKUP(GEF_Code_GEF[[#This Row],[Cumul des créneaux]],Créneau_semaine[],2,FALSE))</f>
        <v>37 41 45 49 53 4 8 12 16 20 24 28 32 36</v>
      </c>
    </row>
    <row r="1031" spans="4:10" ht="19.5" customHeight="1" x14ac:dyDescent="0.25">
      <c r="D1031" s="1" t="s">
        <v>1025</v>
      </c>
      <c r="E1031" s="1" t="s">
        <v>12</v>
      </c>
      <c r="I1031" s="1" t="str">
        <f>CONCATENATE(GEF_Code_GEF[[#This Row],[Créneau 1]],GEF_Code_GEF[[#This Row],[Créneau 2]],GEF_Code_GEF[[#This Row],[Créneau 3]],GEF_Code_GEF[[#This Row],[Créneau 4]])</f>
        <v>GEF7</v>
      </c>
      <c r="J1031" s="1" t="str">
        <f>IF(GEF_Code_GEF[[#This Row],[Cumul des créneaux]]="","Pas de GEF pour cette activité",VLOOKUP(GEF_Code_GEF[[#This Row],[Cumul des créneaux]],Créneau_semaine[],2,FALSE))</f>
        <v xml:space="preserve">36 44 52 7 15 23 31 </v>
      </c>
    </row>
    <row r="1032" spans="4:10" ht="19.5" customHeight="1" x14ac:dyDescent="0.25">
      <c r="D1032" s="1" t="s">
        <v>1026</v>
      </c>
      <c r="E1032" s="1" t="s">
        <v>12</v>
      </c>
      <c r="F1032" s="1" t="s">
        <v>35</v>
      </c>
      <c r="I1032" s="1" t="str">
        <f>CONCATENATE(GEF_Code_GEF[[#This Row],[Créneau 1]],GEF_Code_GEF[[#This Row],[Créneau 2]],GEF_Code_GEF[[#This Row],[Créneau 3]],GEF_Code_GEF[[#This Row],[Créneau 4]])</f>
        <v>GEF7GEF3</v>
      </c>
      <c r="J1032" s="1" t="str">
        <f>IF(GEF_Code_GEF[[#This Row],[Cumul des créneaux]]="","Pas de GEF pour cette activité",VLOOKUP(GEF_Code_GEF[[#This Row],[Cumul des créneaux]],Créneau_semaine[],2,FALSE))</f>
        <v>36 40 44 48 52 3 7 11 15 19 23 27 31 35</v>
      </c>
    </row>
    <row r="1033" spans="4:10" ht="19.5" customHeight="1" x14ac:dyDescent="0.25">
      <c r="D1033" s="1" t="s">
        <v>1027</v>
      </c>
      <c r="E1033" s="1" t="s">
        <v>28</v>
      </c>
      <c r="F1033" s="1" t="s">
        <v>37</v>
      </c>
      <c r="I1033" s="1" t="str">
        <f>CONCATENATE(GEF_Code_GEF[[#This Row],[Créneau 1]],GEF_Code_GEF[[#This Row],[Créneau 2]],GEF_Code_GEF[[#This Row],[Créneau 3]],GEF_Code_GEF[[#This Row],[Créneau 4]])</f>
        <v>GEF1GEF5</v>
      </c>
      <c r="J1033" s="1" t="str">
        <f>IF(GEF_Code_GEF[[#This Row],[Cumul des créneaux]]="","Pas de GEF pour cette activité",VLOOKUP(GEF_Code_GEF[[#This Row],[Cumul des créneaux]],Créneau_semaine[],2,FALSE))</f>
        <v>38 42 46 50 53 5 9 13 17 21 25 29 33 37</v>
      </c>
    </row>
    <row r="1034" spans="4:10" ht="19.5" customHeight="1" x14ac:dyDescent="0.25">
      <c r="D1034" s="1" t="s">
        <v>1028</v>
      </c>
      <c r="E1034" s="1" t="s">
        <v>25</v>
      </c>
      <c r="I1034" s="1" t="str">
        <f>CONCATENATE(GEF_Code_GEF[[#This Row],[Créneau 1]],GEF_Code_GEF[[#This Row],[Créneau 2]],GEF_Code_GEF[[#This Row],[Créneau 3]],GEF_Code_GEF[[#This Row],[Créneau 4]])</f>
        <v>GEF8</v>
      </c>
      <c r="J1034" s="1" t="str">
        <f>IF(GEF_Code_GEF[[#This Row],[Cumul des créneaux]]="","Pas de GEF pour cette activité",VLOOKUP(GEF_Code_GEF[[#This Row],[Cumul des créneaux]],Créneau_semaine[],2,FALSE))</f>
        <v>37 45 53 8 16 24 32</v>
      </c>
    </row>
    <row r="1035" spans="4:10" ht="19.5" customHeight="1" x14ac:dyDescent="0.25">
      <c r="D1035" s="1" t="s">
        <v>1029</v>
      </c>
      <c r="E1035" s="1" t="s">
        <v>25</v>
      </c>
      <c r="I1035" s="1" t="str">
        <f>CONCATENATE(GEF_Code_GEF[[#This Row],[Créneau 1]],GEF_Code_GEF[[#This Row],[Créneau 2]],GEF_Code_GEF[[#This Row],[Créneau 3]],GEF_Code_GEF[[#This Row],[Créneau 4]])</f>
        <v>GEF8</v>
      </c>
      <c r="J1035" s="1" t="str">
        <f>IF(GEF_Code_GEF[[#This Row],[Cumul des créneaux]]="","Pas de GEF pour cette activité",VLOOKUP(GEF_Code_GEF[[#This Row],[Cumul des créneaux]],Créneau_semaine[],2,FALSE))</f>
        <v>37 45 53 8 16 24 32</v>
      </c>
    </row>
    <row r="1036" spans="4:10" ht="19.5" customHeight="1" x14ac:dyDescent="0.25">
      <c r="D1036" s="1" t="s">
        <v>1030</v>
      </c>
      <c r="E1036" s="1" t="s">
        <v>4</v>
      </c>
      <c r="I1036" s="1" t="str">
        <f>CONCATENATE(GEF_Code_GEF[[#This Row],[Créneau 1]],GEF_Code_GEF[[#This Row],[Créneau 2]],GEF_Code_GEF[[#This Row],[Créneau 3]],GEF_Code_GEF[[#This Row],[Créneau 4]])</f>
        <v>GEF2</v>
      </c>
      <c r="J1036" s="1" t="str">
        <f>IF(GEF_Code_GEF[[#This Row],[Cumul des créneaux]]="","Pas de GEF pour cette activité",VLOOKUP(GEF_Code_GEF[[#This Row],[Cumul des créneaux]],Créneau_semaine[],2,FALSE))</f>
        <v>39 47 2 10 18 26 34</v>
      </c>
    </row>
    <row r="1037" spans="4:10" ht="19.5" customHeight="1" x14ac:dyDescent="0.25">
      <c r="D1037" s="1" t="s">
        <v>1031</v>
      </c>
      <c r="E1037" s="1" t="s">
        <v>46</v>
      </c>
      <c r="I1037" s="1" t="str">
        <f>CONCATENATE(GEF_Code_GEF[[#This Row],[Créneau 1]],GEF_Code_GEF[[#This Row],[Créneau 2]],GEF_Code_GEF[[#This Row],[Créneau 3]],GEF_Code_GEF[[#This Row],[Créneau 4]])</f>
        <v>GEF6</v>
      </c>
      <c r="J1037" s="1" t="str">
        <f>IF(GEF_Code_GEF[[#This Row],[Cumul des créneaux]]="","Pas de GEF pour cette activité",VLOOKUP(GEF_Code_GEF[[#This Row],[Cumul des créneaux]],Créneau_semaine[],2,FALSE))</f>
        <v>43 51 6 14 22 30 38</v>
      </c>
    </row>
    <row r="1038" spans="4:10" ht="19.5" customHeight="1" x14ac:dyDescent="0.25">
      <c r="D1038" s="1" t="s">
        <v>1032</v>
      </c>
      <c r="E1038" s="1" t="s">
        <v>28</v>
      </c>
      <c r="I1038" s="1" t="str">
        <f>CONCATENATE(GEF_Code_GEF[[#This Row],[Créneau 1]],GEF_Code_GEF[[#This Row],[Créneau 2]],GEF_Code_GEF[[#This Row],[Créneau 3]],GEF_Code_GEF[[#This Row],[Créneau 4]])</f>
        <v>GEF1</v>
      </c>
      <c r="J1038" s="1" t="str">
        <f>IF(GEF_Code_GEF[[#This Row],[Cumul des créneaux]]="","Pas de GEF pour cette activité",VLOOKUP(GEF_Code_GEF[[#This Row],[Cumul des créneaux]],Créneau_semaine[],2,FALSE))</f>
        <v>38 46 53 9 17 25 33</v>
      </c>
    </row>
    <row r="1039" spans="4:10" ht="19.5" customHeight="1" x14ac:dyDescent="0.25">
      <c r="D1039" s="1" t="s">
        <v>1033</v>
      </c>
      <c r="E1039" s="1" t="s">
        <v>35</v>
      </c>
      <c r="I1039" s="1" t="str">
        <f>CONCATENATE(GEF_Code_GEF[[#This Row],[Créneau 1]],GEF_Code_GEF[[#This Row],[Créneau 2]],GEF_Code_GEF[[#This Row],[Créneau 3]],GEF_Code_GEF[[#This Row],[Créneau 4]])</f>
        <v>GEF3</v>
      </c>
      <c r="J1039" s="1" t="str">
        <f>IF(GEF_Code_GEF[[#This Row],[Cumul des créneaux]]="","Pas de GEF pour cette activité",VLOOKUP(GEF_Code_GEF[[#This Row],[Cumul des créneaux]],Créneau_semaine[],2,FALSE))</f>
        <v>40 48 3 11 19 27 35</v>
      </c>
    </row>
    <row r="1040" spans="4:10" ht="19.5" customHeight="1" x14ac:dyDescent="0.25">
      <c r="D1040" s="1" t="s">
        <v>1034</v>
      </c>
      <c r="E1040" s="1" t="s">
        <v>25</v>
      </c>
      <c r="I1040" s="1" t="str">
        <f>CONCATENATE(GEF_Code_GEF[[#This Row],[Créneau 1]],GEF_Code_GEF[[#This Row],[Créneau 2]],GEF_Code_GEF[[#This Row],[Créneau 3]],GEF_Code_GEF[[#This Row],[Créneau 4]])</f>
        <v>GEF8</v>
      </c>
      <c r="J1040" s="1" t="str">
        <f>IF(GEF_Code_GEF[[#This Row],[Cumul des créneaux]]="","Pas de GEF pour cette activité",VLOOKUP(GEF_Code_GEF[[#This Row],[Cumul des créneaux]],Créneau_semaine[],2,FALSE))</f>
        <v>37 45 53 8 16 24 32</v>
      </c>
    </row>
    <row r="1041" spans="4:10" ht="19.5" customHeight="1" x14ac:dyDescent="0.25">
      <c r="D1041" s="1" t="s">
        <v>1035</v>
      </c>
      <c r="E1041" s="1" t="s">
        <v>28</v>
      </c>
      <c r="I1041" s="1" t="str">
        <f>CONCATENATE(GEF_Code_GEF[[#This Row],[Créneau 1]],GEF_Code_GEF[[#This Row],[Créneau 2]],GEF_Code_GEF[[#This Row],[Créneau 3]],GEF_Code_GEF[[#This Row],[Créneau 4]])</f>
        <v>GEF1</v>
      </c>
      <c r="J1041" s="1" t="str">
        <f>IF(GEF_Code_GEF[[#This Row],[Cumul des créneaux]]="","Pas de GEF pour cette activité",VLOOKUP(GEF_Code_GEF[[#This Row],[Cumul des créneaux]],Créneau_semaine[],2,FALSE))</f>
        <v>38 46 53 9 17 25 33</v>
      </c>
    </row>
    <row r="1042" spans="4:10" ht="19.5" customHeight="1" x14ac:dyDescent="0.25">
      <c r="D1042" s="1" t="s">
        <v>1036</v>
      </c>
      <c r="E1042" s="1" t="s">
        <v>28</v>
      </c>
      <c r="I1042" s="1" t="str">
        <f>CONCATENATE(GEF_Code_GEF[[#This Row],[Créneau 1]],GEF_Code_GEF[[#This Row],[Créneau 2]],GEF_Code_GEF[[#This Row],[Créneau 3]],GEF_Code_GEF[[#This Row],[Créneau 4]])</f>
        <v>GEF1</v>
      </c>
      <c r="J1042" s="1" t="str">
        <f>IF(GEF_Code_GEF[[#This Row],[Cumul des créneaux]]="","Pas de GEF pour cette activité",VLOOKUP(GEF_Code_GEF[[#This Row],[Cumul des créneaux]],Créneau_semaine[],2,FALSE))</f>
        <v>38 46 53 9 17 25 33</v>
      </c>
    </row>
    <row r="1043" spans="4:10" ht="19.5" customHeight="1" x14ac:dyDescent="0.25">
      <c r="D1043" s="1" t="s">
        <v>1037</v>
      </c>
      <c r="E1043" s="1" t="s">
        <v>35</v>
      </c>
      <c r="I1043" s="1" t="str">
        <f>CONCATENATE(GEF_Code_GEF[[#This Row],[Créneau 1]],GEF_Code_GEF[[#This Row],[Créneau 2]],GEF_Code_GEF[[#This Row],[Créneau 3]],GEF_Code_GEF[[#This Row],[Créneau 4]])</f>
        <v>GEF3</v>
      </c>
      <c r="J1043" s="1" t="str">
        <f>IF(GEF_Code_GEF[[#This Row],[Cumul des créneaux]]="","Pas de GEF pour cette activité",VLOOKUP(GEF_Code_GEF[[#This Row],[Cumul des créneaux]],Créneau_semaine[],2,FALSE))</f>
        <v>40 48 3 11 19 27 35</v>
      </c>
    </row>
    <row r="1044" spans="4:10" ht="19.5" customHeight="1" x14ac:dyDescent="0.25">
      <c r="D1044" s="1" t="s">
        <v>1038</v>
      </c>
      <c r="E1044" s="1" t="s">
        <v>4</v>
      </c>
      <c r="I1044" s="1" t="str">
        <f>CONCATENATE(GEF_Code_GEF[[#This Row],[Créneau 1]],GEF_Code_GEF[[#This Row],[Créneau 2]],GEF_Code_GEF[[#This Row],[Créneau 3]],GEF_Code_GEF[[#This Row],[Créneau 4]])</f>
        <v>GEF2</v>
      </c>
      <c r="J1044" s="1" t="str">
        <f>IF(GEF_Code_GEF[[#This Row],[Cumul des créneaux]]="","Pas de GEF pour cette activité",VLOOKUP(GEF_Code_GEF[[#This Row],[Cumul des créneaux]],Créneau_semaine[],2,FALSE))</f>
        <v>39 47 2 10 18 26 34</v>
      </c>
    </row>
    <row r="1045" spans="4:10" ht="19.5" customHeight="1" x14ac:dyDescent="0.25">
      <c r="D1045" s="1" t="s">
        <v>1039</v>
      </c>
      <c r="E1045" s="1" t="s">
        <v>35</v>
      </c>
      <c r="I1045" s="1" t="str">
        <f>CONCATENATE(GEF_Code_GEF[[#This Row],[Créneau 1]],GEF_Code_GEF[[#This Row],[Créneau 2]],GEF_Code_GEF[[#This Row],[Créneau 3]],GEF_Code_GEF[[#This Row],[Créneau 4]])</f>
        <v>GEF3</v>
      </c>
      <c r="J1045" s="1" t="str">
        <f>IF(GEF_Code_GEF[[#This Row],[Cumul des créneaux]]="","Pas de GEF pour cette activité",VLOOKUP(GEF_Code_GEF[[#This Row],[Cumul des créneaux]],Créneau_semaine[],2,FALSE))</f>
        <v>40 48 3 11 19 27 35</v>
      </c>
    </row>
    <row r="1046" spans="4:10" ht="19.5" customHeight="1" x14ac:dyDescent="0.25">
      <c r="D1046" s="1" t="s">
        <v>1040</v>
      </c>
      <c r="E1046" s="1" t="s">
        <v>37</v>
      </c>
      <c r="I1046" s="1" t="str">
        <f>CONCATENATE(GEF_Code_GEF[[#This Row],[Créneau 1]],GEF_Code_GEF[[#This Row],[Créneau 2]],GEF_Code_GEF[[#This Row],[Créneau 3]],GEF_Code_GEF[[#This Row],[Créneau 4]])</f>
        <v>GEF5</v>
      </c>
      <c r="J1046" s="1" t="str">
        <f>IF(GEF_Code_GEF[[#This Row],[Cumul des créneaux]]="","Pas de GEF pour cette activité",VLOOKUP(GEF_Code_GEF[[#This Row],[Cumul des créneaux]],Créneau_semaine[],2,FALSE))</f>
        <v>42 50 5 13 21 29 37</v>
      </c>
    </row>
    <row r="1047" spans="4:10" ht="19.5" customHeight="1" x14ac:dyDescent="0.25">
      <c r="D1047" s="1" t="s">
        <v>1041</v>
      </c>
      <c r="E1047" s="1" t="s">
        <v>28</v>
      </c>
      <c r="I1047" s="1" t="str">
        <f>CONCATENATE(GEF_Code_GEF[[#This Row],[Créneau 1]],GEF_Code_GEF[[#This Row],[Créneau 2]],GEF_Code_GEF[[#This Row],[Créneau 3]],GEF_Code_GEF[[#This Row],[Créneau 4]])</f>
        <v>GEF1</v>
      </c>
      <c r="J1047" s="1" t="str">
        <f>IF(GEF_Code_GEF[[#This Row],[Cumul des créneaux]]="","Pas de GEF pour cette activité",VLOOKUP(GEF_Code_GEF[[#This Row],[Cumul des créneaux]],Créneau_semaine[],2,FALSE))</f>
        <v>38 46 53 9 17 25 33</v>
      </c>
    </row>
    <row r="1048" spans="4:10" ht="19.5" customHeight="1" x14ac:dyDescent="0.25">
      <c r="D1048" s="1" t="s">
        <v>1042</v>
      </c>
      <c r="E1048" s="1" t="s">
        <v>26</v>
      </c>
      <c r="I1048" s="1" t="str">
        <f>CONCATENATE(GEF_Code_GEF[[#This Row],[Créneau 1]],GEF_Code_GEF[[#This Row],[Créneau 2]],GEF_Code_GEF[[#This Row],[Créneau 3]],GEF_Code_GEF[[#This Row],[Créneau 4]])</f>
        <v>GEF4</v>
      </c>
      <c r="J1048" s="1" t="str">
        <f>IF(GEF_Code_GEF[[#This Row],[Cumul des créneaux]]="","Pas de GEF pour cette activité",VLOOKUP(GEF_Code_GEF[[#This Row],[Cumul des créneaux]],Créneau_semaine[],2,FALSE))</f>
        <v>41 49 4 12 20 28 36</v>
      </c>
    </row>
    <row r="1049" spans="4:10" ht="19.5" customHeight="1" x14ac:dyDescent="0.25">
      <c r="D1049" s="1" t="s">
        <v>1043</v>
      </c>
      <c r="E1049" s="1" t="s">
        <v>25</v>
      </c>
      <c r="I1049" s="1" t="str">
        <f>CONCATENATE(GEF_Code_GEF[[#This Row],[Créneau 1]],GEF_Code_GEF[[#This Row],[Créneau 2]],GEF_Code_GEF[[#This Row],[Créneau 3]],GEF_Code_GEF[[#This Row],[Créneau 4]])</f>
        <v>GEF8</v>
      </c>
      <c r="J1049" s="1" t="str">
        <f>IF(GEF_Code_GEF[[#This Row],[Cumul des créneaux]]="","Pas de GEF pour cette activité",VLOOKUP(GEF_Code_GEF[[#This Row],[Cumul des créneaux]],Créneau_semaine[],2,FALSE))</f>
        <v>37 45 53 8 16 24 32</v>
      </c>
    </row>
    <row r="1050" spans="4:10" ht="19.5" customHeight="1" x14ac:dyDescent="0.25">
      <c r="D1050" s="1" t="s">
        <v>1044</v>
      </c>
      <c r="E1050" s="1" t="s">
        <v>46</v>
      </c>
      <c r="I1050" s="1" t="str">
        <f>CONCATENATE(GEF_Code_GEF[[#This Row],[Créneau 1]],GEF_Code_GEF[[#This Row],[Créneau 2]],GEF_Code_GEF[[#This Row],[Créneau 3]],GEF_Code_GEF[[#This Row],[Créneau 4]])</f>
        <v>GEF6</v>
      </c>
      <c r="J1050" s="1" t="str">
        <f>IF(GEF_Code_GEF[[#This Row],[Cumul des créneaux]]="","Pas de GEF pour cette activité",VLOOKUP(GEF_Code_GEF[[#This Row],[Cumul des créneaux]],Créneau_semaine[],2,FALSE))</f>
        <v>43 51 6 14 22 30 38</v>
      </c>
    </row>
    <row r="1051" spans="4:10" ht="19.5" customHeight="1" x14ac:dyDescent="0.25">
      <c r="D1051" s="1" t="s">
        <v>1045</v>
      </c>
      <c r="E1051" s="1" t="s">
        <v>25</v>
      </c>
      <c r="I1051" s="1" t="str">
        <f>CONCATENATE(GEF_Code_GEF[[#This Row],[Créneau 1]],GEF_Code_GEF[[#This Row],[Créneau 2]],GEF_Code_GEF[[#This Row],[Créneau 3]],GEF_Code_GEF[[#This Row],[Créneau 4]])</f>
        <v>GEF8</v>
      </c>
      <c r="J1051" s="1" t="str">
        <f>IF(GEF_Code_GEF[[#This Row],[Cumul des créneaux]]="","Pas de GEF pour cette activité",VLOOKUP(GEF_Code_GEF[[#This Row],[Cumul des créneaux]],Créneau_semaine[],2,FALSE))</f>
        <v>37 45 53 8 16 24 32</v>
      </c>
    </row>
    <row r="1052" spans="4:10" ht="19.5" customHeight="1" x14ac:dyDescent="0.25">
      <c r="D1052" s="1" t="s">
        <v>1046</v>
      </c>
      <c r="E1052" s="1" t="s">
        <v>35</v>
      </c>
      <c r="I1052" s="1" t="str">
        <f>CONCATENATE(GEF_Code_GEF[[#This Row],[Créneau 1]],GEF_Code_GEF[[#This Row],[Créneau 2]],GEF_Code_GEF[[#This Row],[Créneau 3]],GEF_Code_GEF[[#This Row],[Créneau 4]])</f>
        <v>GEF3</v>
      </c>
      <c r="J1052" s="1" t="str">
        <f>IF(GEF_Code_GEF[[#This Row],[Cumul des créneaux]]="","Pas de GEF pour cette activité",VLOOKUP(GEF_Code_GEF[[#This Row],[Cumul des créneaux]],Créneau_semaine[],2,FALSE))</f>
        <v>40 48 3 11 19 27 35</v>
      </c>
    </row>
    <row r="1053" spans="4:10" ht="19.5" customHeight="1" x14ac:dyDescent="0.25">
      <c r="D1053" s="1" t="s">
        <v>1047</v>
      </c>
      <c r="E1053" s="1" t="s">
        <v>26</v>
      </c>
      <c r="I1053" s="1" t="str">
        <f>CONCATENATE(GEF_Code_GEF[[#This Row],[Créneau 1]],GEF_Code_GEF[[#This Row],[Créneau 2]],GEF_Code_GEF[[#This Row],[Créneau 3]],GEF_Code_GEF[[#This Row],[Créneau 4]])</f>
        <v>GEF4</v>
      </c>
      <c r="J1053" s="1" t="str">
        <f>IF(GEF_Code_GEF[[#This Row],[Cumul des créneaux]]="","Pas de GEF pour cette activité",VLOOKUP(GEF_Code_GEF[[#This Row],[Cumul des créneaux]],Créneau_semaine[],2,FALSE))</f>
        <v>41 49 4 12 20 28 36</v>
      </c>
    </row>
    <row r="1054" spans="4:10" ht="19.5" customHeight="1" x14ac:dyDescent="0.25">
      <c r="D1054" s="1" t="s">
        <v>1048</v>
      </c>
      <c r="E1054" s="1" t="s">
        <v>37</v>
      </c>
      <c r="I1054" s="1" t="str">
        <f>CONCATENATE(GEF_Code_GEF[[#This Row],[Créneau 1]],GEF_Code_GEF[[#This Row],[Créneau 2]],GEF_Code_GEF[[#This Row],[Créneau 3]],GEF_Code_GEF[[#This Row],[Créneau 4]])</f>
        <v>GEF5</v>
      </c>
      <c r="J1054" s="1" t="str">
        <f>IF(GEF_Code_GEF[[#This Row],[Cumul des créneaux]]="","Pas de GEF pour cette activité",VLOOKUP(GEF_Code_GEF[[#This Row],[Cumul des créneaux]],Créneau_semaine[],2,FALSE))</f>
        <v>42 50 5 13 21 29 37</v>
      </c>
    </row>
    <row r="1055" spans="4:10" ht="19.5" customHeight="1" x14ac:dyDescent="0.25">
      <c r="D1055" s="1" t="s">
        <v>1049</v>
      </c>
      <c r="E1055" s="1" t="s">
        <v>12</v>
      </c>
      <c r="I1055" s="1" t="str">
        <f>CONCATENATE(GEF_Code_GEF[[#This Row],[Créneau 1]],GEF_Code_GEF[[#This Row],[Créneau 2]],GEF_Code_GEF[[#This Row],[Créneau 3]],GEF_Code_GEF[[#This Row],[Créneau 4]])</f>
        <v>GEF7</v>
      </c>
      <c r="J1055" s="1" t="str">
        <f>IF(GEF_Code_GEF[[#This Row],[Cumul des créneaux]]="","Pas de GEF pour cette activité",VLOOKUP(GEF_Code_GEF[[#This Row],[Cumul des créneaux]],Créneau_semaine[],2,FALSE))</f>
        <v xml:space="preserve">36 44 52 7 15 23 31 </v>
      </c>
    </row>
    <row r="1056" spans="4:10" ht="19.5" customHeight="1" x14ac:dyDescent="0.25">
      <c r="D1056" s="1" t="s">
        <v>1050</v>
      </c>
      <c r="E1056" s="1" t="s">
        <v>25</v>
      </c>
      <c r="I1056" s="1" t="str">
        <f>CONCATENATE(GEF_Code_GEF[[#This Row],[Créneau 1]],GEF_Code_GEF[[#This Row],[Créneau 2]],GEF_Code_GEF[[#This Row],[Créneau 3]],GEF_Code_GEF[[#This Row],[Créneau 4]])</f>
        <v>GEF8</v>
      </c>
      <c r="J1056" s="1" t="str">
        <f>IF(GEF_Code_GEF[[#This Row],[Cumul des créneaux]]="","Pas de GEF pour cette activité",VLOOKUP(GEF_Code_GEF[[#This Row],[Cumul des créneaux]],Créneau_semaine[],2,FALSE))</f>
        <v>37 45 53 8 16 24 32</v>
      </c>
    </row>
    <row r="1057" spans="4:10" ht="19.5" customHeight="1" x14ac:dyDescent="0.25">
      <c r="D1057" s="1" t="s">
        <v>1051</v>
      </c>
      <c r="E1057" s="1" t="s">
        <v>28</v>
      </c>
      <c r="I1057" s="1" t="str">
        <f>CONCATENATE(GEF_Code_GEF[[#This Row],[Créneau 1]],GEF_Code_GEF[[#This Row],[Créneau 2]],GEF_Code_GEF[[#This Row],[Créneau 3]],GEF_Code_GEF[[#This Row],[Créneau 4]])</f>
        <v>GEF1</v>
      </c>
      <c r="J1057" s="1" t="str">
        <f>IF(GEF_Code_GEF[[#This Row],[Cumul des créneaux]]="","Pas de GEF pour cette activité",VLOOKUP(GEF_Code_GEF[[#This Row],[Cumul des créneaux]],Créneau_semaine[],2,FALSE))</f>
        <v>38 46 53 9 17 25 33</v>
      </c>
    </row>
    <row r="1058" spans="4:10" ht="19.5" customHeight="1" x14ac:dyDescent="0.25">
      <c r="D1058" s="1" t="s">
        <v>1052</v>
      </c>
      <c r="E1058" s="1" t="s">
        <v>26</v>
      </c>
      <c r="I1058" s="1" t="str">
        <f>CONCATENATE(GEF_Code_GEF[[#This Row],[Créneau 1]],GEF_Code_GEF[[#This Row],[Créneau 2]],GEF_Code_GEF[[#This Row],[Créneau 3]],GEF_Code_GEF[[#This Row],[Créneau 4]])</f>
        <v>GEF4</v>
      </c>
      <c r="J1058" s="1" t="str">
        <f>IF(GEF_Code_GEF[[#This Row],[Cumul des créneaux]]="","Pas de GEF pour cette activité",VLOOKUP(GEF_Code_GEF[[#This Row],[Cumul des créneaux]],Créneau_semaine[],2,FALSE))</f>
        <v>41 49 4 12 20 28 36</v>
      </c>
    </row>
    <row r="1059" spans="4:10" ht="19.5" customHeight="1" x14ac:dyDescent="0.25">
      <c r="D1059" s="1" t="s">
        <v>1053</v>
      </c>
      <c r="E1059" s="1" t="s">
        <v>46</v>
      </c>
      <c r="I1059" s="1" t="str">
        <f>CONCATENATE(GEF_Code_GEF[[#This Row],[Créneau 1]],GEF_Code_GEF[[#This Row],[Créneau 2]],GEF_Code_GEF[[#This Row],[Créneau 3]],GEF_Code_GEF[[#This Row],[Créneau 4]])</f>
        <v>GEF6</v>
      </c>
      <c r="J1059" s="1" t="str">
        <f>IF(GEF_Code_GEF[[#This Row],[Cumul des créneaux]]="","Pas de GEF pour cette activité",VLOOKUP(GEF_Code_GEF[[#This Row],[Cumul des créneaux]],Créneau_semaine[],2,FALSE))</f>
        <v>43 51 6 14 22 30 38</v>
      </c>
    </row>
    <row r="1060" spans="4:10" ht="19.5" customHeight="1" x14ac:dyDescent="0.25">
      <c r="D1060" s="1" t="s">
        <v>1054</v>
      </c>
      <c r="E1060" s="1" t="s">
        <v>25</v>
      </c>
      <c r="I1060" s="1" t="str">
        <f>CONCATENATE(GEF_Code_GEF[[#This Row],[Créneau 1]],GEF_Code_GEF[[#This Row],[Créneau 2]],GEF_Code_GEF[[#This Row],[Créneau 3]],GEF_Code_GEF[[#This Row],[Créneau 4]])</f>
        <v>GEF8</v>
      </c>
      <c r="J1060" s="1" t="str">
        <f>IF(GEF_Code_GEF[[#This Row],[Cumul des créneaux]]="","Pas de GEF pour cette activité",VLOOKUP(GEF_Code_GEF[[#This Row],[Cumul des créneaux]],Créneau_semaine[],2,FALSE))</f>
        <v>37 45 53 8 16 24 32</v>
      </c>
    </row>
    <row r="1061" spans="4:10" ht="19.5" customHeight="1" x14ac:dyDescent="0.25">
      <c r="D1061" s="1" t="s">
        <v>1055</v>
      </c>
      <c r="E1061" s="1" t="s">
        <v>4</v>
      </c>
      <c r="I1061" s="1" t="str">
        <f>CONCATENATE(GEF_Code_GEF[[#This Row],[Créneau 1]],GEF_Code_GEF[[#This Row],[Créneau 2]],GEF_Code_GEF[[#This Row],[Créneau 3]],GEF_Code_GEF[[#This Row],[Créneau 4]])</f>
        <v>GEF2</v>
      </c>
      <c r="J1061" s="1" t="str">
        <f>IF(GEF_Code_GEF[[#This Row],[Cumul des créneaux]]="","Pas de GEF pour cette activité",VLOOKUP(GEF_Code_GEF[[#This Row],[Cumul des créneaux]],Créneau_semaine[],2,FALSE))</f>
        <v>39 47 2 10 18 26 34</v>
      </c>
    </row>
    <row r="1062" spans="4:10" ht="19.5" customHeight="1" x14ac:dyDescent="0.25">
      <c r="D1062" s="1" t="s">
        <v>1056</v>
      </c>
      <c r="E1062" s="1" t="s">
        <v>28</v>
      </c>
      <c r="I1062" s="1" t="str">
        <f>CONCATENATE(GEF_Code_GEF[[#This Row],[Créneau 1]],GEF_Code_GEF[[#This Row],[Créneau 2]],GEF_Code_GEF[[#This Row],[Créneau 3]],GEF_Code_GEF[[#This Row],[Créneau 4]])</f>
        <v>GEF1</v>
      </c>
      <c r="J1062" s="1" t="str">
        <f>IF(GEF_Code_GEF[[#This Row],[Cumul des créneaux]]="","Pas de GEF pour cette activité",VLOOKUP(GEF_Code_GEF[[#This Row],[Cumul des créneaux]],Créneau_semaine[],2,FALSE))</f>
        <v>38 46 53 9 17 25 33</v>
      </c>
    </row>
    <row r="1063" spans="4:10" ht="19.5" customHeight="1" x14ac:dyDescent="0.25">
      <c r="D1063" s="1" t="s">
        <v>1057</v>
      </c>
      <c r="E1063" s="1" t="s">
        <v>4</v>
      </c>
      <c r="I1063" s="1" t="str">
        <f>CONCATENATE(GEF_Code_GEF[[#This Row],[Créneau 1]],GEF_Code_GEF[[#This Row],[Créneau 2]],GEF_Code_GEF[[#This Row],[Créneau 3]],GEF_Code_GEF[[#This Row],[Créneau 4]])</f>
        <v>GEF2</v>
      </c>
      <c r="J1063" s="1" t="str">
        <f>IF(GEF_Code_GEF[[#This Row],[Cumul des créneaux]]="","Pas de GEF pour cette activité",VLOOKUP(GEF_Code_GEF[[#This Row],[Cumul des créneaux]],Créneau_semaine[],2,FALSE))</f>
        <v>39 47 2 10 18 26 34</v>
      </c>
    </row>
    <row r="1064" spans="4:10" ht="19.5" customHeight="1" x14ac:dyDescent="0.25">
      <c r="D1064" s="1" t="s">
        <v>1058</v>
      </c>
      <c r="E1064" s="1" t="s">
        <v>64</v>
      </c>
      <c r="I1064" s="1" t="str">
        <f>CONCATENATE(GEF_Code_GEF[[#This Row],[Créneau 1]],GEF_Code_GEF[[#This Row],[Créneau 2]],GEF_Code_GEF[[#This Row],[Créneau 3]],GEF_Code_GEF[[#This Row],[Créneau 4]])</f>
        <v>CRS_IMPAIR</v>
      </c>
      <c r="J1064" s="1" t="str">
        <f>IF(GEF_Code_GEF[[#This Row],[Cumul des créneaux]]="","Pas de GEF pour cette activité",VLOOKUP(GEF_Code_GEF[[#This Row],[Cumul des créneaux]],Créneau_semaine[],2,FALSE))</f>
        <v>Semaine impaire</v>
      </c>
    </row>
    <row r="1065" spans="4:10" ht="19.5" customHeight="1" x14ac:dyDescent="0.25">
      <c r="D1065" s="1" t="s">
        <v>1059</v>
      </c>
      <c r="E1065" s="1" t="s">
        <v>168</v>
      </c>
      <c r="I1065" s="1" t="str">
        <f>CONCATENATE(GEF_Code_GEF[[#This Row],[Créneau 1]],GEF_Code_GEF[[#This Row],[Créneau 2]],GEF_Code_GEF[[#This Row],[Créneau 3]],GEF_Code_GEF[[#This Row],[Créneau 4]])</f>
        <v>CRS_PAIR</v>
      </c>
      <c r="J1065" s="1" t="str">
        <f>IF(GEF_Code_GEF[[#This Row],[Cumul des créneaux]]="","Pas de GEF pour cette activité",VLOOKUP(GEF_Code_GEF[[#This Row],[Cumul des créneaux]],Créneau_semaine[],2,FALSE))</f>
        <v>Semaine paire</v>
      </c>
    </row>
    <row r="1066" spans="4:10" ht="19.5" customHeight="1" x14ac:dyDescent="0.25">
      <c r="D1066" s="1" t="s">
        <v>1060</v>
      </c>
      <c r="E1066" s="1" t="s">
        <v>37</v>
      </c>
      <c r="I1066" s="1" t="str">
        <f>CONCATENATE(GEF_Code_GEF[[#This Row],[Créneau 1]],GEF_Code_GEF[[#This Row],[Créneau 2]],GEF_Code_GEF[[#This Row],[Créneau 3]],GEF_Code_GEF[[#This Row],[Créneau 4]])</f>
        <v>GEF5</v>
      </c>
      <c r="J1066" s="1" t="str">
        <f>IF(GEF_Code_GEF[[#This Row],[Cumul des créneaux]]="","Pas de GEF pour cette activité",VLOOKUP(GEF_Code_GEF[[#This Row],[Cumul des créneaux]],Créneau_semaine[],2,FALSE))</f>
        <v>42 50 5 13 21 29 37</v>
      </c>
    </row>
    <row r="1067" spans="4:10" ht="19.5" customHeight="1" x14ac:dyDescent="0.25">
      <c r="D1067" s="1" t="s">
        <v>1061</v>
      </c>
      <c r="E1067" s="1" t="s">
        <v>12</v>
      </c>
      <c r="I1067" s="1" t="str">
        <f>CONCATENATE(GEF_Code_GEF[[#This Row],[Créneau 1]],GEF_Code_GEF[[#This Row],[Créneau 2]],GEF_Code_GEF[[#This Row],[Créneau 3]],GEF_Code_GEF[[#This Row],[Créneau 4]])</f>
        <v>GEF7</v>
      </c>
      <c r="J1067" s="1" t="str">
        <f>IF(GEF_Code_GEF[[#This Row],[Cumul des créneaux]]="","Pas de GEF pour cette activité",VLOOKUP(GEF_Code_GEF[[#This Row],[Cumul des créneaux]],Créneau_semaine[],2,FALSE))</f>
        <v xml:space="preserve">36 44 52 7 15 23 31 </v>
      </c>
    </row>
    <row r="1068" spans="4:10" ht="19.5" customHeight="1" x14ac:dyDescent="0.25">
      <c r="D1068" s="1" t="s">
        <v>1062</v>
      </c>
      <c r="E1068" s="1" t="s">
        <v>35</v>
      </c>
      <c r="I1068" s="1" t="str">
        <f>CONCATENATE(GEF_Code_GEF[[#This Row],[Créneau 1]],GEF_Code_GEF[[#This Row],[Créneau 2]],GEF_Code_GEF[[#This Row],[Créneau 3]],GEF_Code_GEF[[#This Row],[Créneau 4]])</f>
        <v>GEF3</v>
      </c>
      <c r="J1068" s="1" t="str">
        <f>IF(GEF_Code_GEF[[#This Row],[Cumul des créneaux]]="","Pas de GEF pour cette activité",VLOOKUP(GEF_Code_GEF[[#This Row],[Cumul des créneaux]],Créneau_semaine[],2,FALSE))</f>
        <v>40 48 3 11 19 27 35</v>
      </c>
    </row>
    <row r="1069" spans="4:10" ht="19.5" customHeight="1" x14ac:dyDescent="0.25">
      <c r="D1069" s="1" t="s">
        <v>1063</v>
      </c>
      <c r="E1069" s="1" t="s">
        <v>46</v>
      </c>
      <c r="I1069" s="1" t="str">
        <f>CONCATENATE(GEF_Code_GEF[[#This Row],[Créneau 1]],GEF_Code_GEF[[#This Row],[Créneau 2]],GEF_Code_GEF[[#This Row],[Créneau 3]],GEF_Code_GEF[[#This Row],[Créneau 4]])</f>
        <v>GEF6</v>
      </c>
      <c r="J1069" s="1" t="str">
        <f>IF(GEF_Code_GEF[[#This Row],[Cumul des créneaux]]="","Pas de GEF pour cette activité",VLOOKUP(GEF_Code_GEF[[#This Row],[Cumul des créneaux]],Créneau_semaine[],2,FALSE))</f>
        <v>43 51 6 14 22 30 38</v>
      </c>
    </row>
    <row r="1070" spans="4:10" ht="19.5" customHeight="1" x14ac:dyDescent="0.25">
      <c r="D1070" s="1" t="s">
        <v>1064</v>
      </c>
      <c r="E1070" s="1" t="s">
        <v>46</v>
      </c>
      <c r="I1070" s="1" t="str">
        <f>CONCATENATE(GEF_Code_GEF[[#This Row],[Créneau 1]],GEF_Code_GEF[[#This Row],[Créneau 2]],GEF_Code_GEF[[#This Row],[Créneau 3]],GEF_Code_GEF[[#This Row],[Créneau 4]])</f>
        <v>GEF6</v>
      </c>
      <c r="J1070" s="1" t="str">
        <f>IF(GEF_Code_GEF[[#This Row],[Cumul des créneaux]]="","Pas de GEF pour cette activité",VLOOKUP(GEF_Code_GEF[[#This Row],[Cumul des créneaux]],Créneau_semaine[],2,FALSE))</f>
        <v>43 51 6 14 22 30 38</v>
      </c>
    </row>
    <row r="1071" spans="4:10" ht="19.5" customHeight="1" x14ac:dyDescent="0.25">
      <c r="D1071" s="1" t="s">
        <v>1065</v>
      </c>
      <c r="E1071" s="1" t="s">
        <v>4</v>
      </c>
      <c r="I1071" s="1" t="str">
        <f>CONCATENATE(GEF_Code_GEF[[#This Row],[Créneau 1]],GEF_Code_GEF[[#This Row],[Créneau 2]],GEF_Code_GEF[[#This Row],[Créneau 3]],GEF_Code_GEF[[#This Row],[Créneau 4]])</f>
        <v>GEF2</v>
      </c>
      <c r="J1071" s="1" t="str">
        <f>IF(GEF_Code_GEF[[#This Row],[Cumul des créneaux]]="","Pas de GEF pour cette activité",VLOOKUP(GEF_Code_GEF[[#This Row],[Cumul des créneaux]],Créneau_semaine[],2,FALSE))</f>
        <v>39 47 2 10 18 26 34</v>
      </c>
    </row>
    <row r="1072" spans="4:10" ht="19.5" customHeight="1" x14ac:dyDescent="0.25">
      <c r="D1072" s="1" t="s">
        <v>1066</v>
      </c>
      <c r="E1072" s="1" t="s">
        <v>12</v>
      </c>
      <c r="I1072" s="1" t="str">
        <f>CONCATENATE(GEF_Code_GEF[[#This Row],[Créneau 1]],GEF_Code_GEF[[#This Row],[Créneau 2]],GEF_Code_GEF[[#This Row],[Créneau 3]],GEF_Code_GEF[[#This Row],[Créneau 4]])</f>
        <v>GEF7</v>
      </c>
      <c r="J1072" s="1" t="str">
        <f>IF(GEF_Code_GEF[[#This Row],[Cumul des créneaux]]="","Pas de GEF pour cette activité",VLOOKUP(GEF_Code_GEF[[#This Row],[Cumul des créneaux]],Créneau_semaine[],2,FALSE))</f>
        <v xml:space="preserve">36 44 52 7 15 23 31 </v>
      </c>
    </row>
    <row r="1073" spans="4:10" ht="19.5" customHeight="1" x14ac:dyDescent="0.25">
      <c r="D1073" s="1" t="s">
        <v>1067</v>
      </c>
      <c r="E1073" s="1" t="s">
        <v>25</v>
      </c>
      <c r="I1073" s="1" t="str">
        <f>CONCATENATE(GEF_Code_GEF[[#This Row],[Créneau 1]],GEF_Code_GEF[[#This Row],[Créneau 2]],GEF_Code_GEF[[#This Row],[Créneau 3]],GEF_Code_GEF[[#This Row],[Créneau 4]])</f>
        <v>GEF8</v>
      </c>
      <c r="J1073" s="1" t="str">
        <f>IF(GEF_Code_GEF[[#This Row],[Cumul des créneaux]]="","Pas de GEF pour cette activité",VLOOKUP(GEF_Code_GEF[[#This Row],[Cumul des créneaux]],Créneau_semaine[],2,FALSE))</f>
        <v>37 45 53 8 16 24 32</v>
      </c>
    </row>
    <row r="1074" spans="4:10" ht="19.5" customHeight="1" x14ac:dyDescent="0.25">
      <c r="D1074" s="1" t="s">
        <v>1068</v>
      </c>
      <c r="E1074" s="1" t="s">
        <v>28</v>
      </c>
      <c r="I1074" s="1" t="str">
        <f>CONCATENATE(GEF_Code_GEF[[#This Row],[Créneau 1]],GEF_Code_GEF[[#This Row],[Créneau 2]],GEF_Code_GEF[[#This Row],[Créneau 3]],GEF_Code_GEF[[#This Row],[Créneau 4]])</f>
        <v>GEF1</v>
      </c>
      <c r="J1074" s="1" t="str">
        <f>IF(GEF_Code_GEF[[#This Row],[Cumul des créneaux]]="","Pas de GEF pour cette activité",VLOOKUP(GEF_Code_GEF[[#This Row],[Cumul des créneaux]],Créneau_semaine[],2,FALSE))</f>
        <v>38 46 53 9 17 25 33</v>
      </c>
    </row>
    <row r="1075" spans="4:10" ht="19.5" customHeight="1" x14ac:dyDescent="0.25">
      <c r="D1075" s="1" t="s">
        <v>1069</v>
      </c>
      <c r="E1075" s="1" t="s">
        <v>28</v>
      </c>
      <c r="I1075" s="1" t="str">
        <f>CONCATENATE(GEF_Code_GEF[[#This Row],[Créneau 1]],GEF_Code_GEF[[#This Row],[Créneau 2]],GEF_Code_GEF[[#This Row],[Créneau 3]],GEF_Code_GEF[[#This Row],[Créneau 4]])</f>
        <v>GEF1</v>
      </c>
      <c r="J1075" s="1" t="str">
        <f>IF(GEF_Code_GEF[[#This Row],[Cumul des créneaux]]="","Pas de GEF pour cette activité",VLOOKUP(GEF_Code_GEF[[#This Row],[Cumul des créneaux]],Créneau_semaine[],2,FALSE))</f>
        <v>38 46 53 9 17 25 33</v>
      </c>
    </row>
    <row r="1076" spans="4:10" ht="19.5" customHeight="1" x14ac:dyDescent="0.25">
      <c r="D1076" s="1" t="s">
        <v>1070</v>
      </c>
      <c r="E1076" s="1" t="s">
        <v>46</v>
      </c>
      <c r="I1076" s="1" t="str">
        <f>CONCATENATE(GEF_Code_GEF[[#This Row],[Créneau 1]],GEF_Code_GEF[[#This Row],[Créneau 2]],GEF_Code_GEF[[#This Row],[Créneau 3]],GEF_Code_GEF[[#This Row],[Créneau 4]])</f>
        <v>GEF6</v>
      </c>
      <c r="J1076" s="1" t="str">
        <f>IF(GEF_Code_GEF[[#This Row],[Cumul des créneaux]]="","Pas de GEF pour cette activité",VLOOKUP(GEF_Code_GEF[[#This Row],[Cumul des créneaux]],Créneau_semaine[],2,FALSE))</f>
        <v>43 51 6 14 22 30 38</v>
      </c>
    </row>
    <row r="1077" spans="4:10" ht="19.5" customHeight="1" x14ac:dyDescent="0.25">
      <c r="D1077" s="1" t="s">
        <v>1071</v>
      </c>
      <c r="E1077" s="1" t="s">
        <v>37</v>
      </c>
      <c r="I1077" s="1" t="str">
        <f>CONCATENATE(GEF_Code_GEF[[#This Row],[Créneau 1]],GEF_Code_GEF[[#This Row],[Créneau 2]],GEF_Code_GEF[[#This Row],[Créneau 3]],GEF_Code_GEF[[#This Row],[Créneau 4]])</f>
        <v>GEF5</v>
      </c>
      <c r="J1077" s="1" t="str">
        <f>IF(GEF_Code_GEF[[#This Row],[Cumul des créneaux]]="","Pas de GEF pour cette activité",VLOOKUP(GEF_Code_GEF[[#This Row],[Cumul des créneaux]],Créneau_semaine[],2,FALSE))</f>
        <v>42 50 5 13 21 29 37</v>
      </c>
    </row>
    <row r="1078" spans="4:10" ht="19.5" customHeight="1" x14ac:dyDescent="0.25">
      <c r="D1078" s="1" t="s">
        <v>1072</v>
      </c>
      <c r="E1078" s="1" t="s">
        <v>37</v>
      </c>
      <c r="I1078" s="1" t="str">
        <f>CONCATENATE(GEF_Code_GEF[[#This Row],[Créneau 1]],GEF_Code_GEF[[#This Row],[Créneau 2]],GEF_Code_GEF[[#This Row],[Créneau 3]],GEF_Code_GEF[[#This Row],[Créneau 4]])</f>
        <v>GEF5</v>
      </c>
      <c r="J1078" s="1" t="str">
        <f>IF(GEF_Code_GEF[[#This Row],[Cumul des créneaux]]="","Pas de GEF pour cette activité",VLOOKUP(GEF_Code_GEF[[#This Row],[Cumul des créneaux]],Créneau_semaine[],2,FALSE))</f>
        <v>42 50 5 13 21 29 37</v>
      </c>
    </row>
    <row r="1079" spans="4:10" ht="19.5" customHeight="1" x14ac:dyDescent="0.25">
      <c r="D1079" s="1" t="s">
        <v>1073</v>
      </c>
      <c r="E1079" s="1" t="s">
        <v>25</v>
      </c>
      <c r="I1079" s="1" t="str">
        <f>CONCATENATE(GEF_Code_GEF[[#This Row],[Créneau 1]],GEF_Code_GEF[[#This Row],[Créneau 2]],GEF_Code_GEF[[#This Row],[Créneau 3]],GEF_Code_GEF[[#This Row],[Créneau 4]])</f>
        <v>GEF8</v>
      </c>
      <c r="J1079" s="1" t="str">
        <f>IF(GEF_Code_GEF[[#This Row],[Cumul des créneaux]]="","Pas de GEF pour cette activité",VLOOKUP(GEF_Code_GEF[[#This Row],[Cumul des créneaux]],Créneau_semaine[],2,FALSE))</f>
        <v>37 45 53 8 16 24 32</v>
      </c>
    </row>
    <row r="1080" spans="4:10" ht="19.5" customHeight="1" x14ac:dyDescent="0.25">
      <c r="D1080" s="1" t="s">
        <v>1074</v>
      </c>
      <c r="E1080" s="1" t="s">
        <v>37</v>
      </c>
      <c r="I1080" s="1" t="str">
        <f>CONCATENATE(GEF_Code_GEF[[#This Row],[Créneau 1]],GEF_Code_GEF[[#This Row],[Créneau 2]],GEF_Code_GEF[[#This Row],[Créneau 3]],GEF_Code_GEF[[#This Row],[Créneau 4]])</f>
        <v>GEF5</v>
      </c>
      <c r="J1080" s="1" t="str">
        <f>IF(GEF_Code_GEF[[#This Row],[Cumul des créneaux]]="","Pas de GEF pour cette activité",VLOOKUP(GEF_Code_GEF[[#This Row],[Cumul des créneaux]],Créneau_semaine[],2,FALSE))</f>
        <v>42 50 5 13 21 29 37</v>
      </c>
    </row>
    <row r="1081" spans="4:10" ht="19.5" customHeight="1" x14ac:dyDescent="0.25">
      <c r="D1081" s="1" t="s">
        <v>1075</v>
      </c>
      <c r="E1081" s="1" t="s">
        <v>12</v>
      </c>
      <c r="I1081" s="1" t="str">
        <f>CONCATENATE(GEF_Code_GEF[[#This Row],[Créneau 1]],GEF_Code_GEF[[#This Row],[Créneau 2]],GEF_Code_GEF[[#This Row],[Créneau 3]],GEF_Code_GEF[[#This Row],[Créneau 4]])</f>
        <v>GEF7</v>
      </c>
      <c r="J1081" s="1" t="str">
        <f>IF(GEF_Code_GEF[[#This Row],[Cumul des créneaux]]="","Pas de GEF pour cette activité",VLOOKUP(GEF_Code_GEF[[#This Row],[Cumul des créneaux]],Créneau_semaine[],2,FALSE))</f>
        <v xml:space="preserve">36 44 52 7 15 23 31 </v>
      </c>
    </row>
    <row r="1082" spans="4:10" ht="19.5" customHeight="1" x14ac:dyDescent="0.25">
      <c r="D1082" s="1" t="s">
        <v>1075</v>
      </c>
      <c r="E1082" s="1" t="s">
        <v>35</v>
      </c>
      <c r="I1082" s="1" t="str">
        <f>CONCATENATE(GEF_Code_GEF[[#This Row],[Créneau 1]],GEF_Code_GEF[[#This Row],[Créneau 2]],GEF_Code_GEF[[#This Row],[Créneau 3]],GEF_Code_GEF[[#This Row],[Créneau 4]])</f>
        <v>GEF3</v>
      </c>
      <c r="J1082" s="1" t="str">
        <f>IF(GEF_Code_GEF[[#This Row],[Cumul des créneaux]]="","Pas de GEF pour cette activité",VLOOKUP(GEF_Code_GEF[[#This Row],[Cumul des créneaux]],Créneau_semaine[],2,FALSE))</f>
        <v>40 48 3 11 19 27 35</v>
      </c>
    </row>
    <row r="1083" spans="4:10" ht="19.5" customHeight="1" x14ac:dyDescent="0.25">
      <c r="D1083" s="1" t="s">
        <v>1076</v>
      </c>
      <c r="E1083" s="1" t="s">
        <v>4</v>
      </c>
      <c r="I1083" s="1" t="str">
        <f>CONCATENATE(GEF_Code_GEF[[#This Row],[Créneau 1]],GEF_Code_GEF[[#This Row],[Créneau 2]],GEF_Code_GEF[[#This Row],[Créneau 3]],GEF_Code_GEF[[#This Row],[Créneau 4]])</f>
        <v>GEF2</v>
      </c>
      <c r="J1083" s="1" t="str">
        <f>IF(GEF_Code_GEF[[#This Row],[Cumul des créneaux]]="","Pas de GEF pour cette activité",VLOOKUP(GEF_Code_GEF[[#This Row],[Cumul des créneaux]],Créneau_semaine[],2,FALSE))</f>
        <v>39 47 2 10 18 26 34</v>
      </c>
    </row>
    <row r="1084" spans="4:10" ht="19.5" customHeight="1" x14ac:dyDescent="0.25">
      <c r="D1084" s="1" t="s">
        <v>1077</v>
      </c>
      <c r="E1084" s="1" t="s">
        <v>26</v>
      </c>
      <c r="I1084" s="1" t="str">
        <f>CONCATENATE(GEF_Code_GEF[[#This Row],[Créneau 1]],GEF_Code_GEF[[#This Row],[Créneau 2]],GEF_Code_GEF[[#This Row],[Créneau 3]],GEF_Code_GEF[[#This Row],[Créneau 4]])</f>
        <v>GEF4</v>
      </c>
      <c r="J1084" s="1" t="str">
        <f>IF(GEF_Code_GEF[[#This Row],[Cumul des créneaux]]="","Pas de GEF pour cette activité",VLOOKUP(GEF_Code_GEF[[#This Row],[Cumul des créneaux]],Créneau_semaine[],2,FALSE))</f>
        <v>41 49 4 12 20 28 36</v>
      </c>
    </row>
    <row r="1085" spans="4:10" ht="19.5" customHeight="1" x14ac:dyDescent="0.25">
      <c r="D1085" s="1" t="s">
        <v>1078</v>
      </c>
      <c r="E1085" s="1" t="s">
        <v>46</v>
      </c>
      <c r="I1085" s="1" t="str">
        <f>CONCATENATE(GEF_Code_GEF[[#This Row],[Créneau 1]],GEF_Code_GEF[[#This Row],[Créneau 2]],GEF_Code_GEF[[#This Row],[Créneau 3]],GEF_Code_GEF[[#This Row],[Créneau 4]])</f>
        <v>GEF6</v>
      </c>
      <c r="J1085" s="1" t="str">
        <f>IF(GEF_Code_GEF[[#This Row],[Cumul des créneaux]]="","Pas de GEF pour cette activité",VLOOKUP(GEF_Code_GEF[[#This Row],[Cumul des créneaux]],Créneau_semaine[],2,FALSE))</f>
        <v>43 51 6 14 22 30 38</v>
      </c>
    </row>
    <row r="1086" spans="4:10" ht="19.5" customHeight="1" x14ac:dyDescent="0.25">
      <c r="D1086" s="1" t="s">
        <v>1079</v>
      </c>
      <c r="E1086" s="1" t="s">
        <v>12</v>
      </c>
      <c r="I1086" s="1" t="str">
        <f>CONCATENATE(GEF_Code_GEF[[#This Row],[Créneau 1]],GEF_Code_GEF[[#This Row],[Créneau 2]],GEF_Code_GEF[[#This Row],[Créneau 3]],GEF_Code_GEF[[#This Row],[Créneau 4]])</f>
        <v>GEF7</v>
      </c>
      <c r="J1086" s="1" t="str">
        <f>IF(GEF_Code_GEF[[#This Row],[Cumul des créneaux]]="","Pas de GEF pour cette activité",VLOOKUP(GEF_Code_GEF[[#This Row],[Cumul des créneaux]],Créneau_semaine[],2,FALSE))</f>
        <v xml:space="preserve">36 44 52 7 15 23 31 </v>
      </c>
    </row>
    <row r="1087" spans="4:10" ht="19.5" customHeight="1" x14ac:dyDescent="0.25">
      <c r="D1087" s="1" t="s">
        <v>1080</v>
      </c>
      <c r="E1087" s="1" t="s">
        <v>25</v>
      </c>
      <c r="I1087" s="1" t="str">
        <f>CONCATENATE(GEF_Code_GEF[[#This Row],[Créneau 1]],GEF_Code_GEF[[#This Row],[Créneau 2]],GEF_Code_GEF[[#This Row],[Créneau 3]],GEF_Code_GEF[[#This Row],[Créneau 4]])</f>
        <v>GEF8</v>
      </c>
      <c r="J1087" s="1" t="str">
        <f>IF(GEF_Code_GEF[[#This Row],[Cumul des créneaux]]="","Pas de GEF pour cette activité",VLOOKUP(GEF_Code_GEF[[#This Row],[Cumul des créneaux]],Créneau_semaine[],2,FALSE))</f>
        <v>37 45 53 8 16 24 32</v>
      </c>
    </row>
    <row r="1088" spans="4:10" ht="19.5" customHeight="1" x14ac:dyDescent="0.25">
      <c r="D1088" s="1" t="s">
        <v>1081</v>
      </c>
      <c r="E1088" s="1" t="s">
        <v>28</v>
      </c>
      <c r="I1088" s="1" t="str">
        <f>CONCATENATE(GEF_Code_GEF[[#This Row],[Créneau 1]],GEF_Code_GEF[[#This Row],[Créneau 2]],GEF_Code_GEF[[#This Row],[Créneau 3]],GEF_Code_GEF[[#This Row],[Créneau 4]])</f>
        <v>GEF1</v>
      </c>
      <c r="J1088" s="1" t="str">
        <f>IF(GEF_Code_GEF[[#This Row],[Cumul des créneaux]]="","Pas de GEF pour cette activité",VLOOKUP(GEF_Code_GEF[[#This Row],[Cumul des créneaux]],Créneau_semaine[],2,FALSE))</f>
        <v>38 46 53 9 17 25 33</v>
      </c>
    </row>
    <row r="1089" spans="4:10" ht="19.5" customHeight="1" x14ac:dyDescent="0.25">
      <c r="D1089" s="1" t="s">
        <v>1082</v>
      </c>
      <c r="E1089" s="1" t="s">
        <v>4</v>
      </c>
      <c r="I1089" s="1" t="str">
        <f>CONCATENATE(GEF_Code_GEF[[#This Row],[Créneau 1]],GEF_Code_GEF[[#This Row],[Créneau 2]],GEF_Code_GEF[[#This Row],[Créneau 3]],GEF_Code_GEF[[#This Row],[Créneau 4]])</f>
        <v>GEF2</v>
      </c>
      <c r="J1089" s="1" t="str">
        <f>IF(GEF_Code_GEF[[#This Row],[Cumul des créneaux]]="","Pas de GEF pour cette activité",VLOOKUP(GEF_Code_GEF[[#This Row],[Cumul des créneaux]],Créneau_semaine[],2,FALSE))</f>
        <v>39 47 2 10 18 26 34</v>
      </c>
    </row>
    <row r="1090" spans="4:10" ht="19.5" customHeight="1" x14ac:dyDescent="0.25">
      <c r="D1090" s="1" t="s">
        <v>1083</v>
      </c>
      <c r="E1090" s="1" t="s">
        <v>35</v>
      </c>
      <c r="I1090" s="1" t="str">
        <f>CONCATENATE(GEF_Code_GEF[[#This Row],[Créneau 1]],GEF_Code_GEF[[#This Row],[Créneau 2]],GEF_Code_GEF[[#This Row],[Créneau 3]],GEF_Code_GEF[[#This Row],[Créneau 4]])</f>
        <v>GEF3</v>
      </c>
      <c r="J1090" s="1" t="str">
        <f>IF(GEF_Code_GEF[[#This Row],[Cumul des créneaux]]="","Pas de GEF pour cette activité",VLOOKUP(GEF_Code_GEF[[#This Row],[Cumul des créneaux]],Créneau_semaine[],2,FALSE))</f>
        <v>40 48 3 11 19 27 35</v>
      </c>
    </row>
    <row r="1091" spans="4:10" ht="19.5" customHeight="1" x14ac:dyDescent="0.25">
      <c r="D1091" s="1" t="s">
        <v>1084</v>
      </c>
      <c r="E1091" s="1" t="s">
        <v>26</v>
      </c>
      <c r="I1091" s="1" t="str">
        <f>CONCATENATE(GEF_Code_GEF[[#This Row],[Créneau 1]],GEF_Code_GEF[[#This Row],[Créneau 2]],GEF_Code_GEF[[#This Row],[Créneau 3]],GEF_Code_GEF[[#This Row],[Créneau 4]])</f>
        <v>GEF4</v>
      </c>
      <c r="J1091" s="1" t="str">
        <f>IF(GEF_Code_GEF[[#This Row],[Cumul des créneaux]]="","Pas de GEF pour cette activité",VLOOKUP(GEF_Code_GEF[[#This Row],[Cumul des créneaux]],Créneau_semaine[],2,FALSE))</f>
        <v>41 49 4 12 20 28 36</v>
      </c>
    </row>
    <row r="1092" spans="4:10" ht="19.5" customHeight="1" x14ac:dyDescent="0.25">
      <c r="D1092" s="1" t="s">
        <v>1085</v>
      </c>
      <c r="E1092" s="1" t="s">
        <v>35</v>
      </c>
      <c r="I1092" s="1" t="str">
        <f>CONCATENATE(GEF_Code_GEF[[#This Row],[Créneau 1]],GEF_Code_GEF[[#This Row],[Créneau 2]],GEF_Code_GEF[[#This Row],[Créneau 3]],GEF_Code_GEF[[#This Row],[Créneau 4]])</f>
        <v>GEF3</v>
      </c>
      <c r="J1092" s="1" t="str">
        <f>IF(GEF_Code_GEF[[#This Row],[Cumul des créneaux]]="","Pas de GEF pour cette activité",VLOOKUP(GEF_Code_GEF[[#This Row],[Cumul des créneaux]],Créneau_semaine[],2,FALSE))</f>
        <v>40 48 3 11 19 27 35</v>
      </c>
    </row>
    <row r="1093" spans="4:10" ht="19.5" customHeight="1" x14ac:dyDescent="0.25">
      <c r="D1093" s="1" t="s">
        <v>1086</v>
      </c>
      <c r="E1093" s="1" t="s">
        <v>26</v>
      </c>
      <c r="I1093" s="1" t="str">
        <f>CONCATENATE(GEF_Code_GEF[[#This Row],[Créneau 1]],GEF_Code_GEF[[#This Row],[Créneau 2]],GEF_Code_GEF[[#This Row],[Créneau 3]],GEF_Code_GEF[[#This Row],[Créneau 4]])</f>
        <v>GEF4</v>
      </c>
      <c r="J1093" s="1" t="str">
        <f>IF(GEF_Code_GEF[[#This Row],[Cumul des créneaux]]="","Pas de GEF pour cette activité",VLOOKUP(GEF_Code_GEF[[#This Row],[Cumul des créneaux]],Créneau_semaine[],2,FALSE))</f>
        <v>41 49 4 12 20 28 36</v>
      </c>
    </row>
    <row r="1094" spans="4:10" ht="19.5" customHeight="1" x14ac:dyDescent="0.25">
      <c r="D1094" s="1" t="s">
        <v>1087</v>
      </c>
      <c r="E1094" s="1" t="s">
        <v>26</v>
      </c>
      <c r="I1094" s="1" t="str">
        <f>CONCATENATE(GEF_Code_GEF[[#This Row],[Créneau 1]],GEF_Code_GEF[[#This Row],[Créneau 2]],GEF_Code_GEF[[#This Row],[Créneau 3]],GEF_Code_GEF[[#This Row],[Créneau 4]])</f>
        <v>GEF4</v>
      </c>
      <c r="J1094" s="1" t="str">
        <f>IF(GEF_Code_GEF[[#This Row],[Cumul des créneaux]]="","Pas de GEF pour cette activité",VLOOKUP(GEF_Code_GEF[[#This Row],[Cumul des créneaux]],Créneau_semaine[],2,FALSE))</f>
        <v>41 49 4 12 20 28 36</v>
      </c>
    </row>
    <row r="1095" spans="4:10" ht="19.5" customHeight="1" x14ac:dyDescent="0.25">
      <c r="D1095" s="1" t="s">
        <v>1088</v>
      </c>
      <c r="E1095" s="1" t="s">
        <v>25</v>
      </c>
      <c r="I1095" s="1" t="str">
        <f>CONCATENATE(GEF_Code_GEF[[#This Row],[Créneau 1]],GEF_Code_GEF[[#This Row],[Créneau 2]],GEF_Code_GEF[[#This Row],[Créneau 3]],GEF_Code_GEF[[#This Row],[Créneau 4]])</f>
        <v>GEF8</v>
      </c>
      <c r="J1095" s="1" t="str">
        <f>IF(GEF_Code_GEF[[#This Row],[Cumul des créneaux]]="","Pas de GEF pour cette activité",VLOOKUP(GEF_Code_GEF[[#This Row],[Cumul des créneaux]],Créneau_semaine[],2,FALSE))</f>
        <v>37 45 53 8 16 24 32</v>
      </c>
    </row>
    <row r="1096" spans="4:10" ht="19.5" customHeight="1" x14ac:dyDescent="0.25">
      <c r="D1096" s="1" t="s">
        <v>1089</v>
      </c>
      <c r="E1096" s="1" t="s">
        <v>26</v>
      </c>
      <c r="I1096" s="1" t="str">
        <f>CONCATENATE(GEF_Code_GEF[[#This Row],[Créneau 1]],GEF_Code_GEF[[#This Row],[Créneau 2]],GEF_Code_GEF[[#This Row],[Créneau 3]],GEF_Code_GEF[[#This Row],[Créneau 4]])</f>
        <v>GEF4</v>
      </c>
      <c r="J1096" s="1" t="str">
        <f>IF(GEF_Code_GEF[[#This Row],[Cumul des créneaux]]="","Pas de GEF pour cette activité",VLOOKUP(GEF_Code_GEF[[#This Row],[Cumul des créneaux]],Créneau_semaine[],2,FALSE))</f>
        <v>41 49 4 12 20 28 36</v>
      </c>
    </row>
    <row r="1097" spans="4:10" ht="19.5" customHeight="1" x14ac:dyDescent="0.25">
      <c r="D1097" s="1" t="s">
        <v>1090</v>
      </c>
      <c r="E1097" s="1" t="s">
        <v>26</v>
      </c>
      <c r="I1097" s="1" t="str">
        <f>CONCATENATE(GEF_Code_GEF[[#This Row],[Créneau 1]],GEF_Code_GEF[[#This Row],[Créneau 2]],GEF_Code_GEF[[#This Row],[Créneau 3]],GEF_Code_GEF[[#This Row],[Créneau 4]])</f>
        <v>GEF4</v>
      </c>
      <c r="J1097" s="1" t="str">
        <f>IF(GEF_Code_GEF[[#This Row],[Cumul des créneaux]]="","Pas de GEF pour cette activité",VLOOKUP(GEF_Code_GEF[[#This Row],[Cumul des créneaux]],Créneau_semaine[],2,FALSE))</f>
        <v>41 49 4 12 20 28 36</v>
      </c>
    </row>
    <row r="1098" spans="4:10" ht="19.5" customHeight="1" x14ac:dyDescent="0.25">
      <c r="D1098" s="1" t="s">
        <v>1091</v>
      </c>
      <c r="E1098" s="1" t="s">
        <v>28</v>
      </c>
      <c r="I1098" s="1" t="str">
        <f>CONCATENATE(GEF_Code_GEF[[#This Row],[Créneau 1]],GEF_Code_GEF[[#This Row],[Créneau 2]],GEF_Code_GEF[[#This Row],[Créneau 3]],GEF_Code_GEF[[#This Row],[Créneau 4]])</f>
        <v>GEF1</v>
      </c>
      <c r="J1098" s="1" t="str">
        <f>IF(GEF_Code_GEF[[#This Row],[Cumul des créneaux]]="","Pas de GEF pour cette activité",VLOOKUP(GEF_Code_GEF[[#This Row],[Cumul des créneaux]],Créneau_semaine[],2,FALSE))</f>
        <v>38 46 53 9 17 25 33</v>
      </c>
    </row>
    <row r="1099" spans="4:10" ht="19.5" customHeight="1" x14ac:dyDescent="0.25">
      <c r="D1099" s="1" t="s">
        <v>1092</v>
      </c>
      <c r="E1099" s="1" t="s">
        <v>4</v>
      </c>
      <c r="I1099" s="1" t="str">
        <f>CONCATENATE(GEF_Code_GEF[[#This Row],[Créneau 1]],GEF_Code_GEF[[#This Row],[Créneau 2]],GEF_Code_GEF[[#This Row],[Créneau 3]],GEF_Code_GEF[[#This Row],[Créneau 4]])</f>
        <v>GEF2</v>
      </c>
      <c r="J1099" s="1" t="str">
        <f>IF(GEF_Code_GEF[[#This Row],[Cumul des créneaux]]="","Pas de GEF pour cette activité",VLOOKUP(GEF_Code_GEF[[#This Row],[Cumul des créneaux]],Créneau_semaine[],2,FALSE))</f>
        <v>39 47 2 10 18 26 34</v>
      </c>
    </row>
    <row r="1100" spans="4:10" ht="19.5" customHeight="1" x14ac:dyDescent="0.25">
      <c r="D1100" s="1" t="s">
        <v>1093</v>
      </c>
      <c r="E1100" s="1" t="s">
        <v>46</v>
      </c>
      <c r="I1100" s="1" t="str">
        <f>CONCATENATE(GEF_Code_GEF[[#This Row],[Créneau 1]],GEF_Code_GEF[[#This Row],[Créneau 2]],GEF_Code_GEF[[#This Row],[Créneau 3]],GEF_Code_GEF[[#This Row],[Créneau 4]])</f>
        <v>GEF6</v>
      </c>
      <c r="J1100" s="1" t="str">
        <f>IF(GEF_Code_GEF[[#This Row],[Cumul des créneaux]]="","Pas de GEF pour cette activité",VLOOKUP(GEF_Code_GEF[[#This Row],[Cumul des créneaux]],Créneau_semaine[],2,FALSE))</f>
        <v>43 51 6 14 22 30 38</v>
      </c>
    </row>
    <row r="1101" spans="4:10" ht="19.5" customHeight="1" x14ac:dyDescent="0.25">
      <c r="D1101" s="1" t="s">
        <v>1094</v>
      </c>
      <c r="E1101" s="1" t="s">
        <v>37</v>
      </c>
      <c r="I1101" s="1" t="str">
        <f>CONCATENATE(GEF_Code_GEF[[#This Row],[Créneau 1]],GEF_Code_GEF[[#This Row],[Créneau 2]],GEF_Code_GEF[[#This Row],[Créneau 3]],GEF_Code_GEF[[#This Row],[Créneau 4]])</f>
        <v>GEF5</v>
      </c>
      <c r="J1101" s="1" t="str">
        <f>IF(GEF_Code_GEF[[#This Row],[Cumul des créneaux]]="","Pas de GEF pour cette activité",VLOOKUP(GEF_Code_GEF[[#This Row],[Cumul des créneaux]],Créneau_semaine[],2,FALSE))</f>
        <v>42 50 5 13 21 29 37</v>
      </c>
    </row>
    <row r="1102" spans="4:10" ht="19.5" customHeight="1" x14ac:dyDescent="0.25">
      <c r="D1102" s="1" t="s">
        <v>1095</v>
      </c>
      <c r="E1102" s="1" t="s">
        <v>28</v>
      </c>
      <c r="I1102" s="1" t="str">
        <f>CONCATENATE(GEF_Code_GEF[[#This Row],[Créneau 1]],GEF_Code_GEF[[#This Row],[Créneau 2]],GEF_Code_GEF[[#This Row],[Créneau 3]],GEF_Code_GEF[[#This Row],[Créneau 4]])</f>
        <v>GEF1</v>
      </c>
      <c r="J1102" s="1" t="str">
        <f>IF(GEF_Code_GEF[[#This Row],[Cumul des créneaux]]="","Pas de GEF pour cette activité",VLOOKUP(GEF_Code_GEF[[#This Row],[Cumul des créneaux]],Créneau_semaine[],2,FALSE))</f>
        <v>38 46 53 9 17 25 33</v>
      </c>
    </row>
    <row r="1103" spans="4:10" ht="19.5" customHeight="1" x14ac:dyDescent="0.25">
      <c r="D1103" s="1" t="s">
        <v>1096</v>
      </c>
      <c r="E1103" s="1" t="s">
        <v>12</v>
      </c>
      <c r="F1103" s="1" t="s">
        <v>35</v>
      </c>
      <c r="I1103" s="1" t="str">
        <f>CONCATENATE(GEF_Code_GEF[[#This Row],[Créneau 1]],GEF_Code_GEF[[#This Row],[Créneau 2]],GEF_Code_GEF[[#This Row],[Créneau 3]],GEF_Code_GEF[[#This Row],[Créneau 4]])</f>
        <v>GEF7GEF3</v>
      </c>
      <c r="J1103" s="1" t="str">
        <f>IF(GEF_Code_GEF[[#This Row],[Cumul des créneaux]]="","Pas de GEF pour cette activité",VLOOKUP(GEF_Code_GEF[[#This Row],[Cumul des créneaux]],Créneau_semaine[],2,FALSE))</f>
        <v>36 40 44 48 52 3 7 11 15 19 23 27 31 35</v>
      </c>
    </row>
    <row r="1104" spans="4:10" ht="19.5" customHeight="1" x14ac:dyDescent="0.25">
      <c r="D1104" s="1" t="s">
        <v>1097</v>
      </c>
      <c r="E1104" s="1" t="s">
        <v>37</v>
      </c>
      <c r="I1104" s="1" t="str">
        <f>CONCATENATE(GEF_Code_GEF[[#This Row],[Créneau 1]],GEF_Code_GEF[[#This Row],[Créneau 2]],GEF_Code_GEF[[#This Row],[Créneau 3]],GEF_Code_GEF[[#This Row],[Créneau 4]])</f>
        <v>GEF5</v>
      </c>
      <c r="J1104" s="1" t="str">
        <f>IF(GEF_Code_GEF[[#This Row],[Cumul des créneaux]]="","Pas de GEF pour cette activité",VLOOKUP(GEF_Code_GEF[[#This Row],[Cumul des créneaux]],Créneau_semaine[],2,FALSE))</f>
        <v>42 50 5 13 21 29 37</v>
      </c>
    </row>
    <row r="1105" spans="4:10" ht="19.5" customHeight="1" x14ac:dyDescent="0.25">
      <c r="D1105" s="1" t="s">
        <v>1098</v>
      </c>
      <c r="E1105" s="1" t="s">
        <v>37</v>
      </c>
      <c r="I1105" s="1" t="str">
        <f>CONCATENATE(GEF_Code_GEF[[#This Row],[Créneau 1]],GEF_Code_GEF[[#This Row],[Créneau 2]],GEF_Code_GEF[[#This Row],[Créneau 3]],GEF_Code_GEF[[#This Row],[Créneau 4]])</f>
        <v>GEF5</v>
      </c>
      <c r="J1105" s="1" t="str">
        <f>IF(GEF_Code_GEF[[#This Row],[Cumul des créneaux]]="","Pas de GEF pour cette activité",VLOOKUP(GEF_Code_GEF[[#This Row],[Cumul des créneaux]],Créneau_semaine[],2,FALSE))</f>
        <v>42 50 5 13 21 29 37</v>
      </c>
    </row>
    <row r="1106" spans="4:10" ht="19.5" customHeight="1" x14ac:dyDescent="0.25">
      <c r="D1106" s="1" t="s">
        <v>1099</v>
      </c>
      <c r="E1106" s="1" t="s">
        <v>37</v>
      </c>
      <c r="I1106" s="1" t="str">
        <f>CONCATENATE(GEF_Code_GEF[[#This Row],[Créneau 1]],GEF_Code_GEF[[#This Row],[Créneau 2]],GEF_Code_GEF[[#This Row],[Créneau 3]],GEF_Code_GEF[[#This Row],[Créneau 4]])</f>
        <v>GEF5</v>
      </c>
      <c r="J1106" s="1" t="str">
        <f>IF(GEF_Code_GEF[[#This Row],[Cumul des créneaux]]="","Pas de GEF pour cette activité",VLOOKUP(GEF_Code_GEF[[#This Row],[Cumul des créneaux]],Créneau_semaine[],2,FALSE))</f>
        <v>42 50 5 13 21 29 37</v>
      </c>
    </row>
    <row r="1107" spans="4:10" ht="19.5" customHeight="1" x14ac:dyDescent="0.25">
      <c r="D1107" s="1" t="s">
        <v>1100</v>
      </c>
      <c r="E1107" s="1" t="s">
        <v>28</v>
      </c>
      <c r="F1107" s="1" t="s">
        <v>46</v>
      </c>
      <c r="I1107" s="1" t="str">
        <f>CONCATENATE(GEF_Code_GEF[[#This Row],[Créneau 1]],GEF_Code_GEF[[#This Row],[Créneau 2]],GEF_Code_GEF[[#This Row],[Créneau 3]],GEF_Code_GEF[[#This Row],[Créneau 4]])</f>
        <v>GEF1GEF6</v>
      </c>
      <c r="J1107" s="1" t="str">
        <f>IF(GEF_Code_GEF[[#This Row],[Cumul des créneaux]]="","Pas de GEF pour cette activité",VLOOKUP(GEF_Code_GEF[[#This Row],[Cumul des créneaux]],Créneau_semaine[],2,FALSE))</f>
        <v>38 43 46 51 53 6 9 14 17 22 25 30 33 38</v>
      </c>
    </row>
    <row r="1108" spans="4:10" ht="19.5" customHeight="1" x14ac:dyDescent="0.25">
      <c r="D1108" s="1" t="s">
        <v>1101</v>
      </c>
      <c r="E1108" s="1" t="s">
        <v>28</v>
      </c>
      <c r="I1108" s="1" t="str">
        <f>CONCATENATE(GEF_Code_GEF[[#This Row],[Créneau 1]],GEF_Code_GEF[[#This Row],[Créneau 2]],GEF_Code_GEF[[#This Row],[Créneau 3]],GEF_Code_GEF[[#This Row],[Créneau 4]])</f>
        <v>GEF1</v>
      </c>
      <c r="J1108" s="1" t="str">
        <f>IF(GEF_Code_GEF[[#This Row],[Cumul des créneaux]]="","Pas de GEF pour cette activité",VLOOKUP(GEF_Code_GEF[[#This Row],[Cumul des créneaux]],Créneau_semaine[],2,FALSE))</f>
        <v>38 46 53 9 17 25 33</v>
      </c>
    </row>
    <row r="1109" spans="4:10" ht="19.5" customHeight="1" x14ac:dyDescent="0.25">
      <c r="D1109" s="1" t="s">
        <v>1102</v>
      </c>
      <c r="E1109" s="1" t="s">
        <v>26</v>
      </c>
      <c r="I1109" s="1" t="str">
        <f>CONCATENATE(GEF_Code_GEF[[#This Row],[Créneau 1]],GEF_Code_GEF[[#This Row],[Créneau 2]],GEF_Code_GEF[[#This Row],[Créneau 3]],GEF_Code_GEF[[#This Row],[Créneau 4]])</f>
        <v>GEF4</v>
      </c>
      <c r="J1109" s="1" t="str">
        <f>IF(GEF_Code_GEF[[#This Row],[Cumul des créneaux]]="","Pas de GEF pour cette activité",VLOOKUP(GEF_Code_GEF[[#This Row],[Cumul des créneaux]],Créneau_semaine[],2,FALSE))</f>
        <v>41 49 4 12 20 28 36</v>
      </c>
    </row>
    <row r="1110" spans="4:10" ht="19.5" customHeight="1" x14ac:dyDescent="0.25">
      <c r="D1110" s="1" t="s">
        <v>1103</v>
      </c>
      <c r="E1110" s="1" t="s">
        <v>12</v>
      </c>
      <c r="I1110" s="1" t="str">
        <f>CONCATENATE(GEF_Code_GEF[[#This Row],[Créneau 1]],GEF_Code_GEF[[#This Row],[Créneau 2]],GEF_Code_GEF[[#This Row],[Créneau 3]],GEF_Code_GEF[[#This Row],[Créneau 4]])</f>
        <v>GEF7</v>
      </c>
      <c r="J1110" s="1" t="str">
        <f>IF(GEF_Code_GEF[[#This Row],[Cumul des créneaux]]="","Pas de GEF pour cette activité",VLOOKUP(GEF_Code_GEF[[#This Row],[Cumul des créneaux]],Créneau_semaine[],2,FALSE))</f>
        <v xml:space="preserve">36 44 52 7 15 23 31 </v>
      </c>
    </row>
    <row r="1111" spans="4:10" ht="19.5" customHeight="1" x14ac:dyDescent="0.25">
      <c r="D1111" s="1" t="s">
        <v>1104</v>
      </c>
      <c r="E1111" s="1" t="s">
        <v>12</v>
      </c>
      <c r="I1111" s="1" t="str">
        <f>CONCATENATE(GEF_Code_GEF[[#This Row],[Créneau 1]],GEF_Code_GEF[[#This Row],[Créneau 2]],GEF_Code_GEF[[#This Row],[Créneau 3]],GEF_Code_GEF[[#This Row],[Créneau 4]])</f>
        <v>GEF7</v>
      </c>
      <c r="J1111" s="1" t="str">
        <f>IF(GEF_Code_GEF[[#This Row],[Cumul des créneaux]]="","Pas de GEF pour cette activité",VLOOKUP(GEF_Code_GEF[[#This Row],[Cumul des créneaux]],Créneau_semaine[],2,FALSE))</f>
        <v xml:space="preserve">36 44 52 7 15 23 31 </v>
      </c>
    </row>
    <row r="1112" spans="4:10" ht="19.5" customHeight="1" x14ac:dyDescent="0.25">
      <c r="D1112" s="1" t="s">
        <v>1105</v>
      </c>
      <c r="E1112" s="1" t="s">
        <v>12</v>
      </c>
      <c r="I1112" s="1" t="str">
        <f>CONCATENATE(GEF_Code_GEF[[#This Row],[Créneau 1]],GEF_Code_GEF[[#This Row],[Créneau 2]],GEF_Code_GEF[[#This Row],[Créneau 3]],GEF_Code_GEF[[#This Row],[Créneau 4]])</f>
        <v>GEF7</v>
      </c>
      <c r="J1112" s="1" t="str">
        <f>IF(GEF_Code_GEF[[#This Row],[Cumul des créneaux]]="","Pas de GEF pour cette activité",VLOOKUP(GEF_Code_GEF[[#This Row],[Cumul des créneaux]],Créneau_semaine[],2,FALSE))</f>
        <v xml:space="preserve">36 44 52 7 15 23 31 </v>
      </c>
    </row>
    <row r="1113" spans="4:10" ht="19.5" customHeight="1" x14ac:dyDescent="0.25">
      <c r="D1113" s="1" t="s">
        <v>1106</v>
      </c>
      <c r="E1113" s="1" t="s">
        <v>46</v>
      </c>
      <c r="I1113" s="1" t="str">
        <f>CONCATENATE(GEF_Code_GEF[[#This Row],[Créneau 1]],GEF_Code_GEF[[#This Row],[Créneau 2]],GEF_Code_GEF[[#This Row],[Créneau 3]],GEF_Code_GEF[[#This Row],[Créneau 4]])</f>
        <v>GEF6</v>
      </c>
      <c r="J1113" s="1" t="str">
        <f>IF(GEF_Code_GEF[[#This Row],[Cumul des créneaux]]="","Pas de GEF pour cette activité",VLOOKUP(GEF_Code_GEF[[#This Row],[Cumul des créneaux]],Créneau_semaine[],2,FALSE))</f>
        <v>43 51 6 14 22 30 38</v>
      </c>
    </row>
    <row r="1114" spans="4:10" ht="19.5" customHeight="1" x14ac:dyDescent="0.25">
      <c r="D1114" s="1" t="s">
        <v>1107</v>
      </c>
      <c r="E1114" s="1" t="s">
        <v>4</v>
      </c>
      <c r="I1114" s="1" t="str">
        <f>CONCATENATE(GEF_Code_GEF[[#This Row],[Créneau 1]],GEF_Code_GEF[[#This Row],[Créneau 2]],GEF_Code_GEF[[#This Row],[Créneau 3]],GEF_Code_GEF[[#This Row],[Créneau 4]])</f>
        <v>GEF2</v>
      </c>
      <c r="J1114" s="1" t="str">
        <f>IF(GEF_Code_GEF[[#This Row],[Cumul des créneaux]]="","Pas de GEF pour cette activité",VLOOKUP(GEF_Code_GEF[[#This Row],[Cumul des créneaux]],Créneau_semaine[],2,FALSE))</f>
        <v>39 47 2 10 18 26 34</v>
      </c>
    </row>
    <row r="1115" spans="4:10" ht="19.5" customHeight="1" x14ac:dyDescent="0.25">
      <c r="D1115" s="1" t="s">
        <v>1108</v>
      </c>
      <c r="E1115" s="1" t="s">
        <v>35</v>
      </c>
      <c r="I1115" s="1" t="str">
        <f>CONCATENATE(GEF_Code_GEF[[#This Row],[Créneau 1]],GEF_Code_GEF[[#This Row],[Créneau 2]],GEF_Code_GEF[[#This Row],[Créneau 3]],GEF_Code_GEF[[#This Row],[Créneau 4]])</f>
        <v>GEF3</v>
      </c>
      <c r="J1115" s="1" t="str">
        <f>IF(GEF_Code_GEF[[#This Row],[Cumul des créneaux]]="","Pas de GEF pour cette activité",VLOOKUP(GEF_Code_GEF[[#This Row],[Cumul des créneaux]],Créneau_semaine[],2,FALSE))</f>
        <v>40 48 3 11 19 27 35</v>
      </c>
    </row>
    <row r="1116" spans="4:10" ht="19.5" customHeight="1" x14ac:dyDescent="0.25">
      <c r="D1116" s="1" t="s">
        <v>1109</v>
      </c>
      <c r="E1116" s="1" t="s">
        <v>64</v>
      </c>
      <c r="I1116" s="1" t="str">
        <f>CONCATENATE(GEF_Code_GEF[[#This Row],[Créneau 1]],GEF_Code_GEF[[#This Row],[Créneau 2]],GEF_Code_GEF[[#This Row],[Créneau 3]],GEF_Code_GEF[[#This Row],[Créneau 4]])</f>
        <v>CRS_IMPAIR</v>
      </c>
      <c r="J1116" s="1" t="str">
        <f>IF(GEF_Code_GEF[[#This Row],[Cumul des créneaux]]="","Pas de GEF pour cette activité",VLOOKUP(GEF_Code_GEF[[#This Row],[Cumul des créneaux]],Créneau_semaine[],2,FALSE))</f>
        <v>Semaine impaire</v>
      </c>
    </row>
    <row r="1117" spans="4:10" ht="19.5" customHeight="1" x14ac:dyDescent="0.25">
      <c r="D1117" s="1" t="s">
        <v>1110</v>
      </c>
      <c r="E1117" s="1" t="s">
        <v>25</v>
      </c>
      <c r="I1117" s="1" t="str">
        <f>CONCATENATE(GEF_Code_GEF[[#This Row],[Créneau 1]],GEF_Code_GEF[[#This Row],[Créneau 2]],GEF_Code_GEF[[#This Row],[Créneau 3]],GEF_Code_GEF[[#This Row],[Créneau 4]])</f>
        <v>GEF8</v>
      </c>
      <c r="J1117" s="1" t="str">
        <f>IF(GEF_Code_GEF[[#This Row],[Cumul des créneaux]]="","Pas de GEF pour cette activité",VLOOKUP(GEF_Code_GEF[[#This Row],[Cumul des créneaux]],Créneau_semaine[],2,FALSE))</f>
        <v>37 45 53 8 16 24 32</v>
      </c>
    </row>
    <row r="1118" spans="4:10" ht="19.5" customHeight="1" x14ac:dyDescent="0.25">
      <c r="D1118" s="1" t="s">
        <v>1111</v>
      </c>
      <c r="E1118" s="1" t="s">
        <v>28</v>
      </c>
      <c r="I1118" s="1" t="str">
        <f>CONCATENATE(GEF_Code_GEF[[#This Row],[Créneau 1]],GEF_Code_GEF[[#This Row],[Créneau 2]],GEF_Code_GEF[[#This Row],[Créneau 3]],GEF_Code_GEF[[#This Row],[Créneau 4]])</f>
        <v>GEF1</v>
      </c>
      <c r="J1118" s="1" t="str">
        <f>IF(GEF_Code_GEF[[#This Row],[Cumul des créneaux]]="","Pas de GEF pour cette activité",VLOOKUP(GEF_Code_GEF[[#This Row],[Cumul des créneaux]],Créneau_semaine[],2,FALSE))</f>
        <v>38 46 53 9 17 25 33</v>
      </c>
    </row>
    <row r="1119" spans="4:10" ht="19.5" customHeight="1" x14ac:dyDescent="0.25">
      <c r="D1119" s="1" t="s">
        <v>1112</v>
      </c>
      <c r="E1119" s="1" t="s">
        <v>25</v>
      </c>
      <c r="F1119" s="1" t="s">
        <v>26</v>
      </c>
      <c r="I1119" s="1" t="str">
        <f>CONCATENATE(GEF_Code_GEF[[#This Row],[Créneau 1]],GEF_Code_GEF[[#This Row],[Créneau 2]],GEF_Code_GEF[[#This Row],[Créneau 3]],GEF_Code_GEF[[#This Row],[Créneau 4]])</f>
        <v>GEF8GEF4</v>
      </c>
      <c r="J1119" s="1" t="str">
        <f>IF(GEF_Code_GEF[[#This Row],[Cumul des créneaux]]="","Pas de GEF pour cette activité",VLOOKUP(GEF_Code_GEF[[#This Row],[Cumul des créneaux]],Créneau_semaine[],2,FALSE))</f>
        <v>37 41 45 49 53 4 8 12 16 20 24 28 32 36</v>
      </c>
    </row>
    <row r="1120" spans="4:10" ht="19.5" customHeight="1" x14ac:dyDescent="0.25">
      <c r="D1120" s="1" t="s">
        <v>1113</v>
      </c>
      <c r="E1120" s="1" t="s">
        <v>25</v>
      </c>
      <c r="F1120" s="1" t="s">
        <v>26</v>
      </c>
      <c r="I1120" s="1" t="str">
        <f>CONCATENATE(GEF_Code_GEF[[#This Row],[Créneau 1]],GEF_Code_GEF[[#This Row],[Créneau 2]],GEF_Code_GEF[[#This Row],[Créneau 3]],GEF_Code_GEF[[#This Row],[Créneau 4]])</f>
        <v>GEF8GEF4</v>
      </c>
      <c r="J1120" s="1" t="str">
        <f>IF(GEF_Code_GEF[[#This Row],[Cumul des créneaux]]="","Pas de GEF pour cette activité",VLOOKUP(GEF_Code_GEF[[#This Row],[Cumul des créneaux]],Créneau_semaine[],2,FALSE))</f>
        <v>37 41 45 49 53 4 8 12 16 20 24 28 32 36</v>
      </c>
    </row>
    <row r="1121" spans="4:10" ht="19.5" customHeight="1" x14ac:dyDescent="0.25">
      <c r="D1121" s="1" t="s">
        <v>1114</v>
      </c>
      <c r="E1121" s="1" t="s">
        <v>35</v>
      </c>
      <c r="I1121" s="1" t="str">
        <f>CONCATENATE(GEF_Code_GEF[[#This Row],[Créneau 1]],GEF_Code_GEF[[#This Row],[Créneau 2]],GEF_Code_GEF[[#This Row],[Créneau 3]],GEF_Code_GEF[[#This Row],[Créneau 4]])</f>
        <v>GEF3</v>
      </c>
      <c r="J1121" s="1" t="str">
        <f>IF(GEF_Code_GEF[[#This Row],[Cumul des créneaux]]="","Pas de GEF pour cette activité",VLOOKUP(GEF_Code_GEF[[#This Row],[Cumul des créneaux]],Créneau_semaine[],2,FALSE))</f>
        <v>40 48 3 11 19 27 35</v>
      </c>
    </row>
    <row r="1122" spans="4:10" ht="19.5" customHeight="1" x14ac:dyDescent="0.25">
      <c r="D1122" s="1" t="s">
        <v>1115</v>
      </c>
      <c r="E1122" s="1" t="s">
        <v>12</v>
      </c>
      <c r="F1122" s="1" t="s">
        <v>35</v>
      </c>
      <c r="I1122" s="1" t="str">
        <f>CONCATENATE(GEF_Code_GEF[[#This Row],[Créneau 1]],GEF_Code_GEF[[#This Row],[Créneau 2]],GEF_Code_GEF[[#This Row],[Créneau 3]],GEF_Code_GEF[[#This Row],[Créneau 4]])</f>
        <v>GEF7GEF3</v>
      </c>
      <c r="J1122" s="1" t="str">
        <f>IF(GEF_Code_GEF[[#This Row],[Cumul des créneaux]]="","Pas de GEF pour cette activité",VLOOKUP(GEF_Code_GEF[[#This Row],[Cumul des créneaux]],Créneau_semaine[],2,FALSE))</f>
        <v>36 40 44 48 52 3 7 11 15 19 23 27 31 35</v>
      </c>
    </row>
    <row r="1123" spans="4:10" ht="19.5" customHeight="1" x14ac:dyDescent="0.25">
      <c r="D1123" s="1" t="s">
        <v>1116</v>
      </c>
      <c r="E1123" s="1" t="s">
        <v>28</v>
      </c>
      <c r="F1123" s="1" t="s">
        <v>37</v>
      </c>
      <c r="I1123" s="1" t="str">
        <f>CONCATENATE(GEF_Code_GEF[[#This Row],[Créneau 1]],GEF_Code_GEF[[#This Row],[Créneau 2]],GEF_Code_GEF[[#This Row],[Créneau 3]],GEF_Code_GEF[[#This Row],[Créneau 4]])</f>
        <v>GEF1GEF5</v>
      </c>
      <c r="J1123" s="1" t="str">
        <f>IF(GEF_Code_GEF[[#This Row],[Cumul des créneaux]]="","Pas de GEF pour cette activité",VLOOKUP(GEF_Code_GEF[[#This Row],[Cumul des créneaux]],Créneau_semaine[],2,FALSE))</f>
        <v>38 42 46 50 53 5 9 13 17 21 25 29 33 37</v>
      </c>
    </row>
    <row r="1124" spans="4:10" ht="19.5" customHeight="1" x14ac:dyDescent="0.25">
      <c r="D1124" s="1" t="s">
        <v>1117</v>
      </c>
      <c r="E1124" s="1" t="s">
        <v>26</v>
      </c>
      <c r="I1124" s="1" t="str">
        <f>CONCATENATE(GEF_Code_GEF[[#This Row],[Créneau 1]],GEF_Code_GEF[[#This Row],[Créneau 2]],GEF_Code_GEF[[#This Row],[Créneau 3]],GEF_Code_GEF[[#This Row],[Créneau 4]])</f>
        <v>GEF4</v>
      </c>
      <c r="J1124" s="1" t="str">
        <f>IF(GEF_Code_GEF[[#This Row],[Cumul des créneaux]]="","Pas de GEF pour cette activité",VLOOKUP(GEF_Code_GEF[[#This Row],[Cumul des créneaux]],Créneau_semaine[],2,FALSE))</f>
        <v>41 49 4 12 20 28 36</v>
      </c>
    </row>
    <row r="1125" spans="4:10" ht="19.5" customHeight="1" x14ac:dyDescent="0.25">
      <c r="D1125" s="1" t="s">
        <v>1118</v>
      </c>
      <c r="E1125" s="1" t="s">
        <v>26</v>
      </c>
      <c r="I1125" s="1" t="str">
        <f>CONCATENATE(GEF_Code_GEF[[#This Row],[Créneau 1]],GEF_Code_GEF[[#This Row],[Créneau 2]],GEF_Code_GEF[[#This Row],[Créneau 3]],GEF_Code_GEF[[#This Row],[Créneau 4]])</f>
        <v>GEF4</v>
      </c>
      <c r="J1125" s="1" t="str">
        <f>IF(GEF_Code_GEF[[#This Row],[Cumul des créneaux]]="","Pas de GEF pour cette activité",VLOOKUP(GEF_Code_GEF[[#This Row],[Cumul des créneaux]],Créneau_semaine[],2,FALSE))</f>
        <v>41 49 4 12 20 28 36</v>
      </c>
    </row>
    <row r="1126" spans="4:10" ht="19.5" customHeight="1" x14ac:dyDescent="0.25">
      <c r="D1126" s="1" t="s">
        <v>1119</v>
      </c>
      <c r="E1126" s="1" t="s">
        <v>46</v>
      </c>
      <c r="I1126" s="1" t="str">
        <f>CONCATENATE(GEF_Code_GEF[[#This Row],[Créneau 1]],GEF_Code_GEF[[#This Row],[Créneau 2]],GEF_Code_GEF[[#This Row],[Créneau 3]],GEF_Code_GEF[[#This Row],[Créneau 4]])</f>
        <v>GEF6</v>
      </c>
      <c r="J1126" s="1" t="str">
        <f>IF(GEF_Code_GEF[[#This Row],[Cumul des créneaux]]="","Pas de GEF pour cette activité",VLOOKUP(GEF_Code_GEF[[#This Row],[Cumul des créneaux]],Créneau_semaine[],2,FALSE))</f>
        <v>43 51 6 14 22 30 38</v>
      </c>
    </row>
    <row r="1127" spans="4:10" ht="19.5" customHeight="1" x14ac:dyDescent="0.25">
      <c r="D1127" s="1" t="s">
        <v>1120</v>
      </c>
      <c r="E1127" s="1" t="s">
        <v>4</v>
      </c>
      <c r="I1127" s="1" t="str">
        <f>CONCATENATE(GEF_Code_GEF[[#This Row],[Créneau 1]],GEF_Code_GEF[[#This Row],[Créneau 2]],GEF_Code_GEF[[#This Row],[Créneau 3]],GEF_Code_GEF[[#This Row],[Créneau 4]])</f>
        <v>GEF2</v>
      </c>
      <c r="J1127" s="1" t="str">
        <f>IF(GEF_Code_GEF[[#This Row],[Cumul des créneaux]]="","Pas de GEF pour cette activité",VLOOKUP(GEF_Code_GEF[[#This Row],[Cumul des créneaux]],Créneau_semaine[],2,FALSE))</f>
        <v>39 47 2 10 18 26 34</v>
      </c>
    </row>
    <row r="1128" spans="4:10" ht="19.5" customHeight="1" x14ac:dyDescent="0.25">
      <c r="D1128" s="1" t="s">
        <v>1121</v>
      </c>
      <c r="E1128" s="1" t="s">
        <v>37</v>
      </c>
      <c r="I1128" s="1" t="str">
        <f>CONCATENATE(GEF_Code_GEF[[#This Row],[Créneau 1]],GEF_Code_GEF[[#This Row],[Créneau 2]],GEF_Code_GEF[[#This Row],[Créneau 3]],GEF_Code_GEF[[#This Row],[Créneau 4]])</f>
        <v>GEF5</v>
      </c>
      <c r="J1128" s="1" t="str">
        <f>IF(GEF_Code_GEF[[#This Row],[Cumul des créneaux]]="","Pas de GEF pour cette activité",VLOOKUP(GEF_Code_GEF[[#This Row],[Cumul des créneaux]],Créneau_semaine[],2,FALSE))</f>
        <v>42 50 5 13 21 29 37</v>
      </c>
    </row>
    <row r="1129" spans="4:10" ht="19.5" customHeight="1" x14ac:dyDescent="0.25">
      <c r="D1129" s="1" t="s">
        <v>1122</v>
      </c>
      <c r="E1129" s="1" t="s">
        <v>12</v>
      </c>
      <c r="I1129" s="1" t="str">
        <f>CONCATENATE(GEF_Code_GEF[[#This Row],[Créneau 1]],GEF_Code_GEF[[#This Row],[Créneau 2]],GEF_Code_GEF[[#This Row],[Créneau 3]],GEF_Code_GEF[[#This Row],[Créneau 4]])</f>
        <v>GEF7</v>
      </c>
      <c r="J1129" s="1" t="str">
        <f>IF(GEF_Code_GEF[[#This Row],[Cumul des créneaux]]="","Pas de GEF pour cette activité",VLOOKUP(GEF_Code_GEF[[#This Row],[Cumul des créneaux]],Créneau_semaine[],2,FALSE))</f>
        <v xml:space="preserve">36 44 52 7 15 23 31 </v>
      </c>
    </row>
    <row r="1130" spans="4:10" ht="19.5" customHeight="1" x14ac:dyDescent="0.25">
      <c r="D1130" s="1" t="s">
        <v>1123</v>
      </c>
      <c r="E1130" s="1" t="s">
        <v>26</v>
      </c>
      <c r="I1130" s="1" t="str">
        <f>CONCATENATE(GEF_Code_GEF[[#This Row],[Créneau 1]],GEF_Code_GEF[[#This Row],[Créneau 2]],GEF_Code_GEF[[#This Row],[Créneau 3]],GEF_Code_GEF[[#This Row],[Créneau 4]])</f>
        <v>GEF4</v>
      </c>
      <c r="J1130" s="1" t="str">
        <f>IF(GEF_Code_GEF[[#This Row],[Cumul des créneaux]]="","Pas de GEF pour cette activité",VLOOKUP(GEF_Code_GEF[[#This Row],[Cumul des créneaux]],Créneau_semaine[],2,FALSE))</f>
        <v>41 49 4 12 20 28 36</v>
      </c>
    </row>
    <row r="1131" spans="4:10" ht="19.5" customHeight="1" x14ac:dyDescent="0.25">
      <c r="D1131" s="1" t="s">
        <v>1124</v>
      </c>
      <c r="E1131" s="1" t="s">
        <v>37</v>
      </c>
      <c r="I1131" s="1" t="str">
        <f>CONCATENATE(GEF_Code_GEF[[#This Row],[Créneau 1]],GEF_Code_GEF[[#This Row],[Créneau 2]],GEF_Code_GEF[[#This Row],[Créneau 3]],GEF_Code_GEF[[#This Row],[Créneau 4]])</f>
        <v>GEF5</v>
      </c>
      <c r="J1131" s="1" t="str">
        <f>IF(GEF_Code_GEF[[#This Row],[Cumul des créneaux]]="","Pas de GEF pour cette activité",VLOOKUP(GEF_Code_GEF[[#This Row],[Cumul des créneaux]],Créneau_semaine[],2,FALSE))</f>
        <v>42 50 5 13 21 29 37</v>
      </c>
    </row>
    <row r="1132" spans="4:10" ht="19.5" customHeight="1" x14ac:dyDescent="0.25">
      <c r="D1132" s="1" t="s">
        <v>1125</v>
      </c>
      <c r="E1132" s="1" t="s">
        <v>37</v>
      </c>
      <c r="I1132" s="1" t="str">
        <f>CONCATENATE(GEF_Code_GEF[[#This Row],[Créneau 1]],GEF_Code_GEF[[#This Row],[Créneau 2]],GEF_Code_GEF[[#This Row],[Créneau 3]],GEF_Code_GEF[[#This Row],[Créneau 4]])</f>
        <v>GEF5</v>
      </c>
      <c r="J1132" s="1" t="str">
        <f>IF(GEF_Code_GEF[[#This Row],[Cumul des créneaux]]="","Pas de GEF pour cette activité",VLOOKUP(GEF_Code_GEF[[#This Row],[Cumul des créneaux]],Créneau_semaine[],2,FALSE))</f>
        <v>42 50 5 13 21 29 37</v>
      </c>
    </row>
    <row r="1133" spans="4:10" ht="19.5" customHeight="1" x14ac:dyDescent="0.25">
      <c r="D1133" s="1" t="s">
        <v>1126</v>
      </c>
      <c r="E1133" s="1" t="s">
        <v>12</v>
      </c>
      <c r="I1133" s="1" t="str">
        <f>CONCATENATE(GEF_Code_GEF[[#This Row],[Créneau 1]],GEF_Code_GEF[[#This Row],[Créneau 2]],GEF_Code_GEF[[#This Row],[Créneau 3]],GEF_Code_GEF[[#This Row],[Créneau 4]])</f>
        <v>GEF7</v>
      </c>
      <c r="J1133" s="1" t="str">
        <f>IF(GEF_Code_GEF[[#This Row],[Cumul des créneaux]]="","Pas de GEF pour cette activité",VLOOKUP(GEF_Code_GEF[[#This Row],[Cumul des créneaux]],Créneau_semaine[],2,FALSE))</f>
        <v xml:space="preserve">36 44 52 7 15 23 31 </v>
      </c>
    </row>
    <row r="1134" spans="4:10" ht="19.5" customHeight="1" x14ac:dyDescent="0.25">
      <c r="D1134" s="1" t="s">
        <v>1127</v>
      </c>
      <c r="E1134" s="1" t="s">
        <v>46</v>
      </c>
      <c r="I1134" s="1" t="str">
        <f>CONCATENATE(GEF_Code_GEF[[#This Row],[Créneau 1]],GEF_Code_GEF[[#This Row],[Créneau 2]],GEF_Code_GEF[[#This Row],[Créneau 3]],GEF_Code_GEF[[#This Row],[Créneau 4]])</f>
        <v>GEF6</v>
      </c>
      <c r="J1134" s="1" t="str">
        <f>IF(GEF_Code_GEF[[#This Row],[Cumul des créneaux]]="","Pas de GEF pour cette activité",VLOOKUP(GEF_Code_GEF[[#This Row],[Cumul des créneaux]],Créneau_semaine[],2,FALSE))</f>
        <v>43 51 6 14 22 30 38</v>
      </c>
    </row>
    <row r="1135" spans="4:10" ht="19.5" customHeight="1" x14ac:dyDescent="0.25">
      <c r="D1135" s="1" t="s">
        <v>1128</v>
      </c>
      <c r="E1135" s="1" t="s">
        <v>12</v>
      </c>
      <c r="I1135" s="1" t="str">
        <f>CONCATENATE(GEF_Code_GEF[[#This Row],[Créneau 1]],GEF_Code_GEF[[#This Row],[Créneau 2]],GEF_Code_GEF[[#This Row],[Créneau 3]],GEF_Code_GEF[[#This Row],[Créneau 4]])</f>
        <v>GEF7</v>
      </c>
      <c r="J1135" s="1" t="str">
        <f>IF(GEF_Code_GEF[[#This Row],[Cumul des créneaux]]="","Pas de GEF pour cette activité",VLOOKUP(GEF_Code_GEF[[#This Row],[Cumul des créneaux]],Créneau_semaine[],2,FALSE))</f>
        <v xml:space="preserve">36 44 52 7 15 23 31 </v>
      </c>
    </row>
    <row r="1136" spans="4:10" ht="19.5" customHeight="1" x14ac:dyDescent="0.25">
      <c r="D1136" s="1" t="s">
        <v>1129</v>
      </c>
      <c r="E1136" s="1" t="s">
        <v>28</v>
      </c>
      <c r="I1136" s="1" t="str">
        <f>CONCATENATE(GEF_Code_GEF[[#This Row],[Créneau 1]],GEF_Code_GEF[[#This Row],[Créneau 2]],GEF_Code_GEF[[#This Row],[Créneau 3]],GEF_Code_GEF[[#This Row],[Créneau 4]])</f>
        <v>GEF1</v>
      </c>
      <c r="J1136" s="1" t="str">
        <f>IF(GEF_Code_GEF[[#This Row],[Cumul des créneaux]]="","Pas de GEF pour cette activité",VLOOKUP(GEF_Code_GEF[[#This Row],[Cumul des créneaux]],Créneau_semaine[],2,FALSE))</f>
        <v>38 46 53 9 17 25 33</v>
      </c>
    </row>
    <row r="1137" spans="4:10" ht="19.5" customHeight="1" x14ac:dyDescent="0.25">
      <c r="D1137" s="1" t="s">
        <v>1130</v>
      </c>
      <c r="E1137" s="1" t="s">
        <v>37</v>
      </c>
      <c r="I1137" s="1" t="str">
        <f>CONCATENATE(GEF_Code_GEF[[#This Row],[Créneau 1]],GEF_Code_GEF[[#This Row],[Créneau 2]],GEF_Code_GEF[[#This Row],[Créneau 3]],GEF_Code_GEF[[#This Row],[Créneau 4]])</f>
        <v>GEF5</v>
      </c>
      <c r="J1137" s="1" t="str">
        <f>IF(GEF_Code_GEF[[#This Row],[Cumul des créneaux]]="","Pas de GEF pour cette activité",VLOOKUP(GEF_Code_GEF[[#This Row],[Cumul des créneaux]],Créneau_semaine[],2,FALSE))</f>
        <v>42 50 5 13 21 29 37</v>
      </c>
    </row>
    <row r="1138" spans="4:10" ht="19.5" customHeight="1" x14ac:dyDescent="0.25">
      <c r="D1138" s="1" t="s">
        <v>1131</v>
      </c>
      <c r="E1138" s="1" t="s">
        <v>25</v>
      </c>
      <c r="I1138" s="1" t="str">
        <f>CONCATENATE(GEF_Code_GEF[[#This Row],[Créneau 1]],GEF_Code_GEF[[#This Row],[Créneau 2]],GEF_Code_GEF[[#This Row],[Créneau 3]],GEF_Code_GEF[[#This Row],[Créneau 4]])</f>
        <v>GEF8</v>
      </c>
      <c r="J1138" s="1" t="str">
        <f>IF(GEF_Code_GEF[[#This Row],[Cumul des créneaux]]="","Pas de GEF pour cette activité",VLOOKUP(GEF_Code_GEF[[#This Row],[Cumul des créneaux]],Créneau_semaine[],2,FALSE))</f>
        <v>37 45 53 8 16 24 32</v>
      </c>
    </row>
    <row r="1139" spans="4:10" ht="19.5" customHeight="1" x14ac:dyDescent="0.25">
      <c r="D1139" s="1" t="s">
        <v>1132</v>
      </c>
      <c r="E1139" s="1" t="s">
        <v>26</v>
      </c>
      <c r="I1139" s="1" t="str">
        <f>CONCATENATE(GEF_Code_GEF[[#This Row],[Créneau 1]],GEF_Code_GEF[[#This Row],[Créneau 2]],GEF_Code_GEF[[#This Row],[Créneau 3]],GEF_Code_GEF[[#This Row],[Créneau 4]])</f>
        <v>GEF4</v>
      </c>
      <c r="J1139" s="1" t="str">
        <f>IF(GEF_Code_GEF[[#This Row],[Cumul des créneaux]]="","Pas de GEF pour cette activité",VLOOKUP(GEF_Code_GEF[[#This Row],[Cumul des créneaux]],Créneau_semaine[],2,FALSE))</f>
        <v>41 49 4 12 20 28 36</v>
      </c>
    </row>
    <row r="1140" spans="4:10" ht="19.5" customHeight="1" x14ac:dyDescent="0.25">
      <c r="D1140" s="1" t="s">
        <v>1133</v>
      </c>
      <c r="E1140" s="1" t="s">
        <v>4</v>
      </c>
      <c r="I1140" s="1" t="str">
        <f>CONCATENATE(GEF_Code_GEF[[#This Row],[Créneau 1]],GEF_Code_GEF[[#This Row],[Créneau 2]],GEF_Code_GEF[[#This Row],[Créneau 3]],GEF_Code_GEF[[#This Row],[Créneau 4]])</f>
        <v>GEF2</v>
      </c>
      <c r="J1140" s="1" t="str">
        <f>IF(GEF_Code_GEF[[#This Row],[Cumul des créneaux]]="","Pas de GEF pour cette activité",VLOOKUP(GEF_Code_GEF[[#This Row],[Cumul des créneaux]],Créneau_semaine[],2,FALSE))</f>
        <v>39 47 2 10 18 26 34</v>
      </c>
    </row>
    <row r="1141" spans="4:10" ht="19.5" customHeight="1" x14ac:dyDescent="0.25">
      <c r="D1141" s="1" t="s">
        <v>1134</v>
      </c>
      <c r="E1141" s="1" t="s">
        <v>26</v>
      </c>
      <c r="I1141" s="1" t="str">
        <f>CONCATENATE(GEF_Code_GEF[[#This Row],[Créneau 1]],GEF_Code_GEF[[#This Row],[Créneau 2]],GEF_Code_GEF[[#This Row],[Créneau 3]],GEF_Code_GEF[[#This Row],[Créneau 4]])</f>
        <v>GEF4</v>
      </c>
      <c r="J1141" s="1" t="str">
        <f>IF(GEF_Code_GEF[[#This Row],[Cumul des créneaux]]="","Pas de GEF pour cette activité",VLOOKUP(GEF_Code_GEF[[#This Row],[Cumul des créneaux]],Créneau_semaine[],2,FALSE))</f>
        <v>41 49 4 12 20 28 36</v>
      </c>
    </row>
    <row r="1142" spans="4:10" ht="19.5" customHeight="1" x14ac:dyDescent="0.25">
      <c r="D1142" s="1" t="s">
        <v>1135</v>
      </c>
      <c r="E1142" s="1" t="s">
        <v>12</v>
      </c>
      <c r="I1142" s="1" t="str">
        <f>CONCATENATE(GEF_Code_GEF[[#This Row],[Créneau 1]],GEF_Code_GEF[[#This Row],[Créneau 2]],GEF_Code_GEF[[#This Row],[Créneau 3]],GEF_Code_GEF[[#This Row],[Créneau 4]])</f>
        <v>GEF7</v>
      </c>
      <c r="J1142" s="1" t="str">
        <f>IF(GEF_Code_GEF[[#This Row],[Cumul des créneaux]]="","Pas de GEF pour cette activité",VLOOKUP(GEF_Code_GEF[[#This Row],[Cumul des créneaux]],Créneau_semaine[],2,FALSE))</f>
        <v xml:space="preserve">36 44 52 7 15 23 31 </v>
      </c>
    </row>
    <row r="1143" spans="4:10" ht="19.5" customHeight="1" x14ac:dyDescent="0.25">
      <c r="D1143" s="1" t="s">
        <v>1136</v>
      </c>
      <c r="E1143" s="1" t="s">
        <v>25</v>
      </c>
      <c r="I1143" s="1" t="str">
        <f>CONCATENATE(GEF_Code_GEF[[#This Row],[Créneau 1]],GEF_Code_GEF[[#This Row],[Créneau 2]],GEF_Code_GEF[[#This Row],[Créneau 3]],GEF_Code_GEF[[#This Row],[Créneau 4]])</f>
        <v>GEF8</v>
      </c>
      <c r="J1143" s="1" t="str">
        <f>IF(GEF_Code_GEF[[#This Row],[Cumul des créneaux]]="","Pas de GEF pour cette activité",VLOOKUP(GEF_Code_GEF[[#This Row],[Cumul des créneaux]],Créneau_semaine[],2,FALSE))</f>
        <v>37 45 53 8 16 24 32</v>
      </c>
    </row>
    <row r="1144" spans="4:10" ht="19.5" customHeight="1" x14ac:dyDescent="0.25">
      <c r="D1144" s="1" t="s">
        <v>1137</v>
      </c>
      <c r="E1144" s="1" t="s">
        <v>28</v>
      </c>
      <c r="I1144" s="1" t="str">
        <f>CONCATENATE(GEF_Code_GEF[[#This Row],[Créneau 1]],GEF_Code_GEF[[#This Row],[Créneau 2]],GEF_Code_GEF[[#This Row],[Créneau 3]],GEF_Code_GEF[[#This Row],[Créneau 4]])</f>
        <v>GEF1</v>
      </c>
      <c r="J1144" s="1" t="str">
        <f>IF(GEF_Code_GEF[[#This Row],[Cumul des créneaux]]="","Pas de GEF pour cette activité",VLOOKUP(GEF_Code_GEF[[#This Row],[Cumul des créneaux]],Créneau_semaine[],2,FALSE))</f>
        <v>38 46 53 9 17 25 33</v>
      </c>
    </row>
    <row r="1145" spans="4:10" ht="19.5" customHeight="1" x14ac:dyDescent="0.25">
      <c r="D1145" s="1" t="s">
        <v>1138</v>
      </c>
      <c r="E1145" s="1" t="s">
        <v>35</v>
      </c>
      <c r="I1145" s="1" t="str">
        <f>CONCATENATE(GEF_Code_GEF[[#This Row],[Créneau 1]],GEF_Code_GEF[[#This Row],[Créneau 2]],GEF_Code_GEF[[#This Row],[Créneau 3]],GEF_Code_GEF[[#This Row],[Créneau 4]])</f>
        <v>GEF3</v>
      </c>
      <c r="J1145" s="1" t="str">
        <f>IF(GEF_Code_GEF[[#This Row],[Cumul des créneaux]]="","Pas de GEF pour cette activité",VLOOKUP(GEF_Code_GEF[[#This Row],[Cumul des créneaux]],Créneau_semaine[],2,FALSE))</f>
        <v>40 48 3 11 19 27 35</v>
      </c>
    </row>
    <row r="1146" spans="4:10" ht="19.5" customHeight="1" x14ac:dyDescent="0.25">
      <c r="D1146" s="1" t="s">
        <v>1139</v>
      </c>
      <c r="E1146" s="1" t="s">
        <v>26</v>
      </c>
      <c r="I1146" s="1" t="str">
        <f>CONCATENATE(GEF_Code_GEF[[#This Row],[Créneau 1]],GEF_Code_GEF[[#This Row],[Créneau 2]],GEF_Code_GEF[[#This Row],[Créneau 3]],GEF_Code_GEF[[#This Row],[Créneau 4]])</f>
        <v>GEF4</v>
      </c>
      <c r="J1146" s="1" t="str">
        <f>IF(GEF_Code_GEF[[#This Row],[Cumul des créneaux]]="","Pas de GEF pour cette activité",VLOOKUP(GEF_Code_GEF[[#This Row],[Cumul des créneaux]],Créneau_semaine[],2,FALSE))</f>
        <v>41 49 4 12 20 28 36</v>
      </c>
    </row>
    <row r="1147" spans="4:10" ht="19.5" customHeight="1" x14ac:dyDescent="0.25">
      <c r="D1147" s="1" t="s">
        <v>1140</v>
      </c>
      <c r="E1147" s="1" t="s">
        <v>37</v>
      </c>
      <c r="I1147" s="1" t="str">
        <f>CONCATENATE(GEF_Code_GEF[[#This Row],[Créneau 1]],GEF_Code_GEF[[#This Row],[Créneau 2]],GEF_Code_GEF[[#This Row],[Créneau 3]],GEF_Code_GEF[[#This Row],[Créneau 4]])</f>
        <v>GEF5</v>
      </c>
      <c r="J1147" s="1" t="str">
        <f>IF(GEF_Code_GEF[[#This Row],[Cumul des créneaux]]="","Pas de GEF pour cette activité",VLOOKUP(GEF_Code_GEF[[#This Row],[Cumul des créneaux]],Créneau_semaine[],2,FALSE))</f>
        <v>42 50 5 13 21 29 37</v>
      </c>
    </row>
    <row r="1148" spans="4:10" ht="19.5" customHeight="1" x14ac:dyDescent="0.25">
      <c r="D1148" s="1" t="s">
        <v>1141</v>
      </c>
      <c r="E1148" s="1" t="s">
        <v>25</v>
      </c>
      <c r="I1148" s="1" t="str">
        <f>CONCATENATE(GEF_Code_GEF[[#This Row],[Créneau 1]],GEF_Code_GEF[[#This Row],[Créneau 2]],GEF_Code_GEF[[#This Row],[Créneau 3]],GEF_Code_GEF[[#This Row],[Créneau 4]])</f>
        <v>GEF8</v>
      </c>
      <c r="J1148" s="1" t="str">
        <f>IF(GEF_Code_GEF[[#This Row],[Cumul des créneaux]]="","Pas de GEF pour cette activité",VLOOKUP(GEF_Code_GEF[[#This Row],[Cumul des créneaux]],Créneau_semaine[],2,FALSE))</f>
        <v>37 45 53 8 16 24 32</v>
      </c>
    </row>
    <row r="1149" spans="4:10" ht="19.5" customHeight="1" x14ac:dyDescent="0.25">
      <c r="D1149" s="1" t="s">
        <v>1142</v>
      </c>
      <c r="E1149" s="1" t="s">
        <v>4</v>
      </c>
      <c r="I1149" s="1" t="str">
        <f>CONCATENATE(GEF_Code_GEF[[#This Row],[Créneau 1]],GEF_Code_GEF[[#This Row],[Créneau 2]],GEF_Code_GEF[[#This Row],[Créneau 3]],GEF_Code_GEF[[#This Row],[Créneau 4]])</f>
        <v>GEF2</v>
      </c>
      <c r="J1149" s="1" t="str">
        <f>IF(GEF_Code_GEF[[#This Row],[Cumul des créneaux]]="","Pas de GEF pour cette activité",VLOOKUP(GEF_Code_GEF[[#This Row],[Cumul des créneaux]],Créneau_semaine[],2,FALSE))</f>
        <v>39 47 2 10 18 26 34</v>
      </c>
    </row>
    <row r="1150" spans="4:10" ht="19.5" customHeight="1" x14ac:dyDescent="0.25">
      <c r="D1150" s="1" t="s">
        <v>1143</v>
      </c>
      <c r="E1150" s="1" t="s">
        <v>26</v>
      </c>
      <c r="I1150" s="1" t="str">
        <f>CONCATENATE(GEF_Code_GEF[[#This Row],[Créneau 1]],GEF_Code_GEF[[#This Row],[Créneau 2]],GEF_Code_GEF[[#This Row],[Créneau 3]],GEF_Code_GEF[[#This Row],[Créneau 4]])</f>
        <v>GEF4</v>
      </c>
      <c r="J1150" s="1" t="str">
        <f>IF(GEF_Code_GEF[[#This Row],[Cumul des créneaux]]="","Pas de GEF pour cette activité",VLOOKUP(GEF_Code_GEF[[#This Row],[Cumul des créneaux]],Créneau_semaine[],2,FALSE))</f>
        <v>41 49 4 12 20 28 36</v>
      </c>
    </row>
    <row r="1151" spans="4:10" ht="19.5" customHeight="1" x14ac:dyDescent="0.25">
      <c r="D1151" s="1" t="s">
        <v>1144</v>
      </c>
      <c r="E1151" s="1" t="s">
        <v>46</v>
      </c>
      <c r="I1151" s="1" t="str">
        <f>CONCATENATE(GEF_Code_GEF[[#This Row],[Créneau 1]],GEF_Code_GEF[[#This Row],[Créneau 2]],GEF_Code_GEF[[#This Row],[Créneau 3]],GEF_Code_GEF[[#This Row],[Créneau 4]])</f>
        <v>GEF6</v>
      </c>
      <c r="J1151" s="1" t="str">
        <f>IF(GEF_Code_GEF[[#This Row],[Cumul des créneaux]]="","Pas de GEF pour cette activité",VLOOKUP(GEF_Code_GEF[[#This Row],[Cumul des créneaux]],Créneau_semaine[],2,FALSE))</f>
        <v>43 51 6 14 22 30 38</v>
      </c>
    </row>
    <row r="1152" spans="4:10" ht="19.5" customHeight="1" x14ac:dyDescent="0.25">
      <c r="D1152" s="1" t="s">
        <v>1145</v>
      </c>
      <c r="E1152" s="1" t="s">
        <v>37</v>
      </c>
      <c r="I1152" s="1" t="str">
        <f>CONCATENATE(GEF_Code_GEF[[#This Row],[Créneau 1]],GEF_Code_GEF[[#This Row],[Créneau 2]],GEF_Code_GEF[[#This Row],[Créneau 3]],GEF_Code_GEF[[#This Row],[Créneau 4]])</f>
        <v>GEF5</v>
      </c>
      <c r="J1152" s="1" t="str">
        <f>IF(GEF_Code_GEF[[#This Row],[Cumul des créneaux]]="","Pas de GEF pour cette activité",VLOOKUP(GEF_Code_GEF[[#This Row],[Cumul des créneaux]],Créneau_semaine[],2,FALSE))</f>
        <v>42 50 5 13 21 29 37</v>
      </c>
    </row>
    <row r="1153" spans="4:10" ht="19.5" customHeight="1" x14ac:dyDescent="0.25">
      <c r="D1153" s="1" t="s">
        <v>1146</v>
      </c>
      <c r="E1153" s="1" t="s">
        <v>46</v>
      </c>
      <c r="I1153" s="1" t="str">
        <f>CONCATENATE(GEF_Code_GEF[[#This Row],[Créneau 1]],GEF_Code_GEF[[#This Row],[Créneau 2]],GEF_Code_GEF[[#This Row],[Créneau 3]],GEF_Code_GEF[[#This Row],[Créneau 4]])</f>
        <v>GEF6</v>
      </c>
      <c r="J1153" s="1" t="str">
        <f>IF(GEF_Code_GEF[[#This Row],[Cumul des créneaux]]="","Pas de GEF pour cette activité",VLOOKUP(GEF_Code_GEF[[#This Row],[Cumul des créneaux]],Créneau_semaine[],2,FALSE))</f>
        <v>43 51 6 14 22 30 38</v>
      </c>
    </row>
    <row r="1154" spans="4:10" ht="19.5" customHeight="1" x14ac:dyDescent="0.25">
      <c r="D1154" s="1" t="s">
        <v>1147</v>
      </c>
      <c r="E1154" s="1" t="s">
        <v>64</v>
      </c>
      <c r="I1154" s="1" t="str">
        <f>CONCATENATE(GEF_Code_GEF[[#This Row],[Créneau 1]],GEF_Code_GEF[[#This Row],[Créneau 2]],GEF_Code_GEF[[#This Row],[Créneau 3]],GEF_Code_GEF[[#This Row],[Créneau 4]])</f>
        <v>CRS_IMPAIR</v>
      </c>
      <c r="J1154" s="1" t="str">
        <f>IF(GEF_Code_GEF[[#This Row],[Cumul des créneaux]]="","Pas de GEF pour cette activité",VLOOKUP(GEF_Code_GEF[[#This Row],[Cumul des créneaux]],Créneau_semaine[],2,FALSE))</f>
        <v>Semaine impaire</v>
      </c>
    </row>
    <row r="1155" spans="4:10" ht="19.5" customHeight="1" x14ac:dyDescent="0.25">
      <c r="D1155" s="1" t="s">
        <v>1148</v>
      </c>
      <c r="E1155" s="1" t="s">
        <v>168</v>
      </c>
      <c r="I1155" s="1" t="str">
        <f>CONCATENATE(GEF_Code_GEF[[#This Row],[Créneau 1]],GEF_Code_GEF[[#This Row],[Créneau 2]],GEF_Code_GEF[[#This Row],[Créneau 3]],GEF_Code_GEF[[#This Row],[Créneau 4]])</f>
        <v>CRS_PAIR</v>
      </c>
      <c r="J1155" s="1" t="str">
        <f>IF(GEF_Code_GEF[[#This Row],[Cumul des créneaux]]="","Pas de GEF pour cette activité",VLOOKUP(GEF_Code_GEF[[#This Row],[Cumul des créneaux]],Créneau_semaine[],2,FALSE))</f>
        <v>Semaine paire</v>
      </c>
    </row>
    <row r="1156" spans="4:10" ht="19.5" customHeight="1" x14ac:dyDescent="0.25">
      <c r="D1156" s="1" t="s">
        <v>1149</v>
      </c>
      <c r="E1156" s="1" t="s">
        <v>28</v>
      </c>
      <c r="I1156" s="1" t="str">
        <f>CONCATENATE(GEF_Code_GEF[[#This Row],[Créneau 1]],GEF_Code_GEF[[#This Row],[Créneau 2]],GEF_Code_GEF[[#This Row],[Créneau 3]],GEF_Code_GEF[[#This Row],[Créneau 4]])</f>
        <v>GEF1</v>
      </c>
      <c r="J1156" s="1" t="str">
        <f>IF(GEF_Code_GEF[[#This Row],[Cumul des créneaux]]="","Pas de GEF pour cette activité",VLOOKUP(GEF_Code_GEF[[#This Row],[Cumul des créneaux]],Créneau_semaine[],2,FALSE))</f>
        <v>38 46 53 9 17 25 33</v>
      </c>
    </row>
    <row r="1157" spans="4:10" ht="19.5" customHeight="1" x14ac:dyDescent="0.25">
      <c r="D1157" s="1" t="s">
        <v>1150</v>
      </c>
      <c r="E1157" s="1" t="s">
        <v>35</v>
      </c>
      <c r="I1157" s="1" t="str">
        <f>CONCATENATE(GEF_Code_GEF[[#This Row],[Créneau 1]],GEF_Code_GEF[[#This Row],[Créneau 2]],GEF_Code_GEF[[#This Row],[Créneau 3]],GEF_Code_GEF[[#This Row],[Créneau 4]])</f>
        <v>GEF3</v>
      </c>
      <c r="J1157" s="1" t="str">
        <f>IF(GEF_Code_GEF[[#This Row],[Cumul des créneaux]]="","Pas de GEF pour cette activité",VLOOKUP(GEF_Code_GEF[[#This Row],[Cumul des créneaux]],Créneau_semaine[],2,FALSE))</f>
        <v>40 48 3 11 19 27 35</v>
      </c>
    </row>
    <row r="1158" spans="4:10" ht="19.5" customHeight="1" x14ac:dyDescent="0.25">
      <c r="D1158" s="1" t="s">
        <v>1151</v>
      </c>
      <c r="E1158" s="1" t="s">
        <v>12</v>
      </c>
      <c r="I1158" s="1" t="str">
        <f>CONCATENATE(GEF_Code_GEF[[#This Row],[Créneau 1]],GEF_Code_GEF[[#This Row],[Créneau 2]],GEF_Code_GEF[[#This Row],[Créneau 3]],GEF_Code_GEF[[#This Row],[Créneau 4]])</f>
        <v>GEF7</v>
      </c>
      <c r="J1158" s="1" t="str">
        <f>IF(GEF_Code_GEF[[#This Row],[Cumul des créneaux]]="","Pas de GEF pour cette activité",VLOOKUP(GEF_Code_GEF[[#This Row],[Cumul des créneaux]],Créneau_semaine[],2,FALSE))</f>
        <v xml:space="preserve">36 44 52 7 15 23 31 </v>
      </c>
    </row>
    <row r="1159" spans="4:10" ht="19.5" customHeight="1" x14ac:dyDescent="0.25">
      <c r="D1159" s="1" t="s">
        <v>1152</v>
      </c>
      <c r="E1159" s="1" t="s">
        <v>4</v>
      </c>
      <c r="I1159" s="1" t="str">
        <f>CONCATENATE(GEF_Code_GEF[[#This Row],[Créneau 1]],GEF_Code_GEF[[#This Row],[Créneau 2]],GEF_Code_GEF[[#This Row],[Créneau 3]],GEF_Code_GEF[[#This Row],[Créneau 4]])</f>
        <v>GEF2</v>
      </c>
      <c r="J1159" s="1" t="str">
        <f>IF(GEF_Code_GEF[[#This Row],[Cumul des créneaux]]="","Pas de GEF pour cette activité",VLOOKUP(GEF_Code_GEF[[#This Row],[Cumul des créneaux]],Créneau_semaine[],2,FALSE))</f>
        <v>39 47 2 10 18 26 34</v>
      </c>
    </row>
    <row r="1160" spans="4:10" ht="19.5" customHeight="1" x14ac:dyDescent="0.25">
      <c r="D1160" s="1" t="s">
        <v>1153</v>
      </c>
      <c r="E1160" s="1" t="s">
        <v>4</v>
      </c>
      <c r="I1160" s="1" t="str">
        <f>CONCATENATE(GEF_Code_GEF[[#This Row],[Créneau 1]],GEF_Code_GEF[[#This Row],[Créneau 2]],GEF_Code_GEF[[#This Row],[Créneau 3]],GEF_Code_GEF[[#This Row],[Créneau 4]])</f>
        <v>GEF2</v>
      </c>
      <c r="J1160" s="1" t="str">
        <f>IF(GEF_Code_GEF[[#This Row],[Cumul des créneaux]]="","Pas de GEF pour cette activité",VLOOKUP(GEF_Code_GEF[[#This Row],[Cumul des créneaux]],Créneau_semaine[],2,FALSE))</f>
        <v>39 47 2 10 18 26 34</v>
      </c>
    </row>
    <row r="1161" spans="4:10" ht="19.5" customHeight="1" x14ac:dyDescent="0.25">
      <c r="D1161" s="1" t="s">
        <v>1154</v>
      </c>
      <c r="E1161" s="1" t="s">
        <v>46</v>
      </c>
      <c r="I1161" s="1" t="str">
        <f>CONCATENATE(GEF_Code_GEF[[#This Row],[Créneau 1]],GEF_Code_GEF[[#This Row],[Créneau 2]],GEF_Code_GEF[[#This Row],[Créneau 3]],GEF_Code_GEF[[#This Row],[Créneau 4]])</f>
        <v>GEF6</v>
      </c>
      <c r="J1161" s="1" t="str">
        <f>IF(GEF_Code_GEF[[#This Row],[Cumul des créneaux]]="","Pas de GEF pour cette activité",VLOOKUP(GEF_Code_GEF[[#This Row],[Cumul des créneaux]],Créneau_semaine[],2,FALSE))</f>
        <v>43 51 6 14 22 30 38</v>
      </c>
    </row>
    <row r="1162" spans="4:10" ht="19.5" customHeight="1" x14ac:dyDescent="0.25">
      <c r="D1162" s="1" t="s">
        <v>1155</v>
      </c>
      <c r="E1162" s="1" t="s">
        <v>12</v>
      </c>
      <c r="I1162" s="1" t="str">
        <f>CONCATENATE(GEF_Code_GEF[[#This Row],[Créneau 1]],GEF_Code_GEF[[#This Row],[Créneau 2]],GEF_Code_GEF[[#This Row],[Créneau 3]],GEF_Code_GEF[[#This Row],[Créneau 4]])</f>
        <v>GEF7</v>
      </c>
      <c r="J1162" s="1" t="str">
        <f>IF(GEF_Code_GEF[[#This Row],[Cumul des créneaux]]="","Pas de GEF pour cette activité",VLOOKUP(GEF_Code_GEF[[#This Row],[Cumul des créneaux]],Créneau_semaine[],2,FALSE))</f>
        <v xml:space="preserve">36 44 52 7 15 23 31 </v>
      </c>
    </row>
    <row r="1163" spans="4:10" ht="19.5" customHeight="1" x14ac:dyDescent="0.25">
      <c r="D1163" s="1" t="s">
        <v>1156</v>
      </c>
      <c r="E1163" s="1" t="s">
        <v>26</v>
      </c>
      <c r="I1163" s="1" t="str">
        <f>CONCATENATE(GEF_Code_GEF[[#This Row],[Créneau 1]],GEF_Code_GEF[[#This Row],[Créneau 2]],GEF_Code_GEF[[#This Row],[Créneau 3]],GEF_Code_GEF[[#This Row],[Créneau 4]])</f>
        <v>GEF4</v>
      </c>
      <c r="J1163" s="1" t="str">
        <f>IF(GEF_Code_GEF[[#This Row],[Cumul des créneaux]]="","Pas de GEF pour cette activité",VLOOKUP(GEF_Code_GEF[[#This Row],[Cumul des créneaux]],Créneau_semaine[],2,FALSE))</f>
        <v>41 49 4 12 20 28 36</v>
      </c>
    </row>
    <row r="1164" spans="4:10" ht="19.5" customHeight="1" x14ac:dyDescent="0.25">
      <c r="D1164" s="1" t="s">
        <v>1157</v>
      </c>
      <c r="E1164" s="1" t="s">
        <v>37</v>
      </c>
      <c r="I1164" s="1" t="str">
        <f>CONCATENATE(GEF_Code_GEF[[#This Row],[Créneau 1]],GEF_Code_GEF[[#This Row],[Créneau 2]],GEF_Code_GEF[[#This Row],[Créneau 3]],GEF_Code_GEF[[#This Row],[Créneau 4]])</f>
        <v>GEF5</v>
      </c>
      <c r="J1164" s="1" t="str">
        <f>IF(GEF_Code_GEF[[#This Row],[Cumul des créneaux]]="","Pas de GEF pour cette activité",VLOOKUP(GEF_Code_GEF[[#This Row],[Cumul des créneaux]],Créneau_semaine[],2,FALSE))</f>
        <v>42 50 5 13 21 29 37</v>
      </c>
    </row>
    <row r="1165" spans="4:10" ht="19.5" customHeight="1" x14ac:dyDescent="0.25">
      <c r="D1165" s="1" t="s">
        <v>1158</v>
      </c>
      <c r="E1165" s="1" t="s">
        <v>37</v>
      </c>
      <c r="I1165" s="1" t="str">
        <f>CONCATENATE(GEF_Code_GEF[[#This Row],[Créneau 1]],GEF_Code_GEF[[#This Row],[Créneau 2]],GEF_Code_GEF[[#This Row],[Créneau 3]],GEF_Code_GEF[[#This Row],[Créneau 4]])</f>
        <v>GEF5</v>
      </c>
      <c r="J1165" s="1" t="str">
        <f>IF(GEF_Code_GEF[[#This Row],[Cumul des créneaux]]="","Pas de GEF pour cette activité",VLOOKUP(GEF_Code_GEF[[#This Row],[Cumul des créneaux]],Créneau_semaine[],2,FALSE))</f>
        <v>42 50 5 13 21 29 37</v>
      </c>
    </row>
    <row r="1166" spans="4:10" ht="19.5" customHeight="1" x14ac:dyDescent="0.25">
      <c r="D1166" s="1" t="s">
        <v>1159</v>
      </c>
      <c r="E1166" s="1" t="s">
        <v>4</v>
      </c>
      <c r="I1166" s="1" t="str">
        <f>CONCATENATE(GEF_Code_GEF[[#This Row],[Créneau 1]],GEF_Code_GEF[[#This Row],[Créneau 2]],GEF_Code_GEF[[#This Row],[Créneau 3]],GEF_Code_GEF[[#This Row],[Créneau 4]])</f>
        <v>GEF2</v>
      </c>
      <c r="J1166" s="1" t="str">
        <f>IF(GEF_Code_GEF[[#This Row],[Cumul des créneaux]]="","Pas de GEF pour cette activité",VLOOKUP(GEF_Code_GEF[[#This Row],[Cumul des créneaux]],Créneau_semaine[],2,FALSE))</f>
        <v>39 47 2 10 18 26 34</v>
      </c>
    </row>
    <row r="1167" spans="4:10" ht="19.5" customHeight="1" x14ac:dyDescent="0.25">
      <c r="D1167" s="1" t="s">
        <v>1160</v>
      </c>
      <c r="E1167" s="1" t="s">
        <v>28</v>
      </c>
      <c r="I1167" s="1" t="str">
        <f>CONCATENATE(GEF_Code_GEF[[#This Row],[Créneau 1]],GEF_Code_GEF[[#This Row],[Créneau 2]],GEF_Code_GEF[[#This Row],[Créneau 3]],GEF_Code_GEF[[#This Row],[Créneau 4]])</f>
        <v>GEF1</v>
      </c>
      <c r="J1167" s="1" t="str">
        <f>IF(GEF_Code_GEF[[#This Row],[Cumul des créneaux]]="","Pas de GEF pour cette activité",VLOOKUP(GEF_Code_GEF[[#This Row],[Cumul des créneaux]],Créneau_semaine[],2,FALSE))</f>
        <v>38 46 53 9 17 25 33</v>
      </c>
    </row>
    <row r="1168" spans="4:10" ht="19.5" customHeight="1" x14ac:dyDescent="0.25">
      <c r="D1168" s="1" t="s">
        <v>1161</v>
      </c>
      <c r="E1168" s="1" t="s">
        <v>28</v>
      </c>
      <c r="I1168" s="1" t="str">
        <f>CONCATENATE(GEF_Code_GEF[[#This Row],[Créneau 1]],GEF_Code_GEF[[#This Row],[Créneau 2]],GEF_Code_GEF[[#This Row],[Créneau 3]],GEF_Code_GEF[[#This Row],[Créneau 4]])</f>
        <v>GEF1</v>
      </c>
      <c r="J1168" s="1" t="str">
        <f>IF(GEF_Code_GEF[[#This Row],[Cumul des créneaux]]="","Pas de GEF pour cette activité",VLOOKUP(GEF_Code_GEF[[#This Row],[Cumul des créneaux]],Créneau_semaine[],2,FALSE))</f>
        <v>38 46 53 9 17 25 33</v>
      </c>
    </row>
    <row r="1169" spans="4:10" ht="19.5" customHeight="1" x14ac:dyDescent="0.25">
      <c r="D1169" s="1" t="s">
        <v>1162</v>
      </c>
      <c r="E1169" s="1" t="s">
        <v>26</v>
      </c>
      <c r="I1169" s="1" t="str">
        <f>CONCATENATE(GEF_Code_GEF[[#This Row],[Créneau 1]],GEF_Code_GEF[[#This Row],[Créneau 2]],GEF_Code_GEF[[#This Row],[Créneau 3]],GEF_Code_GEF[[#This Row],[Créneau 4]])</f>
        <v>GEF4</v>
      </c>
      <c r="J1169" s="1" t="str">
        <f>IF(GEF_Code_GEF[[#This Row],[Cumul des créneaux]]="","Pas de GEF pour cette activité",VLOOKUP(GEF_Code_GEF[[#This Row],[Cumul des créneaux]],Créneau_semaine[],2,FALSE))</f>
        <v>41 49 4 12 20 28 36</v>
      </c>
    </row>
    <row r="1170" spans="4:10" ht="19.5" customHeight="1" x14ac:dyDescent="0.25">
      <c r="D1170" s="1" t="s">
        <v>1163</v>
      </c>
      <c r="E1170" s="1" t="s">
        <v>28</v>
      </c>
      <c r="I1170" s="1" t="str">
        <f>CONCATENATE(GEF_Code_GEF[[#This Row],[Créneau 1]],GEF_Code_GEF[[#This Row],[Créneau 2]],GEF_Code_GEF[[#This Row],[Créneau 3]],GEF_Code_GEF[[#This Row],[Créneau 4]])</f>
        <v>GEF1</v>
      </c>
      <c r="J1170" s="1" t="str">
        <f>IF(GEF_Code_GEF[[#This Row],[Cumul des créneaux]]="","Pas de GEF pour cette activité",VLOOKUP(GEF_Code_GEF[[#This Row],[Cumul des créneaux]],Créneau_semaine[],2,FALSE))</f>
        <v>38 46 53 9 17 25 33</v>
      </c>
    </row>
    <row r="1171" spans="4:10" ht="19.5" customHeight="1" x14ac:dyDescent="0.25">
      <c r="D1171" s="1" t="s">
        <v>1164</v>
      </c>
      <c r="E1171" s="1" t="s">
        <v>12</v>
      </c>
      <c r="F1171" s="1" t="s">
        <v>35</v>
      </c>
      <c r="I1171" s="1" t="str">
        <f>CONCATENATE(GEF_Code_GEF[[#This Row],[Créneau 1]],GEF_Code_GEF[[#This Row],[Créneau 2]],GEF_Code_GEF[[#This Row],[Créneau 3]],GEF_Code_GEF[[#This Row],[Créneau 4]])</f>
        <v>GEF7GEF3</v>
      </c>
      <c r="J1171" s="1" t="str">
        <f>IF(GEF_Code_GEF[[#This Row],[Cumul des créneaux]]="","Pas de GEF pour cette activité",VLOOKUP(GEF_Code_GEF[[#This Row],[Cumul des créneaux]],Créneau_semaine[],2,FALSE))</f>
        <v>36 40 44 48 52 3 7 11 15 19 23 27 31 35</v>
      </c>
    </row>
    <row r="1172" spans="4:10" ht="19.5" customHeight="1" x14ac:dyDescent="0.25">
      <c r="D1172" s="1" t="s">
        <v>1165</v>
      </c>
      <c r="E1172" s="1" t="s">
        <v>46</v>
      </c>
      <c r="I1172" s="1" t="str">
        <f>CONCATENATE(GEF_Code_GEF[[#This Row],[Créneau 1]],GEF_Code_GEF[[#This Row],[Créneau 2]],GEF_Code_GEF[[#This Row],[Créneau 3]],GEF_Code_GEF[[#This Row],[Créneau 4]])</f>
        <v>GEF6</v>
      </c>
      <c r="J1172" s="1" t="str">
        <f>IF(GEF_Code_GEF[[#This Row],[Cumul des créneaux]]="","Pas de GEF pour cette activité",VLOOKUP(GEF_Code_GEF[[#This Row],[Cumul des créneaux]],Créneau_semaine[],2,FALSE))</f>
        <v>43 51 6 14 22 30 38</v>
      </c>
    </row>
    <row r="1173" spans="4:10" ht="19.5" customHeight="1" x14ac:dyDescent="0.25">
      <c r="D1173" s="1" t="s">
        <v>1166</v>
      </c>
      <c r="E1173" s="1" t="s">
        <v>25</v>
      </c>
      <c r="I1173" s="1" t="str">
        <f>CONCATENATE(GEF_Code_GEF[[#This Row],[Créneau 1]],GEF_Code_GEF[[#This Row],[Créneau 2]],GEF_Code_GEF[[#This Row],[Créneau 3]],GEF_Code_GEF[[#This Row],[Créneau 4]])</f>
        <v>GEF8</v>
      </c>
      <c r="J1173" s="1" t="str">
        <f>IF(GEF_Code_GEF[[#This Row],[Cumul des créneaux]]="","Pas de GEF pour cette activité",VLOOKUP(GEF_Code_GEF[[#This Row],[Cumul des créneaux]],Créneau_semaine[],2,FALSE))</f>
        <v>37 45 53 8 16 24 32</v>
      </c>
    </row>
    <row r="1174" spans="4:10" ht="19.5" customHeight="1" x14ac:dyDescent="0.25">
      <c r="D1174" s="1" t="s">
        <v>1167</v>
      </c>
      <c r="E1174" s="1" t="s">
        <v>4</v>
      </c>
      <c r="I1174" s="1" t="str">
        <f>CONCATENATE(GEF_Code_GEF[[#This Row],[Créneau 1]],GEF_Code_GEF[[#This Row],[Créneau 2]],GEF_Code_GEF[[#This Row],[Créneau 3]],GEF_Code_GEF[[#This Row],[Créneau 4]])</f>
        <v>GEF2</v>
      </c>
      <c r="J1174" s="1" t="str">
        <f>IF(GEF_Code_GEF[[#This Row],[Cumul des créneaux]]="","Pas de GEF pour cette activité",VLOOKUP(GEF_Code_GEF[[#This Row],[Cumul des créneaux]],Créneau_semaine[],2,FALSE))</f>
        <v>39 47 2 10 18 26 34</v>
      </c>
    </row>
    <row r="1175" spans="4:10" ht="19.5" customHeight="1" x14ac:dyDescent="0.25">
      <c r="D1175" s="1" t="s">
        <v>1168</v>
      </c>
      <c r="E1175" s="1" t="s">
        <v>28</v>
      </c>
      <c r="I1175" s="1" t="str">
        <f>CONCATENATE(GEF_Code_GEF[[#This Row],[Créneau 1]],GEF_Code_GEF[[#This Row],[Créneau 2]],GEF_Code_GEF[[#This Row],[Créneau 3]],GEF_Code_GEF[[#This Row],[Créneau 4]])</f>
        <v>GEF1</v>
      </c>
      <c r="J1175" s="1" t="str">
        <f>IF(GEF_Code_GEF[[#This Row],[Cumul des créneaux]]="","Pas de GEF pour cette activité",VLOOKUP(GEF_Code_GEF[[#This Row],[Cumul des créneaux]],Créneau_semaine[],2,FALSE))</f>
        <v>38 46 53 9 17 25 33</v>
      </c>
    </row>
    <row r="1176" spans="4:10" ht="19.5" customHeight="1" x14ac:dyDescent="0.25">
      <c r="D1176" s="1" t="s">
        <v>1169</v>
      </c>
      <c r="E1176" s="1" t="s">
        <v>4</v>
      </c>
      <c r="I1176" s="1" t="str">
        <f>CONCATENATE(GEF_Code_GEF[[#This Row],[Créneau 1]],GEF_Code_GEF[[#This Row],[Créneau 2]],GEF_Code_GEF[[#This Row],[Créneau 3]],GEF_Code_GEF[[#This Row],[Créneau 4]])</f>
        <v>GEF2</v>
      </c>
      <c r="J1176" s="1" t="str">
        <f>IF(GEF_Code_GEF[[#This Row],[Cumul des créneaux]]="","Pas de GEF pour cette activité",VLOOKUP(GEF_Code_GEF[[#This Row],[Cumul des créneaux]],Créneau_semaine[],2,FALSE))</f>
        <v>39 47 2 10 18 26 34</v>
      </c>
    </row>
    <row r="1177" spans="4:10" ht="19.5" customHeight="1" x14ac:dyDescent="0.25">
      <c r="D1177" s="1" t="s">
        <v>1170</v>
      </c>
      <c r="E1177" s="1" t="s">
        <v>35</v>
      </c>
      <c r="I1177" s="1" t="str">
        <f>CONCATENATE(GEF_Code_GEF[[#This Row],[Créneau 1]],GEF_Code_GEF[[#This Row],[Créneau 2]],GEF_Code_GEF[[#This Row],[Créneau 3]],GEF_Code_GEF[[#This Row],[Créneau 4]])</f>
        <v>GEF3</v>
      </c>
      <c r="J1177" s="1" t="str">
        <f>IF(GEF_Code_GEF[[#This Row],[Cumul des créneaux]]="","Pas de GEF pour cette activité",VLOOKUP(GEF_Code_GEF[[#This Row],[Cumul des créneaux]],Créneau_semaine[],2,FALSE))</f>
        <v>40 48 3 11 19 27 35</v>
      </c>
    </row>
    <row r="1178" spans="4:10" ht="19.5" customHeight="1" x14ac:dyDescent="0.25">
      <c r="D1178" s="1" t="s">
        <v>1171</v>
      </c>
      <c r="E1178" s="1" t="s">
        <v>26</v>
      </c>
      <c r="I1178" s="1" t="str">
        <f>CONCATENATE(GEF_Code_GEF[[#This Row],[Créneau 1]],GEF_Code_GEF[[#This Row],[Créneau 2]],GEF_Code_GEF[[#This Row],[Créneau 3]],GEF_Code_GEF[[#This Row],[Créneau 4]])</f>
        <v>GEF4</v>
      </c>
      <c r="J1178" s="1" t="str">
        <f>IF(GEF_Code_GEF[[#This Row],[Cumul des créneaux]]="","Pas de GEF pour cette activité",VLOOKUP(GEF_Code_GEF[[#This Row],[Cumul des créneaux]],Créneau_semaine[],2,FALSE))</f>
        <v>41 49 4 12 20 28 36</v>
      </c>
    </row>
    <row r="1179" spans="4:10" ht="19.5" customHeight="1" x14ac:dyDescent="0.25">
      <c r="D1179" s="1" t="s">
        <v>1172</v>
      </c>
      <c r="E1179" s="1" t="s">
        <v>37</v>
      </c>
      <c r="I1179" s="1" t="str">
        <f>CONCATENATE(GEF_Code_GEF[[#This Row],[Créneau 1]],GEF_Code_GEF[[#This Row],[Créneau 2]],GEF_Code_GEF[[#This Row],[Créneau 3]],GEF_Code_GEF[[#This Row],[Créneau 4]])</f>
        <v>GEF5</v>
      </c>
      <c r="J1179" s="1" t="str">
        <f>IF(GEF_Code_GEF[[#This Row],[Cumul des créneaux]]="","Pas de GEF pour cette activité",VLOOKUP(GEF_Code_GEF[[#This Row],[Cumul des créneaux]],Créneau_semaine[],2,FALSE))</f>
        <v>42 50 5 13 21 29 37</v>
      </c>
    </row>
    <row r="1180" spans="4:10" ht="19.5" customHeight="1" x14ac:dyDescent="0.25">
      <c r="D1180" s="1" t="s">
        <v>1173</v>
      </c>
      <c r="E1180" s="1" t="s">
        <v>46</v>
      </c>
      <c r="I1180" s="1" t="str">
        <f>CONCATENATE(GEF_Code_GEF[[#This Row],[Créneau 1]],GEF_Code_GEF[[#This Row],[Créneau 2]],GEF_Code_GEF[[#This Row],[Créneau 3]],GEF_Code_GEF[[#This Row],[Créneau 4]])</f>
        <v>GEF6</v>
      </c>
      <c r="J1180" s="1" t="str">
        <f>IF(GEF_Code_GEF[[#This Row],[Cumul des créneaux]]="","Pas de GEF pour cette activité",VLOOKUP(GEF_Code_GEF[[#This Row],[Cumul des créneaux]],Créneau_semaine[],2,FALSE))</f>
        <v>43 51 6 14 22 30 38</v>
      </c>
    </row>
    <row r="1181" spans="4:10" ht="19.5" customHeight="1" x14ac:dyDescent="0.25">
      <c r="D1181" s="1" t="s">
        <v>1174</v>
      </c>
      <c r="E1181" s="1" t="s">
        <v>12</v>
      </c>
      <c r="I1181" s="1" t="str">
        <f>CONCATENATE(GEF_Code_GEF[[#This Row],[Créneau 1]],GEF_Code_GEF[[#This Row],[Créneau 2]],GEF_Code_GEF[[#This Row],[Créneau 3]],GEF_Code_GEF[[#This Row],[Créneau 4]])</f>
        <v>GEF7</v>
      </c>
      <c r="J1181" s="1" t="str">
        <f>IF(GEF_Code_GEF[[#This Row],[Cumul des créneaux]]="","Pas de GEF pour cette activité",VLOOKUP(GEF_Code_GEF[[#This Row],[Cumul des créneaux]],Créneau_semaine[],2,FALSE))</f>
        <v xml:space="preserve">36 44 52 7 15 23 31 </v>
      </c>
    </row>
    <row r="1182" spans="4:10" ht="19.5" customHeight="1" x14ac:dyDescent="0.25">
      <c r="D1182" s="1" t="s">
        <v>1175</v>
      </c>
      <c r="E1182" s="1" t="s">
        <v>25</v>
      </c>
      <c r="I1182" s="1" t="str">
        <f>CONCATENATE(GEF_Code_GEF[[#This Row],[Créneau 1]],GEF_Code_GEF[[#This Row],[Créneau 2]],GEF_Code_GEF[[#This Row],[Créneau 3]],GEF_Code_GEF[[#This Row],[Créneau 4]])</f>
        <v>GEF8</v>
      </c>
      <c r="J1182" s="1" t="str">
        <f>IF(GEF_Code_GEF[[#This Row],[Cumul des créneaux]]="","Pas de GEF pour cette activité",VLOOKUP(GEF_Code_GEF[[#This Row],[Cumul des créneaux]],Créneau_semaine[],2,FALSE))</f>
        <v>37 45 53 8 16 24 32</v>
      </c>
    </row>
    <row r="1183" spans="4:10" ht="19.5" customHeight="1" x14ac:dyDescent="0.25">
      <c r="D1183" s="1" t="s">
        <v>1176</v>
      </c>
      <c r="E1183" s="1" t="s">
        <v>25</v>
      </c>
      <c r="I1183" s="1" t="str">
        <f>CONCATENATE(GEF_Code_GEF[[#This Row],[Créneau 1]],GEF_Code_GEF[[#This Row],[Créneau 2]],GEF_Code_GEF[[#This Row],[Créneau 3]],GEF_Code_GEF[[#This Row],[Créneau 4]])</f>
        <v>GEF8</v>
      </c>
      <c r="J1183" s="1" t="str">
        <f>IF(GEF_Code_GEF[[#This Row],[Cumul des créneaux]]="","Pas de GEF pour cette activité",VLOOKUP(GEF_Code_GEF[[#This Row],[Cumul des créneaux]],Créneau_semaine[],2,FALSE))</f>
        <v>37 45 53 8 16 24 32</v>
      </c>
    </row>
    <row r="1184" spans="4:10" ht="19.5" customHeight="1" x14ac:dyDescent="0.25">
      <c r="D1184" s="1" t="s">
        <v>1177</v>
      </c>
      <c r="E1184" s="1" t="s">
        <v>26</v>
      </c>
      <c r="I1184" s="1" t="str">
        <f>CONCATENATE(GEF_Code_GEF[[#This Row],[Créneau 1]],GEF_Code_GEF[[#This Row],[Créneau 2]],GEF_Code_GEF[[#This Row],[Créneau 3]],GEF_Code_GEF[[#This Row],[Créneau 4]])</f>
        <v>GEF4</v>
      </c>
      <c r="J1184" s="1" t="str">
        <f>IF(GEF_Code_GEF[[#This Row],[Cumul des créneaux]]="","Pas de GEF pour cette activité",VLOOKUP(GEF_Code_GEF[[#This Row],[Cumul des créneaux]],Créneau_semaine[],2,FALSE))</f>
        <v>41 49 4 12 20 28 36</v>
      </c>
    </row>
    <row r="1185" spans="4:10" ht="19.5" customHeight="1" x14ac:dyDescent="0.25">
      <c r="D1185" s="1" t="s">
        <v>1178</v>
      </c>
      <c r="E1185" s="1" t="s">
        <v>25</v>
      </c>
      <c r="I1185" s="1" t="str">
        <f>CONCATENATE(GEF_Code_GEF[[#This Row],[Créneau 1]],GEF_Code_GEF[[#This Row],[Créneau 2]],GEF_Code_GEF[[#This Row],[Créneau 3]],GEF_Code_GEF[[#This Row],[Créneau 4]])</f>
        <v>GEF8</v>
      </c>
      <c r="J1185" s="1" t="str">
        <f>IF(GEF_Code_GEF[[#This Row],[Cumul des créneaux]]="","Pas de GEF pour cette activité",VLOOKUP(GEF_Code_GEF[[#This Row],[Cumul des créneaux]],Créneau_semaine[],2,FALSE))</f>
        <v>37 45 53 8 16 24 32</v>
      </c>
    </row>
    <row r="1186" spans="4:10" ht="19.5" customHeight="1" x14ac:dyDescent="0.25">
      <c r="D1186" s="1" t="s">
        <v>1179</v>
      </c>
      <c r="E1186" s="1" t="s">
        <v>25</v>
      </c>
      <c r="I1186" s="1" t="str">
        <f>CONCATENATE(GEF_Code_GEF[[#This Row],[Créneau 1]],GEF_Code_GEF[[#This Row],[Créneau 2]],GEF_Code_GEF[[#This Row],[Créneau 3]],GEF_Code_GEF[[#This Row],[Créneau 4]])</f>
        <v>GEF8</v>
      </c>
      <c r="J1186" s="1" t="str">
        <f>IF(GEF_Code_GEF[[#This Row],[Cumul des créneaux]]="","Pas de GEF pour cette activité",VLOOKUP(GEF_Code_GEF[[#This Row],[Cumul des créneaux]],Créneau_semaine[],2,FALSE))</f>
        <v>37 45 53 8 16 24 32</v>
      </c>
    </row>
    <row r="1187" spans="4:10" ht="19.5" customHeight="1" x14ac:dyDescent="0.25">
      <c r="D1187" s="1" t="s">
        <v>1180</v>
      </c>
      <c r="E1187" s="1" t="s">
        <v>37</v>
      </c>
      <c r="I1187" s="1" t="str">
        <f>CONCATENATE(GEF_Code_GEF[[#This Row],[Créneau 1]],GEF_Code_GEF[[#This Row],[Créneau 2]],GEF_Code_GEF[[#This Row],[Créneau 3]],GEF_Code_GEF[[#This Row],[Créneau 4]])</f>
        <v>GEF5</v>
      </c>
      <c r="J1187" s="1" t="str">
        <f>IF(GEF_Code_GEF[[#This Row],[Cumul des créneaux]]="","Pas de GEF pour cette activité",VLOOKUP(GEF_Code_GEF[[#This Row],[Cumul des créneaux]],Créneau_semaine[],2,FALSE))</f>
        <v>42 50 5 13 21 29 37</v>
      </c>
    </row>
    <row r="1188" spans="4:10" ht="19.5" customHeight="1" x14ac:dyDescent="0.25">
      <c r="D1188" s="1" t="s">
        <v>1181</v>
      </c>
      <c r="E1188" s="1" t="s">
        <v>46</v>
      </c>
      <c r="I1188" s="1" t="str">
        <f>CONCATENATE(GEF_Code_GEF[[#This Row],[Créneau 1]],GEF_Code_GEF[[#This Row],[Créneau 2]],GEF_Code_GEF[[#This Row],[Créneau 3]],GEF_Code_GEF[[#This Row],[Créneau 4]])</f>
        <v>GEF6</v>
      </c>
      <c r="J1188" s="1" t="str">
        <f>IF(GEF_Code_GEF[[#This Row],[Cumul des créneaux]]="","Pas de GEF pour cette activité",VLOOKUP(GEF_Code_GEF[[#This Row],[Cumul des créneaux]],Créneau_semaine[],2,FALSE))</f>
        <v>43 51 6 14 22 30 38</v>
      </c>
    </row>
    <row r="1189" spans="4:10" ht="19.5" customHeight="1" x14ac:dyDescent="0.25">
      <c r="D1189" s="1" t="s">
        <v>1182</v>
      </c>
      <c r="E1189" s="1" t="s">
        <v>4</v>
      </c>
      <c r="I1189" s="1" t="str">
        <f>CONCATENATE(GEF_Code_GEF[[#This Row],[Créneau 1]],GEF_Code_GEF[[#This Row],[Créneau 2]],GEF_Code_GEF[[#This Row],[Créneau 3]],GEF_Code_GEF[[#This Row],[Créneau 4]])</f>
        <v>GEF2</v>
      </c>
      <c r="J1189" s="1" t="str">
        <f>IF(GEF_Code_GEF[[#This Row],[Cumul des créneaux]]="","Pas de GEF pour cette activité",VLOOKUP(GEF_Code_GEF[[#This Row],[Cumul des créneaux]],Créneau_semaine[],2,FALSE))</f>
        <v>39 47 2 10 18 26 34</v>
      </c>
    </row>
    <row r="1190" spans="4:10" ht="19.5" customHeight="1" x14ac:dyDescent="0.25">
      <c r="D1190" s="1" t="s">
        <v>1183</v>
      </c>
      <c r="E1190" s="1" t="s">
        <v>28</v>
      </c>
      <c r="I1190" s="1" t="str">
        <f>CONCATENATE(GEF_Code_GEF[[#This Row],[Créneau 1]],GEF_Code_GEF[[#This Row],[Créneau 2]],GEF_Code_GEF[[#This Row],[Créneau 3]],GEF_Code_GEF[[#This Row],[Créneau 4]])</f>
        <v>GEF1</v>
      </c>
      <c r="J1190" s="1" t="str">
        <f>IF(GEF_Code_GEF[[#This Row],[Cumul des créneaux]]="","Pas de GEF pour cette activité",VLOOKUP(GEF_Code_GEF[[#This Row],[Cumul des créneaux]],Créneau_semaine[],2,FALSE))</f>
        <v>38 46 53 9 17 25 33</v>
      </c>
    </row>
  </sheetData>
  <mergeCells count="2">
    <mergeCell ref="D11:E11"/>
    <mergeCell ref="B39:B45"/>
  </mergeCells>
  <pageMargins left="0.7" right="0.7" top="0.75" bottom="0.75" header="0.3" footer="0.3"/>
  <pageSetup paperSize="9" orientation="portrait" r:id="rId1"/>
  <drawing r:id="rId2"/>
  <tableParts count="3">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O27"/>
  <sheetViews>
    <sheetView tabSelected="1" workbookViewId="0">
      <selection activeCell="G27" sqref="G27"/>
    </sheetView>
  </sheetViews>
  <sheetFormatPr baseColWidth="10" defaultRowHeight="15" x14ac:dyDescent="0.25"/>
  <cols>
    <col min="1" max="1" width="27.85546875" bestFit="1" customWidth="1"/>
    <col min="6" max="6" width="21.85546875" customWidth="1"/>
    <col min="7" max="7" width="20.85546875" customWidth="1"/>
    <col min="8" max="8" width="21.7109375" customWidth="1"/>
    <col min="9" max="9" width="12" customWidth="1"/>
    <col min="10" max="10" width="66" bestFit="1" customWidth="1"/>
    <col min="15" max="15" width="45.5703125" customWidth="1"/>
  </cols>
  <sheetData>
    <row r="3" spans="1:15" ht="30" x14ac:dyDescent="0.25">
      <c r="A3" s="12" t="s">
        <v>1236</v>
      </c>
      <c r="B3" s="12" t="s">
        <v>1232</v>
      </c>
      <c r="C3" s="12" t="s">
        <v>1247</v>
      </c>
      <c r="D3" s="12" t="s">
        <v>1248</v>
      </c>
      <c r="E3" s="12" t="s">
        <v>1249</v>
      </c>
      <c r="F3" s="12" t="s">
        <v>1204</v>
      </c>
      <c r="G3" s="12" t="s">
        <v>1205</v>
      </c>
      <c r="H3" s="12" t="s">
        <v>1206</v>
      </c>
      <c r="I3" s="12" t="s">
        <v>1230</v>
      </c>
      <c r="J3" s="12" t="s">
        <v>1231</v>
      </c>
    </row>
    <row r="4" spans="1:15" ht="15.75" x14ac:dyDescent="0.3">
      <c r="A4" s="12">
        <v>2044</v>
      </c>
      <c r="B4" s="12" t="s">
        <v>1233</v>
      </c>
      <c r="C4" s="27" t="str">
        <f t="shared" ref="C4:C7" si="0">--TEXT(F4,"aa")&amp;WEEKNUM(F4,21)</f>
        <v>2034</v>
      </c>
      <c r="D4" s="27" t="str">
        <f t="shared" ref="D4:D7" si="1">--TEXT(G4,"aa")&amp;WEEKNUM(G4,21)</f>
        <v>2039</v>
      </c>
      <c r="E4" s="27" t="str">
        <f t="shared" ref="E4:E7" si="2">--TEXT(H4,"aa")&amp;WEEKNUM(H4,21)</f>
        <v>2046</v>
      </c>
      <c r="F4" s="4">
        <v>44061</v>
      </c>
      <c r="G4" s="4">
        <v>44096</v>
      </c>
      <c r="H4" s="4">
        <v>44150</v>
      </c>
      <c r="I4" s="12" t="s">
        <v>11</v>
      </c>
      <c r="J4" s="12" t="str">
        <f>IF(I4="","",VLOOKUP(I4,GEF_Code_GEF[],7,FALSE))</f>
        <v xml:space="preserve">36 44 52 7 15 23 31 </v>
      </c>
      <c r="O4" s="14"/>
    </row>
    <row r="5" spans="1:15" x14ac:dyDescent="0.25">
      <c r="A5" s="12">
        <v>2044</v>
      </c>
      <c r="B5" s="12" t="s">
        <v>1234</v>
      </c>
      <c r="C5" s="12" t="str">
        <f t="shared" si="0"/>
        <v>2038</v>
      </c>
      <c r="D5" s="12" t="str">
        <f t="shared" si="1"/>
        <v>2044</v>
      </c>
      <c r="E5" s="12" t="str">
        <f t="shared" si="2"/>
        <v>2049</v>
      </c>
      <c r="F5" s="4">
        <v>44093</v>
      </c>
      <c r="G5" s="4">
        <v>44130</v>
      </c>
      <c r="H5" s="4">
        <v>44167</v>
      </c>
      <c r="I5" s="12" t="s">
        <v>299</v>
      </c>
      <c r="J5" s="12" t="str">
        <f>IF(I5="","",VLOOKUP(I5,GEF_Code_GEF[],7,FALSE))</f>
        <v>36 37 40 41 44 45 48 49 52 53 3 4 7 8 11 12 15 16 19 20 23 24 27 28 31 32 35 36</v>
      </c>
    </row>
    <row r="6" spans="1:15" x14ac:dyDescent="0.25">
      <c r="A6" s="12">
        <v>2108</v>
      </c>
      <c r="B6" s="12" t="s">
        <v>1235</v>
      </c>
      <c r="C6" s="12" t="str">
        <f t="shared" si="0"/>
        <v>2049</v>
      </c>
      <c r="D6" s="12" t="str">
        <f t="shared" si="1"/>
        <v>215</v>
      </c>
      <c r="E6" s="12" t="str">
        <f t="shared" si="2"/>
        <v>2132</v>
      </c>
      <c r="F6" s="4">
        <v>44167</v>
      </c>
      <c r="G6" s="4">
        <v>44232</v>
      </c>
      <c r="H6" s="4">
        <v>44420</v>
      </c>
      <c r="I6" s="12" t="s">
        <v>841</v>
      </c>
      <c r="J6" s="12" t="str">
        <f>IF(I6="","",VLOOKUP(I6,GEF_Code_GEF[],7,FALSE))</f>
        <v>37 41 45 49 53 4 8 12 16 20 24 28 32 36</v>
      </c>
    </row>
    <row r="7" spans="1:15" x14ac:dyDescent="0.25">
      <c r="A7" s="12">
        <v>2115</v>
      </c>
      <c r="B7" s="12" t="s">
        <v>1233</v>
      </c>
      <c r="C7" s="12" t="str">
        <f t="shared" si="0"/>
        <v>2153</v>
      </c>
      <c r="D7" s="12" t="str">
        <f t="shared" si="1"/>
        <v>2111</v>
      </c>
      <c r="E7" s="12" t="str">
        <f t="shared" si="2"/>
        <v>2117</v>
      </c>
      <c r="F7" s="4">
        <v>44197</v>
      </c>
      <c r="G7" s="4">
        <v>44274</v>
      </c>
      <c r="H7" s="4">
        <v>44317</v>
      </c>
      <c r="I7" s="12" t="s">
        <v>11</v>
      </c>
      <c r="J7" s="12" t="str">
        <f>IF(I7="","",VLOOKUP(I7,GEF_Code_GEF[],7,FALSE))</f>
        <v xml:space="preserve">36 44 52 7 15 23 31 </v>
      </c>
    </row>
    <row r="8" spans="1:15" x14ac:dyDescent="0.25">
      <c r="F8" s="13"/>
      <c r="G8" s="13"/>
    </row>
    <row r="9" spans="1:15" x14ac:dyDescent="0.25">
      <c r="F9" s="13"/>
      <c r="G9" s="13"/>
      <c r="I9">
        <v>2020</v>
      </c>
      <c r="K9">
        <v>2021</v>
      </c>
    </row>
    <row r="10" spans="1:15" x14ac:dyDescent="0.25">
      <c r="A10" s="13" t="s">
        <v>1238</v>
      </c>
    </row>
    <row r="11" spans="1:15" x14ac:dyDescent="0.25">
      <c r="F11" s="13"/>
      <c r="G11" s="13"/>
    </row>
    <row r="12" spans="1:15" x14ac:dyDescent="0.25">
      <c r="F12" s="13"/>
      <c r="G12" s="13"/>
    </row>
    <row r="13" spans="1:15" x14ac:dyDescent="0.25">
      <c r="F13" s="13"/>
      <c r="G13" s="13"/>
    </row>
    <row r="14" spans="1:15" x14ac:dyDescent="0.25">
      <c r="C14" t="s">
        <v>1237</v>
      </c>
    </row>
    <row r="16" spans="1:15" x14ac:dyDescent="0.25">
      <c r="G16" s="13"/>
    </row>
    <row r="18" spans="7:7" x14ac:dyDescent="0.25">
      <c r="G18" s="13"/>
    </row>
    <row r="19" spans="7:7" x14ac:dyDescent="0.25">
      <c r="G19" s="13"/>
    </row>
    <row r="21" spans="7:7" x14ac:dyDescent="0.25">
      <c r="G21" s="13"/>
    </row>
    <row r="22" spans="7:7" x14ac:dyDescent="0.25">
      <c r="G22" s="13"/>
    </row>
    <row r="24" spans="7:7" x14ac:dyDescent="0.25">
      <c r="G24" s="15"/>
    </row>
    <row r="27" spans="7:7" x14ac:dyDescent="0.25">
      <c r="G27" s="15"/>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Sem_GEF</vt:lpstr>
      <vt:lpstr>Activité</vt:lpstr>
    </vt:vector>
  </TitlesOfParts>
  <Company>EDF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 Florent</dc:creator>
  <cp:lastModifiedBy>RICARD Florent</cp:lastModifiedBy>
  <dcterms:created xsi:type="dcterms:W3CDTF">2020-09-01T12:49:05Z</dcterms:created>
  <dcterms:modified xsi:type="dcterms:W3CDTF">2020-09-15T08:54:04Z</dcterms:modified>
</cp:coreProperties>
</file>