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BARRAGES" sheetId="1" r:id="rId1"/>
  </sheets>
  <calcPr calcId="145621"/>
</workbook>
</file>

<file path=xl/calcChain.xml><?xml version="1.0" encoding="utf-8"?>
<calcChain xmlns="http://schemas.openxmlformats.org/spreadsheetml/2006/main">
  <c r="D21" i="1" l="1"/>
  <c r="J21" i="1"/>
  <c r="D22" i="1"/>
  <c r="J22" i="1"/>
  <c r="D23" i="1"/>
  <c r="J23" i="1"/>
  <c r="D24" i="1"/>
  <c r="J24" i="1"/>
  <c r="F108" i="1"/>
  <c r="M108" i="1"/>
  <c r="M116" i="1" s="1"/>
  <c r="M117" i="1" s="1"/>
  <c r="F110" i="1"/>
  <c r="F112" i="1" s="1"/>
  <c r="F111" i="1"/>
  <c r="F153" i="1"/>
  <c r="F158" i="1" s="1"/>
  <c r="F159" i="1" s="1"/>
  <c r="M153" i="1"/>
  <c r="M158" i="1" s="1"/>
  <c r="M159" i="1" s="1"/>
  <c r="F113" i="1" l="1"/>
  <c r="F116" i="1" s="1"/>
  <c r="F117" i="1" s="1"/>
</calcChain>
</file>

<file path=xl/sharedStrings.xml><?xml version="1.0" encoding="utf-8"?>
<sst xmlns="http://schemas.openxmlformats.org/spreadsheetml/2006/main" count="362" uniqueCount="148">
  <si>
    <r>
      <t xml:space="preserve">ADVERSAIRE : </t>
    </r>
    <r>
      <rPr>
        <b/>
        <sz val="11"/>
        <color rgb="FFFF0000"/>
        <rFont val="Calibri"/>
        <family val="2"/>
        <scheme val="minor"/>
      </rPr>
      <t>FC YOUPIN TRALALA</t>
    </r>
  </si>
  <si>
    <r>
      <t xml:space="preserve">ADVERSAIRE : </t>
    </r>
    <r>
      <rPr>
        <b/>
        <sz val="11"/>
        <color rgb="FFFF0000"/>
        <rFont val="Calibri"/>
        <family val="2"/>
        <scheme val="minor"/>
      </rPr>
      <t>DREAM TEAM CUBITUS</t>
    </r>
  </si>
  <si>
    <t>BUTS MARQUÉS</t>
  </si>
  <si>
    <t>SCORE TOTAL</t>
  </si>
  <si>
    <t>-</t>
  </si>
  <si>
    <t>PÉNALITÉ COMPO</t>
  </si>
  <si>
    <t>BONUS/MALUS DEFENSIF</t>
  </si>
  <si>
    <t>BONUS/MALUS CAPITAINE</t>
  </si>
  <si>
    <t>DOMICILE</t>
  </si>
  <si>
    <t>POINTS EQUIPE</t>
  </si>
  <si>
    <t>CLUB</t>
  </si>
  <si>
    <t>JOUEUR 25</t>
  </si>
  <si>
    <t>T</t>
  </si>
  <si>
    <t>PLAYER 25</t>
  </si>
  <si>
    <t>R2</t>
  </si>
  <si>
    <t>JOUEUR 24</t>
  </si>
  <si>
    <t>R1</t>
  </si>
  <si>
    <t>PLAYER 24</t>
  </si>
  <si>
    <t>JOUEUR 23</t>
  </si>
  <si>
    <t>PLAYER 23</t>
  </si>
  <si>
    <t>JOUEUR 22</t>
  </si>
  <si>
    <t>PLAYER 22</t>
  </si>
  <si>
    <t>C</t>
  </si>
  <si>
    <t>JOUEUR 21</t>
  </si>
  <si>
    <t>PLAYER 21</t>
  </si>
  <si>
    <t>JOUEUR 20</t>
  </si>
  <si>
    <t>PLAYER 20</t>
  </si>
  <si>
    <t>JOUEUR 19</t>
  </si>
  <si>
    <t>PLAYER 19</t>
  </si>
  <si>
    <t>JOUEUR 18</t>
  </si>
  <si>
    <t>PLAYER 18</t>
  </si>
  <si>
    <t>JOUEUR 17</t>
  </si>
  <si>
    <t>PLAYER 17</t>
  </si>
  <si>
    <t>JOUEUR 16</t>
  </si>
  <si>
    <t>PLAYER 16</t>
  </si>
  <si>
    <t>JOUEUR 15</t>
  </si>
  <si>
    <t>PLAYER 15</t>
  </si>
  <si>
    <t>JOUEUR 14</t>
  </si>
  <si>
    <t>PLAYER 14</t>
  </si>
  <si>
    <t>JOUEUR 13</t>
  </si>
  <si>
    <t>PLAYER 13</t>
  </si>
  <si>
    <t>JOUEUR 12</t>
  </si>
  <si>
    <t>PLAYER 12</t>
  </si>
  <si>
    <t>JOUEUR 11</t>
  </si>
  <si>
    <t>PLAYER 11</t>
  </si>
  <si>
    <t>JOUEUR 10</t>
  </si>
  <si>
    <t>PLAYER 10</t>
  </si>
  <si>
    <t>JOUEUR 09</t>
  </si>
  <si>
    <t>PLAYER 09</t>
  </si>
  <si>
    <t>JOUEUR 08</t>
  </si>
  <si>
    <t>PLAYER 08</t>
  </si>
  <si>
    <t>JOUEUR 07</t>
  </si>
  <si>
    <t>PLAYER 07</t>
  </si>
  <si>
    <t>JOUEUR 06</t>
  </si>
  <si>
    <t>PLAYER 06</t>
  </si>
  <si>
    <t>JOUEUR 05</t>
  </si>
  <si>
    <t>PLAYER 05</t>
  </si>
  <si>
    <t>JOUEUR 04</t>
  </si>
  <si>
    <t>PLAYER 04</t>
  </si>
  <si>
    <t>JOUEUR 03</t>
  </si>
  <si>
    <t>PLAYER 03</t>
  </si>
  <si>
    <t>JOUEUR 02</t>
  </si>
  <si>
    <t>PLAYER 02</t>
  </si>
  <si>
    <t>JOUEUR 01</t>
  </si>
  <si>
    <t>PLAYER 01</t>
  </si>
  <si>
    <t>RUEIL AC BABALLE</t>
  </si>
  <si>
    <t>MIKAPOOL FC</t>
  </si>
  <si>
    <t>BONUS DEFENSIF</t>
  </si>
  <si>
    <t>NOTE MOYENNE DES 3 MEILLEURS DEFENSEURS + GARDIEN</t>
  </si>
  <si>
    <t>NOTE GARDIEN</t>
  </si>
  <si>
    <t>NOTE MOYENNE DES 3 MEILLEURS DEFENSEURS</t>
  </si>
  <si>
    <t>JUGADOR 25</t>
  </si>
  <si>
    <t>GIACATORE 25</t>
  </si>
  <si>
    <t>JUGADOR 24</t>
  </si>
  <si>
    <t>GIACATORE 24</t>
  </si>
  <si>
    <t>JUGADOR 23</t>
  </si>
  <si>
    <t>GIACATORE 23</t>
  </si>
  <si>
    <t>JUGADOR 22</t>
  </si>
  <si>
    <t>GIACATORE 22</t>
  </si>
  <si>
    <t>JUGADOR 21</t>
  </si>
  <si>
    <t>GIACATORE 21</t>
  </si>
  <si>
    <t>JUGADOR 20</t>
  </si>
  <si>
    <t>GIACATORE 20</t>
  </si>
  <si>
    <t>JUGADOR 19</t>
  </si>
  <si>
    <t>GIACATORE 19</t>
  </si>
  <si>
    <t>JUGADOR 18</t>
  </si>
  <si>
    <t>GIACATORE 18</t>
  </si>
  <si>
    <t>JUGADOR 17</t>
  </si>
  <si>
    <t>GIACATORE 17</t>
  </si>
  <si>
    <t>JUGADOR 16</t>
  </si>
  <si>
    <t>GIACATORE 16</t>
  </si>
  <si>
    <t>JUGADOR 15</t>
  </si>
  <si>
    <t>GIACATORE 15</t>
  </si>
  <si>
    <t>JUGADOR 14</t>
  </si>
  <si>
    <t>GIACATORE 14</t>
  </si>
  <si>
    <t>JUGADOR 13</t>
  </si>
  <si>
    <t>GIACATORE 13</t>
  </si>
  <si>
    <t>JUGADOR 12</t>
  </si>
  <si>
    <t>GIACATORE 12</t>
  </si>
  <si>
    <t>JUGADOR 11</t>
  </si>
  <si>
    <t>GIACATORE 11</t>
  </si>
  <si>
    <t>JUGADOR 10</t>
  </si>
  <si>
    <t>GIACATORE 10</t>
  </si>
  <si>
    <t>JUGADOR 09</t>
  </si>
  <si>
    <t>GIACATORE 09</t>
  </si>
  <si>
    <t>JUGADOR 08</t>
  </si>
  <si>
    <t>GIACATORE 08</t>
  </si>
  <si>
    <t>JUGADOR 07</t>
  </si>
  <si>
    <t>GIACATORE 07</t>
  </si>
  <si>
    <t>JUGADOR 06</t>
  </si>
  <si>
    <t>GIACATORE 06</t>
  </si>
  <si>
    <t>JUGADOR 05</t>
  </si>
  <si>
    <t>GIACATORE 05</t>
  </si>
  <si>
    <t>JUGADOR 04</t>
  </si>
  <si>
    <t>GIACATORE 04</t>
  </si>
  <si>
    <t>JUGADOR 03</t>
  </si>
  <si>
    <t>GIOCATORE 03</t>
  </si>
  <si>
    <t>JUGADOR 02</t>
  </si>
  <si>
    <t>GIOCATORE 02</t>
  </si>
  <si>
    <t>JUGADOR 01</t>
  </si>
  <si>
    <t>GIOCATORE 01</t>
  </si>
  <si>
    <t>MASSILIA</t>
  </si>
  <si>
    <t>CSKA ZARA</t>
  </si>
  <si>
    <t>/</t>
  </si>
  <si>
    <t>Match 03</t>
  </si>
  <si>
    <t>Match 02</t>
  </si>
  <si>
    <t>Match 01</t>
  </si>
  <si>
    <t>TOUS LES MATCHS DES BARRAGES SE JOUENT SUR TERRAIN NEUTRE</t>
  </si>
  <si>
    <t>CALENDRIER</t>
  </si>
  <si>
    <t>RUEIL AC BABALLE (FRA)</t>
  </si>
  <si>
    <t>4EME</t>
  </si>
  <si>
    <t>MIKAPOOL FC (ANG)</t>
  </si>
  <si>
    <t>3EME</t>
  </si>
  <si>
    <t>MASSILIA (ESP)</t>
  </si>
  <si>
    <t>2EME</t>
  </si>
  <si>
    <t>CSKA ZARA (ITA)</t>
  </si>
  <si>
    <t>1ER</t>
  </si>
  <si>
    <t>DIFF</t>
  </si>
  <si>
    <t>BUTS -</t>
  </si>
  <si>
    <t>BUTS +</t>
  </si>
  <si>
    <t>DEFAITES</t>
  </si>
  <si>
    <t>NULS</t>
  </si>
  <si>
    <t>VICTOIRES</t>
  </si>
  <si>
    <t>POINTS</t>
  </si>
  <si>
    <t>EQUIPES</t>
  </si>
  <si>
    <t>RANG</t>
  </si>
  <si>
    <t>CLASSEMENT</t>
  </si>
  <si>
    <t>BARRAGES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</si>
</sst>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=0]&quot;&quot;;General"/>
    <numFmt numFmtId="166" formatCode="[&gt;0]\+0;[&lt;0]\-0;General"/>
  </numFmts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Verdana"/>
      <family val="2"/>
    </font>
    <font>
      <b/>
      <sz val="11"/>
      <color rgb="FFFF0000"/>
      <name val="Calibri"/>
      <family val="2"/>
      <scheme val="minor"/>
    </font>
    <font>
      <b/>
      <sz val="14"/>
      <color theme="0"/>
      <name val="Verdana"/>
      <family val="2"/>
    </font>
    <font>
      <b/>
      <sz val="9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Verdana"/>
      <family val="2"/>
    </font>
    <font>
      <b/>
      <sz val="11"/>
      <color theme="0"/>
      <name val="Verdana"/>
      <family val="2"/>
    </font>
    <font>
      <b/>
      <sz val="10"/>
      <name val="Verdana"/>
      <family val="2"/>
    </font>
    <font>
      <b/>
      <sz val="11"/>
      <name val="Verdana"/>
      <family val="2"/>
    </font>
    <font>
      <b/>
      <sz val="14"/>
      <color theme="1"/>
      <name val="Verdana"/>
      <family val="2"/>
    </font>
    <font>
      <b/>
      <sz val="14"/>
      <color theme="4" tint="-0.249977111117893"/>
      <name val="Verdana"/>
      <family val="2"/>
    </font>
    <font>
      <b/>
      <sz val="4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theme="1"/>
      <name val="Verdana"/>
      <family val="2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6F9FC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164" fontId="6" fillId="3" borderId="1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164" fontId="4" fillId="4" borderId="1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64" fontId="6" fillId="5" borderId="1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164" fontId="13" fillId="4" borderId="12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2" fontId="8" fillId="6" borderId="2" xfId="0" applyNumberFormat="1" applyFont="1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5" fontId="6" fillId="3" borderId="12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64" fontId="13" fillId="7" borderId="12" xfId="0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65" fontId="13" fillId="4" borderId="1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65" fontId="6" fillId="8" borderId="12" xfId="0" applyNumberFormat="1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10" borderId="0" xfId="0" applyFill="1"/>
    <xf numFmtId="0" fontId="3" fillId="10" borderId="0" xfId="0" applyFont="1" applyFill="1"/>
    <xf numFmtId="0" fontId="16" fillId="10" borderId="13" xfId="0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left" vertical="center"/>
    </xf>
    <xf numFmtId="0" fontId="17" fillId="10" borderId="14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left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left" vertical="center"/>
    </xf>
    <xf numFmtId="0" fontId="17" fillId="10" borderId="16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left" vertical="center"/>
    </xf>
    <xf numFmtId="49" fontId="18" fillId="10" borderId="17" xfId="0" applyNumberFormat="1" applyFont="1" applyFill="1" applyBorder="1" applyAlignment="1">
      <alignment horizontal="center" vertical="center"/>
    </xf>
    <xf numFmtId="49" fontId="18" fillId="10" borderId="18" xfId="0" applyNumberFormat="1" applyFont="1" applyFill="1" applyBorder="1" applyAlignment="1">
      <alignment horizontal="center" vertical="center"/>
    </xf>
    <xf numFmtId="0" fontId="3" fillId="10" borderId="19" xfId="0" applyFont="1" applyFill="1" applyBorder="1"/>
    <xf numFmtId="0" fontId="6" fillId="10" borderId="18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66" fontId="21" fillId="4" borderId="12" xfId="0" applyNumberFormat="1" applyFont="1" applyFill="1" applyBorder="1" applyAlignment="1" applyProtection="1">
      <alignment horizontal="center" vertical="center"/>
      <protection locked="0"/>
    </xf>
    <xf numFmtId="1" fontId="21" fillId="4" borderId="12" xfId="0" applyNumberFormat="1" applyFont="1" applyFill="1" applyBorder="1" applyAlignment="1" applyProtection="1">
      <alignment horizontal="center" vertical="center"/>
      <protection locked="0"/>
    </xf>
    <xf numFmtId="1" fontId="22" fillId="4" borderId="12" xfId="0" applyNumberFormat="1" applyFont="1" applyFill="1" applyBorder="1" applyAlignment="1" applyProtection="1">
      <alignment horizontal="center" vertical="center"/>
      <protection locked="0"/>
    </xf>
    <xf numFmtId="0" fontId="23" fillId="4" borderId="2" xfId="0" applyFont="1" applyFill="1" applyBorder="1" applyAlignment="1" applyProtection="1">
      <alignment horizontal="center" vertical="center"/>
      <protection locked="0"/>
    </xf>
    <xf numFmtId="0" fontId="23" fillId="4" borderId="4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6" fontId="18" fillId="10" borderId="12" xfId="0" applyNumberFormat="1" applyFont="1" applyFill="1" applyBorder="1" applyAlignment="1" applyProtection="1">
      <alignment horizontal="center" vertical="center"/>
      <protection locked="0"/>
    </xf>
    <xf numFmtId="1" fontId="18" fillId="10" borderId="12" xfId="0" applyNumberFormat="1" applyFont="1" applyFill="1" applyBorder="1" applyAlignment="1" applyProtection="1">
      <alignment horizontal="center" vertical="center"/>
      <protection locked="0"/>
    </xf>
    <xf numFmtId="1" fontId="24" fillId="10" borderId="12" xfId="0" applyNumberFormat="1" applyFont="1" applyFill="1" applyBorder="1" applyAlignment="1" applyProtection="1">
      <alignment horizontal="center" vertical="center"/>
      <protection locked="0"/>
    </xf>
    <xf numFmtId="0" fontId="25" fillId="10" borderId="2" xfId="0" applyFont="1" applyFill="1" applyBorder="1" applyAlignment="1" applyProtection="1">
      <alignment horizontal="center" vertical="center"/>
      <protection locked="0"/>
    </xf>
    <xf numFmtId="0" fontId="25" fillId="10" borderId="4" xfId="0" applyFont="1" applyFill="1" applyBorder="1" applyAlignment="1" applyProtection="1">
      <alignment horizontal="center" vertical="center"/>
      <protection locked="0"/>
    </xf>
    <xf numFmtId="0" fontId="1" fillId="10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 applyProtection="1">
      <alignment horizontal="center" vertical="center" wrapText="1"/>
      <protection locked="0"/>
    </xf>
    <xf numFmtId="0" fontId="2" fillId="11" borderId="12" xfId="0" applyFont="1" applyFill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4" xfId="0" applyFont="1" applyFill="1" applyBorder="1" applyAlignment="1" applyProtection="1">
      <alignment horizontal="center" vertical="center"/>
      <protection locked="0"/>
    </xf>
    <xf numFmtId="0" fontId="26" fillId="4" borderId="5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26" fillId="4" borderId="21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/>
    </xf>
    <xf numFmtId="0" fontId="26" fillId="4" borderId="10" xfId="0" applyFont="1" applyFill="1" applyBorder="1" applyAlignment="1">
      <alignment horizontal="center" vertical="center"/>
    </xf>
    <xf numFmtId="0" fontId="26" fillId="4" borderId="1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/>
    </xf>
    <xf numFmtId="0" fontId="15" fillId="10" borderId="23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24" xfId="0" applyFont="1" applyFill="1" applyBorder="1" applyAlignment="1">
      <alignment horizontal="center" vertical="center"/>
    </xf>
    <xf numFmtId="0" fontId="15" fillId="10" borderId="25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361950</xdr:colOff>
      <xdr:row>12</xdr:row>
      <xdr:rowOff>38099</xdr:rowOff>
    </xdr:from>
    <xdr:ext cx="1572684" cy="1260476"/>
    <xdr:pic>
      <xdr:nvPicPr>
        <xdr:cNvPr id="2" name="Image 1">
          <a:extLst>
            <a:ext uri="{FF2B5EF4-FFF2-40B4-BE49-F238E27FC236}">
              <a16:creationId xmlns:a16="http://schemas.microsoft.com/office/drawing/2014/main" xmlns="" id="{F1D01F72-B743-420B-9625-86BAFFF98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5950" y="2324099"/>
          <a:ext cx="1572684" cy="126047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2"/>
  <sheetViews>
    <sheetView tabSelected="1" topLeftCell="A94" zoomScale="90" zoomScaleNormal="90" workbookViewId="0">
      <selection activeCell="G111" sqref="G111"/>
    </sheetView>
  </sheetViews>
  <sheetFormatPr baseColWidth="10" defaultRowHeight="15" x14ac:dyDescent="0.25"/>
  <cols>
    <col min="1" max="1" width="8.7109375" customWidth="1"/>
    <col min="2" max="2" width="22.7109375" customWidth="1"/>
    <col min="3" max="3" width="3.7109375" customWidth="1"/>
    <col min="4" max="10" width="10.7109375" customWidth="1"/>
    <col min="11" max="11" width="15.7109375" customWidth="1"/>
    <col min="12" max="12" width="20.7109375" customWidth="1"/>
    <col min="13" max="13" width="10.7109375" customWidth="1"/>
    <col min="14" max="18" width="12.7109375" customWidth="1"/>
    <col min="22" max="22" width="1.7109375" hidden="1" customWidth="1"/>
  </cols>
  <sheetData>
    <row r="1" spans="1:13" ht="15" customHeight="1" x14ac:dyDescent="0.25">
      <c r="A1" s="130" t="s">
        <v>147</v>
      </c>
      <c r="B1" s="129"/>
      <c r="C1" s="129"/>
      <c r="D1" s="129"/>
      <c r="E1" s="129"/>
      <c r="F1" s="129"/>
      <c r="G1" s="129"/>
      <c r="H1" s="129"/>
      <c r="I1" s="129"/>
      <c r="J1" s="128"/>
    </row>
    <row r="2" spans="1:13" ht="15.75" customHeight="1" x14ac:dyDescent="0.25">
      <c r="A2" s="127"/>
      <c r="B2" s="126"/>
      <c r="C2" s="126"/>
      <c r="D2" s="126"/>
      <c r="E2" s="126"/>
      <c r="F2" s="126"/>
      <c r="G2" s="126"/>
      <c r="H2" s="126"/>
      <c r="I2" s="126"/>
      <c r="J2" s="125"/>
    </row>
    <row r="3" spans="1:13" ht="15.75" customHeight="1" x14ac:dyDescent="0.25">
      <c r="A3" s="127"/>
      <c r="B3" s="126"/>
      <c r="C3" s="126"/>
      <c r="D3" s="126"/>
      <c r="E3" s="126"/>
      <c r="F3" s="126"/>
      <c r="G3" s="126"/>
      <c r="H3" s="126"/>
      <c r="I3" s="126"/>
      <c r="J3" s="125"/>
    </row>
    <row r="4" spans="1:13" ht="15.75" customHeight="1" x14ac:dyDescent="0.25">
      <c r="A4" s="127"/>
      <c r="B4" s="126"/>
      <c r="C4" s="126"/>
      <c r="D4" s="126"/>
      <c r="E4" s="126"/>
      <c r="F4" s="126"/>
      <c r="G4" s="126"/>
      <c r="H4" s="126"/>
      <c r="I4" s="126"/>
      <c r="J4" s="125"/>
    </row>
    <row r="5" spans="1:13" ht="15.75" customHeight="1" x14ac:dyDescent="0.25">
      <c r="A5" s="127"/>
      <c r="B5" s="126"/>
      <c r="C5" s="126"/>
      <c r="D5" s="126"/>
      <c r="E5" s="126"/>
      <c r="F5" s="126"/>
      <c r="G5" s="126"/>
      <c r="H5" s="126"/>
      <c r="I5" s="126"/>
      <c r="J5" s="125"/>
    </row>
    <row r="6" spans="1:13" ht="15.75" customHeight="1" x14ac:dyDescent="0.25">
      <c r="A6" s="127"/>
      <c r="B6" s="126"/>
      <c r="C6" s="126"/>
      <c r="D6" s="126"/>
      <c r="E6" s="126"/>
      <c r="F6" s="126"/>
      <c r="G6" s="126"/>
      <c r="H6" s="126"/>
      <c r="I6" s="126"/>
      <c r="J6" s="125"/>
    </row>
    <row r="7" spans="1:13" ht="15.75" customHeight="1" x14ac:dyDescent="0.25">
      <c r="A7" s="124"/>
      <c r="B7" s="123"/>
      <c r="C7" s="123"/>
      <c r="D7" s="123"/>
      <c r="E7" s="123"/>
      <c r="F7" s="123"/>
      <c r="G7" s="123"/>
      <c r="H7" s="123"/>
      <c r="I7" s="123"/>
      <c r="J7" s="122"/>
    </row>
    <row r="8" spans="1:13" ht="15.75" customHeight="1" x14ac:dyDescent="0.25"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</row>
    <row r="9" spans="1:13" ht="15.75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</row>
    <row r="10" spans="1:13" ht="15.75" customHeight="1" x14ac:dyDescent="0.25"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.75" customHeight="1" x14ac:dyDescent="0.25"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</row>
    <row r="12" spans="1:13" ht="15.75" customHeight="1" x14ac:dyDescent="0.25"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</row>
    <row r="13" spans="1:13" ht="15.75" customHeight="1" x14ac:dyDescent="0.25"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</row>
    <row r="14" spans="1:13" ht="15.75" customHeight="1" x14ac:dyDescent="0.25"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15.75" customHeight="1" x14ac:dyDescent="0.25"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</row>
    <row r="16" spans="1:13" ht="15.75" customHeight="1" x14ac:dyDescent="0.25">
      <c r="A16" s="121" t="s">
        <v>146</v>
      </c>
      <c r="B16" s="120"/>
      <c r="C16" s="120"/>
      <c r="D16" s="120"/>
      <c r="E16" s="120"/>
      <c r="F16" s="120"/>
      <c r="G16" s="119"/>
      <c r="H16" s="68"/>
      <c r="I16" s="68"/>
      <c r="J16" s="68"/>
    </row>
    <row r="17" spans="1:13" ht="18" customHeight="1" x14ac:dyDescent="0.25">
      <c r="A17" s="118"/>
      <c r="B17" s="117"/>
      <c r="C17" s="117"/>
      <c r="D17" s="117"/>
      <c r="E17" s="117"/>
      <c r="F17" s="117"/>
      <c r="G17" s="116"/>
      <c r="H17" s="68"/>
      <c r="I17" s="68"/>
      <c r="J17" s="68"/>
    </row>
    <row r="18" spans="1:13" ht="18" customHeight="1" x14ac:dyDescent="0.25">
      <c r="A18" s="115"/>
      <c r="B18" s="114"/>
      <c r="C18" s="114"/>
      <c r="D18" s="114"/>
      <c r="E18" s="114"/>
      <c r="F18" s="114"/>
      <c r="G18" s="113"/>
      <c r="H18" s="68"/>
      <c r="I18" s="68"/>
      <c r="J18" s="68"/>
    </row>
    <row r="19" spans="1:13" ht="18" customHeight="1" x14ac:dyDescent="0.25">
      <c r="B19" s="68"/>
      <c r="C19" s="68"/>
      <c r="K19" s="68"/>
      <c r="L19" s="68"/>
      <c r="M19" s="68"/>
    </row>
    <row r="20" spans="1:13" ht="15.75" customHeight="1" x14ac:dyDescent="0.25">
      <c r="A20" s="110" t="s">
        <v>145</v>
      </c>
      <c r="B20" s="112" t="s">
        <v>144</v>
      </c>
      <c r="C20" s="111"/>
      <c r="D20" s="110" t="s">
        <v>143</v>
      </c>
      <c r="E20" s="110" t="s">
        <v>142</v>
      </c>
      <c r="F20" s="110" t="s">
        <v>141</v>
      </c>
      <c r="G20" s="110" t="s">
        <v>140</v>
      </c>
      <c r="H20" s="109" t="s">
        <v>139</v>
      </c>
      <c r="I20" s="109" t="s">
        <v>138</v>
      </c>
      <c r="J20" s="109" t="s">
        <v>137</v>
      </c>
      <c r="K20" s="68"/>
      <c r="L20" s="68"/>
      <c r="M20" s="68"/>
    </row>
    <row r="21" spans="1:13" ht="39.950000000000003" customHeight="1" x14ac:dyDescent="0.25">
      <c r="A21" s="108" t="s">
        <v>136</v>
      </c>
      <c r="B21" s="107" t="s">
        <v>135</v>
      </c>
      <c r="C21" s="106"/>
      <c r="D21" s="105">
        <f>(E21*3)+F21</f>
        <v>0</v>
      </c>
      <c r="E21" s="104"/>
      <c r="F21" s="104"/>
      <c r="G21" s="104"/>
      <c r="H21" s="104"/>
      <c r="I21" s="104"/>
      <c r="J21" s="103">
        <f>H21-I21</f>
        <v>0</v>
      </c>
      <c r="K21" s="68"/>
      <c r="L21" s="68"/>
      <c r="M21" s="68"/>
    </row>
    <row r="22" spans="1:13" ht="39.950000000000003" customHeight="1" x14ac:dyDescent="0.25">
      <c r="A22" s="108" t="s">
        <v>134</v>
      </c>
      <c r="B22" s="107" t="s">
        <v>133</v>
      </c>
      <c r="C22" s="106"/>
      <c r="D22" s="105">
        <f>(E22*3)+F22</f>
        <v>0</v>
      </c>
      <c r="E22" s="104"/>
      <c r="F22" s="104"/>
      <c r="G22" s="104"/>
      <c r="H22" s="104"/>
      <c r="I22" s="104"/>
      <c r="J22" s="103">
        <f>H22-I22</f>
        <v>0</v>
      </c>
      <c r="K22" s="68"/>
      <c r="L22" s="68"/>
      <c r="M22" s="68"/>
    </row>
    <row r="23" spans="1:13" ht="39.950000000000003" customHeight="1" x14ac:dyDescent="0.25">
      <c r="A23" s="102" t="s">
        <v>132</v>
      </c>
      <c r="B23" s="100" t="s">
        <v>131</v>
      </c>
      <c r="C23" s="99"/>
      <c r="D23" s="98">
        <f>(E23*3)+F23</f>
        <v>0</v>
      </c>
      <c r="E23" s="97"/>
      <c r="F23" s="97"/>
      <c r="G23" s="97"/>
      <c r="H23" s="97"/>
      <c r="I23" s="97"/>
      <c r="J23" s="96">
        <f>H23-I23</f>
        <v>0</v>
      </c>
      <c r="K23" s="68"/>
      <c r="L23" s="68"/>
      <c r="M23" s="68"/>
    </row>
    <row r="24" spans="1:13" ht="39.950000000000003" customHeight="1" x14ac:dyDescent="0.25">
      <c r="A24" s="101" t="s">
        <v>130</v>
      </c>
      <c r="B24" s="100" t="s">
        <v>129</v>
      </c>
      <c r="C24" s="99"/>
      <c r="D24" s="98">
        <f>(E24*3)+F24</f>
        <v>0</v>
      </c>
      <c r="E24" s="97"/>
      <c r="F24" s="97"/>
      <c r="G24" s="97"/>
      <c r="H24" s="97"/>
      <c r="I24" s="97"/>
      <c r="J24" s="96">
        <f>H24-I24</f>
        <v>0</v>
      </c>
      <c r="K24" s="68"/>
      <c r="L24" s="68"/>
      <c r="M24" s="68"/>
    </row>
    <row r="25" spans="1:13" ht="15.75" customHeight="1" x14ac:dyDescent="0.25">
      <c r="K25" s="68"/>
      <c r="L25" s="68"/>
      <c r="M25" s="68"/>
    </row>
    <row r="26" spans="1:13" ht="15.75" customHeight="1" x14ac:dyDescent="0.25">
      <c r="K26" s="68"/>
      <c r="L26" s="68"/>
      <c r="M26" s="68"/>
    </row>
    <row r="27" spans="1:13" ht="15.75" customHeight="1" x14ac:dyDescent="0.25">
      <c r="K27" s="68"/>
      <c r="L27" s="68"/>
      <c r="M27" s="68"/>
    </row>
    <row r="28" spans="1:13" ht="15.75" customHeight="1" x14ac:dyDescent="0.25">
      <c r="K28" s="68"/>
      <c r="L28" s="68"/>
      <c r="M28" s="68"/>
    </row>
    <row r="29" spans="1:13" ht="15.75" customHeight="1" x14ac:dyDescent="0.25">
      <c r="A29" s="95" t="s">
        <v>128</v>
      </c>
      <c r="B29" s="94"/>
      <c r="C29" s="94"/>
      <c r="D29" s="94"/>
      <c r="E29" s="94"/>
      <c r="F29" s="94"/>
      <c r="G29" s="93"/>
      <c r="H29" s="66"/>
      <c r="K29" s="68"/>
      <c r="L29" s="68"/>
      <c r="M29" s="68"/>
    </row>
    <row r="30" spans="1:13" ht="15.75" customHeight="1" x14ac:dyDescent="0.25">
      <c r="A30" s="92"/>
      <c r="B30" s="91"/>
      <c r="C30" s="91"/>
      <c r="D30" s="91"/>
      <c r="E30" s="91"/>
      <c r="F30" s="91"/>
      <c r="G30" s="90"/>
      <c r="H30" s="66"/>
      <c r="K30" s="68"/>
      <c r="L30" s="68"/>
      <c r="M30" s="68"/>
    </row>
    <row r="31" spans="1:13" ht="15.75" customHeight="1" x14ac:dyDescent="0.25">
      <c r="A31" s="89"/>
      <c r="B31" s="88"/>
      <c r="C31" s="88"/>
      <c r="D31" s="88"/>
      <c r="E31" s="88"/>
      <c r="F31" s="88"/>
      <c r="G31" s="87"/>
      <c r="K31" s="68"/>
      <c r="L31" s="68"/>
      <c r="M31" s="68"/>
    </row>
    <row r="32" spans="1:13" ht="15.75" customHeight="1" x14ac:dyDescent="0.25">
      <c r="A32" s="86"/>
      <c r="B32" s="86"/>
      <c r="C32" s="86"/>
      <c r="D32" s="86"/>
      <c r="E32" s="86"/>
      <c r="F32" s="86"/>
      <c r="G32" s="86"/>
      <c r="K32" s="68"/>
      <c r="L32" s="68"/>
      <c r="M32" s="68"/>
    </row>
    <row r="33" spans="1:13" ht="15.75" customHeight="1" x14ac:dyDescent="0.25">
      <c r="A33" s="85" t="s">
        <v>127</v>
      </c>
      <c r="B33" s="85"/>
      <c r="C33" s="85"/>
      <c r="D33" s="85"/>
      <c r="E33" s="85"/>
      <c r="F33" s="85"/>
      <c r="G33" s="85"/>
      <c r="J33" s="68"/>
      <c r="K33" s="68"/>
      <c r="L33" s="68"/>
    </row>
    <row r="34" spans="1:13" ht="15.75" customHeight="1" x14ac:dyDescent="0.25">
      <c r="K34" s="68"/>
      <c r="L34" s="68"/>
      <c r="M34" s="68"/>
    </row>
    <row r="35" spans="1:13" ht="15.75" customHeight="1" x14ac:dyDescent="0.25">
      <c r="K35" s="68"/>
      <c r="L35" s="68"/>
      <c r="M35" s="68"/>
    </row>
    <row r="36" spans="1:13" ht="18" customHeight="1" x14ac:dyDescent="0.25">
      <c r="A36" s="69"/>
      <c r="B36" s="69"/>
      <c r="C36" s="69"/>
      <c r="D36" s="69"/>
      <c r="E36" s="69"/>
      <c r="F36" s="69"/>
      <c r="G36" s="69"/>
      <c r="H36" s="69"/>
      <c r="K36" s="68"/>
      <c r="L36" s="68"/>
      <c r="M36" s="68"/>
    </row>
    <row r="37" spans="1:13" ht="18" customHeight="1" x14ac:dyDescent="0.25">
      <c r="A37" s="69"/>
      <c r="B37" s="84" t="s">
        <v>126</v>
      </c>
      <c r="C37" s="83"/>
      <c r="D37" s="82"/>
      <c r="E37" s="81"/>
      <c r="F37" s="70"/>
      <c r="G37" s="69"/>
      <c r="H37" s="69"/>
      <c r="K37" s="68"/>
      <c r="L37" s="68"/>
      <c r="M37" s="68"/>
    </row>
    <row r="38" spans="1:13" ht="18" customHeight="1" x14ac:dyDescent="0.25">
      <c r="A38" s="69"/>
      <c r="B38" s="70"/>
      <c r="C38" s="70"/>
      <c r="D38" s="70"/>
      <c r="E38" s="70"/>
      <c r="F38" s="70"/>
      <c r="G38" s="69"/>
      <c r="H38" s="69"/>
      <c r="K38" s="68"/>
      <c r="L38" s="68"/>
      <c r="M38" s="68"/>
    </row>
    <row r="39" spans="1:13" ht="18" customHeight="1" x14ac:dyDescent="0.25">
      <c r="A39" s="69"/>
      <c r="B39" s="80" t="s">
        <v>122</v>
      </c>
      <c r="C39" s="79" t="s">
        <v>123</v>
      </c>
      <c r="D39" s="78" t="s">
        <v>121</v>
      </c>
      <c r="E39" s="78"/>
      <c r="F39" s="77"/>
      <c r="G39" s="76"/>
      <c r="H39" s="69"/>
      <c r="K39" s="68"/>
      <c r="L39" s="68"/>
      <c r="M39" s="68"/>
    </row>
    <row r="40" spans="1:13" ht="18" customHeight="1" x14ac:dyDescent="0.25">
      <c r="A40" s="69"/>
      <c r="B40" s="75" t="s">
        <v>66</v>
      </c>
      <c r="C40" s="74" t="s">
        <v>123</v>
      </c>
      <c r="D40" s="73" t="s">
        <v>65</v>
      </c>
      <c r="E40" s="73"/>
      <c r="F40" s="72"/>
      <c r="G40" s="71"/>
      <c r="H40" s="69"/>
      <c r="K40" s="68"/>
      <c r="L40" s="68"/>
      <c r="M40" s="68"/>
    </row>
    <row r="41" spans="1:13" ht="18" customHeight="1" x14ac:dyDescent="0.25">
      <c r="A41" s="69"/>
      <c r="B41" s="69"/>
      <c r="C41" s="69"/>
      <c r="D41" s="69"/>
      <c r="E41" s="69"/>
      <c r="F41" s="70"/>
      <c r="G41" s="69"/>
      <c r="H41" s="69"/>
      <c r="K41" s="68"/>
      <c r="L41" s="68"/>
      <c r="M41" s="68"/>
    </row>
    <row r="42" spans="1:13" ht="15.75" customHeight="1" x14ac:dyDescent="0.25">
      <c r="K42" s="68"/>
      <c r="L42" s="68"/>
      <c r="M42" s="68"/>
    </row>
    <row r="43" spans="1:13" ht="15.75" customHeight="1" x14ac:dyDescent="0.25">
      <c r="K43" s="68"/>
      <c r="L43" s="68"/>
      <c r="M43" s="68"/>
    </row>
    <row r="44" spans="1:13" ht="18" customHeight="1" x14ac:dyDescent="0.25">
      <c r="A44" s="69"/>
      <c r="B44" s="69"/>
      <c r="C44" s="69"/>
      <c r="D44" s="69"/>
      <c r="E44" s="69"/>
      <c r="F44" s="69"/>
      <c r="G44" s="69"/>
      <c r="H44" s="69"/>
      <c r="K44" s="68"/>
      <c r="L44" s="68"/>
      <c r="M44" s="68"/>
    </row>
    <row r="45" spans="1:13" ht="18" customHeight="1" x14ac:dyDescent="0.25">
      <c r="A45" s="69"/>
      <c r="B45" s="84" t="s">
        <v>125</v>
      </c>
      <c r="C45" s="83"/>
      <c r="D45" s="82"/>
      <c r="E45" s="81"/>
      <c r="F45" s="70"/>
      <c r="G45" s="69"/>
      <c r="H45" s="69"/>
      <c r="K45" s="68"/>
      <c r="L45" s="68"/>
      <c r="M45" s="68"/>
    </row>
    <row r="46" spans="1:13" ht="18" customHeight="1" x14ac:dyDescent="0.25">
      <c r="A46" s="69"/>
      <c r="B46" s="70"/>
      <c r="C46" s="70"/>
      <c r="D46" s="70"/>
      <c r="E46" s="70"/>
      <c r="F46" s="70"/>
      <c r="G46" s="69"/>
      <c r="H46" s="69"/>
      <c r="K46" s="68"/>
      <c r="L46" s="68"/>
      <c r="M46" s="68"/>
    </row>
    <row r="47" spans="1:13" ht="18" customHeight="1" x14ac:dyDescent="0.25">
      <c r="A47" s="69"/>
      <c r="B47" s="80" t="s">
        <v>122</v>
      </c>
      <c r="C47" s="79" t="s">
        <v>123</v>
      </c>
      <c r="D47" s="78" t="s">
        <v>66</v>
      </c>
      <c r="E47" s="78"/>
      <c r="F47" s="77"/>
      <c r="G47" s="76"/>
      <c r="H47" s="69"/>
      <c r="K47" s="68"/>
      <c r="L47" s="68"/>
      <c r="M47" s="68"/>
    </row>
    <row r="48" spans="1:13" ht="18" customHeight="1" x14ac:dyDescent="0.25">
      <c r="A48" s="69"/>
      <c r="B48" s="75" t="s">
        <v>121</v>
      </c>
      <c r="C48" s="74" t="s">
        <v>123</v>
      </c>
      <c r="D48" s="73" t="s">
        <v>65</v>
      </c>
      <c r="E48" s="73"/>
      <c r="F48" s="72"/>
      <c r="G48" s="71"/>
      <c r="H48" s="69"/>
      <c r="K48" s="68"/>
      <c r="L48" s="68"/>
      <c r="M48" s="68"/>
    </row>
    <row r="49" spans="1:13" ht="18" customHeight="1" x14ac:dyDescent="0.25">
      <c r="A49" s="69"/>
      <c r="B49" s="69"/>
      <c r="C49" s="69"/>
      <c r="D49" s="69"/>
      <c r="E49" s="69"/>
      <c r="F49" s="70"/>
      <c r="G49" s="69"/>
      <c r="H49" s="69"/>
      <c r="K49" s="68"/>
      <c r="L49" s="68"/>
      <c r="M49" s="68"/>
    </row>
    <row r="50" spans="1:13" ht="15.75" customHeight="1" x14ac:dyDescent="0.25">
      <c r="K50" s="68"/>
      <c r="L50" s="68"/>
      <c r="M50" s="68"/>
    </row>
    <row r="51" spans="1:13" ht="15.75" customHeight="1" x14ac:dyDescent="0.25">
      <c r="K51" s="68"/>
      <c r="L51" s="68"/>
      <c r="M51" s="68"/>
    </row>
    <row r="52" spans="1:13" ht="18" customHeight="1" x14ac:dyDescent="0.25">
      <c r="A52" s="69"/>
      <c r="B52" s="69"/>
      <c r="C52" s="69"/>
      <c r="D52" s="69"/>
      <c r="E52" s="69"/>
      <c r="F52" s="69"/>
      <c r="G52" s="69"/>
      <c r="H52" s="69"/>
      <c r="K52" s="68"/>
      <c r="L52" s="68"/>
      <c r="M52" s="68"/>
    </row>
    <row r="53" spans="1:13" ht="18" customHeight="1" x14ac:dyDescent="0.25">
      <c r="A53" s="69"/>
      <c r="B53" s="84" t="s">
        <v>124</v>
      </c>
      <c r="C53" s="83"/>
      <c r="D53" s="82"/>
      <c r="E53" s="81"/>
      <c r="F53" s="70"/>
      <c r="G53" s="69"/>
      <c r="H53" s="69"/>
      <c r="K53" s="68"/>
      <c r="L53" s="68"/>
      <c r="M53" s="68"/>
    </row>
    <row r="54" spans="1:13" ht="18" customHeight="1" x14ac:dyDescent="0.25">
      <c r="A54" s="69"/>
      <c r="B54" s="70"/>
      <c r="C54" s="70"/>
      <c r="D54" s="70"/>
      <c r="E54" s="70"/>
      <c r="F54" s="70"/>
      <c r="G54" s="69"/>
      <c r="H54" s="69"/>
      <c r="K54" s="68"/>
      <c r="L54" s="68"/>
      <c r="M54" s="68"/>
    </row>
    <row r="55" spans="1:13" ht="18" customHeight="1" x14ac:dyDescent="0.25">
      <c r="A55" s="69"/>
      <c r="B55" s="80" t="s">
        <v>122</v>
      </c>
      <c r="C55" s="79" t="s">
        <v>123</v>
      </c>
      <c r="D55" s="78" t="s">
        <v>65</v>
      </c>
      <c r="E55" s="78"/>
      <c r="F55" s="77"/>
      <c r="G55" s="76"/>
      <c r="H55" s="69"/>
      <c r="K55" s="68"/>
      <c r="L55" s="68"/>
      <c r="M55" s="68"/>
    </row>
    <row r="56" spans="1:13" ht="18" customHeight="1" x14ac:dyDescent="0.25">
      <c r="A56" s="69"/>
      <c r="B56" s="75" t="s">
        <v>66</v>
      </c>
      <c r="C56" s="74" t="s">
        <v>123</v>
      </c>
      <c r="D56" s="73" t="s">
        <v>121</v>
      </c>
      <c r="E56" s="73"/>
      <c r="F56" s="72"/>
      <c r="G56" s="71"/>
      <c r="H56" s="69"/>
      <c r="K56" s="68"/>
      <c r="L56" s="68"/>
      <c r="M56" s="68"/>
    </row>
    <row r="57" spans="1:13" ht="18" customHeight="1" x14ac:dyDescent="0.25">
      <c r="A57" s="69"/>
      <c r="B57" s="69"/>
      <c r="C57" s="69"/>
      <c r="D57" s="69"/>
      <c r="E57" s="69"/>
      <c r="F57" s="70"/>
      <c r="G57" s="69"/>
      <c r="H57" s="69"/>
      <c r="K57" s="68"/>
      <c r="L57" s="68"/>
      <c r="M57" s="68"/>
    </row>
    <row r="58" spans="1:13" ht="15.75" customHeight="1" x14ac:dyDescent="0.25"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</row>
    <row r="59" spans="1:13" ht="15.75" customHeight="1" x14ac:dyDescent="0.25"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</row>
    <row r="60" spans="1:13" ht="15.75" customHeight="1" x14ac:dyDescent="0.25"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</row>
    <row r="61" spans="1:13" ht="15.75" customHeight="1" x14ac:dyDescent="0.25"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</row>
    <row r="62" spans="1:13" ht="15.75" customHeight="1" x14ac:dyDescent="0.25"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</row>
    <row r="63" spans="1:13" ht="15.75" customHeight="1" x14ac:dyDescent="0.25"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</row>
    <row r="64" spans="1:13" ht="15.75" customHeight="1" x14ac:dyDescent="0.25"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</row>
    <row r="65" spans="1:13" ht="15.75" customHeight="1" x14ac:dyDescent="0.25"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</row>
    <row r="66" spans="1:13" ht="15.75" customHeight="1" x14ac:dyDescent="0.25"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</row>
    <row r="67" spans="1:13" ht="15.75" customHeight="1" x14ac:dyDescent="0.25"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</row>
    <row r="68" spans="1:13" ht="15.75" customHeight="1" x14ac:dyDescent="0.25"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</row>
    <row r="69" spans="1:13" ht="15.75" customHeight="1" x14ac:dyDescent="0.25"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</row>
    <row r="70" spans="1:13" ht="15.75" customHeight="1" x14ac:dyDescent="0.25">
      <c r="B70" s="68"/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</row>
    <row r="71" spans="1:13" ht="15.75" customHeight="1" x14ac:dyDescent="0.25"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</row>
    <row r="72" spans="1:13" ht="15.75" customHeight="1" x14ac:dyDescent="0.25"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</row>
    <row r="73" spans="1:13" ht="15.75" customHeight="1" x14ac:dyDescent="0.25">
      <c r="B73" s="68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</row>
    <row r="74" spans="1:13" ht="15.75" customHeight="1" x14ac:dyDescent="0.25"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</row>
    <row r="75" spans="1:13" ht="15.75" customHeight="1" x14ac:dyDescent="0.25"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</row>
    <row r="76" spans="1:13" ht="15.75" customHeight="1" x14ac:dyDescent="0.25"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</row>
    <row r="77" spans="1:13" ht="15.75" customHeight="1" x14ac:dyDescent="0.25">
      <c r="B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</row>
    <row r="78" spans="1:13" ht="15.75" customHeight="1" x14ac:dyDescent="0.25"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</row>
    <row r="79" spans="1:13" ht="15.75" customHeight="1" x14ac:dyDescent="0.25"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</row>
    <row r="80" spans="1:13" ht="15" customHeight="1" x14ac:dyDescent="0.25">
      <c r="A80" s="43" t="s">
        <v>122</v>
      </c>
      <c r="B80" s="42"/>
      <c r="C80" s="42"/>
      <c r="D80" s="42"/>
      <c r="E80" s="42"/>
      <c r="F80" s="41"/>
      <c r="I80" s="43" t="s">
        <v>121</v>
      </c>
      <c r="J80" s="42"/>
      <c r="K80" s="42"/>
      <c r="L80" s="42"/>
      <c r="M80" s="41"/>
    </row>
    <row r="81" spans="1:22" ht="15" customHeight="1" x14ac:dyDescent="0.25">
      <c r="A81" s="40"/>
      <c r="B81" s="39"/>
      <c r="C81" s="39"/>
      <c r="D81" s="39"/>
      <c r="E81" s="39"/>
      <c r="F81" s="38"/>
      <c r="I81" s="40"/>
      <c r="J81" s="39"/>
      <c r="K81" s="39"/>
      <c r="L81" s="39"/>
      <c r="M81" s="38"/>
    </row>
    <row r="82" spans="1:22" ht="17.100000000000001" customHeight="1" x14ac:dyDescent="0.25">
      <c r="A82" s="29" t="s">
        <v>12</v>
      </c>
      <c r="B82" s="28" t="s">
        <v>120</v>
      </c>
      <c r="C82" s="27"/>
      <c r="D82" s="58" t="s">
        <v>10</v>
      </c>
      <c r="E82" s="57"/>
      <c r="F82" s="56"/>
      <c r="I82" s="29" t="s">
        <v>12</v>
      </c>
      <c r="J82" s="28" t="s">
        <v>119</v>
      </c>
      <c r="K82" s="27"/>
      <c r="L82" s="30" t="s">
        <v>10</v>
      </c>
      <c r="M82" s="37"/>
    </row>
    <row r="83" spans="1:22" ht="17.100000000000001" customHeight="1" x14ac:dyDescent="0.25">
      <c r="A83" s="29"/>
      <c r="B83" s="28" t="s">
        <v>118</v>
      </c>
      <c r="C83" s="27"/>
      <c r="D83" s="58" t="s">
        <v>10</v>
      </c>
      <c r="E83" s="57"/>
      <c r="F83" s="56"/>
      <c r="I83" s="29"/>
      <c r="J83" s="28" t="s">
        <v>117</v>
      </c>
      <c r="K83" s="27"/>
      <c r="L83" s="30" t="s">
        <v>10</v>
      </c>
      <c r="M83" s="37"/>
      <c r="V83" s="66" t="s">
        <v>12</v>
      </c>
    </row>
    <row r="84" spans="1:22" ht="17.100000000000001" customHeight="1" x14ac:dyDescent="0.25">
      <c r="A84" s="29" t="s">
        <v>16</v>
      </c>
      <c r="B84" s="28" t="s">
        <v>116</v>
      </c>
      <c r="C84" s="27"/>
      <c r="D84" s="58" t="s">
        <v>10</v>
      </c>
      <c r="E84" s="57"/>
      <c r="F84" s="56"/>
      <c r="I84" s="29" t="s">
        <v>16</v>
      </c>
      <c r="J84" s="28" t="s">
        <v>115</v>
      </c>
      <c r="K84" s="27"/>
      <c r="L84" s="30" t="s">
        <v>10</v>
      </c>
      <c r="M84" s="37"/>
      <c r="V84" s="66" t="s">
        <v>16</v>
      </c>
    </row>
    <row r="85" spans="1:22" ht="17.100000000000001" customHeight="1" x14ac:dyDescent="0.25">
      <c r="A85" s="64" t="s">
        <v>12</v>
      </c>
      <c r="B85" s="63" t="s">
        <v>114</v>
      </c>
      <c r="C85" s="62"/>
      <c r="D85" s="61" t="s">
        <v>10</v>
      </c>
      <c r="E85" s="60"/>
      <c r="F85" s="59"/>
      <c r="I85" s="23" t="s">
        <v>12</v>
      </c>
      <c r="J85" s="22" t="s">
        <v>113</v>
      </c>
      <c r="K85" s="21"/>
      <c r="L85" s="20" t="s">
        <v>10</v>
      </c>
      <c r="M85" s="19"/>
      <c r="V85" s="66" t="s">
        <v>14</v>
      </c>
    </row>
    <row r="86" spans="1:22" ht="17.100000000000001" customHeight="1" x14ac:dyDescent="0.25">
      <c r="A86" s="64" t="s">
        <v>14</v>
      </c>
      <c r="B86" s="63" t="s">
        <v>112</v>
      </c>
      <c r="C86" s="62"/>
      <c r="D86" s="61" t="s">
        <v>10</v>
      </c>
      <c r="E86" s="60"/>
      <c r="F86" s="59"/>
      <c r="I86" s="23" t="s">
        <v>12</v>
      </c>
      <c r="J86" s="22" t="s">
        <v>111</v>
      </c>
      <c r="K86" s="21"/>
      <c r="L86" s="20" t="s">
        <v>10</v>
      </c>
      <c r="M86" s="19"/>
      <c r="V86" s="67" t="s">
        <v>22</v>
      </c>
    </row>
    <row r="87" spans="1:22" ht="17.100000000000001" customHeight="1" x14ac:dyDescent="0.25">
      <c r="A87" s="64"/>
      <c r="B87" s="63" t="s">
        <v>110</v>
      </c>
      <c r="C87" s="62"/>
      <c r="D87" s="61" t="s">
        <v>10</v>
      </c>
      <c r="E87" s="60"/>
      <c r="F87" s="59"/>
      <c r="I87" s="23" t="s">
        <v>14</v>
      </c>
      <c r="J87" s="22" t="s">
        <v>109</v>
      </c>
      <c r="K87" s="21"/>
      <c r="L87" s="20" t="s">
        <v>10</v>
      </c>
      <c r="M87" s="19"/>
      <c r="V87" s="66"/>
    </row>
    <row r="88" spans="1:22" ht="17.100000000000001" customHeight="1" x14ac:dyDescent="0.25">
      <c r="A88" s="64" t="s">
        <v>12</v>
      </c>
      <c r="B88" s="63" t="s">
        <v>108</v>
      </c>
      <c r="C88" s="62"/>
      <c r="D88" s="61" t="s">
        <v>10</v>
      </c>
      <c r="E88" s="60"/>
      <c r="F88" s="59"/>
      <c r="I88" s="23" t="s">
        <v>16</v>
      </c>
      <c r="J88" s="22" t="s">
        <v>107</v>
      </c>
      <c r="K88" s="21"/>
      <c r="L88" s="65" t="s">
        <v>10</v>
      </c>
      <c r="M88" s="19"/>
    </row>
    <row r="89" spans="1:22" ht="17.100000000000001" customHeight="1" x14ac:dyDescent="0.25">
      <c r="A89" s="64"/>
      <c r="B89" s="63" t="s">
        <v>106</v>
      </c>
      <c r="C89" s="62"/>
      <c r="D89" s="61" t="s">
        <v>10</v>
      </c>
      <c r="E89" s="60"/>
      <c r="F89" s="59"/>
      <c r="I89" s="23" t="s">
        <v>12</v>
      </c>
      <c r="J89" s="22" t="s">
        <v>105</v>
      </c>
      <c r="K89" s="21"/>
      <c r="L89" s="20" t="s">
        <v>10</v>
      </c>
      <c r="M89" s="19"/>
    </row>
    <row r="90" spans="1:22" ht="17.100000000000001" customHeight="1" x14ac:dyDescent="0.25">
      <c r="A90" s="64" t="s">
        <v>16</v>
      </c>
      <c r="B90" s="63" t="s">
        <v>104</v>
      </c>
      <c r="C90" s="62"/>
      <c r="D90" s="61" t="s">
        <v>10</v>
      </c>
      <c r="E90" s="60"/>
      <c r="F90" s="59"/>
      <c r="I90" s="23" t="s">
        <v>12</v>
      </c>
      <c r="J90" s="22" t="s">
        <v>103</v>
      </c>
      <c r="K90" s="21"/>
      <c r="L90" s="20" t="s">
        <v>10</v>
      </c>
      <c r="M90" s="19"/>
    </row>
    <row r="91" spans="1:22" ht="17.100000000000001" customHeight="1" x14ac:dyDescent="0.25">
      <c r="A91" s="64"/>
      <c r="B91" s="63" t="s">
        <v>102</v>
      </c>
      <c r="C91" s="62"/>
      <c r="D91" s="61" t="s">
        <v>10</v>
      </c>
      <c r="E91" s="60"/>
      <c r="F91" s="59"/>
      <c r="I91" s="23"/>
      <c r="J91" s="22" t="s">
        <v>101</v>
      </c>
      <c r="K91" s="21"/>
      <c r="L91" s="20" t="s">
        <v>10</v>
      </c>
      <c r="M91" s="19"/>
    </row>
    <row r="92" spans="1:22" ht="17.100000000000001" customHeight="1" x14ac:dyDescent="0.25">
      <c r="A92" s="64" t="s">
        <v>12</v>
      </c>
      <c r="B92" s="63" t="s">
        <v>100</v>
      </c>
      <c r="C92" s="62"/>
      <c r="D92" s="61" t="s">
        <v>10</v>
      </c>
      <c r="E92" s="60"/>
      <c r="F92" s="59"/>
      <c r="I92" s="23"/>
      <c r="J92" s="22" t="s">
        <v>99</v>
      </c>
      <c r="K92" s="21"/>
      <c r="L92" s="20" t="s">
        <v>10</v>
      </c>
      <c r="M92" s="19"/>
    </row>
    <row r="93" spans="1:22" ht="17.100000000000001" customHeight="1" x14ac:dyDescent="0.25">
      <c r="A93" s="29" t="s">
        <v>12</v>
      </c>
      <c r="B93" s="28" t="s">
        <v>98</v>
      </c>
      <c r="C93" s="27"/>
      <c r="D93" s="58" t="s">
        <v>10</v>
      </c>
      <c r="E93" s="57"/>
      <c r="F93" s="56"/>
      <c r="I93" s="55" t="s">
        <v>12</v>
      </c>
      <c r="J93" s="54" t="s">
        <v>97</v>
      </c>
      <c r="K93" s="53"/>
      <c r="L93" s="52" t="s">
        <v>10</v>
      </c>
      <c r="M93" s="51"/>
    </row>
    <row r="94" spans="1:22" ht="17.100000000000001" customHeight="1" x14ac:dyDescent="0.25">
      <c r="A94" s="29" t="s">
        <v>12</v>
      </c>
      <c r="B94" s="28" t="s">
        <v>96</v>
      </c>
      <c r="C94" s="27"/>
      <c r="D94" s="58" t="s">
        <v>10</v>
      </c>
      <c r="E94" s="57"/>
      <c r="F94" s="56"/>
      <c r="I94" s="55" t="s">
        <v>12</v>
      </c>
      <c r="J94" s="54" t="s">
        <v>95</v>
      </c>
      <c r="K94" s="53"/>
      <c r="L94" s="52" t="s">
        <v>10</v>
      </c>
      <c r="M94" s="51"/>
    </row>
    <row r="95" spans="1:22" ht="17.100000000000001" customHeight="1" x14ac:dyDescent="0.25">
      <c r="A95" s="29" t="s">
        <v>12</v>
      </c>
      <c r="B95" s="28" t="s">
        <v>94</v>
      </c>
      <c r="C95" s="27"/>
      <c r="D95" s="58" t="s">
        <v>10</v>
      </c>
      <c r="E95" s="57"/>
      <c r="F95" s="56"/>
      <c r="I95" s="55" t="s">
        <v>14</v>
      </c>
      <c r="J95" s="54" t="s">
        <v>93</v>
      </c>
      <c r="K95" s="53"/>
      <c r="L95" s="52" t="s">
        <v>10</v>
      </c>
      <c r="M95" s="51"/>
    </row>
    <row r="96" spans="1:22" ht="17.100000000000001" customHeight="1" x14ac:dyDescent="0.25">
      <c r="A96" s="29" t="s">
        <v>16</v>
      </c>
      <c r="B96" s="28" t="s">
        <v>92</v>
      </c>
      <c r="C96" s="27"/>
      <c r="D96" s="58" t="s">
        <v>10</v>
      </c>
      <c r="E96" s="57"/>
      <c r="F96" s="56"/>
      <c r="I96" s="55" t="s">
        <v>16</v>
      </c>
      <c r="J96" s="54" t="s">
        <v>91</v>
      </c>
      <c r="K96" s="53"/>
      <c r="L96" s="52" t="s">
        <v>10</v>
      </c>
      <c r="M96" s="51"/>
    </row>
    <row r="97" spans="1:18" ht="17.100000000000001" customHeight="1" x14ac:dyDescent="0.25">
      <c r="A97" s="29"/>
      <c r="B97" s="28" t="s">
        <v>90</v>
      </c>
      <c r="C97" s="27"/>
      <c r="D97" s="58" t="s">
        <v>10</v>
      </c>
      <c r="E97" s="57"/>
      <c r="F97" s="56"/>
      <c r="I97" s="55"/>
      <c r="J97" s="54" t="s">
        <v>89</v>
      </c>
      <c r="K97" s="53"/>
      <c r="L97" s="52" t="s">
        <v>10</v>
      </c>
      <c r="M97" s="51"/>
    </row>
    <row r="98" spans="1:18" ht="17.100000000000001" customHeight="1" x14ac:dyDescent="0.25">
      <c r="A98" s="29"/>
      <c r="B98" s="28" t="s">
        <v>88</v>
      </c>
      <c r="C98" s="27"/>
      <c r="D98" s="58" t="s">
        <v>10</v>
      </c>
      <c r="E98" s="57"/>
      <c r="F98" s="56"/>
      <c r="I98" s="55"/>
      <c r="J98" s="54" t="s">
        <v>87</v>
      </c>
      <c r="K98" s="53"/>
      <c r="L98" s="52" t="s">
        <v>10</v>
      </c>
      <c r="M98" s="51"/>
    </row>
    <row r="99" spans="1:18" ht="17.100000000000001" customHeight="1" x14ac:dyDescent="0.25">
      <c r="A99" s="29" t="s">
        <v>14</v>
      </c>
      <c r="B99" s="28" t="s">
        <v>86</v>
      </c>
      <c r="C99" s="27"/>
      <c r="D99" s="58" t="s">
        <v>10</v>
      </c>
      <c r="E99" s="57"/>
      <c r="F99" s="56"/>
      <c r="I99" s="55" t="s">
        <v>12</v>
      </c>
      <c r="J99" s="54" t="s">
        <v>85</v>
      </c>
      <c r="K99" s="53"/>
      <c r="L99" s="52" t="s">
        <v>10</v>
      </c>
      <c r="M99" s="51"/>
    </row>
    <row r="100" spans="1:18" ht="17.100000000000001" customHeight="1" x14ac:dyDescent="0.25">
      <c r="A100" s="29" t="s">
        <v>12</v>
      </c>
      <c r="B100" s="28" t="s">
        <v>84</v>
      </c>
      <c r="C100" s="27"/>
      <c r="D100" s="58" t="s">
        <v>10</v>
      </c>
      <c r="E100" s="57"/>
      <c r="F100" s="56"/>
      <c r="I100" s="55"/>
      <c r="J100" s="54" t="s">
        <v>83</v>
      </c>
      <c r="K100" s="53"/>
      <c r="L100" s="52" t="s">
        <v>10</v>
      </c>
      <c r="M100" s="51"/>
    </row>
    <row r="101" spans="1:18" ht="17.100000000000001" customHeight="1" x14ac:dyDescent="0.25">
      <c r="A101" s="23" t="s">
        <v>12</v>
      </c>
      <c r="B101" s="22" t="s">
        <v>82</v>
      </c>
      <c r="C101" s="21"/>
      <c r="D101" s="26" t="s">
        <v>10</v>
      </c>
      <c r="E101" s="25"/>
      <c r="F101" s="49"/>
      <c r="I101" s="23" t="s">
        <v>22</v>
      </c>
      <c r="J101" s="22" t="s">
        <v>81</v>
      </c>
      <c r="K101" s="21"/>
      <c r="L101" s="20" t="s">
        <v>10</v>
      </c>
      <c r="M101" s="19"/>
    </row>
    <row r="102" spans="1:18" ht="17.100000000000001" customHeight="1" x14ac:dyDescent="0.25">
      <c r="A102" s="23" t="s">
        <v>12</v>
      </c>
      <c r="B102" s="22" t="s">
        <v>80</v>
      </c>
      <c r="C102" s="21"/>
      <c r="D102" s="26" t="s">
        <v>10</v>
      </c>
      <c r="E102" s="25"/>
      <c r="F102" s="49"/>
      <c r="I102" s="23" t="s">
        <v>14</v>
      </c>
      <c r="J102" s="22" t="s">
        <v>79</v>
      </c>
      <c r="K102" s="21"/>
      <c r="L102" s="20" t="s">
        <v>10</v>
      </c>
      <c r="M102" s="19"/>
    </row>
    <row r="103" spans="1:18" ht="17.100000000000001" customHeight="1" x14ac:dyDescent="0.25">
      <c r="A103" s="23" t="s">
        <v>22</v>
      </c>
      <c r="B103" s="22" t="s">
        <v>78</v>
      </c>
      <c r="C103" s="21"/>
      <c r="D103" s="26" t="s">
        <v>10</v>
      </c>
      <c r="E103" s="25"/>
      <c r="F103" s="49"/>
      <c r="I103" s="23" t="s">
        <v>12</v>
      </c>
      <c r="J103" s="22" t="s">
        <v>77</v>
      </c>
      <c r="K103" s="21"/>
      <c r="L103" s="20" t="s">
        <v>10</v>
      </c>
      <c r="M103" s="19"/>
      <c r="R103" s="50"/>
    </row>
    <row r="104" spans="1:18" ht="17.100000000000001" customHeight="1" x14ac:dyDescent="0.25">
      <c r="A104" s="23"/>
      <c r="B104" s="22" t="s">
        <v>76</v>
      </c>
      <c r="C104" s="21"/>
      <c r="D104" s="26" t="s">
        <v>10</v>
      </c>
      <c r="E104" s="25"/>
      <c r="F104" s="49"/>
      <c r="I104" s="23"/>
      <c r="J104" s="22" t="s">
        <v>75</v>
      </c>
      <c r="K104" s="21"/>
      <c r="L104" s="20" t="s">
        <v>10</v>
      </c>
      <c r="M104" s="19"/>
    </row>
    <row r="105" spans="1:18" ht="17.100000000000001" customHeight="1" x14ac:dyDescent="0.25">
      <c r="A105" s="23" t="s">
        <v>16</v>
      </c>
      <c r="B105" s="22" t="s">
        <v>74</v>
      </c>
      <c r="C105" s="21"/>
      <c r="D105" s="26" t="s">
        <v>10</v>
      </c>
      <c r="E105" s="25"/>
      <c r="F105" s="49"/>
      <c r="I105" s="23" t="s">
        <v>16</v>
      </c>
      <c r="J105" s="22" t="s">
        <v>73</v>
      </c>
      <c r="K105" s="21"/>
      <c r="L105" s="20" t="s">
        <v>10</v>
      </c>
      <c r="M105" s="19"/>
    </row>
    <row r="106" spans="1:18" ht="17.100000000000001" customHeight="1" x14ac:dyDescent="0.25">
      <c r="A106" s="23" t="s">
        <v>14</v>
      </c>
      <c r="B106" s="22" t="s">
        <v>72</v>
      </c>
      <c r="C106" s="21"/>
      <c r="D106" s="26" t="s">
        <v>10</v>
      </c>
      <c r="E106" s="25"/>
      <c r="F106" s="49"/>
      <c r="I106" s="23" t="s">
        <v>12</v>
      </c>
      <c r="J106" s="22" t="s">
        <v>71</v>
      </c>
      <c r="K106" s="21"/>
      <c r="L106" s="20" t="s">
        <v>10</v>
      </c>
      <c r="M106" s="19"/>
    </row>
    <row r="108" spans="1:18" x14ac:dyDescent="0.25">
      <c r="A108" s="4" t="s">
        <v>9</v>
      </c>
      <c r="B108" s="3"/>
      <c r="C108" s="3"/>
      <c r="D108" s="3"/>
      <c r="E108" s="2"/>
      <c r="F108" s="16">
        <f>SUM(F82:F106)</f>
        <v>0</v>
      </c>
      <c r="I108" s="4" t="s">
        <v>9</v>
      </c>
      <c r="J108" s="3"/>
      <c r="K108" s="3"/>
      <c r="L108" s="2"/>
      <c r="M108" s="16">
        <f>SUM(M82:M106)</f>
        <v>0</v>
      </c>
    </row>
    <row r="109" spans="1:18" x14ac:dyDescent="0.25">
      <c r="A109" s="4" t="s">
        <v>8</v>
      </c>
      <c r="B109" s="3"/>
      <c r="C109" s="3"/>
      <c r="D109" s="3"/>
      <c r="E109" s="2"/>
      <c r="F109" s="46">
        <v>2</v>
      </c>
      <c r="I109" s="4" t="s">
        <v>8</v>
      </c>
      <c r="J109" s="3"/>
      <c r="K109" s="3"/>
      <c r="L109" s="2"/>
      <c r="M109" s="18" t="s">
        <v>4</v>
      </c>
    </row>
    <row r="110" spans="1:18" x14ac:dyDescent="0.25">
      <c r="A110" s="4" t="s">
        <v>70</v>
      </c>
      <c r="B110" s="3"/>
      <c r="C110" s="3"/>
      <c r="D110" s="3"/>
      <c r="E110" s="2"/>
      <c r="F110" s="45" t="str">
        <f>IF(F85+F86+F87+F88+F89+F90+F91+F92=0,"",AVERAGE(LARGE(F85:F92,{1;2;3})))</f>
        <v/>
      </c>
      <c r="I110" s="48"/>
      <c r="J110" s="47"/>
      <c r="K110" s="47"/>
      <c r="L110" s="17"/>
      <c r="M110" s="18"/>
    </row>
    <row r="111" spans="1:18" x14ac:dyDescent="0.25">
      <c r="A111" s="4" t="s">
        <v>69</v>
      </c>
      <c r="B111" s="3"/>
      <c r="C111" s="3"/>
      <c r="D111" s="3"/>
      <c r="E111" s="2"/>
      <c r="F111" s="46">
        <f>SUM(F82:F84)</f>
        <v>0</v>
      </c>
      <c r="I111" s="48"/>
      <c r="J111" s="47"/>
      <c r="K111" s="47"/>
      <c r="L111" s="17"/>
      <c r="M111" s="18"/>
    </row>
    <row r="112" spans="1:18" x14ac:dyDescent="0.25">
      <c r="A112" s="4" t="s">
        <v>68</v>
      </c>
      <c r="B112" s="3"/>
      <c r="C112" s="3"/>
      <c r="D112" s="3"/>
      <c r="E112" s="2"/>
      <c r="F112" s="45">
        <f>AVERAGE(F110,F111)</f>
        <v>0</v>
      </c>
      <c r="I112" s="48"/>
      <c r="J112" s="47"/>
      <c r="K112" s="47"/>
      <c r="L112" s="17"/>
      <c r="M112" s="18"/>
    </row>
    <row r="113" spans="1:13" x14ac:dyDescent="0.25">
      <c r="A113" s="4" t="s">
        <v>67</v>
      </c>
      <c r="B113" s="3"/>
      <c r="C113" s="3"/>
      <c r="D113" s="3"/>
      <c r="E113" s="2"/>
      <c r="F113" s="46">
        <f>IF(F110&lt;=5,0,0)+IF(F110&gt;5,0.5,0)+IF(F110&gt;5.5,0.5,0)+IF(F110&gt;6,0.5,0)+IF(F110&gt;6.5,0.5,0)+IF(F110&gt;7,1,0)</f>
        <v>3</v>
      </c>
      <c r="I113" s="4" t="s">
        <v>7</v>
      </c>
      <c r="J113" s="3"/>
      <c r="K113" s="3"/>
      <c r="L113" s="2"/>
      <c r="M113" s="18"/>
    </row>
    <row r="114" spans="1:13" x14ac:dyDescent="0.25">
      <c r="A114" s="4" t="s">
        <v>7</v>
      </c>
      <c r="B114" s="3"/>
      <c r="C114" s="3"/>
      <c r="D114" s="3"/>
      <c r="E114" s="2"/>
      <c r="F114" s="45"/>
      <c r="I114" s="4" t="s">
        <v>6</v>
      </c>
      <c r="J114" s="3"/>
      <c r="K114" s="3"/>
      <c r="L114" s="2"/>
      <c r="M114" s="18"/>
    </row>
    <row r="115" spans="1:13" x14ac:dyDescent="0.25">
      <c r="A115" s="4" t="s">
        <v>5</v>
      </c>
      <c r="B115" s="3"/>
      <c r="C115" s="3"/>
      <c r="D115" s="3"/>
      <c r="E115" s="2"/>
      <c r="F115" s="44"/>
      <c r="I115" s="4" t="s">
        <v>5</v>
      </c>
      <c r="J115" s="3"/>
      <c r="K115" s="3"/>
      <c r="L115" s="2"/>
      <c r="M115" s="18" t="s">
        <v>4</v>
      </c>
    </row>
    <row r="116" spans="1:13" x14ac:dyDescent="0.25">
      <c r="A116" s="4" t="s">
        <v>3</v>
      </c>
      <c r="B116" s="3"/>
      <c r="C116" s="3"/>
      <c r="D116" s="3"/>
      <c r="E116" s="2"/>
      <c r="F116" s="16">
        <f>SUM(F108+F109+F113+F114+F115)</f>
        <v>5</v>
      </c>
      <c r="I116" s="4" t="s">
        <v>3</v>
      </c>
      <c r="J116" s="3"/>
      <c r="K116" s="3"/>
      <c r="L116" s="2"/>
      <c r="M116" s="16">
        <f>SUM(M108:M115)</f>
        <v>0</v>
      </c>
    </row>
    <row r="117" spans="1:13" ht="14.1" customHeight="1" x14ac:dyDescent="0.25">
      <c r="A117" s="13" t="s">
        <v>2</v>
      </c>
      <c r="B117" s="12"/>
      <c r="C117" s="12"/>
      <c r="D117" s="12"/>
      <c r="E117" s="11"/>
      <c r="F117" s="15">
        <f>IF(F116&gt;=55,1,0)+IF(F116&gt;=61,1,0)+IF(F116&gt;=67,1,0)+IF(F116&gt;=73,1,0)+IF(F116&gt;=79,1,0)+IF(F116&gt;=85,1,0)+IF(F116&gt;=91,1,0)</f>
        <v>0</v>
      </c>
      <c r="I117" s="4" t="s">
        <v>2</v>
      </c>
      <c r="J117" s="3"/>
      <c r="K117" s="3"/>
      <c r="L117" s="2"/>
      <c r="M117" s="15">
        <f>IF(M116&gt;=55,1,0)+IF(M116&gt;=61,1,0)+IF(M116&gt;=67,1,0)+IF(M116&gt;=73,1,0)+IF(M116&gt;=79,1,0)+IF(M116&gt;=85,1,0)+IF(M116&gt;=91,1,0)</f>
        <v>0</v>
      </c>
    </row>
    <row r="118" spans="1:13" ht="14.1" customHeight="1" x14ac:dyDescent="0.25">
      <c r="A118" s="8"/>
      <c r="B118" s="7"/>
      <c r="C118" s="7"/>
      <c r="D118" s="7"/>
      <c r="E118" s="6"/>
      <c r="F118" s="14">
        <v>0</v>
      </c>
      <c r="I118" s="4"/>
      <c r="J118" s="3"/>
      <c r="K118" s="3"/>
      <c r="L118" s="2"/>
      <c r="M118" s="14">
        <v>0</v>
      </c>
    </row>
    <row r="119" spans="1:13" ht="14.1" customHeight="1" x14ac:dyDescent="0.25">
      <c r="A119" s="13" t="s">
        <v>1</v>
      </c>
      <c r="B119" s="12"/>
      <c r="C119" s="12"/>
      <c r="D119" s="12"/>
      <c r="E119" s="11"/>
      <c r="F119" s="9">
        <v>0</v>
      </c>
      <c r="I119" s="4" t="s">
        <v>0</v>
      </c>
      <c r="J119" s="3"/>
      <c r="K119" s="3"/>
      <c r="L119" s="2"/>
      <c r="M119" s="9">
        <v>0</v>
      </c>
    </row>
    <row r="120" spans="1:13" ht="14.1" customHeight="1" x14ac:dyDescent="0.25">
      <c r="A120" s="8"/>
      <c r="B120" s="7"/>
      <c r="C120" s="7"/>
      <c r="D120" s="7"/>
      <c r="E120" s="6"/>
      <c r="F120" s="1"/>
      <c r="I120" s="4"/>
      <c r="J120" s="3"/>
      <c r="K120" s="3"/>
      <c r="L120" s="2"/>
      <c r="M120" s="1"/>
    </row>
    <row r="125" spans="1:13" ht="15" customHeight="1" x14ac:dyDescent="0.25">
      <c r="A125" s="43" t="s">
        <v>66</v>
      </c>
      <c r="B125" s="42"/>
      <c r="C125" s="42"/>
      <c r="D125" s="42"/>
      <c r="E125" s="42"/>
      <c r="F125" s="41"/>
      <c r="I125" s="43" t="s">
        <v>65</v>
      </c>
      <c r="J125" s="42"/>
      <c r="K125" s="42"/>
      <c r="L125" s="42"/>
      <c r="M125" s="41"/>
    </row>
    <row r="126" spans="1:13" ht="15" customHeight="1" x14ac:dyDescent="0.25">
      <c r="A126" s="40"/>
      <c r="B126" s="39"/>
      <c r="C126" s="39"/>
      <c r="D126" s="39"/>
      <c r="E126" s="39"/>
      <c r="F126" s="38"/>
      <c r="I126" s="40"/>
      <c r="J126" s="39"/>
      <c r="K126" s="39"/>
      <c r="L126" s="39"/>
      <c r="M126" s="38"/>
    </row>
    <row r="127" spans="1:13" ht="17.100000000000001" customHeight="1" x14ac:dyDescent="0.25">
      <c r="A127" s="29" t="s">
        <v>12</v>
      </c>
      <c r="B127" s="28" t="s">
        <v>64</v>
      </c>
      <c r="C127" s="27"/>
      <c r="D127" s="26" t="s">
        <v>10</v>
      </c>
      <c r="E127" s="25"/>
      <c r="F127" s="37"/>
      <c r="I127" s="29" t="s">
        <v>12</v>
      </c>
      <c r="J127" s="28" t="s">
        <v>63</v>
      </c>
      <c r="K127" s="27"/>
      <c r="L127" s="30" t="s">
        <v>10</v>
      </c>
      <c r="M127" s="37"/>
    </row>
    <row r="128" spans="1:13" ht="17.100000000000001" customHeight="1" x14ac:dyDescent="0.25">
      <c r="A128" s="29"/>
      <c r="B128" s="28" t="s">
        <v>62</v>
      </c>
      <c r="C128" s="27"/>
      <c r="D128" s="26" t="s">
        <v>10</v>
      </c>
      <c r="E128" s="25"/>
      <c r="F128" s="37"/>
      <c r="I128" s="29"/>
      <c r="J128" s="28" t="s">
        <v>61</v>
      </c>
      <c r="K128" s="27"/>
      <c r="L128" s="30" t="s">
        <v>10</v>
      </c>
      <c r="M128" s="37"/>
    </row>
    <row r="129" spans="1:13" ht="17.100000000000001" customHeight="1" x14ac:dyDescent="0.25">
      <c r="A129" s="29" t="s">
        <v>16</v>
      </c>
      <c r="B129" s="28" t="s">
        <v>60</v>
      </c>
      <c r="C129" s="27"/>
      <c r="D129" s="26" t="s">
        <v>10</v>
      </c>
      <c r="E129" s="25"/>
      <c r="F129" s="37"/>
      <c r="I129" s="29" t="s">
        <v>16</v>
      </c>
      <c r="J129" s="28" t="s">
        <v>59</v>
      </c>
      <c r="K129" s="27"/>
      <c r="L129" s="30" t="s">
        <v>10</v>
      </c>
      <c r="M129" s="37"/>
    </row>
    <row r="130" spans="1:13" ht="17.100000000000001" customHeight="1" x14ac:dyDescent="0.25">
      <c r="A130" s="29" t="s">
        <v>12</v>
      </c>
      <c r="B130" s="28" t="s">
        <v>58</v>
      </c>
      <c r="C130" s="27"/>
      <c r="D130" s="26" t="s">
        <v>10</v>
      </c>
      <c r="E130" s="25"/>
      <c r="F130" s="24"/>
      <c r="I130" s="35" t="s">
        <v>12</v>
      </c>
      <c r="J130" s="34" t="s">
        <v>57</v>
      </c>
      <c r="K130" s="33"/>
      <c r="L130" s="32" t="s">
        <v>10</v>
      </c>
      <c r="M130" s="31"/>
    </row>
    <row r="131" spans="1:13" ht="17.100000000000001" customHeight="1" x14ac:dyDescent="0.25">
      <c r="A131" s="29" t="s">
        <v>14</v>
      </c>
      <c r="B131" s="28" t="s">
        <v>56</v>
      </c>
      <c r="C131" s="27"/>
      <c r="D131" s="26" t="s">
        <v>10</v>
      </c>
      <c r="E131" s="25"/>
      <c r="F131" s="24"/>
      <c r="I131" s="35" t="s">
        <v>12</v>
      </c>
      <c r="J131" s="34" t="s">
        <v>55</v>
      </c>
      <c r="K131" s="33"/>
      <c r="L131" s="32" t="s">
        <v>10</v>
      </c>
      <c r="M131" s="31"/>
    </row>
    <row r="132" spans="1:13" ht="17.100000000000001" customHeight="1" x14ac:dyDescent="0.25">
      <c r="A132" s="29"/>
      <c r="B132" s="28" t="s">
        <v>54</v>
      </c>
      <c r="C132" s="27"/>
      <c r="D132" s="26" t="s">
        <v>10</v>
      </c>
      <c r="E132" s="25"/>
      <c r="F132" s="24"/>
      <c r="I132" s="35" t="s">
        <v>14</v>
      </c>
      <c r="J132" s="34" t="s">
        <v>53</v>
      </c>
      <c r="K132" s="33"/>
      <c r="L132" s="32" t="s">
        <v>10</v>
      </c>
      <c r="M132" s="31"/>
    </row>
    <row r="133" spans="1:13" ht="17.100000000000001" customHeight="1" x14ac:dyDescent="0.25">
      <c r="A133" s="29" t="s">
        <v>12</v>
      </c>
      <c r="B133" s="28" t="s">
        <v>52</v>
      </c>
      <c r="C133" s="27"/>
      <c r="D133" s="26" t="s">
        <v>10</v>
      </c>
      <c r="E133" s="25"/>
      <c r="F133" s="24"/>
      <c r="I133" s="35" t="s">
        <v>16</v>
      </c>
      <c r="J133" s="34" t="s">
        <v>51</v>
      </c>
      <c r="K133" s="33"/>
      <c r="L133" s="36" t="s">
        <v>10</v>
      </c>
      <c r="M133" s="31"/>
    </row>
    <row r="134" spans="1:13" ht="17.100000000000001" customHeight="1" x14ac:dyDescent="0.25">
      <c r="A134" s="29"/>
      <c r="B134" s="28" t="s">
        <v>50</v>
      </c>
      <c r="C134" s="27"/>
      <c r="D134" s="26" t="s">
        <v>10</v>
      </c>
      <c r="E134" s="25"/>
      <c r="F134" s="24"/>
      <c r="I134" s="35" t="s">
        <v>12</v>
      </c>
      <c r="J134" s="34" t="s">
        <v>49</v>
      </c>
      <c r="K134" s="33"/>
      <c r="L134" s="32" t="s">
        <v>10</v>
      </c>
      <c r="M134" s="31"/>
    </row>
    <row r="135" spans="1:13" ht="17.100000000000001" customHeight="1" x14ac:dyDescent="0.25">
      <c r="A135" s="29" t="s">
        <v>16</v>
      </c>
      <c r="B135" s="28" t="s">
        <v>48</v>
      </c>
      <c r="C135" s="27"/>
      <c r="D135" s="26" t="s">
        <v>10</v>
      </c>
      <c r="E135" s="25"/>
      <c r="F135" s="24"/>
      <c r="I135" s="35" t="s">
        <v>12</v>
      </c>
      <c r="J135" s="34" t="s">
        <v>47</v>
      </c>
      <c r="K135" s="33"/>
      <c r="L135" s="32" t="s">
        <v>10</v>
      </c>
      <c r="M135" s="31"/>
    </row>
    <row r="136" spans="1:13" ht="17.100000000000001" customHeight="1" x14ac:dyDescent="0.25">
      <c r="A136" s="29"/>
      <c r="B136" s="28" t="s">
        <v>46</v>
      </c>
      <c r="C136" s="27"/>
      <c r="D136" s="26" t="s">
        <v>10</v>
      </c>
      <c r="E136" s="25"/>
      <c r="F136" s="24"/>
      <c r="I136" s="35"/>
      <c r="J136" s="34" t="s">
        <v>45</v>
      </c>
      <c r="K136" s="33"/>
      <c r="L136" s="32" t="s">
        <v>10</v>
      </c>
      <c r="M136" s="31"/>
    </row>
    <row r="137" spans="1:13" ht="17.100000000000001" customHeight="1" x14ac:dyDescent="0.25">
      <c r="A137" s="29" t="s">
        <v>12</v>
      </c>
      <c r="B137" s="28" t="s">
        <v>44</v>
      </c>
      <c r="C137" s="27"/>
      <c r="D137" s="26" t="s">
        <v>10</v>
      </c>
      <c r="E137" s="25"/>
      <c r="F137" s="24"/>
      <c r="I137" s="35"/>
      <c r="J137" s="34" t="s">
        <v>43</v>
      </c>
      <c r="K137" s="33"/>
      <c r="L137" s="32" t="s">
        <v>10</v>
      </c>
      <c r="M137" s="31"/>
    </row>
    <row r="138" spans="1:13" ht="17.100000000000001" customHeight="1" x14ac:dyDescent="0.25">
      <c r="A138" s="23" t="s">
        <v>12</v>
      </c>
      <c r="B138" s="22" t="s">
        <v>42</v>
      </c>
      <c r="C138" s="21"/>
      <c r="D138" s="26" t="s">
        <v>10</v>
      </c>
      <c r="E138" s="25"/>
      <c r="F138" s="19"/>
      <c r="I138" s="29" t="s">
        <v>12</v>
      </c>
      <c r="J138" s="28" t="s">
        <v>41</v>
      </c>
      <c r="K138" s="27"/>
      <c r="L138" s="30" t="s">
        <v>10</v>
      </c>
      <c r="M138" s="24"/>
    </row>
    <row r="139" spans="1:13" ht="17.100000000000001" customHeight="1" x14ac:dyDescent="0.25">
      <c r="A139" s="23" t="s">
        <v>12</v>
      </c>
      <c r="B139" s="22" t="s">
        <v>40</v>
      </c>
      <c r="C139" s="21"/>
      <c r="D139" s="26" t="s">
        <v>10</v>
      </c>
      <c r="E139" s="25"/>
      <c r="F139" s="19"/>
      <c r="I139" s="29" t="s">
        <v>12</v>
      </c>
      <c r="J139" s="28" t="s">
        <v>39</v>
      </c>
      <c r="K139" s="27"/>
      <c r="L139" s="30" t="s">
        <v>10</v>
      </c>
      <c r="M139" s="24"/>
    </row>
    <row r="140" spans="1:13" ht="17.100000000000001" customHeight="1" x14ac:dyDescent="0.25">
      <c r="A140" s="23" t="s">
        <v>12</v>
      </c>
      <c r="B140" s="22" t="s">
        <v>38</v>
      </c>
      <c r="C140" s="21"/>
      <c r="D140" s="26" t="s">
        <v>10</v>
      </c>
      <c r="E140" s="25"/>
      <c r="F140" s="19"/>
      <c r="I140" s="29" t="s">
        <v>14</v>
      </c>
      <c r="J140" s="28" t="s">
        <v>37</v>
      </c>
      <c r="K140" s="27"/>
      <c r="L140" s="30" t="s">
        <v>10</v>
      </c>
      <c r="M140" s="24"/>
    </row>
    <row r="141" spans="1:13" ht="17.100000000000001" customHeight="1" x14ac:dyDescent="0.25">
      <c r="A141" s="23" t="s">
        <v>16</v>
      </c>
      <c r="B141" s="22" t="s">
        <v>36</v>
      </c>
      <c r="C141" s="21"/>
      <c r="D141" s="26" t="s">
        <v>10</v>
      </c>
      <c r="E141" s="25"/>
      <c r="F141" s="19"/>
      <c r="I141" s="29" t="s">
        <v>16</v>
      </c>
      <c r="J141" s="28" t="s">
        <v>35</v>
      </c>
      <c r="K141" s="27"/>
      <c r="L141" s="30" t="s">
        <v>10</v>
      </c>
      <c r="M141" s="24"/>
    </row>
    <row r="142" spans="1:13" ht="17.100000000000001" customHeight="1" x14ac:dyDescent="0.25">
      <c r="A142" s="23"/>
      <c r="B142" s="22" t="s">
        <v>34</v>
      </c>
      <c r="C142" s="21"/>
      <c r="D142" s="26" t="s">
        <v>10</v>
      </c>
      <c r="E142" s="25"/>
      <c r="F142" s="19"/>
      <c r="I142" s="29"/>
      <c r="J142" s="28" t="s">
        <v>33</v>
      </c>
      <c r="K142" s="27"/>
      <c r="L142" s="30" t="s">
        <v>10</v>
      </c>
      <c r="M142" s="24"/>
    </row>
    <row r="143" spans="1:13" ht="17.100000000000001" customHeight="1" x14ac:dyDescent="0.25">
      <c r="A143" s="23"/>
      <c r="B143" s="22" t="s">
        <v>32</v>
      </c>
      <c r="C143" s="21"/>
      <c r="D143" s="26" t="s">
        <v>10</v>
      </c>
      <c r="E143" s="25"/>
      <c r="F143" s="19"/>
      <c r="I143" s="29"/>
      <c r="J143" s="28" t="s">
        <v>31</v>
      </c>
      <c r="K143" s="27"/>
      <c r="L143" s="30" t="s">
        <v>10</v>
      </c>
      <c r="M143" s="24"/>
    </row>
    <row r="144" spans="1:13" ht="17.100000000000001" customHeight="1" x14ac:dyDescent="0.25">
      <c r="A144" s="23" t="s">
        <v>14</v>
      </c>
      <c r="B144" s="22" t="s">
        <v>30</v>
      </c>
      <c r="C144" s="21"/>
      <c r="D144" s="26" t="s">
        <v>10</v>
      </c>
      <c r="E144" s="25"/>
      <c r="F144" s="19"/>
      <c r="I144" s="29" t="s">
        <v>12</v>
      </c>
      <c r="J144" s="28" t="s">
        <v>29</v>
      </c>
      <c r="K144" s="27"/>
      <c r="L144" s="30" t="s">
        <v>10</v>
      </c>
      <c r="M144" s="24"/>
    </row>
    <row r="145" spans="1:13" ht="17.100000000000001" customHeight="1" x14ac:dyDescent="0.25">
      <c r="A145" s="23" t="s">
        <v>12</v>
      </c>
      <c r="B145" s="22" t="s">
        <v>28</v>
      </c>
      <c r="C145" s="21"/>
      <c r="D145" s="26" t="s">
        <v>10</v>
      </c>
      <c r="E145" s="25"/>
      <c r="F145" s="19"/>
      <c r="I145" s="29"/>
      <c r="J145" s="28" t="s">
        <v>27</v>
      </c>
      <c r="K145" s="27"/>
      <c r="L145" s="30" t="s">
        <v>10</v>
      </c>
      <c r="M145" s="24"/>
    </row>
    <row r="146" spans="1:13" ht="17.100000000000001" customHeight="1" x14ac:dyDescent="0.25">
      <c r="A146" s="29" t="s">
        <v>12</v>
      </c>
      <c r="B146" s="28" t="s">
        <v>26</v>
      </c>
      <c r="C146" s="27"/>
      <c r="D146" s="26" t="s">
        <v>10</v>
      </c>
      <c r="E146" s="25"/>
      <c r="F146" s="24"/>
      <c r="I146" s="23" t="s">
        <v>22</v>
      </c>
      <c r="J146" s="22" t="s">
        <v>25</v>
      </c>
      <c r="K146" s="21"/>
      <c r="L146" s="20" t="s">
        <v>10</v>
      </c>
      <c r="M146" s="19"/>
    </row>
    <row r="147" spans="1:13" ht="17.100000000000001" customHeight="1" x14ac:dyDescent="0.25">
      <c r="A147" s="29" t="s">
        <v>12</v>
      </c>
      <c r="B147" s="28" t="s">
        <v>24</v>
      </c>
      <c r="C147" s="27"/>
      <c r="D147" s="26" t="s">
        <v>10</v>
      </c>
      <c r="E147" s="25"/>
      <c r="F147" s="24"/>
      <c r="I147" s="23" t="s">
        <v>14</v>
      </c>
      <c r="J147" s="22" t="s">
        <v>23</v>
      </c>
      <c r="K147" s="21"/>
      <c r="L147" s="20" t="s">
        <v>10</v>
      </c>
      <c r="M147" s="19"/>
    </row>
    <row r="148" spans="1:13" ht="17.100000000000001" customHeight="1" x14ac:dyDescent="0.25">
      <c r="A148" s="29" t="s">
        <v>22</v>
      </c>
      <c r="B148" s="28" t="s">
        <v>21</v>
      </c>
      <c r="C148" s="27"/>
      <c r="D148" s="26" t="s">
        <v>10</v>
      </c>
      <c r="E148" s="25"/>
      <c r="F148" s="24"/>
      <c r="I148" s="23" t="s">
        <v>12</v>
      </c>
      <c r="J148" s="22" t="s">
        <v>20</v>
      </c>
      <c r="K148" s="21"/>
      <c r="L148" s="20" t="s">
        <v>10</v>
      </c>
      <c r="M148" s="19"/>
    </row>
    <row r="149" spans="1:13" ht="17.100000000000001" customHeight="1" x14ac:dyDescent="0.25">
      <c r="A149" s="29"/>
      <c r="B149" s="28" t="s">
        <v>19</v>
      </c>
      <c r="C149" s="27"/>
      <c r="D149" s="26" t="s">
        <v>10</v>
      </c>
      <c r="E149" s="25"/>
      <c r="F149" s="24"/>
      <c r="I149" s="23"/>
      <c r="J149" s="22" t="s">
        <v>18</v>
      </c>
      <c r="K149" s="21"/>
      <c r="L149" s="20" t="s">
        <v>10</v>
      </c>
      <c r="M149" s="19"/>
    </row>
    <row r="150" spans="1:13" ht="17.100000000000001" customHeight="1" x14ac:dyDescent="0.25">
      <c r="A150" s="29" t="s">
        <v>16</v>
      </c>
      <c r="B150" s="28" t="s">
        <v>17</v>
      </c>
      <c r="C150" s="27"/>
      <c r="D150" s="26" t="s">
        <v>10</v>
      </c>
      <c r="E150" s="25"/>
      <c r="F150" s="24"/>
      <c r="I150" s="23" t="s">
        <v>16</v>
      </c>
      <c r="J150" s="22" t="s">
        <v>15</v>
      </c>
      <c r="K150" s="21"/>
      <c r="L150" s="20" t="s">
        <v>10</v>
      </c>
      <c r="M150" s="19"/>
    </row>
    <row r="151" spans="1:13" ht="17.100000000000001" customHeight="1" x14ac:dyDescent="0.25">
      <c r="A151" s="29" t="s">
        <v>14</v>
      </c>
      <c r="B151" s="28" t="s">
        <v>13</v>
      </c>
      <c r="C151" s="27"/>
      <c r="D151" s="26" t="s">
        <v>10</v>
      </c>
      <c r="E151" s="25"/>
      <c r="F151" s="24"/>
      <c r="I151" s="23" t="s">
        <v>12</v>
      </c>
      <c r="J151" s="22" t="s">
        <v>11</v>
      </c>
      <c r="K151" s="21"/>
      <c r="L151" s="20" t="s">
        <v>10</v>
      </c>
      <c r="M151" s="19"/>
    </row>
    <row r="153" spans="1:13" ht="15" customHeight="1" x14ac:dyDescent="0.25">
      <c r="A153" s="4" t="s">
        <v>9</v>
      </c>
      <c r="B153" s="3"/>
      <c r="C153" s="3"/>
      <c r="D153" s="2"/>
      <c r="E153" s="17"/>
      <c r="F153" s="16">
        <f>SUM(F127:F151)</f>
        <v>0</v>
      </c>
      <c r="I153" s="4" t="s">
        <v>9</v>
      </c>
      <c r="J153" s="3"/>
      <c r="K153" s="3"/>
      <c r="L153" s="2"/>
      <c r="M153" s="16">
        <f>SUM(M127:M151)</f>
        <v>0</v>
      </c>
    </row>
    <row r="154" spans="1:13" ht="15" customHeight="1" x14ac:dyDescent="0.25">
      <c r="A154" s="4" t="s">
        <v>8</v>
      </c>
      <c r="B154" s="3"/>
      <c r="C154" s="3"/>
      <c r="D154" s="2"/>
      <c r="E154" s="17"/>
      <c r="F154" s="18">
        <v>2</v>
      </c>
      <c r="I154" s="4" t="s">
        <v>8</v>
      </c>
      <c r="J154" s="3"/>
      <c r="K154" s="3"/>
      <c r="L154" s="2"/>
      <c r="M154" s="18" t="s">
        <v>4</v>
      </c>
    </row>
    <row r="155" spans="1:13" x14ac:dyDescent="0.25">
      <c r="A155" s="4" t="s">
        <v>7</v>
      </c>
      <c r="B155" s="3"/>
      <c r="C155" s="3"/>
      <c r="D155" s="2"/>
      <c r="E155" s="17"/>
      <c r="F155" s="18"/>
      <c r="I155" s="4" t="s">
        <v>7</v>
      </c>
      <c r="J155" s="3"/>
      <c r="K155" s="3"/>
      <c r="L155" s="2"/>
      <c r="M155" s="18"/>
    </row>
    <row r="156" spans="1:13" ht="15" customHeight="1" x14ac:dyDescent="0.25">
      <c r="A156" s="4" t="s">
        <v>6</v>
      </c>
      <c r="B156" s="3"/>
      <c r="C156" s="3"/>
      <c r="D156" s="2"/>
      <c r="E156" s="17"/>
      <c r="F156" s="18"/>
      <c r="I156" s="4" t="s">
        <v>6</v>
      </c>
      <c r="J156" s="3"/>
      <c r="K156" s="3"/>
      <c r="L156" s="2"/>
      <c r="M156" s="18"/>
    </row>
    <row r="157" spans="1:13" ht="15" customHeight="1" x14ac:dyDescent="0.25">
      <c r="A157" s="4" t="s">
        <v>5</v>
      </c>
      <c r="B157" s="3"/>
      <c r="C157" s="3"/>
      <c r="D157" s="2"/>
      <c r="E157" s="17"/>
      <c r="F157" s="18" t="s">
        <v>4</v>
      </c>
      <c r="I157" s="4" t="s">
        <v>5</v>
      </c>
      <c r="J157" s="3"/>
      <c r="K157" s="3"/>
      <c r="L157" s="2"/>
      <c r="M157" s="18" t="s">
        <v>4</v>
      </c>
    </row>
    <row r="158" spans="1:13" x14ac:dyDescent="0.25">
      <c r="A158" s="4" t="s">
        <v>3</v>
      </c>
      <c r="B158" s="3"/>
      <c r="C158" s="3"/>
      <c r="D158" s="2"/>
      <c r="E158" s="17"/>
      <c r="F158" s="16">
        <f>SUM(F153:F157)</f>
        <v>2</v>
      </c>
      <c r="I158" s="4" t="s">
        <v>3</v>
      </c>
      <c r="J158" s="3"/>
      <c r="K158" s="3"/>
      <c r="L158" s="2"/>
      <c r="M158" s="16">
        <f>SUM(M153:M157)</f>
        <v>0</v>
      </c>
    </row>
    <row r="159" spans="1:13" ht="14.1" customHeight="1" x14ac:dyDescent="0.25">
      <c r="A159" s="13" t="s">
        <v>2</v>
      </c>
      <c r="B159" s="12"/>
      <c r="C159" s="12"/>
      <c r="D159" s="11"/>
      <c r="E159" s="10"/>
      <c r="F159" s="15">
        <f>IF(F158&gt;=55,1,0)+IF(F158&gt;=61,1,0)+IF(F158&gt;=67,1,0)+IF(F158&gt;=73,1,0)+IF(F158&gt;=79,1,0)+IF(F158&gt;=85,1,0)+IF(F158&gt;=91,1,0)</f>
        <v>0</v>
      </c>
      <c r="I159" s="4" t="s">
        <v>2</v>
      </c>
      <c r="J159" s="3"/>
      <c r="K159" s="3"/>
      <c r="L159" s="2"/>
      <c r="M159" s="15">
        <f>IF(M158&gt;=55,1,0)+IF(M158&gt;=61,1,0)+IF(M158&gt;=67,1,0)+IF(M158&gt;=73,1,0)+IF(M158&gt;=79,1,0)+IF(M158&gt;=85,1,0)+IF(M158&gt;=91,1,0)</f>
        <v>0</v>
      </c>
    </row>
    <row r="160" spans="1:13" ht="14.1" customHeight="1" x14ac:dyDescent="0.25">
      <c r="A160" s="8"/>
      <c r="B160" s="7"/>
      <c r="C160" s="7"/>
      <c r="D160" s="6"/>
      <c r="E160" s="5"/>
      <c r="F160" s="14">
        <v>0</v>
      </c>
      <c r="I160" s="4"/>
      <c r="J160" s="3"/>
      <c r="K160" s="3"/>
      <c r="L160" s="2"/>
      <c r="M160" s="14">
        <v>0</v>
      </c>
    </row>
    <row r="161" spans="1:13" ht="14.1" customHeight="1" x14ac:dyDescent="0.25">
      <c r="A161" s="13" t="s">
        <v>1</v>
      </c>
      <c r="B161" s="12"/>
      <c r="C161" s="12"/>
      <c r="D161" s="11"/>
      <c r="E161" s="10"/>
      <c r="F161" s="9">
        <v>0</v>
      </c>
      <c r="I161" s="4" t="s">
        <v>0</v>
      </c>
      <c r="J161" s="3"/>
      <c r="K161" s="3"/>
      <c r="L161" s="2"/>
      <c r="M161" s="9">
        <v>0</v>
      </c>
    </row>
    <row r="162" spans="1:13" ht="14.1" customHeight="1" x14ac:dyDescent="0.25">
      <c r="A162" s="8"/>
      <c r="B162" s="7"/>
      <c r="C162" s="7"/>
      <c r="D162" s="6"/>
      <c r="E162" s="5"/>
      <c r="F162" s="1"/>
      <c r="I162" s="4"/>
      <c r="J162" s="3"/>
      <c r="K162" s="3"/>
      <c r="L162" s="2"/>
      <c r="M162" s="1"/>
    </row>
  </sheetData>
  <mergeCells count="215">
    <mergeCell ref="A117:E118"/>
    <mergeCell ref="A119:E120"/>
    <mergeCell ref="A111:E111"/>
    <mergeCell ref="A112:E112"/>
    <mergeCell ref="B105:C105"/>
    <mergeCell ref="B104:C104"/>
    <mergeCell ref="B103:C103"/>
    <mergeCell ref="B102:C102"/>
    <mergeCell ref="A110:E110"/>
    <mergeCell ref="A113:E113"/>
    <mergeCell ref="I80:M81"/>
    <mergeCell ref="B98:C98"/>
    <mergeCell ref="B97:C97"/>
    <mergeCell ref="B96:C96"/>
    <mergeCell ref="B95:C95"/>
    <mergeCell ref="B94:C94"/>
    <mergeCell ref="B93:C93"/>
    <mergeCell ref="I116:L116"/>
    <mergeCell ref="I108:L108"/>
    <mergeCell ref="I109:L109"/>
    <mergeCell ref="D106:E106"/>
    <mergeCell ref="D105:E105"/>
    <mergeCell ref="D104:E104"/>
    <mergeCell ref="A114:E114"/>
    <mergeCell ref="A115:E115"/>
    <mergeCell ref="A116:E116"/>
    <mergeCell ref="B82:C82"/>
    <mergeCell ref="B92:C92"/>
    <mergeCell ref="B91:C91"/>
    <mergeCell ref="D53:E53"/>
    <mergeCell ref="D55:E55"/>
    <mergeCell ref="D56:E56"/>
    <mergeCell ref="A80:F81"/>
    <mergeCell ref="D103:E103"/>
    <mergeCell ref="D102:E102"/>
    <mergeCell ref="D101:E101"/>
    <mergeCell ref="D100:E100"/>
    <mergeCell ref="D99:E99"/>
    <mergeCell ref="D98:E98"/>
    <mergeCell ref="B101:C101"/>
    <mergeCell ref="B100:C100"/>
    <mergeCell ref="B99:C99"/>
    <mergeCell ref="B90:C90"/>
    <mergeCell ref="B89:C89"/>
    <mergeCell ref="D92:E92"/>
    <mergeCell ref="J85:K85"/>
    <mergeCell ref="B84:C84"/>
    <mergeCell ref="B83:C83"/>
    <mergeCell ref="B88:C88"/>
    <mergeCell ref="B87:C87"/>
    <mergeCell ref="B86:C86"/>
    <mergeCell ref="B85:C85"/>
    <mergeCell ref="D85:E85"/>
    <mergeCell ref="D84:E84"/>
    <mergeCell ref="D83:E83"/>
    <mergeCell ref="D88:E88"/>
    <mergeCell ref="D87:E87"/>
    <mergeCell ref="D86:E86"/>
    <mergeCell ref="J91:K91"/>
    <mergeCell ref="J90:K90"/>
    <mergeCell ref="J89:K89"/>
    <mergeCell ref="J88:K88"/>
    <mergeCell ref="J87:K87"/>
    <mergeCell ref="J86:K86"/>
    <mergeCell ref="D95:E95"/>
    <mergeCell ref="D94:E94"/>
    <mergeCell ref="D93:E93"/>
    <mergeCell ref="D82:E82"/>
    <mergeCell ref="J84:K84"/>
    <mergeCell ref="J83:K83"/>
    <mergeCell ref="J82:K82"/>
    <mergeCell ref="D91:E91"/>
    <mergeCell ref="D90:E90"/>
    <mergeCell ref="D89:E89"/>
    <mergeCell ref="D127:E127"/>
    <mergeCell ref="J127:K127"/>
    <mergeCell ref="J100:K100"/>
    <mergeCell ref="J99:K99"/>
    <mergeCell ref="J98:K98"/>
    <mergeCell ref="J97:K97"/>
    <mergeCell ref="J105:K105"/>
    <mergeCell ref="J104:K104"/>
    <mergeCell ref="J103:K103"/>
    <mergeCell ref="J102:K102"/>
    <mergeCell ref="J95:K95"/>
    <mergeCell ref="J94:K94"/>
    <mergeCell ref="J93:K93"/>
    <mergeCell ref="J92:K92"/>
    <mergeCell ref="A125:F126"/>
    <mergeCell ref="I125:M126"/>
    <mergeCell ref="J96:K96"/>
    <mergeCell ref="J101:K101"/>
    <mergeCell ref="D97:E97"/>
    <mergeCell ref="D96:E96"/>
    <mergeCell ref="M119:M120"/>
    <mergeCell ref="B131:C131"/>
    <mergeCell ref="D131:E131"/>
    <mergeCell ref="J131:K131"/>
    <mergeCell ref="B106:C106"/>
    <mergeCell ref="F117:F118"/>
    <mergeCell ref="I117:L118"/>
    <mergeCell ref="M117:M118"/>
    <mergeCell ref="I113:L113"/>
    <mergeCell ref="I114:L114"/>
    <mergeCell ref="B128:C128"/>
    <mergeCell ref="D128:E128"/>
    <mergeCell ref="J128:K128"/>
    <mergeCell ref="J106:K106"/>
    <mergeCell ref="F119:F120"/>
    <mergeCell ref="I119:L120"/>
    <mergeCell ref="I115:L115"/>
    <mergeCell ref="A108:E108"/>
    <mergeCell ref="A109:E109"/>
    <mergeCell ref="B127:C127"/>
    <mergeCell ref="B132:C132"/>
    <mergeCell ref="D132:E132"/>
    <mergeCell ref="J132:K132"/>
    <mergeCell ref="B129:C129"/>
    <mergeCell ref="D129:E129"/>
    <mergeCell ref="J129:K129"/>
    <mergeCell ref="B130:C130"/>
    <mergeCell ref="D130:E130"/>
    <mergeCell ref="J130:K130"/>
    <mergeCell ref="B133:C133"/>
    <mergeCell ref="D133:E133"/>
    <mergeCell ref="J133:K133"/>
    <mergeCell ref="B134:C134"/>
    <mergeCell ref="D134:E134"/>
    <mergeCell ref="J134:K134"/>
    <mergeCell ref="B135:C135"/>
    <mergeCell ref="D135:E135"/>
    <mergeCell ref="J135:K135"/>
    <mergeCell ref="B136:C136"/>
    <mergeCell ref="D136:E136"/>
    <mergeCell ref="J136:K136"/>
    <mergeCell ref="B137:C137"/>
    <mergeCell ref="D137:E137"/>
    <mergeCell ref="J137:K137"/>
    <mergeCell ref="B138:C138"/>
    <mergeCell ref="D138:E138"/>
    <mergeCell ref="J138:K138"/>
    <mergeCell ref="B139:C139"/>
    <mergeCell ref="D139:E139"/>
    <mergeCell ref="J139:K139"/>
    <mergeCell ref="B140:C140"/>
    <mergeCell ref="D140:E140"/>
    <mergeCell ref="J140:K140"/>
    <mergeCell ref="B141:C141"/>
    <mergeCell ref="D141:E141"/>
    <mergeCell ref="J141:K141"/>
    <mergeCell ref="B142:C142"/>
    <mergeCell ref="D142:E142"/>
    <mergeCell ref="J142:K142"/>
    <mergeCell ref="B143:C143"/>
    <mergeCell ref="D143:E143"/>
    <mergeCell ref="J143:K143"/>
    <mergeCell ref="B144:C144"/>
    <mergeCell ref="D144:E144"/>
    <mergeCell ref="J144:K144"/>
    <mergeCell ref="J147:K147"/>
    <mergeCell ref="B148:C148"/>
    <mergeCell ref="D148:E148"/>
    <mergeCell ref="J148:K148"/>
    <mergeCell ref="B145:C145"/>
    <mergeCell ref="D145:E145"/>
    <mergeCell ref="J145:K145"/>
    <mergeCell ref="B146:C146"/>
    <mergeCell ref="D146:E146"/>
    <mergeCell ref="J146:K146"/>
    <mergeCell ref="I154:L154"/>
    <mergeCell ref="B149:C149"/>
    <mergeCell ref="D149:E149"/>
    <mergeCell ref="J149:K149"/>
    <mergeCell ref="B150:C150"/>
    <mergeCell ref="D150:E150"/>
    <mergeCell ref="J150:K150"/>
    <mergeCell ref="I155:L155"/>
    <mergeCell ref="A156:D156"/>
    <mergeCell ref="I156:L156"/>
    <mergeCell ref="A157:D157"/>
    <mergeCell ref="I157:L157"/>
    <mergeCell ref="B151:C151"/>
    <mergeCell ref="D151:E151"/>
    <mergeCell ref="J151:K151"/>
    <mergeCell ref="A153:D153"/>
    <mergeCell ref="I153:L153"/>
    <mergeCell ref="F161:F162"/>
    <mergeCell ref="I161:L162"/>
    <mergeCell ref="M161:M162"/>
    <mergeCell ref="D39:E39"/>
    <mergeCell ref="A158:D158"/>
    <mergeCell ref="I158:L158"/>
    <mergeCell ref="A159:D160"/>
    <mergeCell ref="F159:F160"/>
    <mergeCell ref="I159:L160"/>
    <mergeCell ref="M159:M160"/>
    <mergeCell ref="D47:E47"/>
    <mergeCell ref="D37:E37"/>
    <mergeCell ref="D40:E40"/>
    <mergeCell ref="D45:E45"/>
    <mergeCell ref="D48:E48"/>
    <mergeCell ref="A161:D162"/>
    <mergeCell ref="A155:D155"/>
    <mergeCell ref="A154:D154"/>
    <mergeCell ref="B147:C147"/>
    <mergeCell ref="D147:E147"/>
    <mergeCell ref="A29:G31"/>
    <mergeCell ref="A33:G33"/>
    <mergeCell ref="A16:G18"/>
    <mergeCell ref="B20:C20"/>
    <mergeCell ref="A1:J7"/>
    <mergeCell ref="B21:C21"/>
    <mergeCell ref="B24:C24"/>
    <mergeCell ref="B23:C23"/>
    <mergeCell ref="B22:C22"/>
  </mergeCells>
  <dataValidations count="1">
    <dataValidation type="list" allowBlank="1" showInputMessage="1" showErrorMessage="1" sqref="A82:A106 I82:I106 A127:A151 I127:I151">
      <formula1>$V$83:$V$87</formula1>
    </dataValidation>
  </dataValidations>
  <pageMargins left="0.7" right="0.7" top="0.75" bottom="0.75" header="0.3" footer="0.3"/>
  <pageSetup paperSize="9" scale="55" fitToHeight="0" orientation="portrait" r:id="rId1"/>
  <headerFooter>
    <oddFooter>&amp;L&amp;1#&amp;"Calibri"&amp;10&amp;KC8DE09Diffusable SNCF RESEAU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BARRAGES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 VELA</dc:creator>
  <cp:lastModifiedBy>FA. VELA</cp:lastModifiedBy>
  <dcterms:created xsi:type="dcterms:W3CDTF">2020-09-06T12:46:04Z</dcterms:created>
  <dcterms:modified xsi:type="dcterms:W3CDTF">2020-09-06T12:46:35Z</dcterms:modified>
</cp:coreProperties>
</file>