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240" yWindow="105" windowWidth="14805" windowHeight="8010" activeTab="2"/>
  </bookViews>
  <sheets>
    <sheet name="Base de données" sheetId="1" r:id="rId1"/>
    <sheet name="Tournées par site" sheetId="4" r:id="rId2"/>
    <sheet name="Données journalières" sheetId="2" r:id="rId3"/>
    <sheet name="Moy. données par période" sheetId="3" r:id="rId4"/>
  </sheets>
  <definedNames>
    <definedName name="GAZERAN">'Tournées par site'!$B$2:$B$4</definedName>
    <definedName name="HOUDAN">'Tournées par site'!$D$2:$D$3</definedName>
    <definedName name="LE_PERRAY">'Tournées par site'!$F$2:$F$4</definedName>
  </definedNames>
  <calcPr calcId="152511"/>
</workbook>
</file>

<file path=xl/calcChain.xml><?xml version="1.0" encoding="utf-8"?>
<calcChain xmlns="http://schemas.openxmlformats.org/spreadsheetml/2006/main">
  <c r="D2" i="3" l="1"/>
  <c r="D1" i="3"/>
  <c r="B8" i="3"/>
  <c r="B10" i="3"/>
  <c r="B5" i="3"/>
  <c r="B6" i="3"/>
  <c r="B9" i="3"/>
  <c r="B6" i="2" a="1"/>
  <c r="B6" i="2" s="1"/>
  <c r="B7" i="2" a="1"/>
  <c r="B7" i="2" s="1"/>
  <c r="B8" i="2" a="1"/>
  <c r="B8" i="2" s="1"/>
  <c r="B9" i="2" a="1"/>
  <c r="B9" i="2" s="1"/>
  <c r="B10" i="2" a="1"/>
  <c r="B10" i="2" s="1"/>
  <c r="B5" i="2" a="1"/>
  <c r="B5" i="2" s="1"/>
  <c r="D1" i="2"/>
  <c r="B7" i="3" l="1"/>
</calcChain>
</file>

<file path=xl/sharedStrings.xml><?xml version="1.0" encoding="utf-8"?>
<sst xmlns="http://schemas.openxmlformats.org/spreadsheetml/2006/main" count="168" uniqueCount="31">
  <si>
    <t>Site</t>
  </si>
  <si>
    <t>Tournée</t>
  </si>
  <si>
    <t>Article</t>
  </si>
  <si>
    <t>GAZERAN</t>
  </si>
  <si>
    <t>GAZERAN PDC</t>
  </si>
  <si>
    <t>Tout Article</t>
  </si>
  <si>
    <t>Chronopost</t>
  </si>
  <si>
    <t>Colis avec signature</t>
  </si>
  <si>
    <t>Colis sans signature</t>
  </si>
  <si>
    <t>Remise en BAL</t>
  </si>
  <si>
    <t>Remise en main propre</t>
  </si>
  <si>
    <t>TC9001</t>
  </si>
  <si>
    <t>TL2020</t>
  </si>
  <si>
    <t>HOUDAN</t>
  </si>
  <si>
    <t>HOUDAN PDC</t>
  </si>
  <si>
    <t>TM2020</t>
  </si>
  <si>
    <t>LE PERRAY</t>
  </si>
  <si>
    <t>LE PERRAY PDC</t>
  </si>
  <si>
    <t>TC9002</t>
  </si>
  <si>
    <t xml:space="preserve">Site </t>
  </si>
  <si>
    <t>calcul n° cln</t>
  </si>
  <si>
    <t>Date</t>
  </si>
  <si>
    <t>Tout article</t>
  </si>
  <si>
    <t>GAZERAN :</t>
  </si>
  <si>
    <t>LE_PERRAY :</t>
  </si>
  <si>
    <t>HOUDAN :</t>
  </si>
  <si>
    <t>-&gt; Si qqun trouve une formule pour m'éviter de calculer le numéro de colonne dans une autre cellule ca seerait cool (j'ai essayé de mettre ma formule de la cellule D1 pour calculer le numéro de colonne mais ça ne fonctionne pas, alors que dans une cellule à part (D1) ça fonctionne très bien... HELP SVP !
(Je ne peux pas modifier l'onglet base de données car il s'agit d'une extraction d'un autre logiciel et je n'ai pas la main dessus. Ici le but est de copier les données chiffrées en 1 seule fois et que le classeur me calcule tout seul les données dont j'ai besoin sur les différents onglets)</t>
  </si>
  <si>
    <t>Calcul n° cln Début</t>
  </si>
  <si>
    <t xml:space="preserve">Date début de période </t>
  </si>
  <si>
    <t>Date fin de période</t>
  </si>
  <si>
    <r>
      <t xml:space="preserve">-&gt; ici le principe est le même qu'à l'onglet précédant (si possible d'éviter les cellules C1:D2 je suis preneuse !
Ici je dois faire des moyennes, 
</t>
    </r>
    <r>
      <rPr>
        <u/>
        <sz val="16"/>
        <color theme="1"/>
        <rFont val="Calibri"/>
        <family val="2"/>
        <scheme val="minor"/>
      </rPr>
      <t>exemple donnée pour B5</t>
    </r>
    <r>
      <rPr>
        <sz val="16"/>
        <color theme="1"/>
        <rFont val="Calibri"/>
        <family val="2"/>
        <scheme val="minor"/>
      </rPr>
      <t xml:space="preserve"> : je veux qu'il me calcule pour le </t>
    </r>
    <r>
      <rPr>
        <b/>
        <sz val="16"/>
        <color theme="1"/>
        <rFont val="Calibri"/>
        <family val="2"/>
        <scheme val="minor"/>
      </rPr>
      <t>site de GAZERAN</t>
    </r>
    <r>
      <rPr>
        <sz val="16"/>
        <color theme="1"/>
        <rFont val="Calibri"/>
        <family val="2"/>
        <scheme val="minor"/>
      </rPr>
      <t xml:space="preserve"> (B1), Pour l</t>
    </r>
    <r>
      <rPr>
        <b/>
        <sz val="16"/>
        <color theme="1"/>
        <rFont val="Calibri"/>
        <family val="2"/>
        <scheme val="minor"/>
      </rPr>
      <t>a tournée GAZERAN PDC</t>
    </r>
    <r>
      <rPr>
        <sz val="16"/>
        <color theme="1"/>
        <rFont val="Calibri"/>
        <family val="2"/>
        <scheme val="minor"/>
      </rPr>
      <t xml:space="preserve"> (B2), pour la </t>
    </r>
    <r>
      <rPr>
        <b/>
        <sz val="16"/>
        <color theme="1"/>
        <rFont val="Calibri"/>
        <family val="2"/>
        <scheme val="minor"/>
      </rPr>
      <t>ligne d'article "tout article"</t>
    </r>
    <r>
      <rPr>
        <sz val="16"/>
        <color theme="1"/>
        <rFont val="Calibri"/>
        <family val="2"/>
        <scheme val="minor"/>
      </rPr>
      <t xml:space="preserve"> (A5), la </t>
    </r>
    <r>
      <rPr>
        <b/>
        <sz val="16"/>
        <color theme="1"/>
        <rFont val="Calibri"/>
        <family val="2"/>
        <scheme val="minor"/>
      </rPr>
      <t xml:space="preserve">moyenne des chiffres du 02/01/2020 au 06/01/2020 </t>
    </r>
    <r>
      <rPr>
        <sz val="16"/>
        <color theme="1"/>
        <rFont val="Calibri"/>
        <family val="2"/>
        <scheme val="minor"/>
      </rPr>
      <t xml:space="preserve"> (B3;D3)
J'ai d'autres onglets après mai je pourrais me débrouiller avec cette formule si quelqu'un arrive à m'aider snif
Aussi, j'ai déjà essayé avec des croisés dynamiques mais le soucis étant que ces tableaux vont (dans le classeur original) avec des graphiques dynamiques que j'ai créés. Les personnes qui doivent les utiliser et consulter les données sont vraiment archi pas doués avec excel et les croisés dynamiques c'est même pas la peine, ils ne comprennent rien, c'est pour ca que j'ai fait les listes et les cellules en jaune : ils ont juste à changer ces données pour qu'excel me sorte le reste !
Pour ma part si on pouvait éviter les macros svp j'y connais vraiment rien !</t>
    </r>
  </si>
</sst>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sz val="11"/>
      <color theme="0"/>
      <name val="Calibri"/>
      <family val="2"/>
      <scheme val="minor"/>
    </font>
    <font>
      <b/>
      <sz val="10"/>
      <color theme="1"/>
      <name val="Arial Unicode MS"/>
      <family val="2"/>
    </font>
    <font>
      <b/>
      <sz val="14"/>
      <color theme="1"/>
      <name val="Calibri"/>
      <family val="2"/>
      <scheme val="minor"/>
    </font>
    <font>
      <sz val="14"/>
      <color theme="1"/>
      <name val="Calibri"/>
      <family val="2"/>
      <scheme val="minor"/>
    </font>
    <font>
      <b/>
      <sz val="14"/>
      <color theme="1"/>
      <name val="Arial Unicode MS"/>
      <family val="2"/>
    </font>
    <font>
      <b/>
      <sz val="16"/>
      <color theme="1"/>
      <name val="Calibri"/>
      <family val="2"/>
      <scheme val="minor"/>
    </font>
    <font>
      <sz val="16"/>
      <color theme="1"/>
      <name val="Calibri"/>
      <family val="2"/>
      <scheme val="minor"/>
    </font>
    <font>
      <sz val="10"/>
      <color theme="1"/>
      <name val="Calibri"/>
      <family val="2"/>
      <scheme val="minor"/>
    </font>
    <font>
      <b/>
      <sz val="16"/>
      <color theme="1"/>
      <name val="Arial Unicode MS"/>
      <family val="2"/>
    </font>
    <font>
      <u/>
      <sz val="16"/>
      <color theme="1"/>
      <name val="Calibri"/>
      <family val="2"/>
      <scheme val="minor"/>
    </font>
  </fonts>
  <fills count="6">
    <fill>
      <patternFill patternType="none"/>
    </fill>
    <fill>
      <patternFill patternType="gray125"/>
    </fill>
    <fill>
      <patternFill patternType="solid">
        <fgColor indexed="65"/>
        <bgColor indexed="64"/>
      </patternFill>
    </fill>
    <fill>
      <patternFill patternType="solid">
        <fgColor rgb="FFFFFF00"/>
        <bgColor indexed="64"/>
      </patternFill>
    </fill>
    <fill>
      <patternFill patternType="solid">
        <fgColor rgb="FFC00000"/>
        <bgColor indexed="64"/>
      </patternFill>
    </fill>
    <fill>
      <patternFill patternType="solid">
        <fgColor theme="5" tint="0.39997558519241921"/>
        <bgColor indexed="64"/>
      </patternFill>
    </fill>
  </fills>
  <borders count="3">
    <border>
      <left/>
      <right/>
      <top/>
      <bottom/>
      <diagonal/>
    </border>
    <border>
      <left style="thin">
        <color rgb="FF000000"/>
      </left>
      <right style="thin">
        <color rgb="FF000000"/>
      </right>
      <top style="thin">
        <color rgb="FF000000"/>
      </top>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27">
    <xf numFmtId="0" fontId="0" fillId="0" borderId="0" xfId="0"/>
    <xf numFmtId="14" fontId="0" fillId="0" borderId="0" xfId="0" applyNumberFormat="1"/>
    <xf numFmtId="0" fontId="2" fillId="2" borderId="1" xfId="0" applyFont="1" applyFill="1" applyBorder="1" applyAlignment="1">
      <alignment horizontal="left" vertical="top"/>
    </xf>
    <xf numFmtId="14" fontId="2" fillId="2" borderId="1" xfId="0" applyNumberFormat="1" applyFont="1" applyFill="1" applyBorder="1" applyAlignment="1">
      <alignment horizontal="left" vertical="top"/>
    </xf>
    <xf numFmtId="1" fontId="2" fillId="2" borderId="1" xfId="0" applyNumberFormat="1" applyFont="1" applyFill="1" applyBorder="1" applyAlignment="1">
      <alignment horizontal="right" vertical="top"/>
    </xf>
    <xf numFmtId="0" fontId="3" fillId="0" borderId="0" xfId="0" applyNumberFormat="1" applyFont="1" applyAlignment="1" applyProtection="1">
      <alignment horizontal="right" vertical="center"/>
      <protection locked="0"/>
    </xf>
    <xf numFmtId="0" fontId="4" fillId="3" borderId="0" xfId="0" applyFont="1" applyFill="1" applyAlignment="1" applyProtection="1">
      <alignment horizontal="center" vertical="center"/>
      <protection locked="0"/>
    </xf>
    <xf numFmtId="0" fontId="0" fillId="0" borderId="0" xfId="0" applyAlignment="1" applyProtection="1">
      <alignment horizontal="right" vertical="center"/>
      <protection locked="0"/>
    </xf>
    <xf numFmtId="0" fontId="1" fillId="4" borderId="0" xfId="0" applyFont="1" applyFill="1" applyAlignment="1" applyProtection="1">
      <alignment horizontal="left" vertical="center"/>
    </xf>
    <xf numFmtId="0" fontId="0" fillId="0" borderId="0" xfId="0" applyAlignment="1" applyProtection="1">
      <alignment vertical="center"/>
      <protection locked="0"/>
    </xf>
    <xf numFmtId="14" fontId="4" fillId="3" borderId="0" xfId="0" applyNumberFormat="1" applyFont="1" applyFill="1" applyAlignment="1" applyProtection="1">
      <alignment horizontal="center" vertical="center"/>
      <protection locked="0"/>
    </xf>
    <xf numFmtId="0" fontId="4" fillId="0" borderId="0" xfId="0" applyNumberFormat="1" applyFont="1" applyAlignment="1" applyProtection="1">
      <alignment vertical="center"/>
      <protection locked="0"/>
    </xf>
    <xf numFmtId="0" fontId="4" fillId="0" borderId="0" xfId="0" applyFont="1" applyAlignment="1" applyProtection="1">
      <alignment vertical="center"/>
      <protection locked="0"/>
    </xf>
    <xf numFmtId="0" fontId="5" fillId="2" borderId="1" xfId="0" applyFont="1" applyFill="1" applyBorder="1" applyAlignment="1" applyProtection="1">
      <alignment horizontal="left" vertical="center"/>
      <protection locked="0"/>
    </xf>
    <xf numFmtId="0" fontId="4" fillId="0" borderId="0" xfId="0" quotePrefix="1" applyFont="1" applyAlignment="1" applyProtection="1">
      <alignment vertical="center"/>
    </xf>
    <xf numFmtId="0" fontId="5" fillId="2" borderId="2" xfId="0" applyFont="1" applyFill="1" applyBorder="1" applyAlignment="1" applyProtection="1">
      <alignment horizontal="left" vertical="center"/>
      <protection locked="0"/>
    </xf>
    <xf numFmtId="0" fontId="6" fillId="0" borderId="0" xfId="0" applyNumberFormat="1" applyFont="1" applyAlignment="1">
      <alignment horizontal="right"/>
    </xf>
    <xf numFmtId="0" fontId="7" fillId="3" borderId="0" xfId="0" applyFont="1" applyFill="1" applyAlignment="1" applyProtection="1">
      <alignment horizontal="center" vertical="center"/>
      <protection locked="0"/>
    </xf>
    <xf numFmtId="0" fontId="8" fillId="0" borderId="0" xfId="0" applyFont="1" applyAlignment="1">
      <alignment horizontal="right" vertical="center"/>
    </xf>
    <xf numFmtId="0" fontId="7" fillId="0" borderId="0" xfId="0" applyFont="1"/>
    <xf numFmtId="14" fontId="7" fillId="3" borderId="0" xfId="0" applyNumberFormat="1" applyFont="1" applyFill="1" applyAlignment="1" applyProtection="1">
      <alignment horizontal="center" vertical="center"/>
      <protection locked="0"/>
    </xf>
    <xf numFmtId="0" fontId="9" fillId="2" borderId="1" xfId="0" applyFont="1" applyFill="1" applyBorder="1" applyAlignment="1">
      <alignment horizontal="left" vertical="center"/>
    </xf>
    <xf numFmtId="1" fontId="7" fillId="0" borderId="0" xfId="0" quotePrefix="1" applyNumberFormat="1" applyFont="1" applyAlignment="1">
      <alignment horizontal="center"/>
    </xf>
    <xf numFmtId="0" fontId="9" fillId="2" borderId="2" xfId="0" applyFont="1" applyFill="1" applyBorder="1" applyAlignment="1">
      <alignment horizontal="left" vertical="center"/>
    </xf>
    <xf numFmtId="0" fontId="7" fillId="0" borderId="0" xfId="0" quotePrefix="1" applyFont="1" applyAlignment="1">
      <alignment vertical="top" wrapText="1"/>
    </xf>
    <xf numFmtId="0" fontId="0" fillId="5" borderId="0" xfId="0" quotePrefix="1" applyFill="1" applyAlignment="1" applyProtection="1">
      <alignment horizontal="center" vertical="center" wrapText="1"/>
      <protection locked="0"/>
    </xf>
    <xf numFmtId="0" fontId="7" fillId="5" borderId="0" xfId="0" quotePrefix="1" applyFont="1" applyFill="1" applyAlignment="1">
      <alignment horizontal="center" vertical="top" wrapText="1"/>
    </xf>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3"/>
  <sheetViews>
    <sheetView workbookViewId="0">
      <selection activeCell="B7" sqref="B7"/>
    </sheetView>
  </sheetViews>
  <sheetFormatPr baseColWidth="10" defaultColWidth="9.140625" defaultRowHeight="15" x14ac:dyDescent="0.25"/>
  <cols>
    <col min="1" max="1" width="12.85546875" bestFit="1" customWidth="1"/>
    <col min="2" max="2" width="18" bestFit="1" customWidth="1"/>
    <col min="3" max="3" width="23.42578125" bestFit="1" customWidth="1"/>
    <col min="4" max="12" width="11.5703125" bestFit="1" customWidth="1"/>
    <col min="13" max="13" width="10.7109375" bestFit="1" customWidth="1"/>
  </cols>
  <sheetData>
    <row r="1" spans="1:13" x14ac:dyDescent="0.25">
      <c r="A1" s="2" t="s">
        <v>0</v>
      </c>
      <c r="B1" s="2" t="s">
        <v>1</v>
      </c>
      <c r="C1" s="2" t="s">
        <v>2</v>
      </c>
      <c r="D1" s="3">
        <v>43831</v>
      </c>
      <c r="E1" s="3">
        <v>43832</v>
      </c>
      <c r="F1" s="3">
        <v>43833</v>
      </c>
      <c r="G1" s="3">
        <v>43834</v>
      </c>
      <c r="H1" s="3">
        <v>43835</v>
      </c>
      <c r="I1" s="3">
        <v>43836</v>
      </c>
      <c r="J1" s="3">
        <v>43837</v>
      </c>
      <c r="K1" s="3">
        <v>43838</v>
      </c>
      <c r="L1" s="3">
        <v>43839</v>
      </c>
      <c r="M1" s="1"/>
    </row>
    <row r="2" spans="1:13" x14ac:dyDescent="0.25">
      <c r="A2" s="2" t="s">
        <v>3</v>
      </c>
      <c r="B2" s="2" t="s">
        <v>4</v>
      </c>
      <c r="C2" s="2" t="s">
        <v>5</v>
      </c>
      <c r="D2" s="4">
        <v>2188</v>
      </c>
      <c r="E2" s="4">
        <v>2917</v>
      </c>
      <c r="F2" s="4">
        <v>3165</v>
      </c>
      <c r="G2" s="4">
        <v>2665</v>
      </c>
      <c r="H2" s="4">
        <v>2807</v>
      </c>
      <c r="I2" s="4">
        <v>3441</v>
      </c>
      <c r="J2" s="4">
        <v>3130</v>
      </c>
      <c r="K2" s="4">
        <v>2709</v>
      </c>
      <c r="L2" s="4">
        <v>2736</v>
      </c>
    </row>
    <row r="3" spans="1:13" x14ac:dyDescent="0.25">
      <c r="A3" s="2" t="s">
        <v>3</v>
      </c>
      <c r="B3" s="2" t="s">
        <v>4</v>
      </c>
      <c r="C3" s="2" t="s">
        <v>6</v>
      </c>
      <c r="D3" s="4">
        <v>38</v>
      </c>
      <c r="E3" s="4">
        <v>86</v>
      </c>
      <c r="F3" s="4">
        <v>118</v>
      </c>
      <c r="G3" s="4">
        <v>103</v>
      </c>
      <c r="H3" s="4">
        <v>78</v>
      </c>
      <c r="I3" s="4">
        <v>161</v>
      </c>
      <c r="J3" s="4">
        <v>153</v>
      </c>
      <c r="K3" s="4">
        <v>100</v>
      </c>
      <c r="L3" s="4">
        <v>76</v>
      </c>
    </row>
    <row r="4" spans="1:13" x14ac:dyDescent="0.25">
      <c r="A4" s="2" t="s">
        <v>3</v>
      </c>
      <c r="B4" s="2" t="s">
        <v>4</v>
      </c>
      <c r="C4" s="2" t="s">
        <v>7</v>
      </c>
      <c r="D4" s="4">
        <v>91</v>
      </c>
      <c r="E4" s="4">
        <v>157</v>
      </c>
      <c r="F4" s="4">
        <v>226</v>
      </c>
      <c r="G4" s="4">
        <v>167</v>
      </c>
      <c r="H4" s="4">
        <v>156</v>
      </c>
      <c r="I4" s="4">
        <v>227</v>
      </c>
      <c r="J4" s="4">
        <v>228</v>
      </c>
      <c r="K4" s="4">
        <v>197</v>
      </c>
      <c r="L4" s="4">
        <v>189</v>
      </c>
    </row>
    <row r="5" spans="1:13" x14ac:dyDescent="0.25">
      <c r="A5" s="2" t="s">
        <v>3</v>
      </c>
      <c r="B5" s="2" t="s">
        <v>4</v>
      </c>
      <c r="C5" s="2" t="s">
        <v>8</v>
      </c>
      <c r="D5" s="4">
        <v>825</v>
      </c>
      <c r="E5" s="4">
        <v>1713</v>
      </c>
      <c r="F5" s="4">
        <v>1697</v>
      </c>
      <c r="G5" s="4">
        <v>1443</v>
      </c>
      <c r="H5" s="4">
        <v>1320</v>
      </c>
      <c r="I5" s="4">
        <v>2043</v>
      </c>
      <c r="J5" s="4">
        <v>1932</v>
      </c>
      <c r="K5" s="4">
        <v>1607</v>
      </c>
      <c r="L5" s="4">
        <v>1688</v>
      </c>
    </row>
    <row r="6" spans="1:13" x14ac:dyDescent="0.25">
      <c r="A6" s="2" t="s">
        <v>3</v>
      </c>
      <c r="B6" s="2" t="s">
        <v>4</v>
      </c>
      <c r="C6" s="2" t="s">
        <v>9</v>
      </c>
      <c r="D6" s="4">
        <v>779</v>
      </c>
      <c r="E6" s="4">
        <v>408</v>
      </c>
      <c r="F6" s="4">
        <v>464</v>
      </c>
      <c r="G6" s="4">
        <v>435</v>
      </c>
      <c r="H6" s="4">
        <v>581</v>
      </c>
      <c r="I6" s="4">
        <v>694</v>
      </c>
      <c r="J6" s="4">
        <v>520</v>
      </c>
      <c r="K6" s="4">
        <v>539</v>
      </c>
      <c r="L6" s="4">
        <v>551</v>
      </c>
    </row>
    <row r="7" spans="1:13" x14ac:dyDescent="0.25">
      <c r="A7" s="2" t="s">
        <v>3</v>
      </c>
      <c r="B7" s="2" t="s">
        <v>4</v>
      </c>
      <c r="C7" s="2" t="s">
        <v>10</v>
      </c>
      <c r="D7" s="4">
        <v>455</v>
      </c>
      <c r="E7" s="4">
        <v>553</v>
      </c>
      <c r="F7" s="4">
        <v>660</v>
      </c>
      <c r="G7" s="4">
        <v>517</v>
      </c>
      <c r="H7" s="4">
        <v>672</v>
      </c>
      <c r="I7" s="4">
        <v>316</v>
      </c>
      <c r="J7" s="4">
        <v>297</v>
      </c>
      <c r="K7" s="4">
        <v>266</v>
      </c>
      <c r="L7" s="4">
        <v>232</v>
      </c>
    </row>
    <row r="8" spans="1:13" x14ac:dyDescent="0.25">
      <c r="A8" s="2" t="s">
        <v>3</v>
      </c>
      <c r="B8" s="2" t="s">
        <v>11</v>
      </c>
      <c r="C8" s="2" t="s">
        <v>5</v>
      </c>
      <c r="D8" s="4">
        <v>92</v>
      </c>
      <c r="E8" s="4">
        <v>137</v>
      </c>
      <c r="F8" s="4">
        <v>151</v>
      </c>
      <c r="G8" s="4">
        <v>122</v>
      </c>
      <c r="H8" s="4">
        <v>138</v>
      </c>
      <c r="I8" s="4">
        <v>167</v>
      </c>
      <c r="J8" s="4">
        <v>149</v>
      </c>
      <c r="K8" s="4">
        <v>137</v>
      </c>
      <c r="L8" s="4">
        <v>126</v>
      </c>
    </row>
    <row r="9" spans="1:13" x14ac:dyDescent="0.25">
      <c r="A9" s="2" t="s">
        <v>3</v>
      </c>
      <c r="B9" s="2" t="s">
        <v>11</v>
      </c>
      <c r="C9" s="2" t="s">
        <v>6</v>
      </c>
      <c r="D9" s="4">
        <v>2</v>
      </c>
      <c r="E9" s="4">
        <v>3</v>
      </c>
      <c r="F9" s="4">
        <v>7</v>
      </c>
      <c r="G9" s="4">
        <v>7</v>
      </c>
      <c r="H9" s="4">
        <v>3</v>
      </c>
      <c r="I9" s="4">
        <v>8</v>
      </c>
      <c r="J9" s="4">
        <v>9</v>
      </c>
      <c r="K9" s="4">
        <v>7</v>
      </c>
      <c r="L9" s="4">
        <v>3</v>
      </c>
    </row>
    <row r="10" spans="1:13" x14ac:dyDescent="0.25">
      <c r="A10" s="2" t="s">
        <v>3</v>
      </c>
      <c r="B10" s="2" t="s">
        <v>11</v>
      </c>
      <c r="C10" s="2" t="s">
        <v>7</v>
      </c>
      <c r="D10" s="4">
        <v>11</v>
      </c>
      <c r="E10" s="4">
        <v>12</v>
      </c>
      <c r="F10" s="4">
        <v>13</v>
      </c>
      <c r="G10" s="4">
        <v>16</v>
      </c>
      <c r="H10" s="4">
        <v>26</v>
      </c>
      <c r="I10" s="4">
        <v>11</v>
      </c>
      <c r="J10" s="4">
        <v>12</v>
      </c>
      <c r="K10" s="4">
        <v>17</v>
      </c>
      <c r="L10" s="4">
        <v>17</v>
      </c>
    </row>
    <row r="11" spans="1:13" x14ac:dyDescent="0.25">
      <c r="A11" s="2" t="s">
        <v>3</v>
      </c>
      <c r="B11" s="2" t="s">
        <v>11</v>
      </c>
      <c r="C11" s="2" t="s">
        <v>8</v>
      </c>
      <c r="D11" s="4">
        <v>61</v>
      </c>
      <c r="E11" s="4">
        <v>117</v>
      </c>
      <c r="F11" s="4">
        <v>122</v>
      </c>
      <c r="G11" s="4">
        <v>92</v>
      </c>
      <c r="H11" s="4">
        <v>101</v>
      </c>
      <c r="I11" s="4">
        <v>138</v>
      </c>
      <c r="J11" s="4">
        <v>118</v>
      </c>
      <c r="K11" s="4">
        <v>105</v>
      </c>
      <c r="L11" s="4">
        <v>99</v>
      </c>
    </row>
    <row r="12" spans="1:13" x14ac:dyDescent="0.25">
      <c r="A12" s="2" t="s">
        <v>3</v>
      </c>
      <c r="B12" s="2" t="s">
        <v>11</v>
      </c>
      <c r="C12" s="2" t="s">
        <v>9</v>
      </c>
      <c r="D12" s="4">
        <v>16</v>
      </c>
      <c r="E12" s="4">
        <v>3</v>
      </c>
      <c r="F12" s="4">
        <v>9</v>
      </c>
      <c r="G12" s="4">
        <v>7</v>
      </c>
      <c r="H12" s="4">
        <v>6</v>
      </c>
      <c r="I12" s="4">
        <v>8</v>
      </c>
      <c r="J12" s="4">
        <v>10</v>
      </c>
      <c r="K12" s="4">
        <v>8</v>
      </c>
      <c r="L12" s="4">
        <v>7</v>
      </c>
    </row>
    <row r="13" spans="1:13" x14ac:dyDescent="0.25">
      <c r="A13" s="2" t="s">
        <v>3</v>
      </c>
      <c r="B13" s="2" t="s">
        <v>11</v>
      </c>
      <c r="C13" s="2" t="s">
        <v>10</v>
      </c>
      <c r="D13" s="4">
        <v>2</v>
      </c>
      <c r="E13" s="4">
        <v>2</v>
      </c>
      <c r="F13" s="4"/>
      <c r="G13" s="4"/>
      <c r="H13" s="4">
        <v>2</v>
      </c>
      <c r="I13" s="4">
        <v>2</v>
      </c>
      <c r="J13" s="4"/>
      <c r="K13" s="4"/>
      <c r="L13" s="4"/>
    </row>
    <row r="14" spans="1:13" x14ac:dyDescent="0.25">
      <c r="A14" s="2" t="s">
        <v>3</v>
      </c>
      <c r="B14" s="2" t="s">
        <v>12</v>
      </c>
      <c r="C14" s="2" t="s">
        <v>5</v>
      </c>
      <c r="D14" s="4">
        <v>77</v>
      </c>
      <c r="E14" s="4">
        <v>104</v>
      </c>
      <c r="F14" s="4">
        <v>87</v>
      </c>
      <c r="G14" s="4">
        <v>87</v>
      </c>
      <c r="H14" s="4">
        <v>88</v>
      </c>
      <c r="I14" s="4">
        <v>102</v>
      </c>
      <c r="J14" s="4">
        <v>111</v>
      </c>
      <c r="K14" s="4">
        <v>114</v>
      </c>
      <c r="L14" s="4">
        <v>103</v>
      </c>
    </row>
    <row r="15" spans="1:13" x14ac:dyDescent="0.25">
      <c r="A15" s="2" t="s">
        <v>3</v>
      </c>
      <c r="B15" s="2" t="s">
        <v>12</v>
      </c>
      <c r="C15" s="2" t="s">
        <v>6</v>
      </c>
      <c r="D15" s="4">
        <v>2</v>
      </c>
      <c r="E15" s="4">
        <v>2</v>
      </c>
      <c r="F15" s="4">
        <v>5</v>
      </c>
      <c r="G15" s="4">
        <v>2</v>
      </c>
      <c r="H15" s="4">
        <v>1</v>
      </c>
      <c r="I15" s="4">
        <v>2</v>
      </c>
      <c r="J15" s="4">
        <v>6</v>
      </c>
      <c r="K15" s="4">
        <v>4</v>
      </c>
      <c r="L15" s="4">
        <v>2</v>
      </c>
    </row>
    <row r="16" spans="1:13" x14ac:dyDescent="0.25">
      <c r="A16" s="2" t="s">
        <v>3</v>
      </c>
      <c r="B16" s="2" t="s">
        <v>12</v>
      </c>
      <c r="C16" s="2" t="s">
        <v>7</v>
      </c>
      <c r="D16" s="4">
        <v>5</v>
      </c>
      <c r="E16" s="4">
        <v>11</v>
      </c>
      <c r="F16" s="4">
        <v>13</v>
      </c>
      <c r="G16" s="4">
        <v>11</v>
      </c>
      <c r="H16" s="4">
        <v>11</v>
      </c>
      <c r="I16" s="4">
        <v>8</v>
      </c>
      <c r="J16" s="4">
        <v>10</v>
      </c>
      <c r="K16" s="4">
        <v>10</v>
      </c>
      <c r="L16" s="4">
        <v>11</v>
      </c>
    </row>
    <row r="17" spans="1:12" x14ac:dyDescent="0.25">
      <c r="A17" s="2" t="s">
        <v>3</v>
      </c>
      <c r="B17" s="2" t="s">
        <v>12</v>
      </c>
      <c r="C17" s="2" t="s">
        <v>8</v>
      </c>
      <c r="D17" s="4">
        <v>53</v>
      </c>
      <c r="E17" s="4">
        <v>86</v>
      </c>
      <c r="F17" s="4">
        <v>64</v>
      </c>
      <c r="G17" s="4">
        <v>70</v>
      </c>
      <c r="H17" s="4">
        <v>68</v>
      </c>
      <c r="I17" s="4">
        <v>89</v>
      </c>
      <c r="J17" s="4">
        <v>92</v>
      </c>
      <c r="K17" s="4">
        <v>92</v>
      </c>
      <c r="L17" s="4">
        <v>86</v>
      </c>
    </row>
    <row r="18" spans="1:12" x14ac:dyDescent="0.25">
      <c r="A18" s="2" t="s">
        <v>3</v>
      </c>
      <c r="B18" s="2" t="s">
        <v>12</v>
      </c>
      <c r="C18" s="2" t="s">
        <v>9</v>
      </c>
      <c r="D18" s="4">
        <v>17</v>
      </c>
      <c r="E18" s="4">
        <v>5</v>
      </c>
      <c r="F18" s="4">
        <v>4</v>
      </c>
      <c r="G18" s="4">
        <v>4</v>
      </c>
      <c r="H18" s="4">
        <v>8</v>
      </c>
      <c r="I18" s="4">
        <v>3</v>
      </c>
      <c r="J18" s="4">
        <v>3</v>
      </c>
      <c r="K18" s="4">
        <v>7</v>
      </c>
      <c r="L18" s="4">
        <v>4</v>
      </c>
    </row>
    <row r="19" spans="1:12" x14ac:dyDescent="0.25">
      <c r="A19" s="2" t="s">
        <v>3</v>
      </c>
      <c r="B19" s="2" t="s">
        <v>12</v>
      </c>
      <c r="C19" s="2" t="s">
        <v>10</v>
      </c>
      <c r="D19" s="4"/>
      <c r="E19" s="4"/>
      <c r="F19" s="4">
        <v>1</v>
      </c>
      <c r="G19" s="4"/>
      <c r="H19" s="4"/>
      <c r="I19" s="4"/>
      <c r="J19" s="4"/>
      <c r="K19" s="4">
        <v>1</v>
      </c>
      <c r="L19" s="4"/>
    </row>
    <row r="20" spans="1:12" x14ac:dyDescent="0.25">
      <c r="A20" s="2" t="s">
        <v>13</v>
      </c>
      <c r="B20" s="2" t="s">
        <v>14</v>
      </c>
      <c r="C20" s="2" t="s">
        <v>5</v>
      </c>
      <c r="D20" s="4">
        <v>64</v>
      </c>
      <c r="E20" s="4">
        <v>130</v>
      </c>
      <c r="F20" s="4">
        <v>127</v>
      </c>
      <c r="G20" s="4">
        <v>88</v>
      </c>
      <c r="H20" s="4">
        <v>100</v>
      </c>
      <c r="I20" s="4">
        <v>139</v>
      </c>
      <c r="J20" s="4">
        <v>112</v>
      </c>
      <c r="K20" s="4">
        <v>129</v>
      </c>
      <c r="L20" s="4">
        <v>105</v>
      </c>
    </row>
    <row r="21" spans="1:12" x14ac:dyDescent="0.25">
      <c r="A21" s="2" t="s">
        <v>13</v>
      </c>
      <c r="B21" s="2" t="s">
        <v>14</v>
      </c>
      <c r="C21" s="2" t="s">
        <v>6</v>
      </c>
      <c r="D21" s="4">
        <v>4</v>
      </c>
      <c r="E21" s="4">
        <v>3</v>
      </c>
      <c r="F21" s="4">
        <v>2</v>
      </c>
      <c r="G21" s="4">
        <v>5</v>
      </c>
      <c r="H21" s="4">
        <v>2</v>
      </c>
      <c r="I21" s="4">
        <v>11</v>
      </c>
      <c r="J21" s="4">
        <v>6</v>
      </c>
      <c r="K21" s="4">
        <v>5</v>
      </c>
      <c r="L21" s="4">
        <v>2</v>
      </c>
    </row>
    <row r="22" spans="1:12" x14ac:dyDescent="0.25">
      <c r="A22" s="2" t="s">
        <v>13</v>
      </c>
      <c r="B22" s="2" t="s">
        <v>14</v>
      </c>
      <c r="C22" s="2" t="s">
        <v>7</v>
      </c>
      <c r="D22" s="4">
        <v>6</v>
      </c>
      <c r="E22" s="4">
        <v>14</v>
      </c>
      <c r="F22" s="4">
        <v>14</v>
      </c>
      <c r="G22" s="4">
        <v>6</v>
      </c>
      <c r="H22" s="4">
        <v>13</v>
      </c>
      <c r="I22" s="4">
        <v>14</v>
      </c>
      <c r="J22" s="4">
        <v>12</v>
      </c>
      <c r="K22" s="4">
        <v>10</v>
      </c>
      <c r="L22" s="4">
        <v>4</v>
      </c>
    </row>
    <row r="23" spans="1:12" x14ac:dyDescent="0.25">
      <c r="A23" s="2" t="s">
        <v>13</v>
      </c>
      <c r="B23" s="2" t="s">
        <v>14</v>
      </c>
      <c r="C23" s="2" t="s">
        <v>8</v>
      </c>
      <c r="D23" s="4">
        <v>37</v>
      </c>
      <c r="E23" s="4">
        <v>104</v>
      </c>
      <c r="F23" s="4">
        <v>106</v>
      </c>
      <c r="G23" s="4">
        <v>73</v>
      </c>
      <c r="H23" s="4">
        <v>79</v>
      </c>
      <c r="I23" s="4">
        <v>101</v>
      </c>
      <c r="J23" s="4">
        <v>89</v>
      </c>
      <c r="K23" s="4">
        <v>108</v>
      </c>
      <c r="L23" s="4">
        <v>94</v>
      </c>
    </row>
    <row r="24" spans="1:12" x14ac:dyDescent="0.25">
      <c r="A24" s="2" t="s">
        <v>13</v>
      </c>
      <c r="B24" s="2" t="s">
        <v>14</v>
      </c>
      <c r="C24" s="2" t="s">
        <v>9</v>
      </c>
      <c r="D24" s="4">
        <v>17</v>
      </c>
      <c r="E24" s="4">
        <v>9</v>
      </c>
      <c r="F24" s="4">
        <v>5</v>
      </c>
      <c r="G24" s="4">
        <v>3</v>
      </c>
      <c r="H24" s="4">
        <v>6</v>
      </c>
      <c r="I24" s="4">
        <v>12</v>
      </c>
      <c r="J24" s="4">
        <v>5</v>
      </c>
      <c r="K24" s="4">
        <v>6</v>
      </c>
      <c r="L24" s="4">
        <v>5</v>
      </c>
    </row>
    <row r="25" spans="1:12" x14ac:dyDescent="0.25">
      <c r="A25" s="2" t="s">
        <v>13</v>
      </c>
      <c r="B25" s="2" t="s">
        <v>14</v>
      </c>
      <c r="C25" s="2" t="s">
        <v>10</v>
      </c>
      <c r="D25" s="4"/>
      <c r="E25" s="4"/>
      <c r="F25" s="4"/>
      <c r="G25" s="4">
        <v>1</v>
      </c>
      <c r="H25" s="4"/>
      <c r="I25" s="4">
        <v>1</v>
      </c>
      <c r="J25" s="4"/>
      <c r="K25" s="4"/>
      <c r="L25" s="4"/>
    </row>
    <row r="26" spans="1:12" x14ac:dyDescent="0.25">
      <c r="A26" s="2" t="s">
        <v>13</v>
      </c>
      <c r="B26" s="2" t="s">
        <v>15</v>
      </c>
      <c r="C26" s="2" t="s">
        <v>5</v>
      </c>
      <c r="D26" s="4">
        <v>58</v>
      </c>
      <c r="E26" s="4">
        <v>53</v>
      </c>
      <c r="F26" s="4">
        <v>44</v>
      </c>
      <c r="G26" s="4">
        <v>59</v>
      </c>
      <c r="H26" s="4">
        <v>102</v>
      </c>
      <c r="I26" s="4">
        <v>78</v>
      </c>
      <c r="J26" s="4">
        <v>85</v>
      </c>
      <c r="K26" s="4">
        <v>71</v>
      </c>
      <c r="L26" s="4">
        <v>98</v>
      </c>
    </row>
    <row r="27" spans="1:12" x14ac:dyDescent="0.25">
      <c r="A27" s="2" t="s">
        <v>13</v>
      </c>
      <c r="B27" s="2" t="s">
        <v>15</v>
      </c>
      <c r="C27" s="2" t="s">
        <v>6</v>
      </c>
      <c r="D27" s="4"/>
      <c r="E27" s="4">
        <v>2</v>
      </c>
      <c r="F27" s="4"/>
      <c r="G27" s="4">
        <v>6</v>
      </c>
      <c r="H27" s="4"/>
      <c r="I27" s="4">
        <v>4</v>
      </c>
      <c r="J27" s="4">
        <v>5</v>
      </c>
      <c r="K27" s="4">
        <v>4</v>
      </c>
      <c r="L27" s="4">
        <v>4</v>
      </c>
    </row>
    <row r="28" spans="1:12" x14ac:dyDescent="0.25">
      <c r="A28" s="2" t="s">
        <v>13</v>
      </c>
      <c r="B28" s="2" t="s">
        <v>15</v>
      </c>
      <c r="C28" s="2" t="s">
        <v>7</v>
      </c>
      <c r="D28" s="4">
        <v>5</v>
      </c>
      <c r="E28" s="4">
        <v>8</v>
      </c>
      <c r="F28" s="4">
        <v>8</v>
      </c>
      <c r="G28" s="4">
        <v>6</v>
      </c>
      <c r="H28" s="4">
        <v>7</v>
      </c>
      <c r="I28" s="4">
        <v>10</v>
      </c>
      <c r="J28" s="4">
        <v>12</v>
      </c>
      <c r="K28" s="4">
        <v>4</v>
      </c>
      <c r="L28" s="4">
        <v>10</v>
      </c>
    </row>
    <row r="29" spans="1:12" x14ac:dyDescent="0.25">
      <c r="A29" s="2" t="s">
        <v>13</v>
      </c>
      <c r="B29" s="2" t="s">
        <v>15</v>
      </c>
      <c r="C29" s="2" t="s">
        <v>8</v>
      </c>
      <c r="D29" s="4">
        <v>48</v>
      </c>
      <c r="E29" s="4">
        <v>41</v>
      </c>
      <c r="F29" s="4">
        <v>33</v>
      </c>
      <c r="G29" s="4">
        <v>34</v>
      </c>
      <c r="H29" s="4">
        <v>90</v>
      </c>
      <c r="I29" s="4">
        <v>61</v>
      </c>
      <c r="J29" s="4">
        <v>61</v>
      </c>
      <c r="K29" s="4">
        <v>60</v>
      </c>
      <c r="L29" s="4">
        <v>77</v>
      </c>
    </row>
    <row r="30" spans="1:12" x14ac:dyDescent="0.25">
      <c r="A30" s="2" t="s">
        <v>13</v>
      </c>
      <c r="B30" s="2" t="s">
        <v>15</v>
      </c>
      <c r="C30" s="2" t="s">
        <v>9</v>
      </c>
      <c r="D30" s="4">
        <v>4</v>
      </c>
      <c r="E30" s="4">
        <v>1</v>
      </c>
      <c r="F30" s="4">
        <v>1</v>
      </c>
      <c r="G30" s="4">
        <v>12</v>
      </c>
      <c r="H30" s="4">
        <v>4</v>
      </c>
      <c r="I30" s="4">
        <v>2</v>
      </c>
      <c r="J30" s="4">
        <v>7</v>
      </c>
      <c r="K30" s="4">
        <v>2</v>
      </c>
      <c r="L30" s="4">
        <v>6</v>
      </c>
    </row>
    <row r="31" spans="1:12" x14ac:dyDescent="0.25">
      <c r="A31" s="2" t="s">
        <v>13</v>
      </c>
      <c r="B31" s="2" t="s">
        <v>15</v>
      </c>
      <c r="C31" s="2" t="s">
        <v>10</v>
      </c>
      <c r="D31" s="4">
        <v>1</v>
      </c>
      <c r="E31" s="4">
        <v>1</v>
      </c>
      <c r="F31" s="4">
        <v>2</v>
      </c>
      <c r="G31" s="4">
        <v>1</v>
      </c>
      <c r="H31" s="4">
        <v>1</v>
      </c>
      <c r="I31" s="4">
        <v>1</v>
      </c>
      <c r="J31" s="4"/>
      <c r="K31" s="4">
        <v>1</v>
      </c>
      <c r="L31" s="4">
        <v>1</v>
      </c>
    </row>
    <row r="32" spans="1:12" x14ac:dyDescent="0.25">
      <c r="A32" s="2" t="s">
        <v>16</v>
      </c>
      <c r="B32" s="2" t="s">
        <v>17</v>
      </c>
      <c r="C32" s="2" t="s">
        <v>5</v>
      </c>
      <c r="D32" s="4">
        <v>95</v>
      </c>
      <c r="E32" s="4">
        <v>56</v>
      </c>
      <c r="F32" s="4">
        <v>124</v>
      </c>
      <c r="G32" s="4">
        <v>58</v>
      </c>
      <c r="H32" s="4">
        <v>98</v>
      </c>
      <c r="I32" s="4">
        <v>92</v>
      </c>
      <c r="J32" s="4">
        <v>90</v>
      </c>
      <c r="K32" s="4">
        <v>123</v>
      </c>
      <c r="L32" s="4">
        <v>103</v>
      </c>
    </row>
    <row r="33" spans="1:12" x14ac:dyDescent="0.25">
      <c r="A33" s="2" t="s">
        <v>16</v>
      </c>
      <c r="B33" s="2" t="s">
        <v>11</v>
      </c>
      <c r="C33" s="2" t="s">
        <v>6</v>
      </c>
      <c r="D33" s="4">
        <v>1</v>
      </c>
      <c r="E33" s="4"/>
      <c r="F33" s="4">
        <v>5</v>
      </c>
      <c r="G33" s="4">
        <v>10</v>
      </c>
      <c r="H33" s="4">
        <v>4</v>
      </c>
      <c r="I33" s="4">
        <v>3</v>
      </c>
      <c r="J33" s="4">
        <v>4</v>
      </c>
      <c r="K33" s="4">
        <v>7</v>
      </c>
      <c r="L33" s="4">
        <v>5</v>
      </c>
    </row>
    <row r="34" spans="1:12" x14ac:dyDescent="0.25">
      <c r="A34" s="2" t="s">
        <v>16</v>
      </c>
      <c r="B34" s="2" t="s">
        <v>11</v>
      </c>
      <c r="C34" s="2" t="s">
        <v>7</v>
      </c>
      <c r="D34" s="4">
        <v>4</v>
      </c>
      <c r="E34" s="4">
        <v>6</v>
      </c>
      <c r="F34" s="4">
        <v>12</v>
      </c>
      <c r="G34" s="4">
        <v>6</v>
      </c>
      <c r="H34" s="4">
        <v>12</v>
      </c>
      <c r="I34" s="4">
        <v>9</v>
      </c>
      <c r="J34" s="4">
        <v>10</v>
      </c>
      <c r="K34" s="4">
        <v>14</v>
      </c>
      <c r="L34" s="4">
        <v>10</v>
      </c>
    </row>
    <row r="35" spans="1:12" x14ac:dyDescent="0.25">
      <c r="A35" s="2" t="s">
        <v>16</v>
      </c>
      <c r="B35" s="2" t="s">
        <v>11</v>
      </c>
      <c r="C35" s="2" t="s">
        <v>8</v>
      </c>
      <c r="D35" s="4">
        <v>87</v>
      </c>
      <c r="E35" s="4">
        <v>50</v>
      </c>
      <c r="F35" s="4">
        <v>102</v>
      </c>
      <c r="G35" s="4">
        <v>34</v>
      </c>
      <c r="H35" s="4">
        <v>81</v>
      </c>
      <c r="I35" s="4">
        <v>78</v>
      </c>
      <c r="J35" s="4">
        <v>69</v>
      </c>
      <c r="K35" s="4">
        <v>99</v>
      </c>
      <c r="L35" s="4">
        <v>84</v>
      </c>
    </row>
    <row r="36" spans="1:12" x14ac:dyDescent="0.25">
      <c r="A36" s="2" t="s">
        <v>16</v>
      </c>
      <c r="B36" s="2" t="s">
        <v>11</v>
      </c>
      <c r="C36" s="2" t="s">
        <v>9</v>
      </c>
      <c r="D36" s="4">
        <v>2</v>
      </c>
      <c r="E36" s="4"/>
      <c r="F36" s="4">
        <v>3</v>
      </c>
      <c r="G36" s="4">
        <v>7</v>
      </c>
      <c r="H36" s="4">
        <v>1</v>
      </c>
      <c r="I36" s="4">
        <v>2</v>
      </c>
      <c r="J36" s="4">
        <v>4</v>
      </c>
      <c r="K36" s="4">
        <v>2</v>
      </c>
      <c r="L36" s="4">
        <v>4</v>
      </c>
    </row>
    <row r="37" spans="1:12" x14ac:dyDescent="0.25">
      <c r="A37" s="2" t="s">
        <v>16</v>
      </c>
      <c r="B37" s="2" t="s">
        <v>11</v>
      </c>
      <c r="C37" s="2" t="s">
        <v>10</v>
      </c>
      <c r="D37" s="4">
        <v>1</v>
      </c>
      <c r="E37" s="4"/>
      <c r="F37" s="4">
        <v>2</v>
      </c>
      <c r="G37" s="4">
        <v>1</v>
      </c>
      <c r="H37" s="4"/>
      <c r="I37" s="4"/>
      <c r="J37" s="4">
        <v>3</v>
      </c>
      <c r="K37" s="4">
        <v>1</v>
      </c>
      <c r="L37" s="4"/>
    </row>
    <row r="38" spans="1:12" x14ac:dyDescent="0.25">
      <c r="A38" s="2" t="s">
        <v>16</v>
      </c>
      <c r="B38" s="2" t="s">
        <v>18</v>
      </c>
      <c r="C38" s="2" t="s">
        <v>5</v>
      </c>
      <c r="D38" s="4">
        <v>99</v>
      </c>
      <c r="E38" s="4">
        <v>81</v>
      </c>
      <c r="F38" s="4">
        <v>140</v>
      </c>
      <c r="G38" s="4">
        <v>33</v>
      </c>
      <c r="H38" s="4">
        <v>75</v>
      </c>
      <c r="I38" s="4">
        <v>85</v>
      </c>
      <c r="J38" s="4">
        <v>76</v>
      </c>
      <c r="K38" s="4">
        <v>142</v>
      </c>
      <c r="L38" s="4">
        <v>140</v>
      </c>
    </row>
    <row r="39" spans="1:12" x14ac:dyDescent="0.25">
      <c r="A39" s="2" t="s">
        <v>16</v>
      </c>
      <c r="B39" s="2" t="s">
        <v>18</v>
      </c>
      <c r="C39" s="2" t="s">
        <v>6</v>
      </c>
      <c r="D39" s="4">
        <v>3</v>
      </c>
      <c r="E39" s="4">
        <v>2</v>
      </c>
      <c r="F39" s="4">
        <v>8</v>
      </c>
      <c r="G39" s="4">
        <v>5</v>
      </c>
      <c r="H39" s="4"/>
      <c r="I39" s="4">
        <v>11</v>
      </c>
      <c r="J39" s="4"/>
      <c r="K39" s="4">
        <v>5</v>
      </c>
      <c r="L39" s="4">
        <v>5</v>
      </c>
    </row>
    <row r="40" spans="1:12" x14ac:dyDescent="0.25">
      <c r="A40" s="2" t="s">
        <v>16</v>
      </c>
      <c r="B40" s="2" t="s">
        <v>18</v>
      </c>
      <c r="C40" s="2" t="s">
        <v>7</v>
      </c>
      <c r="D40" s="4">
        <v>10</v>
      </c>
      <c r="E40" s="4">
        <v>16</v>
      </c>
      <c r="F40" s="4">
        <v>8</v>
      </c>
      <c r="G40" s="4">
        <v>2</v>
      </c>
      <c r="H40" s="4">
        <v>6</v>
      </c>
      <c r="I40" s="4">
        <v>6</v>
      </c>
      <c r="J40" s="4">
        <v>5</v>
      </c>
      <c r="K40" s="4">
        <v>15</v>
      </c>
      <c r="L40" s="4">
        <v>13</v>
      </c>
    </row>
    <row r="41" spans="1:12" x14ac:dyDescent="0.25">
      <c r="A41" s="2" t="s">
        <v>16</v>
      </c>
      <c r="B41" s="2" t="s">
        <v>18</v>
      </c>
      <c r="C41" s="2" t="s">
        <v>8</v>
      </c>
      <c r="D41" s="4">
        <v>80</v>
      </c>
      <c r="E41" s="4">
        <v>63</v>
      </c>
      <c r="F41" s="4">
        <v>116</v>
      </c>
      <c r="G41" s="4">
        <v>21</v>
      </c>
      <c r="H41" s="4">
        <v>69</v>
      </c>
      <c r="I41" s="4">
        <v>65</v>
      </c>
      <c r="J41" s="4">
        <v>66</v>
      </c>
      <c r="K41" s="4">
        <v>115</v>
      </c>
      <c r="L41" s="4">
        <v>119</v>
      </c>
    </row>
    <row r="42" spans="1:12" x14ac:dyDescent="0.25">
      <c r="A42" s="2" t="s">
        <v>16</v>
      </c>
      <c r="B42" s="2" t="s">
        <v>18</v>
      </c>
      <c r="C42" s="2" t="s">
        <v>9</v>
      </c>
      <c r="D42" s="4">
        <v>6</v>
      </c>
      <c r="E42" s="4"/>
      <c r="F42" s="4">
        <v>7</v>
      </c>
      <c r="G42" s="4">
        <v>5</v>
      </c>
      <c r="H42" s="4"/>
      <c r="I42" s="4">
        <v>3</v>
      </c>
      <c r="J42" s="4">
        <v>3</v>
      </c>
      <c r="K42" s="4">
        <v>7</v>
      </c>
      <c r="L42" s="4">
        <v>3</v>
      </c>
    </row>
    <row r="43" spans="1:12" x14ac:dyDescent="0.25">
      <c r="A43" s="2" t="s">
        <v>16</v>
      </c>
      <c r="B43" s="2" t="s">
        <v>18</v>
      </c>
      <c r="C43" s="2" t="s">
        <v>10</v>
      </c>
      <c r="D43" s="4"/>
      <c r="E43" s="4"/>
      <c r="F43" s="4">
        <v>1</v>
      </c>
      <c r="G43" s="4"/>
      <c r="H43" s="4"/>
      <c r="I43" s="4"/>
      <c r="J43" s="4">
        <v>2</v>
      </c>
      <c r="K43" s="4"/>
      <c r="L43" s="4"/>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workbookViewId="0">
      <selection activeCell="B2" sqref="B2:B4"/>
    </sheetView>
  </sheetViews>
  <sheetFormatPr baseColWidth="10" defaultRowHeight="15" x14ac:dyDescent="0.25"/>
  <cols>
    <col min="2" max="2" width="16.140625" bestFit="1" customWidth="1"/>
    <col min="4" max="4" width="14.7109375" bestFit="1" customWidth="1"/>
    <col min="6" max="6" width="18" bestFit="1" customWidth="1"/>
  </cols>
  <sheetData>
    <row r="1" spans="1:6" x14ac:dyDescent="0.25">
      <c r="A1" t="s">
        <v>23</v>
      </c>
      <c r="C1" t="s">
        <v>25</v>
      </c>
      <c r="E1" t="s">
        <v>24</v>
      </c>
    </row>
    <row r="2" spans="1:6" x14ac:dyDescent="0.25">
      <c r="B2" s="2" t="s">
        <v>4</v>
      </c>
      <c r="D2" s="2" t="s">
        <v>14</v>
      </c>
      <c r="F2" s="2" t="s">
        <v>17</v>
      </c>
    </row>
    <row r="3" spans="1:6" x14ac:dyDescent="0.25">
      <c r="B3" s="2" t="s">
        <v>11</v>
      </c>
      <c r="D3" s="2" t="s">
        <v>15</v>
      </c>
      <c r="F3" s="2" t="s">
        <v>11</v>
      </c>
    </row>
    <row r="4" spans="1:6" x14ac:dyDescent="0.25">
      <c r="B4" s="2" t="s">
        <v>12</v>
      </c>
      <c r="F4" s="2" t="s">
        <v>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workbookViewId="0">
      <selection activeCell="D14" sqref="D14"/>
    </sheetView>
  </sheetViews>
  <sheetFormatPr baseColWidth="10" defaultRowHeight="15" x14ac:dyDescent="0.25"/>
  <cols>
    <col min="1" max="1" width="33.28515625" bestFit="1" customWidth="1"/>
    <col min="2" max="2" width="17.140625" bestFit="1" customWidth="1"/>
  </cols>
  <sheetData>
    <row r="1" spans="1:11" ht="18.75" x14ac:dyDescent="0.25">
      <c r="A1" s="5" t="s">
        <v>19</v>
      </c>
      <c r="B1" s="6" t="s">
        <v>3</v>
      </c>
      <c r="C1" s="7" t="s">
        <v>20</v>
      </c>
      <c r="D1" s="8">
        <f>MATCH($B$3,'Base de données'!A1:BZZ1)</f>
        <v>12</v>
      </c>
    </row>
    <row r="2" spans="1:11" ht="18.75" x14ac:dyDescent="0.25">
      <c r="A2" s="5" t="s">
        <v>1</v>
      </c>
      <c r="B2" s="6" t="s">
        <v>4</v>
      </c>
      <c r="C2" s="9"/>
      <c r="D2" s="9"/>
    </row>
    <row r="3" spans="1:11" ht="18.75" x14ac:dyDescent="0.25">
      <c r="A3" s="5" t="s">
        <v>21</v>
      </c>
      <c r="B3" s="10">
        <v>44012</v>
      </c>
      <c r="C3" s="9"/>
      <c r="D3" s="9"/>
    </row>
    <row r="4" spans="1:11" ht="18.75" x14ac:dyDescent="0.25">
      <c r="A4" s="11"/>
      <c r="B4" s="12"/>
      <c r="C4" s="9"/>
      <c r="D4" s="9"/>
    </row>
    <row r="5" spans="1:11" ht="20.25" customHeight="1" x14ac:dyDescent="0.25">
      <c r="A5" s="13" t="s">
        <v>22</v>
      </c>
      <c r="B5" s="14">
        <f t="array" ref="B5">INDEX('Base de données'!$A:$IZZ,MATCH(1,('Base de données'!A:A=$B$1)*('Base de données'!B:B=$B$2)*('Base de données'!$C:$C=A5),0),$D$1)</f>
        <v>2736</v>
      </c>
      <c r="C5" s="25" t="s">
        <v>26</v>
      </c>
      <c r="D5" s="25"/>
      <c r="E5" s="25"/>
      <c r="F5" s="25"/>
      <c r="G5" s="25"/>
      <c r="H5" s="25"/>
      <c r="I5" s="25"/>
      <c r="J5" s="25"/>
      <c r="K5" s="25"/>
    </row>
    <row r="6" spans="1:11" ht="20.25" x14ac:dyDescent="0.25">
      <c r="A6" s="13" t="s">
        <v>6</v>
      </c>
      <c r="B6" s="14">
        <f t="array" ref="B6">INDEX('Base de données'!$A:$IZZ,MATCH(1,('Base de données'!A:A=$B$1)*('Base de données'!B:B=$B$2)*('Base de données'!$C:$C=A6),0),$D$1)</f>
        <v>76</v>
      </c>
      <c r="C6" s="25"/>
      <c r="D6" s="25"/>
      <c r="E6" s="25"/>
      <c r="F6" s="25"/>
      <c r="G6" s="25"/>
      <c r="H6" s="25"/>
      <c r="I6" s="25"/>
      <c r="J6" s="25"/>
      <c r="K6" s="25"/>
    </row>
    <row r="7" spans="1:11" ht="20.25" x14ac:dyDescent="0.25">
      <c r="A7" s="13" t="s">
        <v>7</v>
      </c>
      <c r="B7" s="14">
        <f t="array" ref="B7">INDEX('Base de données'!$A:$IZZ,MATCH(1,('Base de données'!A:A=$B$1)*('Base de données'!B:B=$B$2)*('Base de données'!$C:$C=A7),0),$D$1)</f>
        <v>189</v>
      </c>
      <c r="C7" s="25"/>
      <c r="D7" s="25"/>
      <c r="E7" s="25"/>
      <c r="F7" s="25"/>
      <c r="G7" s="25"/>
      <c r="H7" s="25"/>
      <c r="I7" s="25"/>
      <c r="J7" s="25"/>
      <c r="K7" s="25"/>
    </row>
    <row r="8" spans="1:11" ht="20.25" x14ac:dyDescent="0.25">
      <c r="A8" s="13" t="s">
        <v>8</v>
      </c>
      <c r="B8" s="14">
        <f t="array" ref="B8">INDEX('Base de données'!$A:$IZZ,MATCH(1,('Base de données'!A:A=$B$1)*('Base de données'!B:B=$B$2)*('Base de données'!$C:$C=A8),0),$D$1)</f>
        <v>1688</v>
      </c>
      <c r="C8" s="25"/>
      <c r="D8" s="25"/>
      <c r="E8" s="25"/>
      <c r="F8" s="25"/>
      <c r="G8" s="25"/>
      <c r="H8" s="25"/>
      <c r="I8" s="25"/>
      <c r="J8" s="25"/>
      <c r="K8" s="25"/>
    </row>
    <row r="9" spans="1:11" ht="20.25" x14ac:dyDescent="0.25">
      <c r="A9" s="13" t="s">
        <v>9</v>
      </c>
      <c r="B9" s="14">
        <f t="array" ref="B9">INDEX('Base de données'!$A:$IZZ,MATCH(1,('Base de données'!A:A=$B$1)*('Base de données'!B:B=$B$2)*('Base de données'!$C:$C=A9),0),$D$1)</f>
        <v>551</v>
      </c>
      <c r="C9" s="25"/>
      <c r="D9" s="25"/>
      <c r="E9" s="25"/>
      <c r="F9" s="25"/>
      <c r="G9" s="25"/>
      <c r="H9" s="25"/>
      <c r="I9" s="25"/>
      <c r="J9" s="25"/>
      <c r="K9" s="25"/>
    </row>
    <row r="10" spans="1:11" ht="20.25" x14ac:dyDescent="0.25">
      <c r="A10" s="15" t="s">
        <v>10</v>
      </c>
      <c r="B10" s="14">
        <f t="array" ref="B10">INDEX('Base de données'!$A:$IZZ,MATCH(1,('Base de données'!A:A=$B$1)*('Base de données'!B:B=$B$2)*('Base de données'!$C:$C=A10),0),$D$1)</f>
        <v>232</v>
      </c>
      <c r="C10" s="25"/>
      <c r="D10" s="25"/>
      <c r="E10" s="25"/>
      <c r="F10" s="25"/>
      <c r="G10" s="25"/>
      <c r="H10" s="25"/>
      <c r="I10" s="25"/>
      <c r="J10" s="25"/>
      <c r="K10" s="25"/>
    </row>
  </sheetData>
  <mergeCells count="1">
    <mergeCell ref="C5:K10"/>
  </mergeCells>
  <dataValidations count="3">
    <dataValidation type="list" allowBlank="1" showInputMessage="1" showErrorMessage="1" sqref="B2">
      <formula1>INDIRECT(B1)</formula1>
    </dataValidation>
    <dataValidation type="date" operator="greaterThan" allowBlank="1" showInputMessage="1" showErrorMessage="1" sqref="B3">
      <formula1>43466</formula1>
    </dataValidation>
    <dataValidation type="list" allowBlank="1" showInputMessage="1" showErrorMessage="1" sqref="B1">
      <formula1>"GAZERAN,HOUDAN,LE_PERRAY"</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7"/>
  <sheetViews>
    <sheetView zoomScale="90" zoomScaleNormal="90" workbookViewId="0">
      <selection activeCell="C5" sqref="C5:L25"/>
    </sheetView>
  </sheetViews>
  <sheetFormatPr baseColWidth="10" defaultRowHeight="15" x14ac:dyDescent="0.25"/>
  <cols>
    <col min="1" max="1" width="36.85546875" bestFit="1" customWidth="1"/>
    <col min="2" max="2" width="18.85546875" bestFit="1" customWidth="1"/>
    <col min="3" max="3" width="24.85546875" bestFit="1" customWidth="1"/>
    <col min="4" max="4" width="16.140625" bestFit="1" customWidth="1"/>
  </cols>
  <sheetData>
    <row r="1" spans="1:12" ht="21" x14ac:dyDescent="0.35">
      <c r="A1" s="16" t="s">
        <v>19</v>
      </c>
      <c r="B1" s="17" t="s">
        <v>3</v>
      </c>
      <c r="C1" s="18" t="s">
        <v>27</v>
      </c>
      <c r="D1" s="19">
        <f>MATCH($B$3,'Base de données'!$A$1:$BZZ$1)</f>
        <v>5</v>
      </c>
    </row>
    <row r="2" spans="1:12" ht="21" x14ac:dyDescent="0.35">
      <c r="A2" s="16" t="s">
        <v>1</v>
      </c>
      <c r="B2" s="17" t="s">
        <v>4</v>
      </c>
      <c r="C2" s="18" t="s">
        <v>27</v>
      </c>
      <c r="D2" s="19">
        <f>MATCH($D$3,'Base de données'!$A$1:$BZZ$1)</f>
        <v>9</v>
      </c>
    </row>
    <row r="3" spans="1:12" ht="21" x14ac:dyDescent="0.35">
      <c r="A3" s="16" t="s">
        <v>28</v>
      </c>
      <c r="B3" s="20">
        <v>43832</v>
      </c>
      <c r="C3" s="19" t="s">
        <v>29</v>
      </c>
      <c r="D3" s="20">
        <v>43836</v>
      </c>
    </row>
    <row r="4" spans="1:12" ht="21" x14ac:dyDescent="0.35">
      <c r="A4" s="19"/>
      <c r="B4" s="19"/>
      <c r="C4" s="19"/>
      <c r="D4" s="19"/>
    </row>
    <row r="5" spans="1:12" ht="22.5" customHeight="1" x14ac:dyDescent="0.35">
      <c r="A5" s="21" t="s">
        <v>22</v>
      </c>
      <c r="B5" s="22" t="e">
        <f>AVERAGEIFS('Base de données'!A:IZZ,'Base de données'!A:IZZ,INDEX('Base de données'!A:IZZ,MATCH(1,('Base de données'!A:A=$B$1)*('Base de données'!B:B=$B$2)*('Base de données'!C:C=A5),0),$D$1),'Base de données'!A:IZZ,INDEX('Base de données'!A:IZZ,MATCH(1,('Base de données'!A:A=$B$1)*('Base de données'!B:B=$B$2)*('Base de données'!C:C=A5),0),$D$2))</f>
        <v>#DIV/0!</v>
      </c>
      <c r="C5" s="26" t="s">
        <v>30</v>
      </c>
      <c r="D5" s="26"/>
      <c r="E5" s="26"/>
      <c r="F5" s="26"/>
      <c r="G5" s="26"/>
      <c r="H5" s="26"/>
      <c r="I5" s="26"/>
      <c r="J5" s="26"/>
      <c r="K5" s="26"/>
      <c r="L5" s="26"/>
    </row>
    <row r="6" spans="1:12" ht="22.5" x14ac:dyDescent="0.35">
      <c r="A6" s="21" t="s">
        <v>6</v>
      </c>
      <c r="B6" s="22" t="e">
        <f>AVERAGEIFS('Base de données'!A:IZZ,'Base de données'!A:IZZ,INDEX('Base de données'!A:IZZ,MATCH(1,('Base de données'!A:A=$B$1)*('Base de données'!B:B=$B$2)*('Base de données'!C:C=A6),0),$D$1),'Base de données'!A:IZZ,INDEX('Base de données'!A:IZZ,MATCH(1,('Base de données'!A:A=$B$1)*('Base de données'!B:B=$B$2)*('Base de données'!C:C=A6),0),$D$2))</f>
        <v>#DIV/0!</v>
      </c>
      <c r="C6" s="26"/>
      <c r="D6" s="26"/>
      <c r="E6" s="26"/>
      <c r="F6" s="26"/>
      <c r="G6" s="26"/>
      <c r="H6" s="26"/>
      <c r="I6" s="26"/>
      <c r="J6" s="26"/>
      <c r="K6" s="26"/>
      <c r="L6" s="26"/>
    </row>
    <row r="7" spans="1:12" ht="22.5" x14ac:dyDescent="0.35">
      <c r="A7" s="21" t="s">
        <v>7</v>
      </c>
      <c r="B7" s="22" t="e">
        <f>AVERAGEIFS('Base de données'!A:IZZ,'Base de données'!A:IZZ,INDEX('Base de données'!A:IZZ,MATCH(1,('Base de données'!A:A=$B$1)*('Base de données'!B:B=$B$2)*('Base de données'!C:C=A7),0),$D$1),'Base de données'!A:IZZ,INDEX('Base de données'!A:IZZ,MATCH(1,('Base de données'!A:A=$B$1)*('Base de données'!B:B=$B$2)*('Base de données'!C:C=A7),0),$D$2))</f>
        <v>#DIV/0!</v>
      </c>
      <c r="C7" s="26"/>
      <c r="D7" s="26"/>
      <c r="E7" s="26"/>
      <c r="F7" s="26"/>
      <c r="G7" s="26"/>
      <c r="H7" s="26"/>
      <c r="I7" s="26"/>
      <c r="J7" s="26"/>
      <c r="K7" s="26"/>
      <c r="L7" s="26"/>
    </row>
    <row r="8" spans="1:12" ht="22.5" x14ac:dyDescent="0.35">
      <c r="A8" s="21" t="s">
        <v>8</v>
      </c>
      <c r="B8" s="22" t="e">
        <f>AVERAGEIFS('Base de données'!A:IZZ,'Base de données'!A:IZZ,INDEX('Base de données'!A:IZZ,MATCH(1,('Base de données'!A:A=$B$1)*('Base de données'!B:B=$B$2)*('Base de données'!C:C=A8),0),$D$1),'Base de données'!A:IZZ,INDEX('Base de données'!A:IZZ,MATCH(1,('Base de données'!A:A=$B$1)*('Base de données'!B:B=$B$2)*('Base de données'!C:C=A8),0),$D$2))</f>
        <v>#DIV/0!</v>
      </c>
      <c r="C8" s="26"/>
      <c r="D8" s="26"/>
      <c r="E8" s="26"/>
      <c r="F8" s="26"/>
      <c r="G8" s="26"/>
      <c r="H8" s="26"/>
      <c r="I8" s="26"/>
      <c r="J8" s="26"/>
      <c r="K8" s="26"/>
      <c r="L8" s="26"/>
    </row>
    <row r="9" spans="1:12" ht="22.5" x14ac:dyDescent="0.35">
      <c r="A9" s="21" t="s">
        <v>9</v>
      </c>
      <c r="B9" s="22" t="e">
        <f>AVERAGEIFS('Base de données'!A:IZZ,'Base de données'!A:IZZ,INDEX('Base de données'!A:IZZ,MATCH(1,('Base de données'!A:A=$B$1)*('Base de données'!B:B=$B$2)*('Base de données'!C:C=A9),0),$D$1),'Base de données'!A:IZZ,INDEX('Base de données'!A:IZZ,MATCH(1,('Base de données'!A:A=$B$1)*('Base de données'!B:B=$B$2)*('Base de données'!C:C=A9),0),$D$2))</f>
        <v>#DIV/0!</v>
      </c>
      <c r="C9" s="26"/>
      <c r="D9" s="26"/>
      <c r="E9" s="26"/>
      <c r="F9" s="26"/>
      <c r="G9" s="26"/>
      <c r="H9" s="26"/>
      <c r="I9" s="26"/>
      <c r="J9" s="26"/>
      <c r="K9" s="26"/>
      <c r="L9" s="26"/>
    </row>
    <row r="10" spans="1:12" ht="22.5" x14ac:dyDescent="0.35">
      <c r="A10" s="23" t="s">
        <v>10</v>
      </c>
      <c r="B10" s="22" t="e">
        <f>AVERAGEIFS('Base de données'!A:IZZ,'Base de données'!A:IZZ,INDEX('Base de données'!A:IZZ,MATCH(1,('Base de données'!A:A=$B$1)*('Base de données'!B:B=$B$2)*('Base de données'!C:C=A10),0),$D$1),'Base de données'!A:IZZ,INDEX('Base de données'!A:IZZ,MATCH(1,('Base de données'!A:A=$B$1)*('Base de données'!B:B=$B$2)*('Base de données'!C:C=A10),0),$D$2))</f>
        <v>#DIV/0!</v>
      </c>
      <c r="C10" s="26"/>
      <c r="D10" s="26"/>
      <c r="E10" s="26"/>
      <c r="F10" s="26"/>
      <c r="G10" s="26"/>
      <c r="H10" s="26"/>
      <c r="I10" s="26"/>
      <c r="J10" s="26"/>
      <c r="K10" s="26"/>
      <c r="L10" s="26"/>
    </row>
    <row r="11" spans="1:12" ht="15" customHeight="1" x14ac:dyDescent="0.25">
      <c r="C11" s="26"/>
      <c r="D11" s="26"/>
      <c r="E11" s="26"/>
      <c r="F11" s="26"/>
      <c r="G11" s="26"/>
      <c r="H11" s="26"/>
      <c r="I11" s="26"/>
      <c r="J11" s="26"/>
      <c r="K11" s="26"/>
      <c r="L11" s="26"/>
    </row>
    <row r="12" spans="1:12" ht="15" customHeight="1" x14ac:dyDescent="0.25">
      <c r="C12" s="26"/>
      <c r="D12" s="26"/>
      <c r="E12" s="26"/>
      <c r="F12" s="26"/>
      <c r="G12" s="26"/>
      <c r="H12" s="26"/>
      <c r="I12" s="26"/>
      <c r="J12" s="26"/>
      <c r="K12" s="26"/>
      <c r="L12" s="26"/>
    </row>
    <row r="13" spans="1:12" ht="15" customHeight="1" x14ac:dyDescent="0.25">
      <c r="C13" s="26"/>
      <c r="D13" s="26"/>
      <c r="E13" s="26"/>
      <c r="F13" s="26"/>
      <c r="G13" s="26"/>
      <c r="H13" s="26"/>
      <c r="I13" s="26"/>
      <c r="J13" s="26"/>
      <c r="K13" s="26"/>
      <c r="L13" s="26"/>
    </row>
    <row r="14" spans="1:12" ht="15" customHeight="1" x14ac:dyDescent="0.25">
      <c r="C14" s="26"/>
      <c r="D14" s="26"/>
      <c r="E14" s="26"/>
      <c r="F14" s="26"/>
      <c r="G14" s="26"/>
      <c r="H14" s="26"/>
      <c r="I14" s="26"/>
      <c r="J14" s="26"/>
      <c r="K14" s="26"/>
      <c r="L14" s="26"/>
    </row>
    <row r="15" spans="1:12" ht="15" customHeight="1" x14ac:dyDescent="0.25">
      <c r="C15" s="26"/>
      <c r="D15" s="26"/>
      <c r="E15" s="26"/>
      <c r="F15" s="26"/>
      <c r="G15" s="26"/>
      <c r="H15" s="26"/>
      <c r="I15" s="26"/>
      <c r="J15" s="26"/>
      <c r="K15" s="26"/>
      <c r="L15" s="26"/>
    </row>
    <row r="16" spans="1:12" ht="15" customHeight="1" x14ac:dyDescent="0.25">
      <c r="C16" s="26"/>
      <c r="D16" s="26"/>
      <c r="E16" s="26"/>
      <c r="F16" s="26"/>
      <c r="G16" s="26"/>
      <c r="H16" s="26"/>
      <c r="I16" s="26"/>
      <c r="J16" s="26"/>
      <c r="K16" s="26"/>
      <c r="L16" s="26"/>
    </row>
    <row r="17" spans="3:12" ht="15" customHeight="1" x14ac:dyDescent="0.25">
      <c r="C17" s="26"/>
      <c r="D17" s="26"/>
      <c r="E17" s="26"/>
      <c r="F17" s="26"/>
      <c r="G17" s="26"/>
      <c r="H17" s="26"/>
      <c r="I17" s="26"/>
      <c r="J17" s="26"/>
      <c r="K17" s="26"/>
      <c r="L17" s="26"/>
    </row>
    <row r="18" spans="3:12" ht="15" customHeight="1" x14ac:dyDescent="0.25">
      <c r="C18" s="26"/>
      <c r="D18" s="26"/>
      <c r="E18" s="26"/>
      <c r="F18" s="26"/>
      <c r="G18" s="26"/>
      <c r="H18" s="26"/>
      <c r="I18" s="26"/>
      <c r="J18" s="26"/>
      <c r="K18" s="26"/>
      <c r="L18" s="26"/>
    </row>
    <row r="19" spans="3:12" ht="15" customHeight="1" x14ac:dyDescent="0.25">
      <c r="C19" s="26"/>
      <c r="D19" s="26"/>
      <c r="E19" s="26"/>
      <c r="F19" s="26"/>
      <c r="G19" s="26"/>
      <c r="H19" s="26"/>
      <c r="I19" s="26"/>
      <c r="J19" s="26"/>
      <c r="K19" s="26"/>
      <c r="L19" s="26"/>
    </row>
    <row r="20" spans="3:12" ht="15" customHeight="1" x14ac:dyDescent="0.25">
      <c r="C20" s="26"/>
      <c r="D20" s="26"/>
      <c r="E20" s="26"/>
      <c r="F20" s="26"/>
      <c r="G20" s="26"/>
      <c r="H20" s="26"/>
      <c r="I20" s="26"/>
      <c r="J20" s="26"/>
      <c r="K20" s="26"/>
      <c r="L20" s="26"/>
    </row>
    <row r="21" spans="3:12" ht="15" customHeight="1" x14ac:dyDescent="0.25">
      <c r="C21" s="26"/>
      <c r="D21" s="26"/>
      <c r="E21" s="26"/>
      <c r="F21" s="26"/>
      <c r="G21" s="26"/>
      <c r="H21" s="26"/>
      <c r="I21" s="26"/>
      <c r="J21" s="26"/>
      <c r="K21" s="26"/>
      <c r="L21" s="26"/>
    </row>
    <row r="22" spans="3:12" ht="15" customHeight="1" x14ac:dyDescent="0.25">
      <c r="C22" s="26"/>
      <c r="D22" s="26"/>
      <c r="E22" s="26"/>
      <c r="F22" s="26"/>
      <c r="G22" s="26"/>
      <c r="H22" s="26"/>
      <c r="I22" s="26"/>
      <c r="J22" s="26"/>
      <c r="K22" s="26"/>
      <c r="L22" s="26"/>
    </row>
    <row r="23" spans="3:12" ht="15" customHeight="1" x14ac:dyDescent="0.25">
      <c r="C23" s="26"/>
      <c r="D23" s="26"/>
      <c r="E23" s="26"/>
      <c r="F23" s="26"/>
      <c r="G23" s="26"/>
      <c r="H23" s="26"/>
      <c r="I23" s="26"/>
      <c r="J23" s="26"/>
      <c r="K23" s="26"/>
      <c r="L23" s="26"/>
    </row>
    <row r="24" spans="3:12" ht="15" customHeight="1" x14ac:dyDescent="0.25">
      <c r="C24" s="26"/>
      <c r="D24" s="26"/>
      <c r="E24" s="26"/>
      <c r="F24" s="26"/>
      <c r="G24" s="26"/>
      <c r="H24" s="26"/>
      <c r="I24" s="26"/>
      <c r="J24" s="26"/>
      <c r="K24" s="26"/>
      <c r="L24" s="26"/>
    </row>
    <row r="25" spans="3:12" ht="15" customHeight="1" x14ac:dyDescent="0.25">
      <c r="C25" s="26"/>
      <c r="D25" s="26"/>
      <c r="E25" s="26"/>
      <c r="F25" s="26"/>
      <c r="G25" s="26"/>
      <c r="H25" s="26"/>
      <c r="I25" s="26"/>
      <c r="J25" s="26"/>
      <c r="K25" s="26"/>
      <c r="L25" s="26"/>
    </row>
    <row r="26" spans="3:12" ht="15" customHeight="1" x14ac:dyDescent="0.25">
      <c r="C26" s="24"/>
      <c r="D26" s="24"/>
      <c r="E26" s="24"/>
      <c r="F26" s="24"/>
      <c r="G26" s="24"/>
      <c r="H26" s="24"/>
      <c r="I26" s="24"/>
      <c r="J26" s="24"/>
      <c r="K26" s="24"/>
      <c r="L26" s="24"/>
    </row>
    <row r="27" spans="3:12" ht="15" customHeight="1" x14ac:dyDescent="0.25">
      <c r="C27" s="24"/>
      <c r="D27" s="24"/>
      <c r="E27" s="24"/>
      <c r="F27" s="24"/>
      <c r="G27" s="24"/>
      <c r="H27" s="24"/>
      <c r="I27" s="24"/>
      <c r="J27" s="24"/>
      <c r="K27" s="24"/>
      <c r="L27" s="24"/>
    </row>
  </sheetData>
  <mergeCells count="1">
    <mergeCell ref="C5:L25"/>
  </mergeCells>
  <dataValidations count="3">
    <dataValidation type="list" allowBlank="1" showInputMessage="1" showErrorMessage="1" sqref="B1">
      <formula1>"GAZERAN, HOUDAN, LE_PERRAY"</formula1>
    </dataValidation>
    <dataValidation type="date" operator="greaterThan" allowBlank="1" showInputMessage="1" showErrorMessage="1" sqref="B3">
      <formula1>43466</formula1>
    </dataValidation>
    <dataValidation type="list" allowBlank="1" showInputMessage="1" showErrorMessage="1" sqref="B2">
      <formula1>INDIRECT(B1)</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Base de données</vt:lpstr>
      <vt:lpstr>Tournées par site</vt:lpstr>
      <vt:lpstr>Données journalières</vt:lpstr>
      <vt:lpstr>Moy. données par période</vt:lpstr>
      <vt:lpstr>GAZERAN</vt:lpstr>
      <vt:lpstr>HOUDAN</vt:lpstr>
      <vt:lpstr>LE_PERRAY</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2020-11-27T09:30:17Z</dcterms:modified>
</cp:coreProperties>
</file>