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ien.veret\Documents\"/>
    </mc:Choice>
  </mc:AlternateContent>
  <xr:revisionPtr revIDLastSave="0" documentId="13_ncr:1_{3C1FD139-4D56-4C4A-99D8-9B301150FCF0}" xr6:coauthVersionLast="45" xr6:coauthVersionMax="45" xr10:uidLastSave="{00000000-0000-0000-0000-000000000000}"/>
  <bookViews>
    <workbookView xWindow="-28920" yWindow="-7320" windowWidth="29040" windowHeight="15990" activeTab="8" xr2:uid="{FB2B2F94-FA72-4A35-B385-2C8A58F77C7C}"/>
  </bookViews>
  <sheets>
    <sheet name="Vierge" sheetId="1" r:id="rId1"/>
    <sheet name="01.1" sheetId="3" r:id="rId2"/>
    <sheet name="02.1" sheetId="4" r:id="rId3"/>
    <sheet name="02.2" sheetId="5" r:id="rId4"/>
    <sheet name="03.1" sheetId="6" r:id="rId5"/>
    <sheet name="03.2" sheetId="7" r:id="rId6"/>
    <sheet name="03.3" sheetId="8" r:id="rId7"/>
    <sheet name="04.1" sheetId="9" r:id="rId8"/>
    <sheet name="Suivi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1" i="9" l="1"/>
  <c r="M31" i="9" s="1"/>
  <c r="M30" i="9"/>
  <c r="M29" i="9"/>
  <c r="L29" i="9"/>
  <c r="M28" i="9"/>
  <c r="L27" i="9"/>
  <c r="M27" i="9" s="1"/>
  <c r="M26" i="9"/>
  <c r="M25" i="9"/>
  <c r="M33" i="9" s="1"/>
  <c r="L25" i="9"/>
  <c r="C25" i="9"/>
  <c r="C27" i="9" s="1"/>
  <c r="C29" i="9" s="1"/>
  <c r="C31" i="9" s="1"/>
  <c r="L19" i="9"/>
  <c r="M19" i="9" s="1"/>
  <c r="M18" i="9"/>
  <c r="M17" i="9"/>
  <c r="L17" i="9"/>
  <c r="M16" i="9"/>
  <c r="L15" i="9"/>
  <c r="M15" i="9" s="1"/>
  <c r="M14" i="9"/>
  <c r="M13" i="9"/>
  <c r="L13" i="9"/>
  <c r="C13" i="9"/>
  <c r="C15" i="9" s="1"/>
  <c r="C17" i="9" s="1"/>
  <c r="C19" i="9" s="1"/>
  <c r="J6" i="9"/>
  <c r="M31" i="8"/>
  <c r="L31" i="8"/>
  <c r="M30" i="8"/>
  <c r="M29" i="8"/>
  <c r="L29" i="8"/>
  <c r="M28" i="8"/>
  <c r="M33" i="8" s="1"/>
  <c r="M27" i="8"/>
  <c r="L27" i="8"/>
  <c r="C27" i="8"/>
  <c r="C29" i="8" s="1"/>
  <c r="C31" i="8" s="1"/>
  <c r="M26" i="8"/>
  <c r="M25" i="8"/>
  <c r="L25" i="8"/>
  <c r="C25" i="8"/>
  <c r="M19" i="8"/>
  <c r="L19" i="8"/>
  <c r="M18" i="8"/>
  <c r="M17" i="8"/>
  <c r="L17" i="8"/>
  <c r="M16" i="8"/>
  <c r="M21" i="8" s="1"/>
  <c r="M15" i="8"/>
  <c r="L15" i="8"/>
  <c r="C15" i="8"/>
  <c r="C17" i="8" s="1"/>
  <c r="C19" i="8" s="1"/>
  <c r="M14" i="8"/>
  <c r="M13" i="8"/>
  <c r="L13" i="8"/>
  <c r="C13" i="8"/>
  <c r="J6" i="8"/>
  <c r="M31" i="7"/>
  <c r="L31" i="7"/>
  <c r="M30" i="7"/>
  <c r="M29" i="7"/>
  <c r="L29" i="7"/>
  <c r="M28" i="7"/>
  <c r="M27" i="7"/>
  <c r="L27" i="7"/>
  <c r="M26" i="7"/>
  <c r="M25" i="7"/>
  <c r="M33" i="7" s="1"/>
  <c r="M35" i="7" s="1"/>
  <c r="M36" i="7" s="1"/>
  <c r="M37" i="7" s="1"/>
  <c r="L25" i="7"/>
  <c r="C25" i="7"/>
  <c r="C27" i="7" s="1"/>
  <c r="C29" i="7" s="1"/>
  <c r="C31" i="7" s="1"/>
  <c r="M19" i="7"/>
  <c r="L19" i="7"/>
  <c r="M18" i="7"/>
  <c r="M17" i="7"/>
  <c r="L17" i="7"/>
  <c r="M16" i="7"/>
  <c r="M15" i="7"/>
  <c r="L15" i="7"/>
  <c r="M14" i="7"/>
  <c r="M13" i="7"/>
  <c r="M21" i="7" s="1"/>
  <c r="L13" i="7"/>
  <c r="C13" i="7"/>
  <c r="C15" i="7" s="1"/>
  <c r="C17" i="7" s="1"/>
  <c r="C19" i="7" s="1"/>
  <c r="J6" i="7"/>
  <c r="M31" i="6"/>
  <c r="L31" i="6"/>
  <c r="M30" i="6"/>
  <c r="M29" i="6"/>
  <c r="L29" i="6"/>
  <c r="M28" i="6"/>
  <c r="M33" i="6" s="1"/>
  <c r="M27" i="6"/>
  <c r="L27" i="6"/>
  <c r="C27" i="6"/>
  <c r="C29" i="6" s="1"/>
  <c r="C31" i="6" s="1"/>
  <c r="M26" i="6"/>
  <c r="M25" i="6"/>
  <c r="L25" i="6"/>
  <c r="C25" i="6"/>
  <c r="M19" i="6"/>
  <c r="L19" i="6"/>
  <c r="M18" i="6"/>
  <c r="M17" i="6"/>
  <c r="L17" i="6"/>
  <c r="M16" i="6"/>
  <c r="M21" i="6" s="1"/>
  <c r="M15" i="6"/>
  <c r="L15" i="6"/>
  <c r="C15" i="6"/>
  <c r="C17" i="6" s="1"/>
  <c r="C19" i="6" s="1"/>
  <c r="M14" i="6"/>
  <c r="M13" i="6"/>
  <c r="L13" i="6"/>
  <c r="C13" i="6"/>
  <c r="J6" i="6"/>
  <c r="L31" i="5"/>
  <c r="M31" i="5" s="1"/>
  <c r="M30" i="5"/>
  <c r="M29" i="5"/>
  <c r="L29" i="5"/>
  <c r="M28" i="5"/>
  <c r="L27" i="5"/>
  <c r="M27" i="5" s="1"/>
  <c r="M26" i="5"/>
  <c r="M25" i="5"/>
  <c r="M33" i="5" s="1"/>
  <c r="L25" i="5"/>
  <c r="C25" i="5"/>
  <c r="C27" i="5" s="1"/>
  <c r="C29" i="5" s="1"/>
  <c r="C31" i="5" s="1"/>
  <c r="L19" i="5"/>
  <c r="M19" i="5" s="1"/>
  <c r="M18" i="5"/>
  <c r="M17" i="5"/>
  <c r="L17" i="5"/>
  <c r="M16" i="5"/>
  <c r="L15" i="5"/>
  <c r="M15" i="5" s="1"/>
  <c r="M14" i="5"/>
  <c r="M13" i="5"/>
  <c r="L13" i="5"/>
  <c r="C13" i="5"/>
  <c r="C15" i="5" s="1"/>
  <c r="C17" i="5" s="1"/>
  <c r="C19" i="5" s="1"/>
  <c r="J6" i="5"/>
  <c r="M31" i="4"/>
  <c r="L31" i="4"/>
  <c r="M30" i="4"/>
  <c r="L29" i="4"/>
  <c r="M29" i="4" s="1"/>
  <c r="M28" i="4"/>
  <c r="M27" i="4"/>
  <c r="L27" i="4"/>
  <c r="C27" i="4"/>
  <c r="C29" i="4" s="1"/>
  <c r="C31" i="4" s="1"/>
  <c r="M26" i="4"/>
  <c r="L25" i="4"/>
  <c r="M25" i="4" s="1"/>
  <c r="C25" i="4"/>
  <c r="M19" i="4"/>
  <c r="L19" i="4"/>
  <c r="M18" i="4"/>
  <c r="M17" i="4"/>
  <c r="L17" i="4"/>
  <c r="M16" i="4"/>
  <c r="M21" i="4" s="1"/>
  <c r="M15" i="4"/>
  <c r="L15" i="4"/>
  <c r="C15" i="4"/>
  <c r="C17" i="4" s="1"/>
  <c r="C19" i="4" s="1"/>
  <c r="M14" i="4"/>
  <c r="M13" i="4"/>
  <c r="L13" i="4"/>
  <c r="C13" i="4"/>
  <c r="J6" i="4"/>
  <c r="L31" i="3"/>
  <c r="M31" i="3" s="1"/>
  <c r="M30" i="3"/>
  <c r="M29" i="3"/>
  <c r="L29" i="3"/>
  <c r="M28" i="3"/>
  <c r="L27" i="3"/>
  <c r="M27" i="3" s="1"/>
  <c r="C27" i="3"/>
  <c r="C29" i="3" s="1"/>
  <c r="C31" i="3" s="1"/>
  <c r="M26" i="3"/>
  <c r="M25" i="3"/>
  <c r="L25" i="3"/>
  <c r="C25" i="3"/>
  <c r="L19" i="3"/>
  <c r="M19" i="3" s="1"/>
  <c r="M18" i="3"/>
  <c r="M17" i="3"/>
  <c r="L17" i="3"/>
  <c r="M16" i="3"/>
  <c r="L15" i="3"/>
  <c r="M15" i="3" s="1"/>
  <c r="C15" i="3"/>
  <c r="C17" i="3" s="1"/>
  <c r="C19" i="3" s="1"/>
  <c r="M14" i="3"/>
  <c r="M13" i="3"/>
  <c r="L13" i="3"/>
  <c r="C13" i="3"/>
  <c r="J6" i="3"/>
  <c r="M35" i="1"/>
  <c r="M36" i="1" s="1"/>
  <c r="M37" i="1" s="1"/>
  <c r="L31" i="1"/>
  <c r="M31" i="1" s="1"/>
  <c r="M30" i="1"/>
  <c r="M29" i="1"/>
  <c r="L29" i="1"/>
  <c r="M28" i="1"/>
  <c r="L27" i="1"/>
  <c r="M27" i="1" s="1"/>
  <c r="M26" i="1"/>
  <c r="M25" i="1"/>
  <c r="M33" i="1" s="1"/>
  <c r="L25" i="1"/>
  <c r="C25" i="1"/>
  <c r="C27" i="1" s="1"/>
  <c r="C29" i="1" s="1"/>
  <c r="C31" i="1" s="1"/>
  <c r="M21" i="1"/>
  <c r="M19" i="1"/>
  <c r="L19" i="1"/>
  <c r="M18" i="1"/>
  <c r="L17" i="1"/>
  <c r="M17" i="1" s="1"/>
  <c r="M16" i="1"/>
  <c r="M15" i="1"/>
  <c r="L15" i="1"/>
  <c r="M14" i="1"/>
  <c r="L13" i="1"/>
  <c r="M13" i="1" s="1"/>
  <c r="C13" i="1"/>
  <c r="C15" i="1" s="1"/>
  <c r="C17" i="1" s="1"/>
  <c r="C19" i="1" s="1"/>
  <c r="J6" i="1"/>
  <c r="M35" i="9" l="1"/>
  <c r="M36" i="9" s="1"/>
  <c r="M37" i="9" s="1"/>
  <c r="M35" i="6"/>
  <c r="M36" i="6" s="1"/>
  <c r="M37" i="6" s="1"/>
  <c r="M35" i="8"/>
  <c r="M36" i="8" s="1"/>
  <c r="M37" i="8" s="1"/>
  <c r="M21" i="9"/>
  <c r="M35" i="5"/>
  <c r="M36" i="5" s="1"/>
  <c r="M37" i="5" s="1"/>
  <c r="M33" i="4"/>
  <c r="M35" i="4" s="1"/>
  <c r="M36" i="4" s="1"/>
  <c r="M37" i="4" s="1"/>
  <c r="M21" i="5"/>
  <c r="M21" i="3"/>
  <c r="M33" i="3"/>
  <c r="M35" i="3" l="1"/>
  <c r="M36" i="3" s="1"/>
  <c r="M37" i="3" s="1"/>
</calcChain>
</file>

<file path=xl/sharedStrings.xml><?xml version="1.0" encoding="utf-8"?>
<sst xmlns="http://schemas.openxmlformats.org/spreadsheetml/2006/main" count="200" uniqueCount="23">
  <si>
    <t>DEVIS</t>
  </si>
  <si>
    <t>Référence :</t>
  </si>
  <si>
    <t>Objet :</t>
  </si>
  <si>
    <t>N°</t>
  </si>
  <si>
    <t>Désignation</t>
  </si>
  <si>
    <t>Qté</t>
  </si>
  <si>
    <t>U</t>
  </si>
  <si>
    <t>PUHT</t>
  </si>
  <si>
    <t>PHT</t>
  </si>
  <si>
    <t>Chapitre 1</t>
  </si>
  <si>
    <t>Sous total Chapitre 1</t>
  </si>
  <si>
    <t>Chapitre 2</t>
  </si>
  <si>
    <t>Sous total Chapitre 2</t>
  </si>
  <si>
    <t>Total HT</t>
  </si>
  <si>
    <t>TVA 20%</t>
  </si>
  <si>
    <t>Total TTC</t>
  </si>
  <si>
    <t>N° Devis</t>
  </si>
  <si>
    <t>Version</t>
  </si>
  <si>
    <t>Diffusion</t>
  </si>
  <si>
    <t>Montant HT</t>
  </si>
  <si>
    <t>Statu</t>
  </si>
  <si>
    <t>Montant Validés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</si>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</sst>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Bordeaux, le &quot;[$-40C]dddd\ d\ mmmm\ yyyy"/>
    <numFmt numFmtId="165" formatCode="&quot;L= &quot;0&quot;cm&quot;"/>
    <numFmt numFmtId="166" formatCode="&quot;H= &quot;0&quot;cm&quot;"/>
    <numFmt numFmtId="167" formatCode="&quot;Ep = &quot;0&quot;c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</font>
    <font>
      <sz val="12"/>
      <name val="Calibri"/>
      <family val="2"/>
    </font>
    <font>
      <i/>
      <sz val="12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sz val="14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20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/>
    </xf>
    <xf numFmtId="44" fontId="3" fillId="0" borderId="0" xfId="2" applyFont="1" applyFill="1" applyBorder="1" applyAlignment="1">
      <alignment horizontal="center"/>
    </xf>
    <xf numFmtId="44" fontId="3" fillId="0" borderId="0" xfId="2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>
      <alignment horizontal="left" vertical="center"/>
    </xf>
    <xf numFmtId="43" fontId="3" fillId="0" borderId="7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4" fillId="0" borderId="5" xfId="0" quotePrefix="1" applyFont="1" applyBorder="1" applyAlignment="1" applyProtection="1">
      <alignment horizontal="left" vertical="top" wrapText="1"/>
      <protection locked="0"/>
    </xf>
    <xf numFmtId="0" fontId="4" fillId="0" borderId="6" xfId="0" quotePrefix="1" applyFont="1" applyBorder="1" applyAlignment="1" applyProtection="1">
      <alignment horizontal="left" vertical="top" wrapText="1"/>
      <protection locked="0"/>
    </xf>
    <xf numFmtId="43" fontId="3" fillId="0" borderId="7" xfId="1" applyFont="1" applyFill="1" applyBorder="1" applyAlignment="1" applyProtection="1">
      <alignment horizontal="left" vertical="top" wrapText="1"/>
      <protection locked="0"/>
    </xf>
    <xf numFmtId="0" fontId="3" fillId="0" borderId="7" xfId="0" applyFont="1" applyBorder="1" applyAlignment="1" applyProtection="1">
      <alignment horizontal="left" vertical="top" wrapText="1"/>
      <protection locked="0"/>
    </xf>
    <xf numFmtId="44" fontId="3" fillId="0" borderId="7" xfId="2" applyFont="1" applyFill="1" applyBorder="1" applyAlignment="1">
      <alignment horizontal="left" vertical="top" wrapText="1"/>
    </xf>
    <xf numFmtId="43" fontId="3" fillId="0" borderId="7" xfId="1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4" fontId="5" fillId="0" borderId="12" xfId="2" applyFont="1" applyFill="1" applyBorder="1" applyAlignment="1">
      <alignment horizontal="center" vertical="center"/>
    </xf>
    <xf numFmtId="44" fontId="5" fillId="0" borderId="13" xfId="2" applyFont="1" applyFill="1" applyBorder="1" applyAlignment="1">
      <alignment horizontal="center" vertical="center"/>
    </xf>
    <xf numFmtId="0" fontId="6" fillId="0" borderId="14" xfId="0" applyFont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165" fontId="3" fillId="0" borderId="0" xfId="0" applyNumberFormat="1" applyFont="1" applyBorder="1" applyAlignment="1">
      <alignment horizontal="left" vertical="center" wrapText="1"/>
    </xf>
    <xf numFmtId="166" fontId="3" fillId="0" borderId="0" xfId="0" applyNumberFormat="1" applyFont="1" applyBorder="1" applyAlignment="1">
      <alignment horizontal="left" vertical="center" wrapText="1"/>
    </xf>
    <xf numFmtId="167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44" fontId="3" fillId="0" borderId="17" xfId="2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top" wrapText="1"/>
    </xf>
    <xf numFmtId="0" fontId="4" fillId="0" borderId="0" xfId="0" quotePrefix="1" applyFont="1" applyBorder="1" applyAlignment="1" applyProtection="1">
      <alignment horizontal="left" vertical="top" wrapText="1"/>
      <protection locked="0"/>
    </xf>
    <xf numFmtId="44" fontId="3" fillId="0" borderId="17" xfId="2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5" fontId="3" fillId="0" borderId="0" xfId="0" applyNumberFormat="1" applyFont="1" applyBorder="1" applyAlignment="1">
      <alignment horizontal="left" vertical="top" wrapText="1"/>
    </xf>
    <xf numFmtId="166" fontId="3" fillId="0" borderId="0" xfId="0" applyNumberFormat="1" applyFont="1" applyBorder="1" applyAlignment="1">
      <alignment horizontal="left" vertical="top" wrapText="1"/>
    </xf>
    <xf numFmtId="167" fontId="3" fillId="0" borderId="0" xfId="0" applyNumberFormat="1" applyFont="1" applyBorder="1" applyAlignment="1">
      <alignment horizontal="left" vertical="top" wrapText="1"/>
    </xf>
    <xf numFmtId="0" fontId="0" fillId="0" borderId="16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1" xfId="0" applyBorder="1"/>
    <xf numFmtId="0" fontId="0" fillId="0" borderId="1" xfId="0" applyBorder="1" applyAlignment="1">
      <alignment horizontal="right"/>
    </xf>
    <xf numFmtId="44" fontId="0" fillId="0" borderId="20" xfId="0" applyNumberFormat="1" applyBorder="1"/>
    <xf numFmtId="0" fontId="6" fillId="0" borderId="8" xfId="0" applyFont="1" applyBorder="1" applyAlignment="1" applyProtection="1">
      <alignment vertical="center"/>
      <protection locked="0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>
      <alignment horizontal="right"/>
    </xf>
    <xf numFmtId="44" fontId="7" fillId="0" borderId="3" xfId="0" applyNumberFormat="1" applyFont="1" applyBorder="1" applyAlignment="1">
      <alignment horizontal="right"/>
    </xf>
    <xf numFmtId="0" fontId="6" fillId="0" borderId="4" xfId="0" applyFont="1" applyBorder="1" applyAlignment="1">
      <alignment horizontal="right" vertical="center"/>
    </xf>
    <xf numFmtId="44" fontId="6" fillId="0" borderId="3" xfId="0" applyNumberFormat="1" applyFont="1" applyBorder="1" applyAlignment="1">
      <alignment horizontal="right" vertical="center"/>
    </xf>
  </cellXfs>
  <cellStyles count="3">
    <cellStyle name="Milliers" xfId="1" builtinId="3"/>
    <cellStyle name="Monétaire" xfId="2" builtinId="4"/>
    <cellStyle name="Normal" xfId="0" builtinId="0"/>
  </cellStyles>
  <dxfs count="24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0743-C28E-435E-9FAC-9ADC3B2DF55B}" name="Tableau1" displayName="Tableau1" ref="D5:K22" totalsRowShown="0">
  <autoFilter ref="D5:K22" xr:uid="{F9A7C8E3-24D9-4C96-9320-6B1A94DC7723}"/>
  <tableColumns count="8">
    <tableColumn id="1" xr3:uid="{02B7A2A0-66AD-4464-94AF-CEECA294A31F}" name="N° Devis"/>
    <tableColumn id="10" xr3:uid="{3480A6A5-22D8-4994-B95C-92D7AF4354A6}" name="Version"/>
    <tableColumn id="2" xr3:uid="{F48181B9-CEB3-420B-901F-D09EE0C39A94}" name="Désignation"/>
    <tableColumn id="3" xr3:uid="{8C6A94E5-CE22-414E-A230-D762C387932C}" name="Diffusion"/>
    <tableColumn id="4" xr3:uid="{8D4D453A-DE7D-49EF-BBD4-8AC2B40F199A}" name="Montant HT"/>
    <tableColumn id="6" xr3:uid="{C178231A-EB13-4265-9A54-1E6817370A1F}" name="Statu"/>
    <tableColumn id="7" xr3:uid="{4092E981-DAA7-464B-BFE3-1BE2339B803C}" name="Montant Validés"/>
    <tableColumn id="9" xr3:uid="{2183BABE-B204-4A74-A4B2-0F4644EE5554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BF5C9-9320-43B6-9E43-E53E67E93264}">
  <sheetPr codeName="Feuil1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23" priority="3">
      <formula>AND(CELL("protege",B4)=0,$R$2="Oui")</formula>
    </cfRule>
  </conditionalFormatting>
  <conditionalFormatting sqref="L35:M37">
    <cfRule type="expression" dxfId="22" priority="1">
      <formula>AND(CELL("protege",L35)=0,$R$2="Oui")</formula>
    </cfRule>
  </conditionalFormatting>
  <conditionalFormatting sqref="B23:M31">
    <cfRule type="expression" dxfId="21" priority="2">
      <formula>AND(CELL("protege",B23)=0,$R$2="Oui")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862F-A59E-442E-B7BB-289EDE3BEBFD}">
  <sheetPr codeName="Feuil2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20" priority="3">
      <formula>AND(CELL("protege",B4)=0,$R$2="Oui")</formula>
    </cfRule>
  </conditionalFormatting>
  <conditionalFormatting sqref="B23:M31">
    <cfRule type="expression" dxfId="19" priority="2">
      <formula>AND(CELL("protege",B23)=0,$R$2="Oui")</formula>
    </cfRule>
  </conditionalFormatting>
  <conditionalFormatting sqref="L35:M37">
    <cfRule type="expression" dxfId="18" priority="1">
      <formula>AND(CELL("protege",L35)=0,$R$2="Oui")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00F5-5197-4441-A372-7FB9E6F66C1F}">
  <sheetPr codeName="Feuil3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17" priority="3">
      <formula>AND(CELL("protege",B4)=0,$R$2="Oui")</formula>
    </cfRule>
  </conditionalFormatting>
  <conditionalFormatting sqref="B23:M31">
    <cfRule type="expression" dxfId="16" priority="2">
      <formula>AND(CELL("protege",B23)=0,$R$2="Oui")</formula>
    </cfRule>
  </conditionalFormatting>
  <conditionalFormatting sqref="L35:M37">
    <cfRule type="expression" dxfId="15" priority="1">
      <formula>AND(CELL("protege",L35)=0,$R$2="Oui")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C7865-4E18-4B42-9A48-193E608D22DD}">
  <sheetPr codeName="Feuil4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14" priority="3">
      <formula>AND(CELL("protege",B4)=0,$R$2="Oui")</formula>
    </cfRule>
  </conditionalFormatting>
  <conditionalFormatting sqref="B23:M31">
    <cfRule type="expression" dxfId="13" priority="2">
      <formula>AND(CELL("protege",B23)=0,$R$2="Oui")</formula>
    </cfRule>
  </conditionalFormatting>
  <conditionalFormatting sqref="L35:M37">
    <cfRule type="expression" dxfId="12" priority="1">
      <formula>AND(CELL("protege",L35)=0,$R$2="Oui")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315D9-047C-4D15-9BE4-338860878048}">
  <sheetPr codeName="Feuil5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11" priority="3">
      <formula>AND(CELL("protege",B4)=0,$R$2="Oui")</formula>
    </cfRule>
  </conditionalFormatting>
  <conditionalFormatting sqref="B23:M31">
    <cfRule type="expression" dxfId="10" priority="2">
      <formula>AND(CELL("protege",B23)=0,$R$2="Oui")</formula>
    </cfRule>
  </conditionalFormatting>
  <conditionalFormatting sqref="L35:M37">
    <cfRule type="expression" dxfId="9" priority="1">
      <formula>AND(CELL("protege",L35)=0,$R$2="Oui")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DCCAC-FD4B-46EA-985D-D4CAEF189DD7}">
  <sheetPr codeName="Feuil6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8" priority="3">
      <formula>AND(CELL("protege",B4)=0,$R$2="Oui")</formula>
    </cfRule>
  </conditionalFormatting>
  <conditionalFormatting sqref="B23:M31">
    <cfRule type="expression" dxfId="7" priority="2">
      <formula>AND(CELL("protege",B23)=0,$R$2="Oui")</formula>
    </cfRule>
  </conditionalFormatting>
  <conditionalFormatting sqref="L35:M37">
    <cfRule type="expression" dxfId="6" priority="1">
      <formula>AND(CELL("protege",L35)=0,$R$2="Oui")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0758-45CC-412A-B31B-06F8D3BF816D}">
  <sheetPr codeName="Feuil7"/>
  <dimension ref="B4:M37"/>
  <sheetViews>
    <sheetView workbookViewId="0">
      <selection activeCell="P16" sqref="P1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5" priority="3">
      <formula>AND(CELL("protege",B4)=0,$R$2="Oui")</formula>
    </cfRule>
  </conditionalFormatting>
  <conditionalFormatting sqref="B23:M31">
    <cfRule type="expression" dxfId="4" priority="2">
      <formula>AND(CELL("protege",B23)=0,$R$2="Oui")</formula>
    </cfRule>
  </conditionalFormatting>
  <conditionalFormatting sqref="L35:M37">
    <cfRule type="expression" dxfId="3" priority="1">
      <formula>AND(CELL("protege",L35)=0,$R$2="Oui")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C77C1-70F0-418E-A2ED-B0E49860E25E}">
  <sheetPr codeName="Feuil8"/>
  <dimension ref="B4:M37"/>
  <sheetViews>
    <sheetView workbookViewId="0">
      <selection activeCell="Q6" sqref="Q6"/>
    </sheetView>
  </sheetViews>
  <sheetFormatPr baseColWidth="10" defaultRowHeight="15" x14ac:dyDescent="0.25"/>
  <cols>
    <col min="13" max="13" width="21" customWidth="1"/>
  </cols>
  <sheetData>
    <row r="4" spans="2:13" ht="23.25" x14ac:dyDescent="0.35">
      <c r="B4" s="1" t="s">
        <v>0</v>
      </c>
      <c r="C4" s="1"/>
      <c r="D4" s="1"/>
      <c r="E4" s="1"/>
      <c r="F4" s="1"/>
      <c r="G4" s="2"/>
      <c r="H4" s="3"/>
      <c r="I4" s="2"/>
      <c r="J4" s="4"/>
      <c r="K4" s="4"/>
      <c r="L4" s="4"/>
      <c r="M4" s="4"/>
    </row>
    <row r="5" spans="2:13" ht="23.25" x14ac:dyDescent="0.25">
      <c r="B5" s="5"/>
      <c r="C5" s="5"/>
      <c r="D5" s="6"/>
      <c r="E5" s="6"/>
      <c r="F5" s="7"/>
      <c r="G5" s="2"/>
      <c r="H5" s="8"/>
      <c r="I5" s="2"/>
      <c r="J5" s="4"/>
      <c r="K5" s="4"/>
      <c r="L5" s="4"/>
      <c r="M5" s="4"/>
    </row>
    <row r="6" spans="2:13" ht="15.75" x14ac:dyDescent="0.25">
      <c r="B6" s="9" t="s">
        <v>1</v>
      </c>
      <c r="C6" s="9"/>
      <c r="D6" s="10"/>
      <c r="E6" s="11"/>
      <c r="F6" s="7"/>
      <c r="G6" s="2"/>
      <c r="H6" s="3"/>
      <c r="I6" s="2"/>
      <c r="J6" s="12">
        <f ca="1">TODAY()</f>
        <v>44357</v>
      </c>
      <c r="K6" s="12"/>
      <c r="L6" s="12"/>
      <c r="M6" s="12"/>
    </row>
    <row r="7" spans="2:13" ht="23.25" x14ac:dyDescent="0.25">
      <c r="B7" s="13"/>
      <c r="C7" s="5"/>
      <c r="D7" s="14"/>
      <c r="E7" s="14"/>
      <c r="F7" s="7"/>
      <c r="G7" s="2"/>
      <c r="H7" s="3"/>
      <c r="I7" s="4"/>
      <c r="J7" s="2"/>
      <c r="K7" s="2"/>
      <c r="L7" s="4"/>
      <c r="M7" s="4"/>
    </row>
    <row r="8" spans="2:13" ht="15.75" x14ac:dyDescent="0.25">
      <c r="B8" s="15" t="s">
        <v>2</v>
      </c>
      <c r="C8" s="15"/>
      <c r="D8" s="16"/>
      <c r="E8" s="16"/>
      <c r="F8" s="16"/>
      <c r="G8" s="16"/>
      <c r="H8" s="16"/>
      <c r="I8" s="16"/>
      <c r="J8" s="4"/>
      <c r="K8" s="4"/>
      <c r="L8" s="4"/>
      <c r="M8" s="4"/>
    </row>
    <row r="9" spans="2:13" ht="15.75" x14ac:dyDescent="0.25">
      <c r="B9" s="35"/>
      <c r="C9" s="35"/>
      <c r="D9" s="6"/>
      <c r="E9" s="6"/>
      <c r="F9" s="7"/>
      <c r="G9" s="2"/>
      <c r="H9" s="3"/>
      <c r="I9" s="2"/>
      <c r="J9" s="17"/>
      <c r="K9" s="17"/>
      <c r="L9" s="18"/>
      <c r="M9" s="19"/>
    </row>
    <row r="10" spans="2:13" ht="21" x14ac:dyDescent="0.25">
      <c r="B10" s="36" t="s">
        <v>3</v>
      </c>
      <c r="C10" s="37"/>
      <c r="D10" s="38" t="s">
        <v>4</v>
      </c>
      <c r="E10" s="39"/>
      <c r="F10" s="39"/>
      <c r="G10" s="39"/>
      <c r="H10" s="39"/>
      <c r="I10" s="37"/>
      <c r="J10" s="40" t="s">
        <v>5</v>
      </c>
      <c r="K10" s="40" t="s">
        <v>6</v>
      </c>
      <c r="L10" s="41" t="s">
        <v>7</v>
      </c>
      <c r="M10" s="42" t="s">
        <v>8</v>
      </c>
    </row>
    <row r="11" spans="2:13" ht="18.75" x14ac:dyDescent="0.25">
      <c r="B11" s="43">
        <v>1</v>
      </c>
      <c r="C11" s="20"/>
      <c r="D11" s="21" t="s">
        <v>9</v>
      </c>
      <c r="E11" s="22"/>
      <c r="F11" s="22"/>
      <c r="G11" s="22"/>
      <c r="H11" s="22"/>
      <c r="I11" s="22"/>
      <c r="J11" s="22"/>
      <c r="K11" s="22"/>
      <c r="L11" s="22"/>
      <c r="M11" s="44"/>
    </row>
    <row r="12" spans="2:13" ht="15.75" x14ac:dyDescent="0.25">
      <c r="B12" s="45"/>
      <c r="C12" s="23"/>
      <c r="D12" s="46"/>
      <c r="E12" s="47"/>
      <c r="F12" s="48"/>
      <c r="G12" s="49"/>
      <c r="H12" s="50"/>
      <c r="I12" s="51"/>
      <c r="J12" s="24"/>
      <c r="K12" s="25"/>
      <c r="L12" s="26"/>
      <c r="M12" s="52"/>
    </row>
    <row r="13" spans="2:13" ht="15.75" x14ac:dyDescent="0.25">
      <c r="B13" s="53"/>
      <c r="C13" s="27" t="str">
        <f>B11&amp;".1"</f>
        <v>1.1</v>
      </c>
      <c r="D13" s="28" t="s">
        <v>4</v>
      </c>
      <c r="E13" s="54"/>
      <c r="F13" s="54"/>
      <c r="G13" s="54"/>
      <c r="H13" s="54"/>
      <c r="I13" s="29"/>
      <c r="J13" s="30"/>
      <c r="K13" s="31"/>
      <c r="L13" s="32">
        <f>AJ13</f>
        <v>0</v>
      </c>
      <c r="M13" s="55">
        <f t="shared" ref="M13:M19" si="0">IF(L13="","",L13*J13)</f>
        <v>0</v>
      </c>
    </row>
    <row r="14" spans="2:13" ht="15.75" x14ac:dyDescent="0.25">
      <c r="B14" s="53"/>
      <c r="C14" s="27"/>
      <c r="D14" s="56"/>
      <c r="E14" s="56"/>
      <c r="F14" s="57"/>
      <c r="G14" s="58"/>
      <c r="H14" s="59"/>
      <c r="I14" s="35"/>
      <c r="J14" s="33"/>
      <c r="K14" s="34"/>
      <c r="L14" s="32"/>
      <c r="M14" s="55" t="str">
        <f t="shared" si="0"/>
        <v/>
      </c>
    </row>
    <row r="15" spans="2:13" ht="15.75" x14ac:dyDescent="0.25">
      <c r="B15" s="53"/>
      <c r="C15" s="27" t="str">
        <f>LEFT(C13,2)&amp;MID(C13,3,2)+1</f>
        <v>1.2</v>
      </c>
      <c r="D15" s="28" t="s">
        <v>4</v>
      </c>
      <c r="E15" s="54"/>
      <c r="F15" s="54"/>
      <c r="G15" s="54"/>
      <c r="H15" s="54"/>
      <c r="I15" s="29"/>
      <c r="J15" s="30"/>
      <c r="K15" s="31"/>
      <c r="L15" s="32">
        <f>AJ15</f>
        <v>0</v>
      </c>
      <c r="M15" s="55">
        <f t="shared" si="0"/>
        <v>0</v>
      </c>
    </row>
    <row r="16" spans="2:13" ht="15.75" x14ac:dyDescent="0.25">
      <c r="B16" s="53"/>
      <c r="C16" s="27"/>
      <c r="D16" s="56"/>
      <c r="E16" s="56"/>
      <c r="F16" s="57"/>
      <c r="G16" s="58"/>
      <c r="H16" s="59"/>
      <c r="I16" s="35"/>
      <c r="J16" s="33"/>
      <c r="K16" s="34"/>
      <c r="L16" s="32"/>
      <c r="M16" s="55" t="str">
        <f t="shared" si="0"/>
        <v/>
      </c>
    </row>
    <row r="17" spans="2:13" ht="15.75" x14ac:dyDescent="0.25">
      <c r="B17" s="53"/>
      <c r="C17" s="27" t="str">
        <f>LEFT(C15,2)&amp;MID(C15,3,2)+1</f>
        <v>1.3</v>
      </c>
      <c r="D17" s="28" t="s">
        <v>4</v>
      </c>
      <c r="E17" s="54"/>
      <c r="F17" s="54"/>
      <c r="G17" s="54"/>
      <c r="H17" s="54"/>
      <c r="I17" s="29"/>
      <c r="J17" s="30"/>
      <c r="K17" s="31"/>
      <c r="L17" s="32">
        <f>AJ17</f>
        <v>0</v>
      </c>
      <c r="M17" s="55">
        <f t="shared" si="0"/>
        <v>0</v>
      </c>
    </row>
    <row r="18" spans="2:13" ht="15.75" x14ac:dyDescent="0.25">
      <c r="B18" s="53"/>
      <c r="C18" s="27"/>
      <c r="D18" s="56"/>
      <c r="E18" s="56"/>
      <c r="F18" s="57"/>
      <c r="G18" s="58"/>
      <c r="H18" s="59"/>
      <c r="I18" s="35"/>
      <c r="J18" s="33"/>
      <c r="K18" s="34"/>
      <c r="L18" s="32"/>
      <c r="M18" s="55" t="str">
        <f t="shared" si="0"/>
        <v/>
      </c>
    </row>
    <row r="19" spans="2:13" ht="15.75" x14ac:dyDescent="0.25">
      <c r="B19" s="53"/>
      <c r="C19" s="27" t="str">
        <f>LEFT(C17,2)&amp;MID(C17,3,2)+1</f>
        <v>1.4</v>
      </c>
      <c r="D19" s="28" t="s">
        <v>4</v>
      </c>
      <c r="E19" s="54"/>
      <c r="F19" s="54"/>
      <c r="G19" s="54"/>
      <c r="H19" s="54"/>
      <c r="I19" s="29"/>
      <c r="J19" s="30"/>
      <c r="K19" s="31"/>
      <c r="L19" s="32">
        <f>AJ19</f>
        <v>0</v>
      </c>
      <c r="M19" s="55">
        <f t="shared" si="0"/>
        <v>0</v>
      </c>
    </row>
    <row r="20" spans="2:13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</row>
    <row r="21" spans="2:13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5" t="s">
        <v>10</v>
      </c>
      <c r="M21" s="66">
        <f>SUM(M12:M19)</f>
        <v>0</v>
      </c>
    </row>
    <row r="23" spans="2:13" ht="18.75" x14ac:dyDescent="0.25">
      <c r="B23" s="67">
        <v>2</v>
      </c>
      <c r="C23" s="68"/>
      <c r="D23" s="69" t="s">
        <v>11</v>
      </c>
      <c r="E23" s="70"/>
      <c r="F23" s="70"/>
      <c r="G23" s="70"/>
      <c r="H23" s="70"/>
      <c r="I23" s="70"/>
      <c r="J23" s="70"/>
      <c r="K23" s="70"/>
      <c r="L23" s="70"/>
      <c r="M23" s="71"/>
    </row>
    <row r="24" spans="2:13" ht="15.75" x14ac:dyDescent="0.25">
      <c r="B24" s="45"/>
      <c r="C24" s="23"/>
      <c r="D24" s="46"/>
      <c r="E24" s="47"/>
      <c r="F24" s="48"/>
      <c r="G24" s="49"/>
      <c r="H24" s="50"/>
      <c r="I24" s="51"/>
      <c r="J24" s="24"/>
      <c r="K24" s="25"/>
      <c r="L24" s="26"/>
      <c r="M24" s="52"/>
    </row>
    <row r="25" spans="2:13" ht="15.75" x14ac:dyDescent="0.25">
      <c r="B25" s="53"/>
      <c r="C25" s="27" t="str">
        <f>B23&amp;".1"</f>
        <v>2.1</v>
      </c>
      <c r="D25" s="28" t="s">
        <v>4</v>
      </c>
      <c r="E25" s="54"/>
      <c r="F25" s="54"/>
      <c r="G25" s="54"/>
      <c r="H25" s="54"/>
      <c r="I25" s="29"/>
      <c r="J25" s="30"/>
      <c r="K25" s="31"/>
      <c r="L25" s="32">
        <f>AJ25</f>
        <v>0</v>
      </c>
      <c r="M25" s="55">
        <f t="shared" ref="M25:M31" si="1">IF(L25="","",L25*J25)</f>
        <v>0</v>
      </c>
    </row>
    <row r="26" spans="2:13" ht="15.75" x14ac:dyDescent="0.25">
      <c r="B26" s="53"/>
      <c r="C26" s="27"/>
      <c r="D26" s="56"/>
      <c r="E26" s="56"/>
      <c r="F26" s="57"/>
      <c r="G26" s="58"/>
      <c r="H26" s="59"/>
      <c r="I26" s="35"/>
      <c r="J26" s="33"/>
      <c r="K26" s="34"/>
      <c r="L26" s="32"/>
      <c r="M26" s="55" t="str">
        <f t="shared" si="1"/>
        <v/>
      </c>
    </row>
    <row r="27" spans="2:13" ht="15.75" x14ac:dyDescent="0.25">
      <c r="B27" s="53"/>
      <c r="C27" s="27" t="str">
        <f>LEFT(C25,2)&amp;MID(C25,3,2)+1</f>
        <v>2.2</v>
      </c>
      <c r="D27" s="28" t="s">
        <v>4</v>
      </c>
      <c r="E27" s="54"/>
      <c r="F27" s="54"/>
      <c r="G27" s="54"/>
      <c r="H27" s="54"/>
      <c r="I27" s="29"/>
      <c r="J27" s="30"/>
      <c r="K27" s="31"/>
      <c r="L27" s="32">
        <f>AJ27</f>
        <v>0</v>
      </c>
      <c r="M27" s="55">
        <f t="shared" si="1"/>
        <v>0</v>
      </c>
    </row>
    <row r="28" spans="2:13" ht="15.75" x14ac:dyDescent="0.25">
      <c r="B28" s="53"/>
      <c r="C28" s="27"/>
      <c r="D28" s="56"/>
      <c r="E28" s="56"/>
      <c r="F28" s="57"/>
      <c r="G28" s="58"/>
      <c r="H28" s="59"/>
      <c r="I28" s="35"/>
      <c r="J28" s="33"/>
      <c r="K28" s="34"/>
      <c r="L28" s="32"/>
      <c r="M28" s="55" t="str">
        <f t="shared" si="1"/>
        <v/>
      </c>
    </row>
    <row r="29" spans="2:13" ht="15.75" x14ac:dyDescent="0.25">
      <c r="B29" s="53"/>
      <c r="C29" s="27" t="str">
        <f>LEFT(C27,2)&amp;MID(C27,3,2)+1</f>
        <v>2.3</v>
      </c>
      <c r="D29" s="28" t="s">
        <v>4</v>
      </c>
      <c r="E29" s="54"/>
      <c r="F29" s="54"/>
      <c r="G29" s="54"/>
      <c r="H29" s="54"/>
      <c r="I29" s="29"/>
      <c r="J29" s="30"/>
      <c r="K29" s="31"/>
      <c r="L29" s="32">
        <f>AJ29</f>
        <v>0</v>
      </c>
      <c r="M29" s="55">
        <f t="shared" si="1"/>
        <v>0</v>
      </c>
    </row>
    <row r="30" spans="2:13" ht="15.75" x14ac:dyDescent="0.25">
      <c r="B30" s="53"/>
      <c r="C30" s="27"/>
      <c r="D30" s="56"/>
      <c r="E30" s="56"/>
      <c r="F30" s="57"/>
      <c r="G30" s="58"/>
      <c r="H30" s="59"/>
      <c r="I30" s="35"/>
      <c r="J30" s="33"/>
      <c r="K30" s="34"/>
      <c r="L30" s="32"/>
      <c r="M30" s="55" t="str">
        <f t="shared" si="1"/>
        <v/>
      </c>
    </row>
    <row r="31" spans="2:13" ht="15.75" x14ac:dyDescent="0.25">
      <c r="B31" s="53"/>
      <c r="C31" s="27" t="str">
        <f>LEFT(C29,2)&amp;MID(C29,3,2)+1</f>
        <v>2.4</v>
      </c>
      <c r="D31" s="28" t="s">
        <v>4</v>
      </c>
      <c r="E31" s="54"/>
      <c r="F31" s="54"/>
      <c r="G31" s="54"/>
      <c r="H31" s="54"/>
      <c r="I31" s="29"/>
      <c r="J31" s="30"/>
      <c r="K31" s="31"/>
      <c r="L31" s="32">
        <f>AJ31</f>
        <v>0</v>
      </c>
      <c r="M31" s="55">
        <f t="shared" si="1"/>
        <v>0</v>
      </c>
    </row>
    <row r="32" spans="2:13" x14ac:dyDescent="0.25">
      <c r="B32" s="60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2"/>
    </row>
    <row r="33" spans="2:13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5" t="s">
        <v>12</v>
      </c>
      <c r="M33" s="66">
        <f>SUM(M24:M31)</f>
        <v>0</v>
      </c>
    </row>
    <row r="35" spans="2:13" ht="18.75" x14ac:dyDescent="0.3">
      <c r="L35" s="72" t="s">
        <v>13</v>
      </c>
      <c r="M35" s="73">
        <f>SUM(M33+M21)</f>
        <v>0</v>
      </c>
    </row>
    <row r="36" spans="2:13" ht="18.75" x14ac:dyDescent="0.3">
      <c r="L36" s="72" t="s">
        <v>14</v>
      </c>
      <c r="M36" s="73">
        <f>M35*0.2</f>
        <v>0</v>
      </c>
    </row>
    <row r="37" spans="2:13" ht="18.75" x14ac:dyDescent="0.25">
      <c r="L37" s="74" t="s">
        <v>15</v>
      </c>
      <c r="M37" s="75">
        <f>M36+M35</f>
        <v>0</v>
      </c>
    </row>
  </sheetData>
  <mergeCells count="18">
    <mergeCell ref="D19:I19"/>
    <mergeCell ref="D23:M23"/>
    <mergeCell ref="D25:I25"/>
    <mergeCell ref="D27:I27"/>
    <mergeCell ref="D29:I29"/>
    <mergeCell ref="D31:I31"/>
    <mergeCell ref="B10:C10"/>
    <mergeCell ref="D10:I10"/>
    <mergeCell ref="D11:M11"/>
    <mergeCell ref="D13:I13"/>
    <mergeCell ref="D15:I15"/>
    <mergeCell ref="D17:I17"/>
    <mergeCell ref="B4:F4"/>
    <mergeCell ref="B6:C6"/>
    <mergeCell ref="D6:E6"/>
    <mergeCell ref="J6:M6"/>
    <mergeCell ref="B8:C8"/>
    <mergeCell ref="D8:I8"/>
  </mergeCells>
  <conditionalFormatting sqref="B4:M19">
    <cfRule type="expression" dxfId="2" priority="3">
      <formula>AND(CELL("protege",B4)=0,$R$2="Oui")</formula>
    </cfRule>
  </conditionalFormatting>
  <conditionalFormatting sqref="B23:M31">
    <cfRule type="expression" dxfId="1" priority="2">
      <formula>AND(CELL("protege",B23)=0,$R$2="Oui")</formula>
    </cfRule>
  </conditionalFormatting>
  <conditionalFormatting sqref="L35:M37">
    <cfRule type="expression" dxfId="0" priority="1">
      <formula>AND(CELL("protege",L35)=0,$R$2="Oui")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D1D0-A2B6-4283-9619-8E08B9D1C306}">
  <sheetPr codeName="Feuil9"/>
  <dimension ref="D5:K5"/>
  <sheetViews>
    <sheetView tabSelected="1" workbookViewId="0">
      <selection activeCell="N9" sqref="N9"/>
    </sheetView>
  </sheetViews>
  <sheetFormatPr baseColWidth="10" defaultRowHeight="15" x14ac:dyDescent="0.25"/>
  <cols>
    <col min="4" max="11" width="20.28515625" customWidth="1"/>
  </cols>
  <sheetData>
    <row r="5" spans="4:11" x14ac:dyDescent="0.25">
      <c r="D5" t="s">
        <v>16</v>
      </c>
      <c r="E5" t="s">
        <v>17</v>
      </c>
      <c r="F5" t="s">
        <v>4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Vierge</vt:lpstr>
      <vt:lpstr>01.1</vt:lpstr>
      <vt:lpstr>02.1</vt:lpstr>
      <vt:lpstr>02.2</vt:lpstr>
      <vt:lpstr>03.1</vt:lpstr>
      <vt:lpstr>03.2</vt:lpstr>
      <vt:lpstr>03.3</vt:lpstr>
      <vt:lpstr>04.1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VERET Fabien</cp:lastModifiedBy>
  <dcterms:created xsi:type="dcterms:W3CDTF">2021-06-10T15:25:38Z</dcterms:created>
  <dcterms:modified xsi:type="dcterms:W3CDTF">2021-06-10T15:42:35Z</dcterms:modified>
</cp:coreProperties>
</file>