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bschenker-my.sharepoint.com/personal/anthony_wiecek_dbschenker_com/Documents/Desktop/"/>
    </mc:Choice>
  </mc:AlternateContent>
  <xr:revisionPtr revIDLastSave="0" documentId="8_{48A256B0-AE18-4294-B367-1C5A9BDFFFE8}" xr6:coauthVersionLast="45" xr6:coauthVersionMax="45" xr10:uidLastSave="{00000000-0000-0000-0000-000000000000}"/>
  <bookViews>
    <workbookView xWindow="45570" yWindow="-120" windowWidth="25440" windowHeight="15390" xr2:uid="{C4922A68-4F75-48F4-B7C7-3CAF7C2020FA}"/>
  </bookViews>
  <sheets>
    <sheet name="Calculateur Maghreb" sheetId="1" r:id="rId1"/>
  </sheets>
  <externalReferences>
    <externalReference r:id="rId2"/>
  </externalReferences>
  <definedNames>
    <definedName name="AGENCE_DEPART_ARRIVEE_MAROC">'[1]DONNEES POUR FORMULES'!$C$19</definedName>
    <definedName name="Assurance_par_DB_Schenker">'Calculateur Maghreb'!$I$29</definedName>
    <definedName name="Choix_INCOTERM">'Calculateur Maghreb'!$F$32</definedName>
    <definedName name="Choix_Ville_FRANCE_ARRIVEE">'Calculateur Maghreb'!$E$16</definedName>
    <definedName name="Choix_Ville_FRANCE_DEPART">'Calculateur Maghreb'!$C$16</definedName>
    <definedName name="Coefficient_Marge">'Calculateur Maghreb'!$H$68</definedName>
    <definedName name="COÛT_TOTAL">'Calculateur Maghreb'!$F$66</definedName>
    <definedName name="COUT_TOTAL_ADR">'Calculateur Maghreb'!$H$66</definedName>
    <definedName name="CP_ou_VILLE_Destinataire">'Calculateur Maghreb'!$E$15</definedName>
    <definedName name="CP_ou_VILLE_Expéditeur">'Calculateur Maghreb'!$C$15</definedName>
    <definedName name="DEDOUANEMENT_ou_NON">'[1]DONNEES POUR FORMULES'!$D$107</definedName>
    <definedName name="Départ_base">'Calculateur Maghreb'!$C$21</definedName>
    <definedName name="DEPT_pour_agence_commerciale_ARRIVEE">'[1]DONNEES POUR FORMULES'!$B$20</definedName>
    <definedName name="DEPT_pour_agence_commerciale_DEPART">'[1]DONNEES POUR FORMULES'!$B$18</definedName>
    <definedName name="Destination_de_base">'Calculateur Maghreb'!$E$21</definedName>
    <definedName name="ITINERAIRE_ADR_ARRIVEE">'[1]DONNEES POUR FORMULES'!$C$109</definedName>
    <definedName name="ITINERAIRE_ADR_DEPART">'[1]DONNEES POUR FORMULES'!$B$109</definedName>
    <definedName name="ITINERAIRE_DEDOUANEMENT_ARRIVEE">'[1]DONNEES POUR FORMULES'!$C$107</definedName>
    <definedName name="ITINERAIRE_MODIFIE_ARRIVEE">'[1]DONNEES POUR FORMULES'!$C$108</definedName>
    <definedName name="ITINERAIRE_MODIFIE_DEPART">'[1]DONNEES POUR FORMULES'!$B$108</definedName>
    <definedName name="M3_Envoi">'Calculateur Maghreb'!$I$15</definedName>
    <definedName name="Marge">'Calculateur Maghreb'!$F$67</definedName>
    <definedName name="Marge_en_POURCENTAGE">'Calculateur Maghreb'!$F$68</definedName>
    <definedName name="Modification_Itinéraire">'Calculateur Maghreb'!$B$23</definedName>
    <definedName name="MPL_Envoi">'Calculateur Maghreb'!$I$16</definedName>
    <definedName name="Plage_acheminement_FRMA">'[1]PLAN D''ACHEMINEMENT MAROC'!$E$9:$H$103</definedName>
    <definedName name="Plage_acheminement_FRTU">'[1]PLAN D''ACHEMINEMENT TUNISIE'!$D$7:$F$101</definedName>
    <definedName name="Plage_acheminement_MAFR">'[1]PLAN D''ACHEMINEMENT MAROC'!$M$9:$P$103</definedName>
    <definedName name="Plage_acheminement_TUFR">'[1]PLAN D''ACHEMINEMENT TUNISIE'!$J$7:$L$101</definedName>
    <definedName name="Plage_Agence_Comm_FRANCE">'[1]ZONING FRANCE + CHOIX VILLE, CP'!$I$11:$J$72</definedName>
    <definedName name="Plage_CP_Ville_MAROC">'[1]ZONING MAROC'!$F$3:$I$134</definedName>
    <definedName name="Plage_des_poids_taxables">'Calculateur Maghreb'!$J$14:$J$16</definedName>
    <definedName name="Poids_envoi">'Calculateur Maghreb'!$I$14</definedName>
    <definedName name="PRETARIF_ADR">'Calculateur Maghreb'!$H$70</definedName>
    <definedName name="Prétarif_General_CARGO">'Calculateur Maghreb'!$I$69</definedName>
    <definedName name="RECAPITULATIF_COUTS">'Calculateur Maghreb'!$I$50</definedName>
    <definedName name="RPV_M3">'[1]COÛTS MAROC'!$D$55</definedName>
    <definedName name="RPV_MPL">'[1]COÛTS MAROC'!$D$56</definedName>
    <definedName name="Sens_Transport">'Calculateur Maghreb'!$F$13</definedName>
    <definedName name="TARIF_ADR">'Calculateur Maghreb'!$H$71</definedName>
    <definedName name="TARIF_GENERAL_CARGO">'Calculateur Maghreb'!$H$69</definedName>
    <definedName name="Transport_ADR">'Calculateur Maghreb'!$E$30</definedName>
    <definedName name="VALEUR_PRODUIT">'Calculateur Maghreb'!$I$30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8" i="1" l="1"/>
  <c r="I23" i="1"/>
  <c r="E58" i="1"/>
  <c r="D58" i="1"/>
  <c r="C42" i="1"/>
  <c r="C41" i="1"/>
  <c r="C40" i="1"/>
  <c r="C36" i="1"/>
  <c r="E21" i="1"/>
  <c r="E25" i="1" s="1"/>
  <c r="C21" i="1"/>
  <c r="C25" i="1" s="1"/>
  <c r="C19" i="1"/>
  <c r="E19" i="1"/>
  <c r="C18" i="1"/>
  <c r="J16" i="1"/>
  <c r="J15" i="1"/>
  <c r="J14" i="1"/>
  <c r="J19" i="1" l="1"/>
</calcChain>
</file>

<file path=xl/sharedStrings.xml><?xml version="1.0" encoding="utf-8"?>
<sst xmlns="http://schemas.openxmlformats.org/spreadsheetml/2006/main" count="44" uniqueCount="42">
  <si>
    <t>Paramètres</t>
  </si>
  <si>
    <t>Détails Colisage</t>
  </si>
  <si>
    <t>SENS du TRANSPORT:</t>
  </si>
  <si>
    <t>RPV :</t>
  </si>
  <si>
    <t>Poids :</t>
  </si>
  <si>
    <t>CP/Ville expéditeur :</t>
  </si>
  <si>
    <t>Marseille</t>
  </si>
  <si>
    <t>CP/Ville Destinataire :</t>
  </si>
  <si>
    <t>TANGER</t>
  </si>
  <si>
    <t>Volume :</t>
  </si>
  <si>
    <t>Choix Ville FRANCE</t>
  </si>
  <si>
    <t/>
  </si>
  <si>
    <t>MPL :</t>
  </si>
  <si>
    <t>Ville/CP départ :</t>
  </si>
  <si>
    <t>Ville/CP arrivée :</t>
  </si>
  <si>
    <t>Agence commerciale :</t>
  </si>
  <si>
    <t>Nombre d'U.M :</t>
  </si>
  <si>
    <t>HUB Départ :</t>
  </si>
  <si>
    <t>HUB Destination :</t>
  </si>
  <si>
    <t>Poids taxable :</t>
  </si>
  <si>
    <t>HUB Définitif :</t>
  </si>
  <si>
    <t>Dédouanement :</t>
  </si>
  <si>
    <t>Mise à disposition :</t>
  </si>
  <si>
    <t>Départ à quai</t>
  </si>
  <si>
    <t>Prise à quai</t>
  </si>
  <si>
    <t xml:space="preserve">         Affrètement :</t>
  </si>
  <si>
    <t>Valeur produit estimée :</t>
  </si>
  <si>
    <t>Marchandise européenne :</t>
  </si>
  <si>
    <t>INCOTERM :</t>
  </si>
  <si>
    <t>Frais Additionnels</t>
  </si>
  <si>
    <r>
      <rPr>
        <sz val="16"/>
        <color theme="5" tint="-0.249977111117893"/>
        <rFont val="DB Office"/>
        <family val="2"/>
      </rPr>
      <t xml:space="preserve">               </t>
    </r>
    <r>
      <rPr>
        <u/>
        <sz val="16"/>
        <color theme="5" tint="-0.249977111117893"/>
        <rFont val="DB Office"/>
        <family val="2"/>
      </rPr>
      <t>Cotations</t>
    </r>
  </si>
  <si>
    <t>Coût Total :</t>
  </si>
  <si>
    <t>Marge :</t>
  </si>
  <si>
    <t>Marge en % :</t>
  </si>
  <si>
    <t>Prix de Vente :</t>
  </si>
  <si>
    <t>Assurance</t>
  </si>
  <si>
    <t>t1</t>
  </si>
  <si>
    <t>t2</t>
  </si>
  <si>
    <t>t3</t>
  </si>
  <si>
    <t>Douane 2</t>
  </si>
  <si>
    <t>Douane 1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</si>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</sst>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General&quot; kgs&quot;"/>
    <numFmt numFmtId="165" formatCode="00000"/>
    <numFmt numFmtId="166" formatCode="General&quot; m³&quot;"/>
    <numFmt numFmtId="167" formatCode="General&quot; MPL&quot;"/>
    <numFmt numFmtId="168" formatCode="0\ &quot;kgs&quot;"/>
    <numFmt numFmtId="170" formatCode="#,##0.00\ &quot;€&quot;"/>
    <numFmt numFmtId="171" formatCode="General&quot; j&quot;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Segoe UI"/>
      <family val="2"/>
    </font>
    <font>
      <sz val="8"/>
      <color rgb="FF000000"/>
      <name val="Segoe UI"/>
      <family val="2"/>
    </font>
    <font>
      <sz val="11"/>
      <color theme="1"/>
      <name val="DB Office"/>
      <family val="2"/>
    </font>
    <font>
      <sz val="11"/>
      <name val="DB Office"/>
      <family val="2"/>
    </font>
    <font>
      <sz val="11"/>
      <color theme="0"/>
      <name val="DB Office"/>
      <family val="2"/>
    </font>
    <font>
      <sz val="10"/>
      <name val="DB Office"/>
      <family val="2"/>
    </font>
    <font>
      <sz val="11"/>
      <color rgb="FF006666"/>
      <name val="DB Office"/>
      <family val="2"/>
    </font>
    <font>
      <b/>
      <sz val="11"/>
      <name val="DB Office"/>
      <family val="2"/>
    </font>
    <font>
      <u/>
      <sz val="14"/>
      <color theme="5" tint="-0.249977111117893"/>
      <name val="DB Office"/>
      <family val="2"/>
    </font>
    <font>
      <sz val="14"/>
      <color theme="5" tint="-0.249977111117893"/>
      <name val="DB Office"/>
      <family val="2"/>
    </font>
    <font>
      <sz val="11"/>
      <color rgb="FFFF0000"/>
      <name val="DB Office"/>
      <family val="2"/>
    </font>
    <font>
      <i/>
      <sz val="11"/>
      <name val="DB Office"/>
      <family val="2"/>
    </font>
    <font>
      <sz val="10"/>
      <color rgb="FFFF0000"/>
      <name val="DB Office"/>
      <family val="2"/>
    </font>
    <font>
      <sz val="11"/>
      <color theme="4" tint="0.79998168889431442"/>
      <name val="DB Office"/>
      <family val="2"/>
    </font>
    <font>
      <sz val="10"/>
      <color theme="1"/>
      <name val="DB Office"/>
      <family val="2"/>
    </font>
    <font>
      <b/>
      <sz val="12"/>
      <color rgb="FFFF0000"/>
      <name val="DB Office"/>
      <family val="2"/>
    </font>
    <font>
      <u/>
      <sz val="16"/>
      <name val="DB Office"/>
      <family val="2"/>
    </font>
    <font>
      <u/>
      <sz val="16"/>
      <color rgb="FFFF0000"/>
      <name val="DB Office"/>
      <family val="2"/>
    </font>
    <font>
      <u/>
      <sz val="16"/>
      <color theme="0"/>
      <name val="DB Office"/>
      <family val="2"/>
    </font>
    <font>
      <sz val="12"/>
      <name val="DB Office"/>
      <family val="2"/>
    </font>
    <font>
      <b/>
      <sz val="11"/>
      <color rgb="FFFF0000"/>
      <name val="DB Office"/>
      <family val="2"/>
    </font>
    <font>
      <b/>
      <sz val="10"/>
      <name val="DB Office"/>
      <family val="2"/>
    </font>
    <font>
      <sz val="10"/>
      <color theme="0"/>
      <name val="DB Office"/>
      <family val="2"/>
    </font>
    <font>
      <sz val="11"/>
      <color theme="2" tint="-0.499984740745262"/>
      <name val="DB Office"/>
      <family val="2"/>
    </font>
    <font>
      <sz val="10"/>
      <color theme="2" tint="-0.499984740745262"/>
      <name val="DB Office"/>
      <family val="2"/>
    </font>
    <font>
      <sz val="9"/>
      <color theme="1"/>
      <name val="DB Office"/>
      <family val="2"/>
    </font>
    <font>
      <u/>
      <sz val="14"/>
      <name val="DB Office"/>
      <family val="2"/>
    </font>
    <font>
      <sz val="8"/>
      <name val="DB Office"/>
      <family val="2"/>
    </font>
    <font>
      <sz val="11"/>
      <color theme="0" tint="-0.249977111117893"/>
      <name val="DB Office"/>
      <family val="2"/>
    </font>
    <font>
      <u/>
      <sz val="16"/>
      <color theme="5" tint="-0.249977111117893"/>
      <name val="DB Office"/>
      <family val="2"/>
    </font>
    <font>
      <sz val="16"/>
      <color theme="5" tint="-0.249977111117893"/>
      <name val="DB Office"/>
      <family val="2"/>
    </font>
    <font>
      <sz val="10"/>
      <color rgb="FFFFFF00"/>
      <name val="DB Office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rgb="FFC0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rgb="FFC00000"/>
      </right>
      <top/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/>
      <right/>
      <top style="medium">
        <color rgb="FFC00000"/>
      </top>
      <bottom style="medium">
        <color theme="5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5" tint="0.39997558519241921"/>
      </right>
      <top/>
      <bottom/>
      <diagonal/>
    </border>
    <border>
      <left/>
      <right/>
      <top/>
      <bottom style="medium">
        <color theme="5" tint="0.39997558519241921"/>
      </bottom>
      <diagonal/>
    </border>
    <border>
      <left style="medium">
        <color theme="5" tint="0.39997558519241921"/>
      </left>
      <right/>
      <top/>
      <bottom/>
      <diagonal/>
    </border>
    <border>
      <left style="medium">
        <color theme="5" tint="0.39997558519241921"/>
      </left>
      <right style="medium">
        <color theme="5" tint="0.39997558519241921"/>
      </right>
      <top/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/>
      <bottom/>
      <diagonal/>
    </border>
    <border>
      <left/>
      <right/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4">
    <xf numFmtId="0" fontId="0" fillId="0" borderId="0" xfId="0"/>
    <xf numFmtId="0" fontId="4" fillId="2" borderId="0" xfId="0" applyFont="1" applyFill="1"/>
    <xf numFmtId="0" fontId="4" fillId="2" borderId="1" xfId="0" applyFont="1" applyFill="1" applyBorder="1"/>
    <xf numFmtId="0" fontId="4" fillId="2" borderId="2" xfId="0" applyFont="1" applyFill="1" applyBorder="1"/>
    <xf numFmtId="0" fontId="4" fillId="2" borderId="3" xfId="0" applyFont="1" applyFill="1" applyBorder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2" borderId="4" xfId="0" applyFont="1" applyFill="1" applyBorder="1"/>
    <xf numFmtId="0" fontId="6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5" xfId="0" applyFont="1" applyFill="1" applyBorder="1"/>
    <xf numFmtId="0" fontId="7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8" fillId="2" borderId="4" xfId="0" applyFont="1" applyFill="1" applyBorder="1"/>
    <xf numFmtId="0" fontId="8" fillId="2" borderId="0" xfId="0" applyFont="1" applyFill="1"/>
    <xf numFmtId="0" fontId="8" fillId="2" borderId="5" xfId="0" applyFont="1" applyFill="1" applyBorder="1"/>
    <xf numFmtId="0" fontId="8" fillId="2" borderId="4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5" fillId="2" borderId="4" xfId="0" applyFont="1" applyFill="1" applyBorder="1"/>
    <xf numFmtId="0" fontId="5" fillId="2" borderId="5" xfId="0" applyFont="1" applyFill="1" applyBorder="1"/>
    <xf numFmtId="0" fontId="10" fillId="2" borderId="4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left"/>
    </xf>
    <xf numFmtId="0" fontId="7" fillId="2" borderId="4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5" fillId="2" borderId="6" xfId="0" applyFont="1" applyFill="1" applyBorder="1" applyAlignment="1">
      <alignment horizontal="center"/>
    </xf>
    <xf numFmtId="164" fontId="7" fillId="2" borderId="7" xfId="0" applyNumberFormat="1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165" fontId="7" fillId="2" borderId="9" xfId="0" applyNumberFormat="1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left"/>
    </xf>
    <xf numFmtId="166" fontId="7" fillId="2" borderId="10" xfId="0" applyNumberFormat="1" applyFont="1" applyFill="1" applyBorder="1" applyAlignment="1">
      <alignment horizontal="center"/>
    </xf>
    <xf numFmtId="0" fontId="12" fillId="2" borderId="10" xfId="0" applyFont="1" applyFill="1" applyBorder="1" applyAlignment="1">
      <alignment horizontal="left"/>
    </xf>
    <xf numFmtId="0" fontId="12" fillId="2" borderId="0" xfId="0" applyFont="1" applyFill="1"/>
    <xf numFmtId="0" fontId="12" fillId="3" borderId="0" xfId="0" applyFont="1" applyFill="1"/>
    <xf numFmtId="0" fontId="5" fillId="2" borderId="10" xfId="0" applyFont="1" applyFill="1" applyBorder="1"/>
    <xf numFmtId="167" fontId="7" fillId="2" borderId="11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12" fillId="2" borderId="17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7" fillId="2" borderId="0" xfId="0" applyFont="1" applyFill="1"/>
    <xf numFmtId="0" fontId="7" fillId="2" borderId="4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12" fillId="2" borderId="0" xfId="0" applyFont="1" applyFill="1" applyAlignment="1">
      <alignment vertical="center"/>
    </xf>
    <xf numFmtId="168" fontId="13" fillId="2" borderId="5" xfId="0" applyNumberFormat="1" applyFont="1" applyFill="1" applyBorder="1" applyAlignment="1">
      <alignment vertical="center"/>
    </xf>
    <xf numFmtId="0" fontId="5" fillId="3" borderId="0" xfId="0" quotePrefix="1" applyFont="1" applyFill="1"/>
    <xf numFmtId="0" fontId="5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left"/>
    </xf>
    <xf numFmtId="0" fontId="14" fillId="2" borderId="0" xfId="0" applyFont="1" applyFill="1"/>
    <xf numFmtId="0" fontId="5" fillId="2" borderId="21" xfId="0" applyFont="1" applyFill="1" applyBorder="1"/>
    <xf numFmtId="0" fontId="12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/>
    </xf>
    <xf numFmtId="0" fontId="7" fillId="2" borderId="0" xfId="0" applyFont="1" applyFill="1" applyAlignment="1">
      <alignment horizontal="left"/>
    </xf>
    <xf numFmtId="0" fontId="16" fillId="2" borderId="4" xfId="0" applyFont="1" applyFill="1" applyBorder="1" applyAlignment="1">
      <alignment horizontal="left"/>
    </xf>
    <xf numFmtId="0" fontId="16" fillId="2" borderId="0" xfId="0" applyFont="1" applyFill="1" applyAlignment="1">
      <alignment horizontal="left"/>
    </xf>
    <xf numFmtId="0" fontId="17" fillId="2" borderId="4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2" fillId="2" borderId="10" xfId="0" applyFont="1" applyFill="1" applyBorder="1"/>
    <xf numFmtId="0" fontId="12" fillId="2" borderId="4" xfId="0" applyFont="1" applyFill="1" applyBorder="1"/>
    <xf numFmtId="0" fontId="18" fillId="2" borderId="0" xfId="0" applyFont="1" applyFill="1"/>
    <xf numFmtId="0" fontId="17" fillId="2" borderId="4" xfId="0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9" fillId="2" borderId="0" xfId="0" applyFont="1" applyFill="1"/>
    <xf numFmtId="0" fontId="18" fillId="3" borderId="0" xfId="0" applyFont="1" applyFill="1"/>
    <xf numFmtId="0" fontId="19" fillId="3" borderId="0" xfId="0" applyFont="1" applyFill="1"/>
    <xf numFmtId="0" fontId="19" fillId="2" borderId="4" xfId="0" applyFont="1" applyFill="1" applyBorder="1"/>
    <xf numFmtId="0" fontId="19" fillId="2" borderId="0" xfId="0" applyFont="1" applyFill="1"/>
    <xf numFmtId="0" fontId="20" fillId="2" borderId="0" xfId="0" applyFont="1" applyFill="1"/>
    <xf numFmtId="0" fontId="6" fillId="2" borderId="0" xfId="0" applyFont="1" applyFill="1"/>
    <xf numFmtId="0" fontId="6" fillId="2" borderId="5" xfId="0" applyFont="1" applyFill="1" applyBorder="1"/>
    <xf numFmtId="0" fontId="18" fillId="3" borderId="0" xfId="0" applyFont="1" applyFill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21" fillId="3" borderId="0" xfId="0" applyFont="1" applyFill="1"/>
    <xf numFmtId="170" fontId="7" fillId="2" borderId="0" xfId="1" applyNumberFormat="1" applyFont="1" applyFill="1" applyAlignment="1">
      <alignment horizontal="center" vertical="center"/>
    </xf>
    <xf numFmtId="44" fontId="7" fillId="2" borderId="0" xfId="1" applyFont="1" applyFill="1" applyAlignment="1">
      <alignment horizontal="center" vertical="center"/>
    </xf>
    <xf numFmtId="0" fontId="22" fillId="2" borderId="0" xfId="0" applyFont="1" applyFill="1" applyAlignment="1">
      <alignment horizontal="center"/>
    </xf>
    <xf numFmtId="170" fontId="7" fillId="2" borderId="0" xfId="1" applyNumberFormat="1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44" fontId="21" fillId="3" borderId="0" xfId="1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44" fontId="21" fillId="3" borderId="0" xfId="1" applyFont="1" applyFill="1" applyBorder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25" fillId="2" borderId="0" xfId="0" applyFont="1" applyFill="1"/>
    <xf numFmtId="0" fontId="26" fillId="2" borderId="0" xfId="0" applyFont="1" applyFill="1" applyAlignment="1">
      <alignment horizontal="right"/>
    </xf>
    <xf numFmtId="0" fontId="7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16" fillId="2" borderId="23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4" fillId="2" borderId="0" xfId="0" applyFont="1" applyFill="1" applyAlignment="1">
      <alignment vertical="center"/>
    </xf>
    <xf numFmtId="0" fontId="27" fillId="2" borderId="23" xfId="0" applyFont="1" applyFill="1" applyBorder="1" applyAlignment="1">
      <alignment horizontal="center"/>
    </xf>
    <xf numFmtId="44" fontId="27" fillId="2" borderId="5" xfId="1" applyFont="1" applyFill="1" applyBorder="1"/>
    <xf numFmtId="44" fontId="21" fillId="2" borderId="0" xfId="1" applyFont="1" applyFill="1" applyBorder="1" applyAlignment="1">
      <alignment horizontal="center" vertical="center"/>
    </xf>
    <xf numFmtId="0" fontId="27" fillId="2" borderId="0" xfId="0" applyFont="1" applyFill="1" applyAlignment="1">
      <alignment horizontal="center"/>
    </xf>
    <xf numFmtId="44" fontId="7" fillId="3" borderId="0" xfId="1" applyFont="1" applyFill="1" applyAlignment="1">
      <alignment horizontal="center" vertical="center"/>
    </xf>
    <xf numFmtId="0" fontId="7" fillId="3" borderId="0" xfId="1" applyNumberFormat="1" applyFont="1" applyFill="1" applyAlignment="1">
      <alignment horizontal="center" vertical="center"/>
    </xf>
    <xf numFmtId="0" fontId="4" fillId="2" borderId="10" xfId="0" applyFont="1" applyFill="1" applyBorder="1"/>
    <xf numFmtId="170" fontId="7" fillId="3" borderId="0" xfId="0" applyNumberFormat="1" applyFont="1" applyFill="1" applyAlignment="1">
      <alignment horizontal="center" vertical="center"/>
    </xf>
    <xf numFmtId="0" fontId="7" fillId="2" borderId="4" xfId="0" applyFont="1" applyFill="1" applyBorder="1" applyAlignment="1">
      <alignment horizontal="left"/>
    </xf>
    <xf numFmtId="170" fontId="14" fillId="2" borderId="0" xfId="0" applyNumberFormat="1" applyFont="1" applyFill="1" applyAlignment="1">
      <alignment horizontal="center"/>
    </xf>
    <xf numFmtId="171" fontId="7" fillId="2" borderId="0" xfId="0" applyNumberFormat="1" applyFont="1" applyFill="1" applyAlignment="1">
      <alignment horizontal="center"/>
    </xf>
    <xf numFmtId="170" fontId="14" fillId="2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11" xfId="0" applyFont="1" applyFill="1" applyBorder="1" applyAlignment="1">
      <alignment horizontal="center" vertical="center"/>
    </xf>
    <xf numFmtId="0" fontId="29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30" fillId="2" borderId="0" xfId="0" applyFont="1" applyFill="1"/>
    <xf numFmtId="0" fontId="4" fillId="2" borderId="0" xfId="0" applyFont="1" applyFill="1" applyAlignment="1">
      <alignment vertic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1" fillId="2" borderId="0" xfId="0" applyFont="1" applyFill="1" applyAlignment="1">
      <alignment horizontal="center"/>
    </xf>
    <xf numFmtId="170" fontId="12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170" fontId="16" fillId="2" borderId="24" xfId="0" applyNumberFormat="1" applyFont="1" applyFill="1" applyBorder="1" applyAlignment="1">
      <alignment horizontal="center" vertical="center"/>
    </xf>
    <xf numFmtId="170" fontId="16" fillId="2" borderId="25" xfId="0" applyNumberFormat="1" applyFont="1" applyFill="1" applyBorder="1" applyAlignment="1">
      <alignment horizontal="center" vertical="center"/>
    </xf>
    <xf numFmtId="170" fontId="12" fillId="2" borderId="0" xfId="1" applyNumberFormat="1" applyFont="1" applyFill="1" applyBorder="1" applyAlignment="1">
      <alignment horizontal="center"/>
    </xf>
    <xf numFmtId="0" fontId="7" fillId="2" borderId="0" xfId="0" applyFont="1" applyFill="1" applyAlignment="1">
      <alignment horizontal="right"/>
    </xf>
    <xf numFmtId="9" fontId="16" fillId="2" borderId="24" xfId="2" applyFont="1" applyFill="1" applyBorder="1" applyAlignment="1">
      <alignment horizontal="center" vertical="center"/>
    </xf>
    <xf numFmtId="9" fontId="16" fillId="2" borderId="25" xfId="2" applyFont="1" applyFill="1" applyBorder="1" applyAlignment="1">
      <alignment horizontal="center" vertical="center"/>
    </xf>
    <xf numFmtId="0" fontId="14" fillId="2" borderId="0" xfId="0" applyFont="1" applyFill="1" applyAlignment="1">
      <alignment horizontal="right"/>
    </xf>
    <xf numFmtId="170" fontId="12" fillId="2" borderId="10" xfId="0" applyNumberFormat="1" applyFont="1" applyFill="1" applyBorder="1" applyAlignment="1">
      <alignment horizontal="center"/>
    </xf>
    <xf numFmtId="44" fontId="4" fillId="2" borderId="0" xfId="1" applyFont="1" applyFill="1" applyBorder="1" applyAlignment="1"/>
    <xf numFmtId="2" fontId="12" fillId="2" borderId="0" xfId="0" applyNumberFormat="1" applyFont="1" applyFill="1" applyAlignment="1">
      <alignment horizontal="center"/>
    </xf>
    <xf numFmtId="170" fontId="4" fillId="2" borderId="0" xfId="0" applyNumberFormat="1" applyFont="1" applyFill="1"/>
    <xf numFmtId="170" fontId="4" fillId="2" borderId="0" xfId="0" applyNumberFormat="1" applyFont="1" applyFill="1" applyAlignment="1">
      <alignment horizontal="right" vertical="center"/>
    </xf>
    <xf numFmtId="170" fontId="12" fillId="2" borderId="0" xfId="0" applyNumberFormat="1" applyFont="1" applyFill="1"/>
    <xf numFmtId="0" fontId="4" fillId="2" borderId="26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15" fillId="2" borderId="27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7" fillId="4" borderId="0" xfId="0" applyFont="1" applyFill="1" applyBorder="1" applyAlignment="1">
      <alignment horizontal="right" vertical="center"/>
    </xf>
    <xf numFmtId="0" fontId="5" fillId="4" borderId="4" xfId="0" applyFont="1" applyFill="1" applyBorder="1"/>
    <xf numFmtId="0" fontId="9" fillId="4" borderId="4" xfId="0" applyFont="1" applyFill="1" applyBorder="1"/>
    <xf numFmtId="0" fontId="9" fillId="4" borderId="4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10" fillId="4" borderId="2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5" xfId="0" applyFont="1" applyFill="1" applyBorder="1"/>
    <xf numFmtId="0" fontId="9" fillId="4" borderId="0" xfId="0" applyFont="1" applyFill="1" applyBorder="1" applyAlignment="1">
      <alignment horizontal="center" vertical="center"/>
    </xf>
    <xf numFmtId="0" fontId="23" fillId="4" borderId="5" xfId="0" applyFont="1" applyFill="1" applyBorder="1" applyAlignment="1">
      <alignment horizontal="center"/>
    </xf>
    <xf numFmtId="0" fontId="24" fillId="4" borderId="5" xfId="0" applyFont="1" applyFill="1" applyBorder="1" applyAlignment="1">
      <alignment horizontal="right"/>
    </xf>
    <xf numFmtId="0" fontId="5" fillId="4" borderId="26" xfId="0" applyFont="1" applyFill="1" applyBorder="1"/>
    <xf numFmtId="0" fontId="7" fillId="4" borderId="27" xfId="0" applyFont="1" applyFill="1" applyBorder="1" applyAlignment="1">
      <alignment horizontal="right" vertical="center"/>
    </xf>
    <xf numFmtId="0" fontId="24" fillId="4" borderId="28" xfId="0" applyFont="1" applyFill="1" applyBorder="1" applyAlignment="1">
      <alignment horizontal="right"/>
    </xf>
    <xf numFmtId="0" fontId="33" fillId="4" borderId="5" xfId="0" applyFont="1" applyFill="1" applyBorder="1" applyAlignment="1">
      <alignment horizontal="right"/>
    </xf>
    <xf numFmtId="0" fontId="12" fillId="4" borderId="0" xfId="0" applyFont="1" applyFill="1" applyAlignment="1">
      <alignment horizontal="left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$F$13" fmlaRange="'[1]DONNEES POUR FORMULES'!$B$3:$B$7" noThreeD="1" sel="2" val="0"/>
</file>

<file path=xl/ctrlProps/ctrlProp2.xml><?xml version="1.0" encoding="utf-8"?>
<formControlPr xmlns="http://schemas.microsoft.com/office/spreadsheetml/2009/9/main" objectType="Drop" dropStyle="combo" dx="16" fmlaLink="$F$32" fmlaRange="'[1]DONNEES POUR FORMULES'!$N$12:$N$19" noThreeD="1" sel="7" val="0"/>
</file>

<file path=xl/ctrlProps/ctrlProp3.xml><?xml version="1.0" encoding="utf-8"?>
<formControlPr xmlns="http://schemas.microsoft.com/office/spreadsheetml/2009/9/main" objectType="CheckBox" fmlaLink="$C$58" lockText="1" noThreeD="1"/>
</file>

<file path=xl/ctrlProps/ctrlProp4.xml><?xml version="1.0" encoding="utf-8"?>
<formControlPr xmlns="http://schemas.microsoft.com/office/spreadsheetml/2009/9/main" objectType="CheckBox" fmlaLink="$C$59" lockText="1" noThreeD="1"/>
</file>

<file path=xl/ctrlProps/ctrlProp5.xml><?xml version="1.0" encoding="utf-8"?>
<formControlPr xmlns="http://schemas.microsoft.com/office/spreadsheetml/2009/9/main" objectType="CheckBox" fmlaLink="$C$60" lockText="1" noThreeD="1"/>
</file>

<file path=xl/ctrlProps/ctrlProp6.xml><?xml version="1.0" encoding="utf-8"?>
<formControlPr xmlns="http://schemas.microsoft.com/office/spreadsheetml/2009/9/main" objectType="Drop" dropStyle="combo" dx="16" fmlaLink="$D$23" fmlaRange="'[1]DONNEES POUR FORMULES'!$H$23:$H$28" noThreeD="1" sel="2" val="0"/>
</file>

<file path=xl/ctrlProps/ctrlProp7.xml><?xml version="1.0" encoding="utf-8"?>
<formControlPr xmlns="http://schemas.microsoft.com/office/spreadsheetml/2009/9/main" objectType="Drop" dropStyle="combo" dx="16" fmlaLink="$F$23" fmlaRange="'[1]DONNEES POUR FORMULES'!$J$23:$J$28" noThreeD="1" sel="4" val="0"/>
</file>

<file path=xl/ctrlProps/ctrlProp8.xml><?xml version="1.0" encoding="utf-8"?>
<formControlPr xmlns="http://schemas.microsoft.com/office/spreadsheetml/2009/9/main" objectType="CheckBox" fmlaLink="$B$23" lockText="1" noThreeD="1"/>
</file>

<file path=xl/ctrlProps/ctrlProp9.xml><?xml version="1.0" encoding="utf-8"?>
<formControlPr xmlns="http://schemas.microsoft.com/office/spreadsheetml/2009/9/main" objectType="CheckBox" fmlaLink="$D$46" lockText="1" noThreeD="1"/>
</file>

<file path=xl/ctrlProps/ctrlProp10.xml><?xml version="1.0" encoding="utf-8"?>
<formControlPr xmlns="http://schemas.microsoft.com/office/spreadsheetml/2009/9/main" objectType="CheckBox" fmlaLink="$D$47" lockText="1" noThreeD="1"/>
</file>

<file path=xl/ctrlProps/ctrlProp11.xml><?xml version="1.0" encoding="utf-8"?>
<formControlPr xmlns="http://schemas.microsoft.com/office/spreadsheetml/2009/9/main" objectType="CheckBox" fmlaLink="$D$45" lockText="1" noThreeD="1"/>
</file>

<file path=xl/ctrlProps/ctrlProp12.xml><?xml version="1.0" encoding="utf-8"?>
<formControlPr xmlns="http://schemas.microsoft.com/office/spreadsheetml/2009/9/main" objectType="CheckBox" fmlaLink="$J$26" lockText="1" noThreeD="1"/>
</file>

<file path=xl/ctrlProps/ctrlProp13.xml><?xml version="1.0" encoding="utf-8"?>
<formControlPr xmlns="http://schemas.microsoft.com/office/spreadsheetml/2009/9/main" objectType="CheckBox" fmlaLink="$J$27" lockText="1" noThreeD="1"/>
</file>

<file path=xl/ctrlProps/ctrlProp14.xml><?xml version="1.0" encoding="utf-8"?>
<formControlPr xmlns="http://schemas.microsoft.com/office/spreadsheetml/2009/9/main" objectType="CheckBox" fmlaLink="$I$31" lockText="1" noThreeD="1"/>
</file>

<file path=xl/ctrlProps/ctrlProp15.xml><?xml version="1.0" encoding="utf-8"?>
<formControlPr xmlns="http://schemas.microsoft.com/office/spreadsheetml/2009/9/main" objectType="Drop" dropStyle="combo" dx="16" fmlaLink="$C$27" fmlaRange="'[1]DONNEES POUR FORMULES'!$C$4:$C$7" noThreeD="1" sel="2" val="0"/>
</file>

<file path=xl/ctrlProps/ctrlProp16.xml><?xml version="1.0" encoding="utf-8"?>
<formControlPr xmlns="http://schemas.microsoft.com/office/spreadsheetml/2009/9/main" objectType="CheckBox" fmlaLink="$I$29" lockText="1" noThreeD="1"/>
</file>

<file path=xl/ctrlProps/ctrlProp17.xml><?xml version="1.0" encoding="utf-8"?>
<formControlPr xmlns="http://schemas.microsoft.com/office/spreadsheetml/2009/9/main" objectType="CheckBox" fmlaLink="$C$29" lockText="1" noThreeD="1"/>
</file>

<file path=xl/ctrlProps/ctrlProp18.xml><?xml version="1.0" encoding="utf-8"?>
<formControlPr xmlns="http://schemas.microsoft.com/office/spreadsheetml/2009/9/main" objectType="CheckBox" checked="Checked" fmlaLink="$D$40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1657350</xdr:colOff>
          <xdr:row>12</xdr:row>
          <xdr:rowOff>9525</xdr:rowOff>
        </xdr:from>
        <xdr:to>
          <xdr:col>4</xdr:col>
          <xdr:colOff>371475</xdr:colOff>
          <xdr:row>12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B4E4AE1-5442-45D1-B507-F2B397964F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31</xdr:row>
          <xdr:rowOff>9525</xdr:rowOff>
        </xdr:from>
        <xdr:to>
          <xdr:col>4</xdr:col>
          <xdr:colOff>914400</xdr:colOff>
          <xdr:row>31</xdr:row>
          <xdr:rowOff>180975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210DF2A-834D-4439-B83C-55E73B1B46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57</xdr:row>
          <xdr:rowOff>9525</xdr:rowOff>
        </xdr:from>
        <xdr:to>
          <xdr:col>2</xdr:col>
          <xdr:colOff>695325</xdr:colOff>
          <xdr:row>58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4FB49CFD-9258-4C2F-848C-7786BC121F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Surcharge GAZOLE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58</xdr:row>
          <xdr:rowOff>0</xdr:rowOff>
        </xdr:from>
        <xdr:to>
          <xdr:col>2</xdr:col>
          <xdr:colOff>885825</xdr:colOff>
          <xdr:row>59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9168659-4782-4E5E-B3BD-816B576086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Gestion Crédit Documentaire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58</xdr:row>
          <xdr:rowOff>257175</xdr:rowOff>
        </xdr:from>
        <xdr:to>
          <xdr:col>2</xdr:col>
          <xdr:colOff>695325</xdr:colOff>
          <xdr:row>60</xdr:row>
          <xdr:rowOff>76200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6404547-D9BB-446E-9313-ED862746E7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Gestion Carnet ATA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22</xdr:row>
          <xdr:rowOff>114300</xdr:rowOff>
        </xdr:from>
        <xdr:to>
          <xdr:col>2</xdr:col>
          <xdr:colOff>1543050</xdr:colOff>
          <xdr:row>22</xdr:row>
          <xdr:rowOff>247650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C9AC77CB-A620-4A42-A92D-28FD352798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22</xdr:row>
          <xdr:rowOff>114300</xdr:rowOff>
        </xdr:from>
        <xdr:to>
          <xdr:col>4</xdr:col>
          <xdr:colOff>1581150</xdr:colOff>
          <xdr:row>22</xdr:row>
          <xdr:rowOff>247650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4EB780AE-5418-4BA6-9BAC-5C8EB5244B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123825</xdr:colOff>
      <xdr:row>22</xdr:row>
      <xdr:rowOff>104775</xdr:rowOff>
    </xdr:from>
    <xdr:to>
      <xdr:col>3</xdr:col>
      <xdr:colOff>1190625</xdr:colOff>
      <xdr:row>22</xdr:row>
      <xdr:rowOff>257175</xdr:rowOff>
    </xdr:to>
    <xdr:sp macro="" textlink="">
      <xdr:nvSpPr>
        <xdr:cNvPr id="18" name="Flèche droite 1">
          <a:extLst>
            <a:ext uri="{FF2B5EF4-FFF2-40B4-BE49-F238E27FC236}">
              <a16:creationId xmlns:a16="http://schemas.microsoft.com/office/drawing/2014/main" id="{9E8979FF-408C-4C2F-BE75-9FB089E02641}"/>
            </a:ext>
          </a:extLst>
        </xdr:cNvPr>
        <xdr:cNvSpPr/>
      </xdr:nvSpPr>
      <xdr:spPr>
        <a:xfrm>
          <a:off x="3705225" y="4152900"/>
          <a:ext cx="1066800" cy="152400"/>
        </a:xfrm>
        <a:prstGeom prst="righ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22</xdr:row>
          <xdr:rowOff>19050</xdr:rowOff>
        </xdr:from>
        <xdr:to>
          <xdr:col>2</xdr:col>
          <xdr:colOff>95250</xdr:colOff>
          <xdr:row>22</xdr:row>
          <xdr:rowOff>304800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445CD6FC-A49A-4A2D-BFEE-DE9B47B119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Modification Itinéraire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44</xdr:row>
          <xdr:rowOff>142875</xdr:rowOff>
        </xdr:from>
        <xdr:to>
          <xdr:col>3</xdr:col>
          <xdr:colOff>476250</xdr:colOff>
          <xdr:row>46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FDDAEC8D-ED5F-4A76-8FF5-79F55FAD4D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45</xdr:row>
          <xdr:rowOff>152400</xdr:rowOff>
        </xdr:from>
        <xdr:to>
          <xdr:col>3</xdr:col>
          <xdr:colOff>495300</xdr:colOff>
          <xdr:row>47</xdr:row>
          <xdr:rowOff>38100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AF48FB74-B136-4F00-BFC8-D6469209EF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43</xdr:row>
          <xdr:rowOff>152400</xdr:rowOff>
        </xdr:from>
        <xdr:to>
          <xdr:col>3</xdr:col>
          <xdr:colOff>533400</xdr:colOff>
          <xdr:row>45</xdr:row>
          <xdr:rowOff>28575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8B5D5FA2-963D-4899-8B1E-5E256BFCC8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990600</xdr:colOff>
          <xdr:row>25</xdr:row>
          <xdr:rowOff>28575</xdr:rowOff>
        </xdr:from>
        <xdr:to>
          <xdr:col>8</xdr:col>
          <xdr:colOff>1295400</xdr:colOff>
          <xdr:row>25</xdr:row>
          <xdr:rowOff>247650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3F752194-0696-4F4A-B71F-55FB2FC9E1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990600</xdr:colOff>
          <xdr:row>25</xdr:row>
          <xdr:rowOff>247650</xdr:rowOff>
        </xdr:from>
        <xdr:to>
          <xdr:col>8</xdr:col>
          <xdr:colOff>1295400</xdr:colOff>
          <xdr:row>27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42E0A449-22A5-4AC7-AA0C-C2F158354F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30</xdr:row>
          <xdr:rowOff>28575</xdr:rowOff>
        </xdr:from>
        <xdr:to>
          <xdr:col>8</xdr:col>
          <xdr:colOff>581025</xdr:colOff>
          <xdr:row>31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7AFAA704-02E8-41DD-BB0A-8507251A5A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25</xdr:row>
          <xdr:rowOff>114300</xdr:rowOff>
        </xdr:from>
        <xdr:to>
          <xdr:col>2</xdr:col>
          <xdr:colOff>1343025</xdr:colOff>
          <xdr:row>26</xdr:row>
          <xdr:rowOff>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F55DCEA2-1DA3-43CC-819E-1B9272FC84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28</xdr:row>
          <xdr:rowOff>0</xdr:rowOff>
        </xdr:from>
        <xdr:to>
          <xdr:col>8</xdr:col>
          <xdr:colOff>533400</xdr:colOff>
          <xdr:row>28</xdr:row>
          <xdr:rowOff>219075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1B84FC6B-9352-4000-AF7E-0EBDD79190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1238250</xdr:colOff>
          <xdr:row>27</xdr:row>
          <xdr:rowOff>57150</xdr:rowOff>
        </xdr:from>
        <xdr:to>
          <xdr:col>2</xdr:col>
          <xdr:colOff>133350</xdr:colOff>
          <xdr:row>28</xdr:row>
          <xdr:rowOff>38100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208AFC6-341F-4017-A303-8DCAA3C6B0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83345</xdr:colOff>
          <xdr:row>39</xdr:row>
          <xdr:rowOff>14287</xdr:rowOff>
        </xdr:from>
        <xdr:to>
          <xdr:col>3</xdr:col>
          <xdr:colOff>273845</xdr:colOff>
          <xdr:row>40</xdr:row>
          <xdr:rowOff>11905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846B6572-65A9-4797-BC93-E4988591D8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39</xdr:row>
          <xdr:rowOff>176213</xdr:rowOff>
        </xdr:from>
        <xdr:to>
          <xdr:col>3</xdr:col>
          <xdr:colOff>276225</xdr:colOff>
          <xdr:row>40</xdr:row>
          <xdr:rowOff>176213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64D1A4DC-5CDE-4443-86CC-D34533A139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83344</xdr:colOff>
          <xdr:row>40</xdr:row>
          <xdr:rowOff>161925</xdr:rowOff>
        </xdr:from>
        <xdr:to>
          <xdr:col>3</xdr:col>
          <xdr:colOff>273844</xdr:colOff>
          <xdr:row>41</xdr:row>
          <xdr:rowOff>161925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C19D0758-8B44-45D1-B04F-497BEFC9A7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WIECEK\OneDrive%20-%20Schenker%20AG\Desktop\Entreprise\Anthony%20Wiecek%20serveur\Projet%20Maghreb\Calculateur%20Maghreb%2024.07.2019%20-%20Base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int à améliorer"/>
      <sheetName val="Calculateur Maghreb"/>
      <sheetName val="LISEZ-MOI"/>
      <sheetName val="DONNEES POUR FORMULES"/>
      <sheetName val="Tarifs Direct"/>
      <sheetName val="ONGLET CALCUL "/>
      <sheetName val="ZONING FRANCE + CHOIX VILLE, CP"/>
      <sheetName val="TUNISIE - Ville selon CP"/>
      <sheetName val="DETAILS COÛTS"/>
      <sheetName val="MAJ du Calculateur"/>
      <sheetName val="Feuil1"/>
      <sheetName val="Masque (ELFR)"/>
      <sheetName val="Routing (ELFR)"/>
      <sheetName val="MODIF Coûts - FRMA NS"/>
      <sheetName val="MODIF Coûts - FRTU NS"/>
      <sheetName val="MODIF Coûts - MAFR SN"/>
      <sheetName val="MODIF Coûts - TUFR SN"/>
      <sheetName val="ZONING MAROC"/>
      <sheetName val="COÛTS MAROC"/>
      <sheetName val="PLAN D'ACHEMINEMENT MAROC"/>
      <sheetName val="TRANSPORT INTERNATIONAL MAROC"/>
      <sheetName val="ENLEVEMENT-LIVRAISON MAROC"/>
      <sheetName val="COUTS TUNISIE"/>
      <sheetName val="TRANSPORT INTERNATIONAL TUNISIE"/>
      <sheetName val="PLAN D'ACHEMINEMENT TUNISIE"/>
      <sheetName val="ZONING TUNISIE CP"/>
      <sheetName val="ENLEVEMENT LIVRAISON TUNISIE"/>
    </sheetNames>
    <definedNames>
      <definedName name="go_to_modifcout_FRMA_NS"/>
      <definedName name="Message_ADR"/>
    </definedNames>
    <sheetDataSet>
      <sheetData sheetId="0"/>
      <sheetData sheetId="1"/>
      <sheetData sheetId="2"/>
      <sheetData sheetId="3">
        <row r="18">
          <cell r="B18">
            <v>13</v>
          </cell>
        </row>
        <row r="19">
          <cell r="C19" t="e">
            <v>#N/A</v>
          </cell>
        </row>
        <row r="20">
          <cell r="B20" t="e">
            <v>#N/A</v>
          </cell>
        </row>
        <row r="107">
          <cell r="C107" t="b">
            <v>0</v>
          </cell>
          <cell r="D107" t="b">
            <v>0</v>
          </cell>
        </row>
        <row r="108">
          <cell r="B108" t="str">
            <v>LYON</v>
          </cell>
          <cell r="C108" t="str">
            <v>CASABLANCA</v>
          </cell>
        </row>
        <row r="109">
          <cell r="B109" t="str">
            <v>LYON</v>
          </cell>
          <cell r="C109" t="str">
            <v>CASABLANCA</v>
          </cell>
        </row>
        <row r="125">
          <cell r="A125" t="str">
            <v>Export France :</v>
          </cell>
          <cell r="D125" t="str">
            <v>Export France :</v>
          </cell>
        </row>
        <row r="126">
          <cell r="A126" t="str">
            <v>Import France :</v>
          </cell>
          <cell r="D126" t="str">
            <v>Import France :</v>
          </cell>
        </row>
        <row r="127">
          <cell r="A127" t="str">
            <v>T1 :</v>
          </cell>
          <cell r="D127" t="str">
            <v>T1 :</v>
          </cell>
        </row>
      </sheetData>
      <sheetData sheetId="4"/>
      <sheetData sheetId="5"/>
      <sheetData sheetId="6">
        <row r="11">
          <cell r="I11">
            <v>6</v>
          </cell>
          <cell r="J11" t="str">
            <v>NICE</v>
          </cell>
        </row>
        <row r="12">
          <cell r="I12">
            <v>10</v>
          </cell>
          <cell r="J12" t="str">
            <v>TROYES</v>
          </cell>
        </row>
        <row r="13">
          <cell r="I13">
            <v>11</v>
          </cell>
          <cell r="J13" t="str">
            <v>NARBONNE</v>
          </cell>
        </row>
        <row r="14">
          <cell r="I14">
            <v>13</v>
          </cell>
          <cell r="J14" t="str">
            <v>MARSEILLE</v>
          </cell>
        </row>
        <row r="15">
          <cell r="I15">
            <v>16</v>
          </cell>
          <cell r="J15" t="str">
            <v>ANGOULEME</v>
          </cell>
        </row>
        <row r="16">
          <cell r="I16">
            <v>17</v>
          </cell>
          <cell r="J16" t="str">
            <v>SAINTES</v>
          </cell>
        </row>
        <row r="17">
          <cell r="I17">
            <v>18</v>
          </cell>
          <cell r="J17" t="str">
            <v>BOURGES</v>
          </cell>
        </row>
        <row r="18">
          <cell r="I18">
            <v>19</v>
          </cell>
          <cell r="J18" t="str">
            <v>BRIVES</v>
          </cell>
        </row>
        <row r="19">
          <cell r="I19">
            <v>20</v>
          </cell>
          <cell r="J19" t="str">
            <v>MARSEILLE</v>
          </cell>
        </row>
        <row r="20">
          <cell r="I20">
            <v>21</v>
          </cell>
          <cell r="J20" t="str">
            <v>DIJON</v>
          </cell>
        </row>
        <row r="21">
          <cell r="I21">
            <v>22</v>
          </cell>
          <cell r="J21" t="str">
            <v>ST BRIEUC</v>
          </cell>
        </row>
        <row r="22">
          <cell r="I22">
            <v>25</v>
          </cell>
          <cell r="J22" t="str">
            <v>BESANCON</v>
          </cell>
        </row>
        <row r="23">
          <cell r="I23">
            <v>26</v>
          </cell>
          <cell r="J23" t="str">
            <v>VALENCE</v>
          </cell>
        </row>
        <row r="24">
          <cell r="I24">
            <v>27</v>
          </cell>
          <cell r="J24" t="str">
            <v>EVREUX</v>
          </cell>
        </row>
        <row r="25">
          <cell r="I25">
            <v>28</v>
          </cell>
          <cell r="J25" t="str">
            <v>CHARTRES</v>
          </cell>
        </row>
        <row r="26">
          <cell r="I26">
            <v>29</v>
          </cell>
          <cell r="J26" t="str">
            <v>CHATEAULIN</v>
          </cell>
        </row>
        <row r="27">
          <cell r="I27">
            <v>31</v>
          </cell>
          <cell r="J27" t="str">
            <v>TOULOUSE</v>
          </cell>
        </row>
        <row r="28">
          <cell r="I28">
            <v>33</v>
          </cell>
          <cell r="J28" t="str">
            <v>BORDEAUX</v>
          </cell>
        </row>
        <row r="29">
          <cell r="I29">
            <v>34</v>
          </cell>
          <cell r="J29" t="str">
            <v>MONTPELLIER</v>
          </cell>
        </row>
        <row r="30">
          <cell r="I30">
            <v>35</v>
          </cell>
          <cell r="J30" t="str">
            <v>RENNES</v>
          </cell>
        </row>
        <row r="31">
          <cell r="I31">
            <v>37</v>
          </cell>
          <cell r="J31" t="str">
            <v>TOURS</v>
          </cell>
        </row>
        <row r="32">
          <cell r="I32">
            <v>38</v>
          </cell>
          <cell r="J32" t="str">
            <v>GRENOBLE</v>
          </cell>
        </row>
        <row r="33">
          <cell r="I33">
            <v>40</v>
          </cell>
          <cell r="J33" t="str">
            <v>DAX</v>
          </cell>
        </row>
        <row r="34">
          <cell r="I34">
            <v>41</v>
          </cell>
          <cell r="J34" t="str">
            <v>BLOIS</v>
          </cell>
        </row>
        <row r="35">
          <cell r="I35">
            <v>42</v>
          </cell>
          <cell r="J35" t="str">
            <v>ST ETIENNE</v>
          </cell>
        </row>
        <row r="36">
          <cell r="I36">
            <v>44</v>
          </cell>
          <cell r="J36" t="str">
            <v>NANTES</v>
          </cell>
        </row>
        <row r="37">
          <cell r="I37">
            <v>45</v>
          </cell>
          <cell r="J37" t="str">
            <v>ORLEANS</v>
          </cell>
        </row>
        <row r="38">
          <cell r="I38">
            <v>47</v>
          </cell>
          <cell r="J38" t="str">
            <v>AGEN</v>
          </cell>
        </row>
        <row r="39">
          <cell r="I39">
            <v>49</v>
          </cell>
          <cell r="J39" t="str">
            <v>ANGERS</v>
          </cell>
        </row>
        <row r="40">
          <cell r="I40">
            <v>51</v>
          </cell>
          <cell r="J40" t="str">
            <v>CHALONS EN CHAMPAGNE</v>
          </cell>
        </row>
        <row r="41">
          <cell r="I41">
            <v>52</v>
          </cell>
          <cell r="J41" t="str">
            <v>CHAUMONT</v>
          </cell>
        </row>
        <row r="42">
          <cell r="I42">
            <v>53</v>
          </cell>
          <cell r="J42" t="str">
            <v>LAVAL</v>
          </cell>
        </row>
        <row r="43">
          <cell r="I43">
            <v>55</v>
          </cell>
          <cell r="J43" t="str">
            <v>ST DIZIER</v>
          </cell>
        </row>
        <row r="44">
          <cell r="I44">
            <v>56</v>
          </cell>
          <cell r="J44" t="str">
            <v>LORIENT</v>
          </cell>
        </row>
        <row r="45">
          <cell r="I45">
            <v>57</v>
          </cell>
          <cell r="J45" t="str">
            <v>METZ</v>
          </cell>
        </row>
        <row r="46">
          <cell r="I46">
            <v>59</v>
          </cell>
          <cell r="J46" t="str">
            <v>LILLE</v>
          </cell>
        </row>
        <row r="47">
          <cell r="I47">
            <v>60</v>
          </cell>
          <cell r="J47" t="str">
            <v>COMPIEGNE</v>
          </cell>
        </row>
        <row r="48">
          <cell r="I48">
            <v>61</v>
          </cell>
          <cell r="J48" t="str">
            <v>ALENCON</v>
          </cell>
        </row>
        <row r="49">
          <cell r="I49">
            <v>62</v>
          </cell>
          <cell r="J49" t="str">
            <v>ST OMER</v>
          </cell>
        </row>
        <row r="50">
          <cell r="I50">
            <v>63</v>
          </cell>
          <cell r="J50" t="str">
            <v>COURNON</v>
          </cell>
        </row>
        <row r="51">
          <cell r="I51">
            <v>64</v>
          </cell>
          <cell r="J51" t="str">
            <v>PAU</v>
          </cell>
        </row>
        <row r="52">
          <cell r="I52">
            <v>66</v>
          </cell>
          <cell r="J52" t="str">
            <v>PERPIGNAN</v>
          </cell>
        </row>
        <row r="53">
          <cell r="I53">
            <v>67</v>
          </cell>
          <cell r="J53" t="str">
            <v>STRASBOURG</v>
          </cell>
        </row>
        <row r="54">
          <cell r="I54">
            <v>68</v>
          </cell>
          <cell r="J54" t="str">
            <v>MULHOUSE</v>
          </cell>
        </row>
        <row r="55">
          <cell r="I55">
            <v>69</v>
          </cell>
          <cell r="J55" t="str">
            <v>LYON</v>
          </cell>
        </row>
        <row r="56">
          <cell r="I56">
            <v>72</v>
          </cell>
          <cell r="J56" t="str">
            <v>LE MANS</v>
          </cell>
        </row>
        <row r="57">
          <cell r="I57">
            <v>73</v>
          </cell>
          <cell r="J57" t="str">
            <v>CHAMBERY</v>
          </cell>
        </row>
        <row r="58">
          <cell r="I58">
            <v>74</v>
          </cell>
          <cell r="J58" t="str">
            <v>ANNECY</v>
          </cell>
        </row>
        <row r="59">
          <cell r="I59">
            <v>75</v>
          </cell>
          <cell r="J59" t="str">
            <v>PARIS CENTRE</v>
          </cell>
        </row>
        <row r="60">
          <cell r="I60">
            <v>76</v>
          </cell>
          <cell r="J60" t="str">
            <v>ROUEN</v>
          </cell>
        </row>
        <row r="61">
          <cell r="I61">
            <v>77</v>
          </cell>
          <cell r="J61" t="str">
            <v>LIEUSAINT</v>
          </cell>
        </row>
        <row r="62">
          <cell r="I62">
            <v>78</v>
          </cell>
          <cell r="J62" t="str">
            <v>COIGNIERES</v>
          </cell>
        </row>
        <row r="63">
          <cell r="I63">
            <v>79</v>
          </cell>
          <cell r="J63" t="str">
            <v>NIORT</v>
          </cell>
        </row>
        <row r="64">
          <cell r="I64">
            <v>80</v>
          </cell>
          <cell r="J64" t="str">
            <v>AMIENS</v>
          </cell>
        </row>
        <row r="65">
          <cell r="I65">
            <v>82</v>
          </cell>
          <cell r="J65" t="str">
            <v>MONTAUBAN</v>
          </cell>
        </row>
        <row r="66">
          <cell r="I66">
            <v>83</v>
          </cell>
          <cell r="J66" t="str">
            <v>TOULON</v>
          </cell>
        </row>
        <row r="67">
          <cell r="I67">
            <v>84</v>
          </cell>
          <cell r="J67" t="str">
            <v>AVIGNON</v>
          </cell>
        </row>
        <row r="68">
          <cell r="I68">
            <v>85</v>
          </cell>
          <cell r="J68" t="str">
            <v>MONTAIGU</v>
          </cell>
        </row>
        <row r="69">
          <cell r="I69">
            <v>88</v>
          </cell>
          <cell r="J69" t="str">
            <v>EPINAL</v>
          </cell>
        </row>
        <row r="70">
          <cell r="I70">
            <v>92</v>
          </cell>
          <cell r="J70" t="str">
            <v>GENNEVILLIERS</v>
          </cell>
        </row>
        <row r="71">
          <cell r="I71">
            <v>93</v>
          </cell>
          <cell r="J71" t="str">
            <v>PARIS NORD</v>
          </cell>
        </row>
        <row r="72">
          <cell r="I72">
            <v>94</v>
          </cell>
          <cell r="J72" t="str">
            <v>PARIS SUD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3">
          <cell r="F3">
            <v>10000</v>
          </cell>
          <cell r="G3" t="str">
            <v>RABAT</v>
          </cell>
          <cell r="H3">
            <v>3</v>
          </cell>
          <cell r="I3">
            <v>7</v>
          </cell>
        </row>
        <row r="4">
          <cell r="F4">
            <v>11000</v>
          </cell>
          <cell r="G4" t="str">
            <v>SALE</v>
          </cell>
          <cell r="H4">
            <v>3</v>
          </cell>
          <cell r="I4">
            <v>7</v>
          </cell>
        </row>
        <row r="5">
          <cell r="F5">
            <v>12000</v>
          </cell>
          <cell r="G5" t="str">
            <v>TEMARA</v>
          </cell>
          <cell r="H5">
            <v>3</v>
          </cell>
          <cell r="I5">
            <v>7</v>
          </cell>
        </row>
        <row r="6">
          <cell r="F6">
            <v>13000</v>
          </cell>
          <cell r="G6" t="str">
            <v>BEN SLIMANE</v>
          </cell>
          <cell r="H6">
            <v>3</v>
          </cell>
          <cell r="I6">
            <v>8</v>
          </cell>
        </row>
        <row r="7">
          <cell r="F7">
            <v>14000</v>
          </cell>
          <cell r="G7" t="str">
            <v>KENITRA</v>
          </cell>
          <cell r="H7">
            <v>4</v>
          </cell>
          <cell r="I7">
            <v>6</v>
          </cell>
        </row>
        <row r="8">
          <cell r="F8">
            <v>15000</v>
          </cell>
          <cell r="G8" t="str">
            <v>KHEMISSET</v>
          </cell>
          <cell r="H8">
            <v>5</v>
          </cell>
          <cell r="I8">
            <v>8</v>
          </cell>
        </row>
        <row r="9">
          <cell r="F9">
            <v>15400</v>
          </cell>
          <cell r="G9" t="str">
            <v>TIFLET</v>
          </cell>
          <cell r="H9">
            <v>4</v>
          </cell>
          <cell r="I9">
            <v>7</v>
          </cell>
        </row>
        <row r="10">
          <cell r="F10">
            <v>16000</v>
          </cell>
          <cell r="G10" t="str">
            <v>SIDI KACEM</v>
          </cell>
          <cell r="H10">
            <v>4</v>
          </cell>
          <cell r="I10">
            <v>4</v>
          </cell>
        </row>
        <row r="11">
          <cell r="F11">
            <v>20000</v>
          </cell>
          <cell r="G11" t="str">
            <v>CASABLANCA</v>
          </cell>
          <cell r="H11">
            <v>1</v>
          </cell>
          <cell r="I11">
            <v>8</v>
          </cell>
        </row>
        <row r="12">
          <cell r="F12">
            <v>20500</v>
          </cell>
          <cell r="G12" t="str">
            <v>AIN SEBAA (Casablanca)</v>
          </cell>
          <cell r="H12">
            <v>1</v>
          </cell>
          <cell r="I12">
            <v>8</v>
          </cell>
        </row>
        <row r="13">
          <cell r="F13">
            <v>23000</v>
          </cell>
          <cell r="G13" t="str">
            <v>BENI MELLAL</v>
          </cell>
          <cell r="H13">
            <v>7</v>
          </cell>
          <cell r="I13">
            <v>12</v>
          </cell>
        </row>
        <row r="14">
          <cell r="F14">
            <v>23300</v>
          </cell>
          <cell r="G14" t="str">
            <v>KASBAT TADLA</v>
          </cell>
          <cell r="H14">
            <v>7</v>
          </cell>
          <cell r="I14">
            <v>12</v>
          </cell>
        </row>
        <row r="15">
          <cell r="F15">
            <v>24000</v>
          </cell>
          <cell r="G15" t="str">
            <v>EL JADIDA</v>
          </cell>
          <cell r="H15">
            <v>3</v>
          </cell>
          <cell r="I15">
            <v>10</v>
          </cell>
        </row>
        <row r="16">
          <cell r="F16">
            <v>24100</v>
          </cell>
          <cell r="G16" t="str">
            <v>AZEMMOUR</v>
          </cell>
          <cell r="H16">
            <v>3</v>
          </cell>
          <cell r="I16">
            <v>10</v>
          </cell>
        </row>
        <row r="17">
          <cell r="F17">
            <v>25000</v>
          </cell>
          <cell r="G17" t="str">
            <v>KHOURIBGA</v>
          </cell>
          <cell r="H17">
            <v>5</v>
          </cell>
          <cell r="I17">
            <v>9</v>
          </cell>
        </row>
        <row r="18">
          <cell r="F18">
            <v>26000</v>
          </cell>
          <cell r="G18" t="str">
            <v>SETTAT</v>
          </cell>
          <cell r="H18">
            <v>3</v>
          </cell>
          <cell r="I18">
            <v>9</v>
          </cell>
        </row>
        <row r="19">
          <cell r="F19">
            <v>26100</v>
          </cell>
          <cell r="G19" t="str">
            <v>BERRECHID</v>
          </cell>
          <cell r="H19">
            <v>3</v>
          </cell>
          <cell r="I19">
            <v>9</v>
          </cell>
        </row>
        <row r="20">
          <cell r="F20">
            <v>27100</v>
          </cell>
          <cell r="G20" t="str">
            <v>BOUSKOURA</v>
          </cell>
          <cell r="H20">
            <v>2</v>
          </cell>
          <cell r="I20">
            <v>8</v>
          </cell>
        </row>
        <row r="21">
          <cell r="F21">
            <v>27223</v>
          </cell>
          <cell r="G21" t="str">
            <v>DAR BOUAZZA</v>
          </cell>
          <cell r="H21">
            <v>2</v>
          </cell>
          <cell r="I21">
            <v>9</v>
          </cell>
        </row>
        <row r="22">
          <cell r="F22">
            <v>28000</v>
          </cell>
          <cell r="G22" t="str">
            <v>MOHAMMEDIA</v>
          </cell>
          <cell r="H22">
            <v>1</v>
          </cell>
          <cell r="I22">
            <v>8</v>
          </cell>
        </row>
        <row r="23">
          <cell r="F23">
            <v>29000</v>
          </cell>
          <cell r="G23" t="str">
            <v>NOUACEUR (CASA AIRPORT)</v>
          </cell>
          <cell r="H23">
            <v>2</v>
          </cell>
          <cell r="I23">
            <v>8</v>
          </cell>
        </row>
        <row r="24">
          <cell r="F24">
            <v>29492</v>
          </cell>
          <cell r="G24" t="str">
            <v>MEDIOUNA</v>
          </cell>
          <cell r="H24">
            <v>2</v>
          </cell>
          <cell r="I24">
            <v>8</v>
          </cell>
        </row>
        <row r="25">
          <cell r="F25">
            <v>29640</v>
          </cell>
          <cell r="G25" t="str">
            <v>TIT MELIL</v>
          </cell>
          <cell r="H25">
            <v>2</v>
          </cell>
          <cell r="I25">
            <v>8</v>
          </cell>
        </row>
        <row r="26">
          <cell r="F26">
            <v>30000</v>
          </cell>
          <cell r="G26" t="str">
            <v>FES</v>
          </cell>
          <cell r="H26">
            <v>9</v>
          </cell>
          <cell r="I26">
            <v>10</v>
          </cell>
        </row>
        <row r="27">
          <cell r="F27">
            <v>31000</v>
          </cell>
          <cell r="G27" t="str">
            <v>SEFROU</v>
          </cell>
          <cell r="H27">
            <v>8</v>
          </cell>
          <cell r="I27">
            <v>10</v>
          </cell>
        </row>
        <row r="28">
          <cell r="F28">
            <v>32000</v>
          </cell>
          <cell r="G28" t="str">
            <v>AL HOUCEIMA</v>
          </cell>
          <cell r="H28">
            <v>12</v>
          </cell>
          <cell r="I28">
            <v>9</v>
          </cell>
        </row>
        <row r="29">
          <cell r="F29">
            <v>33000</v>
          </cell>
          <cell r="G29" t="str">
            <v>BOULEMANE</v>
          </cell>
          <cell r="H29">
            <v>10</v>
          </cell>
          <cell r="I29">
            <v>11</v>
          </cell>
        </row>
        <row r="30">
          <cell r="F30">
            <v>35000</v>
          </cell>
          <cell r="G30" t="str">
            <v>TAZA</v>
          </cell>
          <cell r="H30">
            <v>9</v>
          </cell>
          <cell r="I30">
            <v>11</v>
          </cell>
        </row>
        <row r="31">
          <cell r="F31">
            <v>35100</v>
          </cell>
          <cell r="G31" t="str">
            <v>GUERCIF</v>
          </cell>
          <cell r="H31">
            <v>10</v>
          </cell>
          <cell r="I31">
            <v>12</v>
          </cell>
        </row>
        <row r="32">
          <cell r="F32">
            <v>40000</v>
          </cell>
          <cell r="G32" t="str">
            <v>MARRAKECH</v>
          </cell>
          <cell r="H32">
            <v>6</v>
          </cell>
          <cell r="I32">
            <v>11</v>
          </cell>
        </row>
        <row r="33">
          <cell r="F33">
            <v>41100</v>
          </cell>
          <cell r="G33" t="str">
            <v>CHICHAOUA</v>
          </cell>
          <cell r="H33">
            <v>9</v>
          </cell>
          <cell r="I33">
            <v>12</v>
          </cell>
        </row>
        <row r="34">
          <cell r="F34">
            <v>43000</v>
          </cell>
          <cell r="G34" t="str">
            <v>EL KELAA DES SRAGHNA</v>
          </cell>
          <cell r="H34">
            <v>6</v>
          </cell>
          <cell r="I34">
            <v>11</v>
          </cell>
        </row>
        <row r="35">
          <cell r="F35">
            <v>43150</v>
          </cell>
          <cell r="G35" t="str">
            <v>BEN GUERIR</v>
          </cell>
          <cell r="H35">
            <v>4</v>
          </cell>
          <cell r="I35">
            <v>10</v>
          </cell>
        </row>
        <row r="36">
          <cell r="F36">
            <v>44000</v>
          </cell>
          <cell r="G36" t="str">
            <v>ESSAOUIRA</v>
          </cell>
          <cell r="H36">
            <v>9</v>
          </cell>
          <cell r="I36">
            <v>13</v>
          </cell>
        </row>
        <row r="37">
          <cell r="F37">
            <v>45000</v>
          </cell>
          <cell r="G37" t="str">
            <v>OUARZAZATE</v>
          </cell>
          <cell r="H37">
            <v>10</v>
          </cell>
          <cell r="I37">
            <v>13</v>
          </cell>
        </row>
        <row r="38">
          <cell r="F38">
            <v>46000</v>
          </cell>
          <cell r="G38" t="str">
            <v>SAFI</v>
          </cell>
          <cell r="H38">
            <v>7</v>
          </cell>
          <cell r="I38">
            <v>12</v>
          </cell>
        </row>
        <row r="39">
          <cell r="F39">
            <v>50000</v>
          </cell>
          <cell r="G39" t="str">
            <v>MEKNES</v>
          </cell>
          <cell r="H39">
            <v>8</v>
          </cell>
          <cell r="I39">
            <v>9</v>
          </cell>
        </row>
        <row r="40">
          <cell r="F40">
            <v>52000</v>
          </cell>
          <cell r="G40" t="str">
            <v>ERRACHIDIA</v>
          </cell>
          <cell r="H40">
            <v>11</v>
          </cell>
          <cell r="I40">
            <v>13</v>
          </cell>
        </row>
        <row r="41">
          <cell r="F41">
            <v>53000</v>
          </cell>
          <cell r="G41" t="str">
            <v>IFRANE</v>
          </cell>
          <cell r="H41">
            <v>9</v>
          </cell>
          <cell r="I41">
            <v>11</v>
          </cell>
        </row>
        <row r="42">
          <cell r="F42">
            <v>53100</v>
          </cell>
          <cell r="G42" t="str">
            <v>AZROU</v>
          </cell>
          <cell r="H42">
            <v>8</v>
          </cell>
          <cell r="I42">
            <v>10</v>
          </cell>
        </row>
        <row r="43">
          <cell r="F43">
            <v>54000</v>
          </cell>
          <cell r="G43" t="str">
            <v>KHENIFRA</v>
          </cell>
          <cell r="H43">
            <v>9</v>
          </cell>
          <cell r="I43">
            <v>11</v>
          </cell>
        </row>
        <row r="44">
          <cell r="F44">
            <v>60000</v>
          </cell>
          <cell r="G44" t="str">
            <v>OUJDA</v>
          </cell>
          <cell r="H44">
            <v>11</v>
          </cell>
          <cell r="I44">
            <v>12</v>
          </cell>
        </row>
        <row r="45">
          <cell r="F45">
            <v>61150</v>
          </cell>
          <cell r="G45" t="str">
            <v>FIGUIG</v>
          </cell>
          <cell r="H45">
            <v>13</v>
          </cell>
          <cell r="I45">
            <v>15</v>
          </cell>
        </row>
        <row r="46">
          <cell r="F46">
            <v>62000</v>
          </cell>
          <cell r="G46" t="str">
            <v>NADOR</v>
          </cell>
          <cell r="H46">
            <v>11</v>
          </cell>
          <cell r="I46">
            <v>10</v>
          </cell>
        </row>
        <row r="47">
          <cell r="F47">
            <v>63300</v>
          </cell>
          <cell r="G47" t="str">
            <v>BERKANE</v>
          </cell>
          <cell r="H47">
            <v>12</v>
          </cell>
          <cell r="I47">
            <v>13</v>
          </cell>
        </row>
        <row r="48">
          <cell r="F48">
            <v>65800</v>
          </cell>
          <cell r="G48" t="str">
            <v>TAOURIRT</v>
          </cell>
          <cell r="H48">
            <v>10</v>
          </cell>
          <cell r="I48">
            <v>11</v>
          </cell>
        </row>
        <row r="49">
          <cell r="F49">
            <v>70000</v>
          </cell>
          <cell r="G49" t="str">
            <v>LAAYOUNE</v>
          </cell>
          <cell r="H49">
            <v>13</v>
          </cell>
          <cell r="I49">
            <v>15</v>
          </cell>
        </row>
        <row r="50">
          <cell r="F50">
            <v>71000</v>
          </cell>
          <cell r="G50" t="str">
            <v>BOUJDOUR</v>
          </cell>
          <cell r="H50">
            <v>13</v>
          </cell>
          <cell r="I50">
            <v>15</v>
          </cell>
        </row>
        <row r="51">
          <cell r="F51">
            <v>72000</v>
          </cell>
          <cell r="G51" t="str">
            <v>ES SEMARA</v>
          </cell>
          <cell r="H51">
            <v>13</v>
          </cell>
          <cell r="I51">
            <v>15</v>
          </cell>
        </row>
        <row r="52">
          <cell r="F52">
            <v>73000</v>
          </cell>
          <cell r="G52" t="str">
            <v>DAKHLA</v>
          </cell>
          <cell r="H52">
            <v>14</v>
          </cell>
          <cell r="I52">
            <v>16</v>
          </cell>
        </row>
        <row r="53">
          <cell r="F53">
            <v>80000</v>
          </cell>
          <cell r="G53" t="str">
            <v>AGADIR</v>
          </cell>
          <cell r="H53">
            <v>10</v>
          </cell>
          <cell r="I53">
            <v>14</v>
          </cell>
        </row>
        <row r="54">
          <cell r="F54">
            <v>80600</v>
          </cell>
          <cell r="G54" t="str">
            <v>INZEGANE</v>
          </cell>
          <cell r="H54">
            <v>10</v>
          </cell>
          <cell r="I54">
            <v>14</v>
          </cell>
        </row>
        <row r="55">
          <cell r="F55">
            <v>81000</v>
          </cell>
          <cell r="G55" t="str">
            <v>GUELMIM</v>
          </cell>
          <cell r="H55">
            <v>12</v>
          </cell>
          <cell r="I55">
            <v>14</v>
          </cell>
        </row>
        <row r="56">
          <cell r="F56">
            <v>82000</v>
          </cell>
          <cell r="G56" t="str">
            <v>TANTAN</v>
          </cell>
          <cell r="H56">
            <v>13</v>
          </cell>
          <cell r="I56">
            <v>15</v>
          </cell>
        </row>
        <row r="57">
          <cell r="F57">
            <v>83000</v>
          </cell>
          <cell r="G57" t="str">
            <v>TAROUDANNT</v>
          </cell>
          <cell r="H57">
            <v>10</v>
          </cell>
          <cell r="I57">
            <v>14</v>
          </cell>
        </row>
        <row r="58">
          <cell r="F58">
            <v>85000</v>
          </cell>
          <cell r="G58" t="str">
            <v>TIZNIT</v>
          </cell>
          <cell r="H58">
            <v>11</v>
          </cell>
          <cell r="I58">
            <v>15</v>
          </cell>
        </row>
        <row r="59">
          <cell r="F59">
            <v>90000</v>
          </cell>
          <cell r="G59" t="str">
            <v>TANGER VILLE</v>
          </cell>
          <cell r="H59">
            <v>8</v>
          </cell>
          <cell r="I59">
            <v>1</v>
          </cell>
        </row>
        <row r="60">
          <cell r="F60">
            <v>90050</v>
          </cell>
          <cell r="G60" t="str">
            <v>ASSILAH</v>
          </cell>
          <cell r="H60">
            <v>8</v>
          </cell>
          <cell r="I60">
            <v>3</v>
          </cell>
        </row>
        <row r="61">
          <cell r="F61">
            <v>90100</v>
          </cell>
          <cell r="G61" t="str">
            <v>TANGER FREE ZONE</v>
          </cell>
          <cell r="H61">
            <v>9</v>
          </cell>
          <cell r="I61">
            <v>2</v>
          </cell>
        </row>
        <row r="62">
          <cell r="F62">
            <v>90200</v>
          </cell>
          <cell r="G62" t="str">
            <v>TANGER MED</v>
          </cell>
          <cell r="H62">
            <v>9</v>
          </cell>
          <cell r="I62">
            <v>3</v>
          </cell>
        </row>
        <row r="63">
          <cell r="F63">
            <v>91000</v>
          </cell>
          <cell r="G63" t="str">
            <v>CHEFCHAOUEN</v>
          </cell>
          <cell r="H63">
            <v>9</v>
          </cell>
          <cell r="I63">
            <v>5</v>
          </cell>
        </row>
        <row r="64">
          <cell r="F64">
            <v>92000</v>
          </cell>
          <cell r="G64" t="str">
            <v>LARACHE</v>
          </cell>
          <cell r="H64">
            <v>8</v>
          </cell>
          <cell r="I64">
            <v>4</v>
          </cell>
        </row>
        <row r="65">
          <cell r="F65">
            <v>93000</v>
          </cell>
          <cell r="G65" t="str">
            <v>TETOUAN</v>
          </cell>
          <cell r="H65">
            <v>8</v>
          </cell>
          <cell r="I65">
            <v>3</v>
          </cell>
        </row>
        <row r="66">
          <cell r="F66">
            <v>94053</v>
          </cell>
          <cell r="G66" t="str">
            <v>MELOUSSA (Usine Renault)</v>
          </cell>
          <cell r="H66">
            <v>9</v>
          </cell>
          <cell r="I66">
            <v>3</v>
          </cell>
        </row>
        <row r="67">
          <cell r="F67">
            <v>34043</v>
          </cell>
          <cell r="G67" t="str">
            <v>TAOUNATE</v>
          </cell>
          <cell r="H67">
            <v>9</v>
          </cell>
          <cell r="I67">
            <v>8</v>
          </cell>
        </row>
        <row r="68">
          <cell r="F68">
            <v>84174</v>
          </cell>
          <cell r="G68" t="str">
            <v>TATA</v>
          </cell>
          <cell r="H68">
            <v>12</v>
          </cell>
          <cell r="I68">
            <v>14</v>
          </cell>
        </row>
        <row r="69">
          <cell r="F69" t="str">
            <v>RABAT</v>
          </cell>
          <cell r="G69">
            <v>10000</v>
          </cell>
          <cell r="H69">
            <v>3</v>
          </cell>
          <cell r="I69">
            <v>7</v>
          </cell>
        </row>
        <row r="70">
          <cell r="F70" t="str">
            <v>SALE</v>
          </cell>
          <cell r="G70">
            <v>11000</v>
          </cell>
          <cell r="H70">
            <v>3</v>
          </cell>
          <cell r="I70">
            <v>7</v>
          </cell>
        </row>
        <row r="71">
          <cell r="F71" t="str">
            <v>TEMARA</v>
          </cell>
          <cell r="G71">
            <v>12000</v>
          </cell>
          <cell r="H71">
            <v>3</v>
          </cell>
          <cell r="I71">
            <v>7</v>
          </cell>
        </row>
        <row r="72">
          <cell r="F72" t="str">
            <v>BEN SLIMANE</v>
          </cell>
          <cell r="G72">
            <v>13000</v>
          </cell>
          <cell r="H72">
            <v>3</v>
          </cell>
          <cell r="I72">
            <v>8</v>
          </cell>
        </row>
        <row r="73">
          <cell r="F73" t="str">
            <v>KENITRA</v>
          </cell>
          <cell r="G73">
            <v>14000</v>
          </cell>
          <cell r="H73">
            <v>4</v>
          </cell>
          <cell r="I73">
            <v>6</v>
          </cell>
        </row>
        <row r="74">
          <cell r="F74" t="str">
            <v>KHEMISSET</v>
          </cell>
          <cell r="G74">
            <v>15000</v>
          </cell>
          <cell r="H74">
            <v>5</v>
          </cell>
          <cell r="I74">
            <v>8</v>
          </cell>
        </row>
        <row r="75">
          <cell r="F75" t="str">
            <v>TIFLET</v>
          </cell>
          <cell r="G75">
            <v>15400</v>
          </cell>
          <cell r="H75">
            <v>4</v>
          </cell>
          <cell r="I75">
            <v>7</v>
          </cell>
        </row>
        <row r="76">
          <cell r="F76" t="str">
            <v>SIDI KACEM</v>
          </cell>
          <cell r="G76">
            <v>16000</v>
          </cell>
          <cell r="H76">
            <v>4</v>
          </cell>
          <cell r="I76">
            <v>4</v>
          </cell>
        </row>
        <row r="77">
          <cell r="F77" t="str">
            <v>CASABLANCA</v>
          </cell>
          <cell r="G77">
            <v>20000</v>
          </cell>
          <cell r="H77">
            <v>1</v>
          </cell>
          <cell r="I77">
            <v>8</v>
          </cell>
        </row>
        <row r="78">
          <cell r="F78" t="str">
            <v>AIN SEBAA (Casablanca)</v>
          </cell>
          <cell r="G78">
            <v>20500</v>
          </cell>
          <cell r="H78">
            <v>1</v>
          </cell>
          <cell r="I78">
            <v>8</v>
          </cell>
        </row>
        <row r="79">
          <cell r="F79" t="str">
            <v>BENI MELLAL</v>
          </cell>
          <cell r="G79">
            <v>23000</v>
          </cell>
          <cell r="H79">
            <v>7</v>
          </cell>
          <cell r="I79">
            <v>12</v>
          </cell>
        </row>
        <row r="80">
          <cell r="F80" t="str">
            <v>KASBAT TADLA</v>
          </cell>
          <cell r="G80">
            <v>23300</v>
          </cell>
          <cell r="H80">
            <v>7</v>
          </cell>
          <cell r="I80">
            <v>12</v>
          </cell>
        </row>
        <row r="81">
          <cell r="F81" t="str">
            <v>EL JADIDA</v>
          </cell>
          <cell r="G81">
            <v>24000</v>
          </cell>
          <cell r="H81">
            <v>3</v>
          </cell>
          <cell r="I81">
            <v>10</v>
          </cell>
        </row>
        <row r="82">
          <cell r="F82" t="str">
            <v>AZEMMOUR</v>
          </cell>
          <cell r="G82">
            <v>24100</v>
          </cell>
          <cell r="H82">
            <v>3</v>
          </cell>
          <cell r="I82">
            <v>10</v>
          </cell>
        </row>
        <row r="83">
          <cell r="F83" t="str">
            <v>KHOURIBGA</v>
          </cell>
          <cell r="G83">
            <v>25000</v>
          </cell>
          <cell r="H83">
            <v>5</v>
          </cell>
          <cell r="I83">
            <v>9</v>
          </cell>
        </row>
        <row r="84">
          <cell r="F84" t="str">
            <v>SETTAT</v>
          </cell>
          <cell r="G84">
            <v>26000</v>
          </cell>
          <cell r="H84">
            <v>3</v>
          </cell>
          <cell r="I84">
            <v>9</v>
          </cell>
        </row>
        <row r="85">
          <cell r="F85" t="str">
            <v>BERRECHID</v>
          </cell>
          <cell r="G85">
            <v>26100</v>
          </cell>
          <cell r="H85">
            <v>3</v>
          </cell>
          <cell r="I85">
            <v>9</v>
          </cell>
        </row>
        <row r="86">
          <cell r="F86" t="str">
            <v>BOUSKOURA</v>
          </cell>
          <cell r="G86">
            <v>27100</v>
          </cell>
          <cell r="H86">
            <v>2</v>
          </cell>
          <cell r="I86">
            <v>8</v>
          </cell>
        </row>
        <row r="87">
          <cell r="F87" t="str">
            <v>DAR BOUAZZA</v>
          </cell>
          <cell r="G87">
            <v>27223</v>
          </cell>
          <cell r="H87">
            <v>2</v>
          </cell>
          <cell r="I87">
            <v>9</v>
          </cell>
        </row>
        <row r="88">
          <cell r="F88" t="str">
            <v>MOHAMMEDIA</v>
          </cell>
          <cell r="G88">
            <v>28000</v>
          </cell>
          <cell r="H88">
            <v>1</v>
          </cell>
          <cell r="I88">
            <v>8</v>
          </cell>
        </row>
        <row r="89">
          <cell r="F89" t="str">
            <v>NOUACEUR (CASA AIRPORT)</v>
          </cell>
          <cell r="G89">
            <v>29000</v>
          </cell>
          <cell r="H89">
            <v>2</v>
          </cell>
          <cell r="I89">
            <v>8</v>
          </cell>
        </row>
        <row r="90">
          <cell r="F90" t="str">
            <v>MEDIOUNA</v>
          </cell>
          <cell r="G90">
            <v>29492</v>
          </cell>
          <cell r="H90">
            <v>2</v>
          </cell>
          <cell r="I90">
            <v>8</v>
          </cell>
        </row>
        <row r="91">
          <cell r="F91" t="str">
            <v>TIT MELIL</v>
          </cell>
          <cell r="G91">
            <v>29640</v>
          </cell>
          <cell r="H91">
            <v>2</v>
          </cell>
          <cell r="I91">
            <v>8</v>
          </cell>
        </row>
        <row r="92">
          <cell r="F92" t="str">
            <v>FES</v>
          </cell>
          <cell r="G92">
            <v>30000</v>
          </cell>
          <cell r="H92">
            <v>9</v>
          </cell>
          <cell r="I92">
            <v>10</v>
          </cell>
        </row>
        <row r="93">
          <cell r="F93" t="str">
            <v>SEFROU</v>
          </cell>
          <cell r="G93">
            <v>31000</v>
          </cell>
          <cell r="H93">
            <v>8</v>
          </cell>
          <cell r="I93">
            <v>10</v>
          </cell>
        </row>
        <row r="94">
          <cell r="F94" t="str">
            <v>AL HOUCEIMA</v>
          </cell>
          <cell r="G94">
            <v>32000</v>
          </cell>
          <cell r="H94">
            <v>12</v>
          </cell>
          <cell r="I94">
            <v>9</v>
          </cell>
        </row>
        <row r="95">
          <cell r="F95" t="str">
            <v>BOULEMANE</v>
          </cell>
          <cell r="G95">
            <v>33000</v>
          </cell>
          <cell r="H95">
            <v>10</v>
          </cell>
          <cell r="I95">
            <v>11</v>
          </cell>
        </row>
        <row r="96">
          <cell r="F96" t="str">
            <v>TAZA</v>
          </cell>
          <cell r="G96">
            <v>35000</v>
          </cell>
          <cell r="H96">
            <v>9</v>
          </cell>
          <cell r="I96">
            <v>11</v>
          </cell>
        </row>
        <row r="97">
          <cell r="F97" t="str">
            <v>GUERCIF</v>
          </cell>
          <cell r="G97">
            <v>35100</v>
          </cell>
          <cell r="H97">
            <v>10</v>
          </cell>
          <cell r="I97">
            <v>12</v>
          </cell>
        </row>
        <row r="98">
          <cell r="F98" t="str">
            <v>MARRAKECH</v>
          </cell>
          <cell r="G98">
            <v>40000</v>
          </cell>
          <cell r="H98">
            <v>6</v>
          </cell>
          <cell r="I98">
            <v>11</v>
          </cell>
        </row>
        <row r="99">
          <cell r="F99" t="str">
            <v>CHICHAOUA</v>
          </cell>
          <cell r="G99">
            <v>41100</v>
          </cell>
          <cell r="H99">
            <v>9</v>
          </cell>
          <cell r="I99">
            <v>12</v>
          </cell>
        </row>
        <row r="100">
          <cell r="F100" t="str">
            <v>EL KELAA DES SRAGHNA</v>
          </cell>
          <cell r="G100">
            <v>43000</v>
          </cell>
          <cell r="H100">
            <v>6</v>
          </cell>
          <cell r="I100">
            <v>11</v>
          </cell>
        </row>
        <row r="101">
          <cell r="F101" t="str">
            <v>BEN GUERIR</v>
          </cell>
          <cell r="G101">
            <v>43150</v>
          </cell>
          <cell r="H101">
            <v>4</v>
          </cell>
          <cell r="I101">
            <v>10</v>
          </cell>
        </row>
        <row r="102">
          <cell r="F102" t="str">
            <v>ESSAOUIRA</v>
          </cell>
          <cell r="G102">
            <v>44000</v>
          </cell>
          <cell r="H102">
            <v>9</v>
          </cell>
          <cell r="I102">
            <v>13</v>
          </cell>
        </row>
        <row r="103">
          <cell r="F103" t="str">
            <v>OUARZAZATE</v>
          </cell>
          <cell r="G103">
            <v>45000</v>
          </cell>
          <cell r="H103">
            <v>10</v>
          </cell>
          <cell r="I103">
            <v>13</v>
          </cell>
        </row>
        <row r="104">
          <cell r="F104" t="str">
            <v>SAFI</v>
          </cell>
          <cell r="G104">
            <v>46000</v>
          </cell>
          <cell r="H104">
            <v>7</v>
          </cell>
          <cell r="I104">
            <v>12</v>
          </cell>
        </row>
        <row r="105">
          <cell r="F105" t="str">
            <v>MEKNES</v>
          </cell>
          <cell r="G105">
            <v>50000</v>
          </cell>
          <cell r="H105">
            <v>8</v>
          </cell>
          <cell r="I105">
            <v>9</v>
          </cell>
        </row>
        <row r="106">
          <cell r="F106" t="str">
            <v>ERRACHIDIA</v>
          </cell>
          <cell r="G106">
            <v>52000</v>
          </cell>
          <cell r="H106">
            <v>11</v>
          </cell>
          <cell r="I106">
            <v>13</v>
          </cell>
        </row>
        <row r="107">
          <cell r="F107" t="str">
            <v>IFRANE</v>
          </cell>
          <cell r="G107">
            <v>53000</v>
          </cell>
          <cell r="H107">
            <v>9</v>
          </cell>
          <cell r="I107">
            <v>11</v>
          </cell>
        </row>
        <row r="108">
          <cell r="F108" t="str">
            <v>AZROU</v>
          </cell>
          <cell r="G108">
            <v>53100</v>
          </cell>
          <cell r="H108">
            <v>8</v>
          </cell>
          <cell r="I108">
            <v>10</v>
          </cell>
        </row>
        <row r="109">
          <cell r="F109" t="str">
            <v>KHENIFRA</v>
          </cell>
          <cell r="G109">
            <v>54000</v>
          </cell>
          <cell r="H109">
            <v>9</v>
          </cell>
          <cell r="I109">
            <v>11</v>
          </cell>
        </row>
        <row r="110">
          <cell r="F110" t="str">
            <v>OUJDA</v>
          </cell>
          <cell r="G110">
            <v>60000</v>
          </cell>
          <cell r="H110">
            <v>11</v>
          </cell>
          <cell r="I110">
            <v>12</v>
          </cell>
        </row>
        <row r="111">
          <cell r="F111" t="str">
            <v>FIGUIG</v>
          </cell>
          <cell r="G111">
            <v>61150</v>
          </cell>
          <cell r="H111">
            <v>13</v>
          </cell>
          <cell r="I111">
            <v>15</v>
          </cell>
        </row>
        <row r="112">
          <cell r="F112" t="str">
            <v>NADOR</v>
          </cell>
          <cell r="G112">
            <v>62000</v>
          </cell>
          <cell r="H112">
            <v>11</v>
          </cell>
          <cell r="I112">
            <v>10</v>
          </cell>
        </row>
        <row r="113">
          <cell r="F113" t="str">
            <v>BERKANE</v>
          </cell>
          <cell r="G113">
            <v>63300</v>
          </cell>
          <cell r="H113">
            <v>12</v>
          </cell>
          <cell r="I113">
            <v>13</v>
          </cell>
        </row>
        <row r="114">
          <cell r="F114" t="str">
            <v>TAOURIRT</v>
          </cell>
          <cell r="G114">
            <v>65800</v>
          </cell>
          <cell r="H114">
            <v>10</v>
          </cell>
          <cell r="I114">
            <v>11</v>
          </cell>
        </row>
        <row r="115">
          <cell r="F115" t="str">
            <v>LAAYOUNE</v>
          </cell>
          <cell r="G115">
            <v>70000</v>
          </cell>
          <cell r="H115">
            <v>13</v>
          </cell>
          <cell r="I115">
            <v>15</v>
          </cell>
        </row>
        <row r="116">
          <cell r="F116" t="str">
            <v>BOUJDOUR</v>
          </cell>
          <cell r="G116">
            <v>71000</v>
          </cell>
          <cell r="H116">
            <v>13</v>
          </cell>
          <cell r="I116">
            <v>15</v>
          </cell>
        </row>
        <row r="117">
          <cell r="F117" t="str">
            <v>ES SEMARA</v>
          </cell>
          <cell r="G117">
            <v>72000</v>
          </cell>
          <cell r="H117">
            <v>13</v>
          </cell>
          <cell r="I117">
            <v>15</v>
          </cell>
        </row>
        <row r="118">
          <cell r="F118" t="str">
            <v>DAKHLA</v>
          </cell>
          <cell r="G118">
            <v>73000</v>
          </cell>
          <cell r="H118">
            <v>14</v>
          </cell>
          <cell r="I118">
            <v>16</v>
          </cell>
        </row>
        <row r="119">
          <cell r="F119" t="str">
            <v>AGADIR</v>
          </cell>
          <cell r="G119">
            <v>80000</v>
          </cell>
          <cell r="H119">
            <v>10</v>
          </cell>
          <cell r="I119">
            <v>14</v>
          </cell>
        </row>
        <row r="120">
          <cell r="F120" t="str">
            <v>INZEGANE</v>
          </cell>
          <cell r="G120">
            <v>80600</v>
          </cell>
          <cell r="H120">
            <v>10</v>
          </cell>
          <cell r="I120">
            <v>14</v>
          </cell>
        </row>
        <row r="121">
          <cell r="F121" t="str">
            <v>GUELMIM</v>
          </cell>
          <cell r="G121">
            <v>81000</v>
          </cell>
          <cell r="H121">
            <v>12</v>
          </cell>
          <cell r="I121">
            <v>14</v>
          </cell>
        </row>
        <row r="122">
          <cell r="F122" t="str">
            <v>TANTAN</v>
          </cell>
          <cell r="G122">
            <v>82000</v>
          </cell>
          <cell r="H122">
            <v>13</v>
          </cell>
          <cell r="I122">
            <v>15</v>
          </cell>
        </row>
        <row r="123">
          <cell r="F123" t="str">
            <v>TAROUDANNT</v>
          </cell>
          <cell r="G123">
            <v>83000</v>
          </cell>
          <cell r="H123">
            <v>10</v>
          </cell>
          <cell r="I123">
            <v>14</v>
          </cell>
        </row>
        <row r="124">
          <cell r="F124" t="str">
            <v>TIZNIT</v>
          </cell>
          <cell r="G124">
            <v>85000</v>
          </cell>
          <cell r="H124">
            <v>11</v>
          </cell>
          <cell r="I124">
            <v>15</v>
          </cell>
        </row>
        <row r="125">
          <cell r="F125" t="str">
            <v>TANGER VILLE</v>
          </cell>
          <cell r="G125">
            <v>90000</v>
          </cell>
          <cell r="H125">
            <v>8</v>
          </cell>
          <cell r="I125">
            <v>1</v>
          </cell>
        </row>
        <row r="126">
          <cell r="F126" t="str">
            <v>ASSILAH</v>
          </cell>
          <cell r="G126">
            <v>90050</v>
          </cell>
          <cell r="H126">
            <v>8</v>
          </cell>
          <cell r="I126">
            <v>3</v>
          </cell>
        </row>
        <row r="127">
          <cell r="F127" t="str">
            <v>TANGER FREE ZONE</v>
          </cell>
          <cell r="G127">
            <v>90100</v>
          </cell>
          <cell r="H127">
            <v>9</v>
          </cell>
          <cell r="I127">
            <v>2</v>
          </cell>
        </row>
        <row r="128">
          <cell r="F128" t="str">
            <v>TANGER MED</v>
          </cell>
          <cell r="G128">
            <v>90200</v>
          </cell>
          <cell r="H128">
            <v>9</v>
          </cell>
          <cell r="I128">
            <v>3</v>
          </cell>
        </row>
        <row r="129">
          <cell r="F129" t="str">
            <v>CHEFCHAOUEN</v>
          </cell>
          <cell r="G129">
            <v>91000</v>
          </cell>
          <cell r="H129">
            <v>9</v>
          </cell>
          <cell r="I129">
            <v>5</v>
          </cell>
        </row>
        <row r="130">
          <cell r="F130" t="str">
            <v>LARACHE</v>
          </cell>
          <cell r="G130">
            <v>92000</v>
          </cell>
          <cell r="H130">
            <v>8</v>
          </cell>
          <cell r="I130">
            <v>4</v>
          </cell>
        </row>
        <row r="131">
          <cell r="F131" t="str">
            <v>TETOUAN</v>
          </cell>
          <cell r="G131">
            <v>93000</v>
          </cell>
          <cell r="H131">
            <v>8</v>
          </cell>
          <cell r="I131">
            <v>3</v>
          </cell>
        </row>
        <row r="132">
          <cell r="F132" t="str">
            <v>MELOUSSA (Usine Renault)</v>
          </cell>
          <cell r="G132">
            <v>94053</v>
          </cell>
          <cell r="H132">
            <v>9</v>
          </cell>
          <cell r="I132">
            <v>3</v>
          </cell>
        </row>
        <row r="133">
          <cell r="F133" t="str">
            <v>TAOUNATE</v>
          </cell>
          <cell r="G133">
            <v>34043</v>
          </cell>
          <cell r="H133">
            <v>9</v>
          </cell>
          <cell r="I133">
            <v>8</v>
          </cell>
        </row>
        <row r="134">
          <cell r="F134" t="str">
            <v>TATA</v>
          </cell>
          <cell r="G134">
            <v>84174</v>
          </cell>
          <cell r="H134">
            <v>12</v>
          </cell>
          <cell r="I134">
            <v>14</v>
          </cell>
        </row>
      </sheetData>
      <sheetData sheetId="18">
        <row r="55">
          <cell r="D55">
            <v>250</v>
          </cell>
        </row>
        <row r="56">
          <cell r="D56">
            <v>1500</v>
          </cell>
        </row>
      </sheetData>
      <sheetData sheetId="19">
        <row r="9">
          <cell r="E9">
            <v>1</v>
          </cell>
          <cell r="F9" t="str">
            <v>LYON</v>
          </cell>
          <cell r="G9" t="str">
            <v>LYON</v>
          </cell>
          <cell r="H9" t="str">
            <v>LYON</v>
          </cell>
          <cell r="M9">
            <v>1</v>
          </cell>
          <cell r="N9" t="str">
            <v>LYON</v>
          </cell>
          <cell r="O9" t="str">
            <v>LYON</v>
          </cell>
          <cell r="P9" t="str">
            <v>LYON</v>
          </cell>
        </row>
        <row r="10">
          <cell r="E10">
            <v>2</v>
          </cell>
          <cell r="F10" t="str">
            <v>GENNEVILLIERS</v>
          </cell>
          <cell r="G10" t="str">
            <v>GENNEVILLIERS</v>
          </cell>
          <cell r="H10" t="str">
            <v>LYON</v>
          </cell>
          <cell r="M10">
            <v>2</v>
          </cell>
          <cell r="N10" t="str">
            <v>GENNEVILLIERS</v>
          </cell>
          <cell r="O10" t="str">
            <v>GENNEVILLIERS</v>
          </cell>
          <cell r="P10" t="str">
            <v>GENNEVILLIERS</v>
          </cell>
        </row>
        <row r="11">
          <cell r="E11">
            <v>3</v>
          </cell>
          <cell r="F11" t="str">
            <v>LYON</v>
          </cell>
          <cell r="G11" t="str">
            <v>LYON</v>
          </cell>
          <cell r="H11" t="str">
            <v>LYON</v>
          </cell>
          <cell r="M11">
            <v>3</v>
          </cell>
          <cell r="N11" t="str">
            <v>LYON</v>
          </cell>
          <cell r="O11" t="str">
            <v>LYON</v>
          </cell>
          <cell r="P11" t="str">
            <v>LYON</v>
          </cell>
        </row>
        <row r="12">
          <cell r="E12">
            <v>4</v>
          </cell>
          <cell r="F12" t="str">
            <v>LYON</v>
          </cell>
          <cell r="G12" t="str">
            <v>LYON</v>
          </cell>
          <cell r="H12" t="str">
            <v>LYON</v>
          </cell>
          <cell r="M12">
            <v>4</v>
          </cell>
          <cell r="N12" t="str">
            <v>LYON</v>
          </cell>
          <cell r="O12" t="str">
            <v>LYON</v>
          </cell>
          <cell r="P12" t="str">
            <v>LYON</v>
          </cell>
        </row>
        <row r="13">
          <cell r="E13">
            <v>5</v>
          </cell>
          <cell r="F13" t="str">
            <v>LYON</v>
          </cell>
          <cell r="G13" t="str">
            <v>LYON</v>
          </cell>
          <cell r="H13" t="str">
            <v>LYON</v>
          </cell>
          <cell r="M13">
            <v>5</v>
          </cell>
          <cell r="N13" t="str">
            <v>LYON</v>
          </cell>
          <cell r="O13" t="str">
            <v>LYON</v>
          </cell>
          <cell r="P13" t="str">
            <v>LYON</v>
          </cell>
        </row>
        <row r="14">
          <cell r="E14">
            <v>6</v>
          </cell>
          <cell r="F14" t="str">
            <v>LYON</v>
          </cell>
          <cell r="G14" t="str">
            <v>LYON</v>
          </cell>
          <cell r="H14" t="str">
            <v>LYON</v>
          </cell>
          <cell r="M14">
            <v>6</v>
          </cell>
          <cell r="N14" t="str">
            <v>LYON</v>
          </cell>
          <cell r="O14" t="str">
            <v>LYON</v>
          </cell>
          <cell r="P14" t="str">
            <v>LYON</v>
          </cell>
        </row>
        <row r="15">
          <cell r="E15">
            <v>7</v>
          </cell>
          <cell r="F15" t="str">
            <v>LYON</v>
          </cell>
          <cell r="G15" t="str">
            <v>LYON</v>
          </cell>
          <cell r="H15" t="str">
            <v>LYON</v>
          </cell>
          <cell r="M15">
            <v>7</v>
          </cell>
          <cell r="N15" t="str">
            <v>LYON</v>
          </cell>
          <cell r="O15" t="str">
            <v>LYON</v>
          </cell>
          <cell r="P15" t="str">
            <v>LYON</v>
          </cell>
        </row>
        <row r="16">
          <cell r="E16">
            <v>8</v>
          </cell>
          <cell r="F16" t="str">
            <v>GENNEVILLIERS</v>
          </cell>
          <cell r="G16" t="str">
            <v>GENNEVILLIERS</v>
          </cell>
          <cell r="H16" t="str">
            <v>LYON</v>
          </cell>
          <cell r="M16">
            <v>8</v>
          </cell>
          <cell r="N16" t="str">
            <v>GENNEVILLIERS</v>
          </cell>
          <cell r="O16" t="str">
            <v>GENNEVILLIERS</v>
          </cell>
          <cell r="P16" t="str">
            <v>GENNEVILLIERS</v>
          </cell>
        </row>
        <row r="17">
          <cell r="E17">
            <v>9</v>
          </cell>
          <cell r="F17" t="str">
            <v>ANGOULEME</v>
          </cell>
          <cell r="G17" t="str">
            <v>ANGOULEME</v>
          </cell>
          <cell r="H17" t="str">
            <v>LYON</v>
          </cell>
          <cell r="M17">
            <v>9</v>
          </cell>
          <cell r="N17" t="str">
            <v>ANGOULEME</v>
          </cell>
          <cell r="O17" t="str">
            <v>ANGOULEME</v>
          </cell>
          <cell r="P17" t="str">
            <v>ANGOULEME</v>
          </cell>
        </row>
        <row r="18">
          <cell r="E18">
            <v>10</v>
          </cell>
          <cell r="F18" t="str">
            <v>GENNEVILLIERS</v>
          </cell>
          <cell r="G18" t="str">
            <v>GENNEVILLIERS</v>
          </cell>
          <cell r="H18" t="str">
            <v>LYON</v>
          </cell>
          <cell r="M18">
            <v>10</v>
          </cell>
          <cell r="N18" t="str">
            <v>GENNEVILLIERS</v>
          </cell>
          <cell r="O18" t="str">
            <v>GENNEVILLIERS</v>
          </cell>
          <cell r="P18" t="str">
            <v>GENNEVILLIERS</v>
          </cell>
        </row>
        <row r="19">
          <cell r="E19">
            <v>11</v>
          </cell>
          <cell r="F19" t="str">
            <v>ANGOULEME</v>
          </cell>
          <cell r="G19" t="str">
            <v>ANGOULEME</v>
          </cell>
          <cell r="H19" t="str">
            <v>LYON</v>
          </cell>
          <cell r="M19">
            <v>11</v>
          </cell>
          <cell r="N19" t="str">
            <v>ANGOULEME</v>
          </cell>
          <cell r="O19" t="str">
            <v>ANGOULEME</v>
          </cell>
          <cell r="P19" t="str">
            <v>ANGOULEME</v>
          </cell>
        </row>
        <row r="20">
          <cell r="E20">
            <v>12</v>
          </cell>
          <cell r="F20" t="str">
            <v>ANGOULEME</v>
          </cell>
          <cell r="G20" t="str">
            <v>ANGOULEME</v>
          </cell>
          <cell r="H20" t="str">
            <v>LYON</v>
          </cell>
          <cell r="M20">
            <v>12</v>
          </cell>
          <cell r="N20" t="str">
            <v>ANGOULEME</v>
          </cell>
          <cell r="O20" t="str">
            <v>ANGOULEME</v>
          </cell>
          <cell r="P20" t="str">
            <v>ANGOULEME</v>
          </cell>
        </row>
        <row r="21">
          <cell r="E21">
            <v>13</v>
          </cell>
          <cell r="F21" t="str">
            <v>LYON</v>
          </cell>
          <cell r="G21" t="str">
            <v>LYON</v>
          </cell>
          <cell r="H21" t="str">
            <v>LYON</v>
          </cell>
          <cell r="M21">
            <v>13</v>
          </cell>
          <cell r="N21" t="str">
            <v>LYON</v>
          </cell>
          <cell r="O21" t="str">
            <v>LYON</v>
          </cell>
          <cell r="P21" t="str">
            <v>LYON</v>
          </cell>
        </row>
        <row r="22">
          <cell r="E22">
            <v>14</v>
          </cell>
          <cell r="F22" t="str">
            <v>GENNEVILLIERS</v>
          </cell>
          <cell r="G22" t="str">
            <v>GENNEVILLIERS</v>
          </cell>
          <cell r="H22" t="str">
            <v>LYON</v>
          </cell>
          <cell r="M22">
            <v>14</v>
          </cell>
          <cell r="N22" t="str">
            <v>GENNEVILLIERS</v>
          </cell>
          <cell r="O22" t="str">
            <v>GENNEVILLIERS</v>
          </cell>
          <cell r="P22" t="str">
            <v>GENNEVILLIERS</v>
          </cell>
        </row>
        <row r="23">
          <cell r="E23">
            <v>15</v>
          </cell>
          <cell r="F23" t="str">
            <v>LYON</v>
          </cell>
          <cell r="G23" t="str">
            <v>LYON</v>
          </cell>
          <cell r="H23" t="str">
            <v>LYON</v>
          </cell>
          <cell r="M23">
            <v>15</v>
          </cell>
          <cell r="N23" t="str">
            <v>LYON</v>
          </cell>
          <cell r="O23" t="str">
            <v>LYON</v>
          </cell>
          <cell r="P23" t="str">
            <v>LYON</v>
          </cell>
        </row>
        <row r="24">
          <cell r="E24">
            <v>16</v>
          </cell>
          <cell r="F24" t="str">
            <v>ANGOULEME</v>
          </cell>
          <cell r="G24" t="str">
            <v>ANGOULEME</v>
          </cell>
          <cell r="H24" t="str">
            <v>LYON</v>
          </cell>
          <cell r="M24">
            <v>16</v>
          </cell>
          <cell r="N24" t="str">
            <v>ANGOULEME</v>
          </cell>
          <cell r="O24" t="str">
            <v>ANGOULEME</v>
          </cell>
          <cell r="P24" t="str">
            <v>ANGOULEME</v>
          </cell>
        </row>
        <row r="25">
          <cell r="E25">
            <v>17</v>
          </cell>
          <cell r="F25" t="str">
            <v>ANGOULEME</v>
          </cell>
          <cell r="G25" t="str">
            <v>ANGOULEME</v>
          </cell>
          <cell r="H25" t="str">
            <v>LYON</v>
          </cell>
          <cell r="M25">
            <v>17</v>
          </cell>
          <cell r="N25" t="str">
            <v>ANGOULEME</v>
          </cell>
          <cell r="O25" t="str">
            <v>ANGOULEME</v>
          </cell>
          <cell r="P25" t="str">
            <v>ANGOULEME</v>
          </cell>
        </row>
        <row r="26">
          <cell r="E26">
            <v>18</v>
          </cell>
          <cell r="F26" t="str">
            <v>GENNEVILLIERS</v>
          </cell>
          <cell r="G26" t="str">
            <v>GENNEVILLIERS</v>
          </cell>
          <cell r="H26" t="str">
            <v>LYON</v>
          </cell>
          <cell r="M26">
            <v>18</v>
          </cell>
          <cell r="N26" t="str">
            <v>GENNEVILLIERS</v>
          </cell>
          <cell r="O26" t="str">
            <v>GENNEVILLIERS</v>
          </cell>
          <cell r="P26" t="str">
            <v>GENNEVILLIERS</v>
          </cell>
        </row>
        <row r="27">
          <cell r="E27">
            <v>19</v>
          </cell>
          <cell r="F27" t="str">
            <v>ANGOULEME</v>
          </cell>
          <cell r="G27" t="str">
            <v>ANGOULEME</v>
          </cell>
          <cell r="H27" t="str">
            <v>LYON</v>
          </cell>
          <cell r="M27">
            <v>19</v>
          </cell>
          <cell r="N27" t="str">
            <v>ANGOULEME</v>
          </cell>
          <cell r="O27" t="str">
            <v>ANGOULEME</v>
          </cell>
          <cell r="P27" t="str">
            <v>ANGOULEME</v>
          </cell>
        </row>
        <row r="28">
          <cell r="E28">
            <v>20</v>
          </cell>
          <cell r="F28" t="str">
            <v>LYON</v>
          </cell>
          <cell r="G28" t="str">
            <v>LYON</v>
          </cell>
          <cell r="H28" t="str">
            <v>LYON</v>
          </cell>
          <cell r="M28">
            <v>20</v>
          </cell>
          <cell r="N28" t="str">
            <v>LYON</v>
          </cell>
          <cell r="O28" t="str">
            <v>LYON</v>
          </cell>
          <cell r="P28" t="str">
            <v>LYON</v>
          </cell>
        </row>
        <row r="29">
          <cell r="E29">
            <v>21</v>
          </cell>
          <cell r="F29" t="str">
            <v>STRASBOURG</v>
          </cell>
          <cell r="G29" t="str">
            <v>STRASBOURG</v>
          </cell>
          <cell r="H29" t="str">
            <v>STRASBOURG</v>
          </cell>
          <cell r="M29">
            <v>21</v>
          </cell>
          <cell r="N29" t="str">
            <v>LYON</v>
          </cell>
          <cell r="O29" t="str">
            <v>LYON</v>
          </cell>
          <cell r="P29" t="str">
            <v>LYON</v>
          </cell>
        </row>
        <row r="30">
          <cell r="E30">
            <v>22</v>
          </cell>
          <cell r="F30" t="str">
            <v>NANTES</v>
          </cell>
          <cell r="G30" t="str">
            <v>NANTES</v>
          </cell>
          <cell r="H30" t="str">
            <v>LYON</v>
          </cell>
          <cell r="M30">
            <v>22</v>
          </cell>
          <cell r="N30" t="str">
            <v>NANTES</v>
          </cell>
          <cell r="O30" t="str">
            <v>NANTES</v>
          </cell>
          <cell r="P30" t="str">
            <v>NANTES</v>
          </cell>
        </row>
        <row r="31">
          <cell r="E31">
            <v>23</v>
          </cell>
          <cell r="F31" t="str">
            <v>ANGOULEME</v>
          </cell>
          <cell r="G31" t="str">
            <v>ANGOULEME</v>
          </cell>
          <cell r="H31" t="str">
            <v>LYON</v>
          </cell>
          <cell r="M31">
            <v>23</v>
          </cell>
          <cell r="N31" t="str">
            <v>ANGOULEME</v>
          </cell>
          <cell r="O31" t="str">
            <v>ANGOULEME</v>
          </cell>
          <cell r="P31" t="str">
            <v>ANGOULEME</v>
          </cell>
        </row>
        <row r="32">
          <cell r="E32">
            <v>24</v>
          </cell>
          <cell r="F32" t="str">
            <v>ANGOULEME</v>
          </cell>
          <cell r="G32" t="str">
            <v>ANGOULEME</v>
          </cell>
          <cell r="H32" t="str">
            <v>LYON</v>
          </cell>
          <cell r="M32">
            <v>24</v>
          </cell>
          <cell r="N32" t="str">
            <v>ANGOULEME</v>
          </cell>
          <cell r="O32" t="str">
            <v>ANGOULEME</v>
          </cell>
          <cell r="P32" t="str">
            <v>ANGOULEME</v>
          </cell>
        </row>
        <row r="33">
          <cell r="E33">
            <v>25</v>
          </cell>
          <cell r="F33" t="str">
            <v>STRASBOURG</v>
          </cell>
          <cell r="G33" t="str">
            <v>STRASBOURG</v>
          </cell>
          <cell r="H33" t="str">
            <v>STRASBOURG</v>
          </cell>
          <cell r="M33">
            <v>25</v>
          </cell>
          <cell r="N33" t="str">
            <v>LYON</v>
          </cell>
          <cell r="O33" t="str">
            <v>LYON</v>
          </cell>
          <cell r="P33" t="str">
            <v>LYON</v>
          </cell>
        </row>
        <row r="34">
          <cell r="E34">
            <v>26</v>
          </cell>
          <cell r="F34" t="str">
            <v>LYON</v>
          </cell>
          <cell r="G34" t="str">
            <v>LYON</v>
          </cell>
          <cell r="H34" t="str">
            <v>LYON</v>
          </cell>
          <cell r="M34">
            <v>26</v>
          </cell>
          <cell r="N34" t="str">
            <v>LYON</v>
          </cell>
          <cell r="O34" t="str">
            <v>LYON</v>
          </cell>
          <cell r="P34" t="str">
            <v>LYON</v>
          </cell>
        </row>
        <row r="35">
          <cell r="E35">
            <v>27</v>
          </cell>
          <cell r="F35" t="str">
            <v>GENNEVILLIERS</v>
          </cell>
          <cell r="G35" t="str">
            <v>GENNEVILLIERS</v>
          </cell>
          <cell r="H35" t="str">
            <v>LYON</v>
          </cell>
          <cell r="M35">
            <v>27</v>
          </cell>
          <cell r="N35" t="str">
            <v>GENNEVILLIERS</v>
          </cell>
          <cell r="O35" t="str">
            <v>GENNEVILLIERS</v>
          </cell>
          <cell r="P35" t="str">
            <v>GENNEVILLIERS</v>
          </cell>
        </row>
        <row r="36">
          <cell r="E36">
            <v>28</v>
          </cell>
          <cell r="F36" t="str">
            <v>GENNEVILLIERS</v>
          </cell>
          <cell r="G36" t="str">
            <v>GENNEVILLIERS</v>
          </cell>
          <cell r="H36" t="str">
            <v>LYON</v>
          </cell>
          <cell r="M36">
            <v>28</v>
          </cell>
          <cell r="N36" t="str">
            <v>GENNEVILLIERS</v>
          </cell>
          <cell r="O36" t="str">
            <v>GENNEVILLIERS</v>
          </cell>
          <cell r="P36" t="str">
            <v>GENNEVILLIERS</v>
          </cell>
        </row>
        <row r="37">
          <cell r="E37">
            <v>29</v>
          </cell>
          <cell r="F37" t="str">
            <v>NANTES</v>
          </cell>
          <cell r="G37" t="str">
            <v>NANTES</v>
          </cell>
          <cell r="H37" t="str">
            <v>LYON</v>
          </cell>
          <cell r="M37">
            <v>29</v>
          </cell>
          <cell r="N37" t="str">
            <v>NANTES</v>
          </cell>
          <cell r="O37" t="str">
            <v>NANTES</v>
          </cell>
          <cell r="P37" t="str">
            <v>NANTES</v>
          </cell>
        </row>
        <row r="38">
          <cell r="E38">
            <v>30</v>
          </cell>
          <cell r="F38" t="str">
            <v>LYON</v>
          </cell>
          <cell r="G38" t="str">
            <v>LYON</v>
          </cell>
          <cell r="H38" t="str">
            <v>LYON</v>
          </cell>
          <cell r="M38">
            <v>30</v>
          </cell>
          <cell r="N38" t="str">
            <v>LYON</v>
          </cell>
          <cell r="O38" t="str">
            <v>LYON</v>
          </cell>
          <cell r="P38" t="str">
            <v>LYON</v>
          </cell>
        </row>
        <row r="39">
          <cell r="E39">
            <v>31</v>
          </cell>
          <cell r="F39" t="str">
            <v>ANGOULEME</v>
          </cell>
          <cell r="G39" t="str">
            <v>ANGOULEME</v>
          </cell>
          <cell r="H39" t="str">
            <v>LYON</v>
          </cell>
          <cell r="M39">
            <v>31</v>
          </cell>
          <cell r="N39" t="str">
            <v>ANGOULEME</v>
          </cell>
          <cell r="O39" t="str">
            <v>ANGOULEME</v>
          </cell>
          <cell r="P39" t="str">
            <v>ANGOULEME</v>
          </cell>
        </row>
        <row r="40">
          <cell r="E40">
            <v>32</v>
          </cell>
          <cell r="F40" t="str">
            <v>ANGOULEME</v>
          </cell>
          <cell r="G40" t="str">
            <v>ANGOULEME</v>
          </cell>
          <cell r="H40" t="str">
            <v>LYON</v>
          </cell>
          <cell r="M40">
            <v>32</v>
          </cell>
          <cell r="N40" t="str">
            <v>ANGOULEME</v>
          </cell>
          <cell r="O40" t="str">
            <v>ANGOULEME</v>
          </cell>
          <cell r="P40" t="str">
            <v>ANGOULEME</v>
          </cell>
        </row>
        <row r="41">
          <cell r="E41">
            <v>33</v>
          </cell>
          <cell r="F41" t="str">
            <v>ANGOULEME</v>
          </cell>
          <cell r="G41" t="str">
            <v>ANGOULEME</v>
          </cell>
          <cell r="H41" t="str">
            <v>LYON</v>
          </cell>
          <cell r="M41">
            <v>33</v>
          </cell>
          <cell r="N41" t="str">
            <v>ANGOULEME</v>
          </cell>
          <cell r="O41" t="str">
            <v>ANGOULEME</v>
          </cell>
          <cell r="P41" t="str">
            <v>ANGOULEME</v>
          </cell>
        </row>
        <row r="42">
          <cell r="E42">
            <v>34</v>
          </cell>
          <cell r="F42" t="str">
            <v>LYON</v>
          </cell>
          <cell r="G42" t="str">
            <v>LYON</v>
          </cell>
          <cell r="H42" t="str">
            <v>LYON</v>
          </cell>
          <cell r="M42">
            <v>34</v>
          </cell>
          <cell r="N42" t="str">
            <v>LYON</v>
          </cell>
          <cell r="O42" t="str">
            <v>LYON</v>
          </cell>
          <cell r="P42" t="str">
            <v>LYON</v>
          </cell>
        </row>
        <row r="43">
          <cell r="E43">
            <v>35</v>
          </cell>
          <cell r="F43" t="str">
            <v>NANTES</v>
          </cell>
          <cell r="G43" t="str">
            <v>NANTES</v>
          </cell>
          <cell r="H43" t="str">
            <v>LYON</v>
          </cell>
          <cell r="M43">
            <v>35</v>
          </cell>
          <cell r="N43" t="str">
            <v>NANTES</v>
          </cell>
          <cell r="O43" t="str">
            <v>NANTES</v>
          </cell>
          <cell r="P43" t="str">
            <v>NANTES</v>
          </cell>
        </row>
        <row r="44">
          <cell r="E44">
            <v>36</v>
          </cell>
          <cell r="F44" t="str">
            <v>GENNEVILLIERS</v>
          </cell>
          <cell r="G44" t="str">
            <v>GENNEVILLIERS</v>
          </cell>
          <cell r="H44" t="str">
            <v>LYON</v>
          </cell>
          <cell r="M44">
            <v>36</v>
          </cell>
          <cell r="N44" t="str">
            <v>GENNEVILLIERS</v>
          </cell>
          <cell r="O44" t="str">
            <v>GENNEVILLIERS</v>
          </cell>
          <cell r="P44" t="str">
            <v>GENNEVILLIERS</v>
          </cell>
        </row>
        <row r="45">
          <cell r="E45">
            <v>37</v>
          </cell>
          <cell r="F45" t="str">
            <v>NANTES</v>
          </cell>
          <cell r="G45" t="str">
            <v>NANTES</v>
          </cell>
          <cell r="H45" t="str">
            <v>LYON</v>
          </cell>
          <cell r="M45">
            <v>37</v>
          </cell>
          <cell r="N45" t="str">
            <v>NANTES</v>
          </cell>
          <cell r="O45" t="str">
            <v>NANTES</v>
          </cell>
          <cell r="P45" t="str">
            <v>NANTES</v>
          </cell>
        </row>
        <row r="46">
          <cell r="E46">
            <v>38</v>
          </cell>
          <cell r="F46" t="str">
            <v>LYON</v>
          </cell>
          <cell r="G46" t="str">
            <v>LYON</v>
          </cell>
          <cell r="H46" t="str">
            <v>LYON</v>
          </cell>
          <cell r="M46">
            <v>38</v>
          </cell>
          <cell r="N46" t="str">
            <v>LYON</v>
          </cell>
          <cell r="O46" t="str">
            <v>LYON</v>
          </cell>
          <cell r="P46" t="str">
            <v>LYON</v>
          </cell>
        </row>
        <row r="47">
          <cell r="E47">
            <v>39</v>
          </cell>
          <cell r="F47" t="str">
            <v>LYON</v>
          </cell>
          <cell r="G47" t="str">
            <v>LYON</v>
          </cell>
          <cell r="H47" t="str">
            <v>LYON</v>
          </cell>
          <cell r="M47">
            <v>39</v>
          </cell>
          <cell r="N47" t="str">
            <v>LYON</v>
          </cell>
          <cell r="O47" t="str">
            <v>LYON</v>
          </cell>
          <cell r="P47" t="str">
            <v>LYON</v>
          </cell>
        </row>
        <row r="48">
          <cell r="E48">
            <v>40</v>
          </cell>
          <cell r="F48" t="str">
            <v>ANGOULEME</v>
          </cell>
          <cell r="G48" t="str">
            <v>ANGOULEME</v>
          </cell>
          <cell r="H48" t="str">
            <v>LYON</v>
          </cell>
          <cell r="M48">
            <v>40</v>
          </cell>
          <cell r="N48" t="str">
            <v>ANGOULEME</v>
          </cell>
          <cell r="O48" t="str">
            <v>ANGOULEME</v>
          </cell>
          <cell r="P48" t="str">
            <v>ANGOULEME</v>
          </cell>
        </row>
        <row r="49">
          <cell r="E49">
            <v>41</v>
          </cell>
          <cell r="F49" t="str">
            <v>NANTES</v>
          </cell>
          <cell r="G49" t="str">
            <v>NANTES</v>
          </cell>
          <cell r="H49" t="str">
            <v>LYON</v>
          </cell>
          <cell r="M49">
            <v>41</v>
          </cell>
          <cell r="N49" t="str">
            <v>NANTES</v>
          </cell>
          <cell r="O49" t="str">
            <v>NANTES</v>
          </cell>
          <cell r="P49" t="str">
            <v>NANTES</v>
          </cell>
        </row>
        <row r="50">
          <cell r="E50">
            <v>42</v>
          </cell>
          <cell r="F50" t="str">
            <v>LYON</v>
          </cell>
          <cell r="G50" t="str">
            <v>LYON</v>
          </cell>
          <cell r="H50" t="str">
            <v>LYON</v>
          </cell>
          <cell r="M50">
            <v>42</v>
          </cell>
          <cell r="N50" t="str">
            <v>LYON</v>
          </cell>
          <cell r="O50" t="str">
            <v>LYON</v>
          </cell>
          <cell r="P50" t="str">
            <v>LYON</v>
          </cell>
        </row>
        <row r="51">
          <cell r="E51">
            <v>43</v>
          </cell>
          <cell r="F51" t="str">
            <v>LYON</v>
          </cell>
          <cell r="G51" t="str">
            <v>LYON</v>
          </cell>
          <cell r="H51" t="str">
            <v>LYON</v>
          </cell>
          <cell r="M51">
            <v>43</v>
          </cell>
          <cell r="N51" t="str">
            <v>LYON</v>
          </cell>
          <cell r="O51" t="str">
            <v>LYON</v>
          </cell>
          <cell r="P51" t="str">
            <v>LYON</v>
          </cell>
        </row>
        <row r="52">
          <cell r="E52">
            <v>44</v>
          </cell>
          <cell r="F52" t="str">
            <v>NANTES</v>
          </cell>
          <cell r="G52" t="str">
            <v>NANTES</v>
          </cell>
          <cell r="H52" t="str">
            <v>LYON</v>
          </cell>
          <cell r="M52">
            <v>44</v>
          </cell>
          <cell r="N52" t="str">
            <v>NANTES</v>
          </cell>
          <cell r="O52" t="str">
            <v>NANTES</v>
          </cell>
          <cell r="P52" t="str">
            <v>NANTES</v>
          </cell>
        </row>
        <row r="53">
          <cell r="E53">
            <v>45</v>
          </cell>
          <cell r="F53" t="str">
            <v>GENNEVILLIERS</v>
          </cell>
          <cell r="G53" t="str">
            <v>GENNEVILLIERS</v>
          </cell>
          <cell r="H53" t="str">
            <v>LYON</v>
          </cell>
          <cell r="M53">
            <v>45</v>
          </cell>
          <cell r="N53" t="str">
            <v>GENNEVILLIERS</v>
          </cell>
          <cell r="O53" t="str">
            <v>GENNEVILLIERS</v>
          </cell>
          <cell r="P53" t="str">
            <v>GENNEVILLIERS</v>
          </cell>
        </row>
        <row r="54">
          <cell r="E54">
            <v>46</v>
          </cell>
          <cell r="F54" t="str">
            <v>ANGOULEME</v>
          </cell>
          <cell r="G54" t="str">
            <v>ANGOULEME</v>
          </cell>
          <cell r="H54" t="str">
            <v>LYON</v>
          </cell>
          <cell r="M54">
            <v>46</v>
          </cell>
          <cell r="N54" t="str">
            <v>ANGOULEME</v>
          </cell>
          <cell r="O54" t="str">
            <v>ANGOULEME</v>
          </cell>
          <cell r="P54" t="str">
            <v>ANGOULEME</v>
          </cell>
        </row>
        <row r="55">
          <cell r="E55">
            <v>47</v>
          </cell>
          <cell r="F55" t="str">
            <v>ANGOULEME</v>
          </cell>
          <cell r="G55" t="str">
            <v>ANGOULEME</v>
          </cell>
          <cell r="H55" t="str">
            <v>LYON</v>
          </cell>
          <cell r="M55">
            <v>47</v>
          </cell>
          <cell r="N55" t="str">
            <v>ANGOULEME</v>
          </cell>
          <cell r="O55" t="str">
            <v>ANGOULEME</v>
          </cell>
          <cell r="P55" t="str">
            <v>ANGOULEME</v>
          </cell>
        </row>
        <row r="56">
          <cell r="E56">
            <v>48</v>
          </cell>
          <cell r="F56" t="str">
            <v>LYON</v>
          </cell>
          <cell r="G56" t="str">
            <v>LYON</v>
          </cell>
          <cell r="H56" t="str">
            <v>LYON</v>
          </cell>
          <cell r="M56">
            <v>48</v>
          </cell>
          <cell r="N56" t="str">
            <v>LYON</v>
          </cell>
          <cell r="O56" t="str">
            <v>LYON</v>
          </cell>
          <cell r="P56" t="str">
            <v>LYON</v>
          </cell>
        </row>
        <row r="57">
          <cell r="E57">
            <v>49</v>
          </cell>
          <cell r="F57" t="str">
            <v>NANTES</v>
          </cell>
          <cell r="G57" t="str">
            <v>NANTES</v>
          </cell>
          <cell r="H57" t="str">
            <v>LYON</v>
          </cell>
          <cell r="M57">
            <v>49</v>
          </cell>
          <cell r="N57" t="str">
            <v>NANTES</v>
          </cell>
          <cell r="O57" t="str">
            <v>NANTES</v>
          </cell>
          <cell r="P57" t="str">
            <v>NANTES</v>
          </cell>
        </row>
        <row r="58">
          <cell r="E58">
            <v>50</v>
          </cell>
          <cell r="F58" t="str">
            <v>GENNEVILLIERS</v>
          </cell>
          <cell r="G58" t="str">
            <v>GENNEVILLIERS</v>
          </cell>
          <cell r="H58" t="str">
            <v>LYON</v>
          </cell>
          <cell r="M58">
            <v>50</v>
          </cell>
          <cell r="N58" t="str">
            <v>GENNEVILLIERS</v>
          </cell>
          <cell r="O58" t="str">
            <v>GENNEVILLIERS</v>
          </cell>
          <cell r="P58" t="str">
            <v>GENNEVILLIERS</v>
          </cell>
        </row>
        <row r="59">
          <cell r="E59">
            <v>51</v>
          </cell>
          <cell r="F59" t="str">
            <v>GENNEVILLIERS</v>
          </cell>
          <cell r="G59" t="str">
            <v>GENNEVILLIERS</v>
          </cell>
          <cell r="H59" t="str">
            <v>LYON</v>
          </cell>
          <cell r="M59">
            <v>51</v>
          </cell>
          <cell r="N59" t="str">
            <v>GENNEVILLIERS</v>
          </cell>
          <cell r="O59" t="str">
            <v>GENNEVILLIERS</v>
          </cell>
          <cell r="P59" t="str">
            <v>GENNEVILLIERS</v>
          </cell>
        </row>
        <row r="60">
          <cell r="E60">
            <v>52</v>
          </cell>
          <cell r="F60" t="str">
            <v>STRASBOURG</v>
          </cell>
          <cell r="G60" t="str">
            <v>STRASBOURG</v>
          </cell>
          <cell r="H60" t="str">
            <v>STRASBOURG</v>
          </cell>
          <cell r="M60">
            <v>52</v>
          </cell>
          <cell r="N60" t="str">
            <v>LYON</v>
          </cell>
          <cell r="O60" t="str">
            <v>LYON</v>
          </cell>
          <cell r="P60" t="str">
            <v>LYON</v>
          </cell>
        </row>
        <row r="61">
          <cell r="E61">
            <v>53</v>
          </cell>
          <cell r="F61" t="str">
            <v>NANTES</v>
          </cell>
          <cell r="G61" t="str">
            <v>NANTES</v>
          </cell>
          <cell r="H61" t="str">
            <v>LYON</v>
          </cell>
          <cell r="M61">
            <v>53</v>
          </cell>
          <cell r="N61" t="str">
            <v>NANTES</v>
          </cell>
          <cell r="O61" t="str">
            <v>NANTES</v>
          </cell>
          <cell r="P61" t="str">
            <v>NANTES</v>
          </cell>
        </row>
        <row r="62">
          <cell r="E62">
            <v>54</v>
          </cell>
          <cell r="F62" t="str">
            <v>STRASBOURG</v>
          </cell>
          <cell r="G62" t="str">
            <v>STRASBOURG</v>
          </cell>
          <cell r="H62" t="str">
            <v>STRASBOURG</v>
          </cell>
          <cell r="M62">
            <v>54</v>
          </cell>
          <cell r="N62" t="str">
            <v>LYON</v>
          </cell>
          <cell r="O62" t="str">
            <v>LYON</v>
          </cell>
          <cell r="P62" t="str">
            <v>LYON</v>
          </cell>
        </row>
        <row r="63">
          <cell r="E63">
            <v>55</v>
          </cell>
          <cell r="F63" t="str">
            <v>STRASBOURG</v>
          </cell>
          <cell r="G63" t="str">
            <v>STRASBOURG</v>
          </cell>
          <cell r="H63" t="str">
            <v>STRASBOURG</v>
          </cell>
          <cell r="M63">
            <v>55</v>
          </cell>
          <cell r="N63" t="str">
            <v>LYON</v>
          </cell>
          <cell r="O63" t="str">
            <v>LYON</v>
          </cell>
          <cell r="P63" t="str">
            <v>LYON</v>
          </cell>
        </row>
        <row r="64">
          <cell r="E64">
            <v>56</v>
          </cell>
          <cell r="F64" t="str">
            <v>NANTES</v>
          </cell>
          <cell r="G64" t="str">
            <v>NANTES</v>
          </cell>
          <cell r="H64" t="str">
            <v>LYON</v>
          </cell>
          <cell r="M64">
            <v>56</v>
          </cell>
          <cell r="N64" t="str">
            <v>NANTES</v>
          </cell>
          <cell r="O64" t="str">
            <v>NANTES</v>
          </cell>
          <cell r="P64" t="str">
            <v>NANTES</v>
          </cell>
        </row>
        <row r="65">
          <cell r="E65">
            <v>57</v>
          </cell>
          <cell r="F65" t="str">
            <v>STRASBOURG</v>
          </cell>
          <cell r="G65" t="str">
            <v>STRASBOURG</v>
          </cell>
          <cell r="H65" t="str">
            <v>STRASBOURG</v>
          </cell>
          <cell r="M65">
            <v>57</v>
          </cell>
          <cell r="N65" t="str">
            <v>LYON</v>
          </cell>
          <cell r="O65" t="str">
            <v>LYON</v>
          </cell>
          <cell r="P65" t="str">
            <v>LYON</v>
          </cell>
        </row>
        <row r="66">
          <cell r="E66">
            <v>58</v>
          </cell>
          <cell r="F66" t="str">
            <v>GENNEVILLIERS</v>
          </cell>
          <cell r="G66" t="str">
            <v>GENNEVILLIERS</v>
          </cell>
          <cell r="H66" t="str">
            <v>LYON</v>
          </cell>
          <cell r="M66">
            <v>58</v>
          </cell>
          <cell r="N66" t="str">
            <v>GENNEVILLIERS</v>
          </cell>
          <cell r="O66" t="str">
            <v>GENNEVILLIERS</v>
          </cell>
          <cell r="P66" t="str">
            <v>GENNEVILLIERS</v>
          </cell>
        </row>
        <row r="67">
          <cell r="E67">
            <v>59</v>
          </cell>
          <cell r="F67" t="str">
            <v>GENNEVILLIERS</v>
          </cell>
          <cell r="G67" t="str">
            <v>GENNEVILLIERS</v>
          </cell>
          <cell r="H67" t="str">
            <v>LYON</v>
          </cell>
          <cell r="M67">
            <v>59</v>
          </cell>
          <cell r="N67" t="str">
            <v>GENNEVILLIERS</v>
          </cell>
          <cell r="O67" t="str">
            <v>GENNEVILLIERS</v>
          </cell>
          <cell r="P67" t="str">
            <v>GENNEVILLIERS</v>
          </cell>
        </row>
        <row r="68">
          <cell r="E68">
            <v>60</v>
          </cell>
          <cell r="F68" t="str">
            <v>GENNEVILLIERS</v>
          </cell>
          <cell r="G68" t="str">
            <v>GENNEVILLIERS</v>
          </cell>
          <cell r="H68" t="str">
            <v>LYON</v>
          </cell>
          <cell r="M68">
            <v>60</v>
          </cell>
          <cell r="N68" t="str">
            <v>GENNEVILLIERS</v>
          </cell>
          <cell r="O68" t="str">
            <v>GENNEVILLIERS</v>
          </cell>
          <cell r="P68" t="str">
            <v>GENNEVILLIERS</v>
          </cell>
        </row>
        <row r="69">
          <cell r="E69">
            <v>61</v>
          </cell>
          <cell r="F69" t="str">
            <v>NANTES</v>
          </cell>
          <cell r="G69" t="str">
            <v>NANTES</v>
          </cell>
          <cell r="H69" t="str">
            <v>LYON</v>
          </cell>
          <cell r="M69">
            <v>61</v>
          </cell>
          <cell r="N69" t="str">
            <v>NANTES</v>
          </cell>
          <cell r="O69" t="str">
            <v>NANTES</v>
          </cell>
          <cell r="P69" t="str">
            <v>NANTES</v>
          </cell>
        </row>
        <row r="70">
          <cell r="E70">
            <v>62</v>
          </cell>
          <cell r="F70" t="str">
            <v>GENNEVILLIERS</v>
          </cell>
          <cell r="G70" t="str">
            <v>GENNEVILLIERS</v>
          </cell>
          <cell r="H70" t="str">
            <v>LYON</v>
          </cell>
          <cell r="M70">
            <v>62</v>
          </cell>
          <cell r="N70" t="str">
            <v>GENNEVILLIERS</v>
          </cell>
          <cell r="O70" t="str">
            <v>GENNEVILLIERS</v>
          </cell>
          <cell r="P70" t="str">
            <v>GENNEVILLIERS</v>
          </cell>
        </row>
        <row r="71">
          <cell r="E71">
            <v>63</v>
          </cell>
          <cell r="F71" t="str">
            <v>LYON</v>
          </cell>
          <cell r="G71" t="str">
            <v>LYON</v>
          </cell>
          <cell r="H71" t="str">
            <v>LYON</v>
          </cell>
          <cell r="M71">
            <v>63</v>
          </cell>
          <cell r="N71" t="str">
            <v>LYON</v>
          </cell>
          <cell r="O71" t="str">
            <v>LYON</v>
          </cell>
          <cell r="P71" t="str">
            <v>LYON</v>
          </cell>
        </row>
        <row r="72">
          <cell r="E72">
            <v>64</v>
          </cell>
          <cell r="F72" t="str">
            <v>ANGOULEME</v>
          </cell>
          <cell r="G72" t="str">
            <v>ANGOULEME</v>
          </cell>
          <cell r="H72" t="str">
            <v>LYON</v>
          </cell>
          <cell r="M72">
            <v>64</v>
          </cell>
          <cell r="N72" t="str">
            <v>ANGOULEME</v>
          </cell>
          <cell r="O72" t="str">
            <v>ANGOULEME</v>
          </cell>
          <cell r="P72" t="str">
            <v>ANGOULEME</v>
          </cell>
        </row>
        <row r="73">
          <cell r="E73">
            <v>65</v>
          </cell>
          <cell r="F73" t="str">
            <v>ANGOULEME</v>
          </cell>
          <cell r="G73" t="str">
            <v>ANGOULEME</v>
          </cell>
          <cell r="H73" t="str">
            <v>LYON</v>
          </cell>
          <cell r="M73">
            <v>65</v>
          </cell>
          <cell r="N73" t="str">
            <v>ANGOULEME</v>
          </cell>
          <cell r="O73" t="str">
            <v>ANGOULEME</v>
          </cell>
          <cell r="P73" t="str">
            <v>ANGOULEME</v>
          </cell>
        </row>
        <row r="74">
          <cell r="E74">
            <v>66</v>
          </cell>
          <cell r="F74" t="str">
            <v>ANGOULEME</v>
          </cell>
          <cell r="G74" t="str">
            <v>ANGOULEME</v>
          </cell>
          <cell r="H74" t="str">
            <v>LYON</v>
          </cell>
          <cell r="M74">
            <v>66</v>
          </cell>
          <cell r="N74" t="str">
            <v>ANGOULEME</v>
          </cell>
          <cell r="O74" t="str">
            <v>ANGOULEME</v>
          </cell>
          <cell r="P74" t="str">
            <v>ANGOULEME</v>
          </cell>
        </row>
        <row r="75">
          <cell r="E75">
            <v>67</v>
          </cell>
          <cell r="F75" t="str">
            <v>STRASBOURG</v>
          </cell>
          <cell r="G75" t="str">
            <v>STRASBOURG</v>
          </cell>
          <cell r="H75" t="str">
            <v>STRASBOURG</v>
          </cell>
          <cell r="M75">
            <v>67</v>
          </cell>
          <cell r="N75" t="str">
            <v>LYON</v>
          </cell>
          <cell r="O75" t="str">
            <v>LYON</v>
          </cell>
          <cell r="P75" t="str">
            <v>LYON</v>
          </cell>
        </row>
        <row r="76">
          <cell r="E76">
            <v>68</v>
          </cell>
          <cell r="F76" t="str">
            <v>STRASBOURG</v>
          </cell>
          <cell r="G76" t="str">
            <v>STRASBOURG</v>
          </cell>
          <cell r="H76" t="str">
            <v>STRASBOURG</v>
          </cell>
          <cell r="M76">
            <v>68</v>
          </cell>
          <cell r="N76" t="str">
            <v>LYON</v>
          </cell>
          <cell r="O76" t="str">
            <v>LYON</v>
          </cell>
          <cell r="P76" t="str">
            <v>LYON</v>
          </cell>
        </row>
        <row r="77">
          <cell r="E77">
            <v>69</v>
          </cell>
          <cell r="F77" t="str">
            <v>LYON</v>
          </cell>
          <cell r="G77" t="str">
            <v>LYON</v>
          </cell>
          <cell r="H77" t="str">
            <v>LYON</v>
          </cell>
          <cell r="M77">
            <v>69</v>
          </cell>
          <cell r="N77" t="str">
            <v>LYON</v>
          </cell>
          <cell r="O77" t="str">
            <v>LYON</v>
          </cell>
          <cell r="P77" t="str">
            <v>LYON</v>
          </cell>
        </row>
        <row r="78">
          <cell r="E78">
            <v>70</v>
          </cell>
          <cell r="F78" t="str">
            <v>STRASBOURG</v>
          </cell>
          <cell r="G78" t="str">
            <v>STRASBOURG</v>
          </cell>
          <cell r="H78" t="str">
            <v>STRASBOURG</v>
          </cell>
          <cell r="M78">
            <v>70</v>
          </cell>
          <cell r="N78" t="str">
            <v>LYON</v>
          </cell>
          <cell r="O78" t="str">
            <v>LYON</v>
          </cell>
          <cell r="P78" t="str">
            <v>LYON</v>
          </cell>
        </row>
        <row r="79">
          <cell r="E79">
            <v>71</v>
          </cell>
          <cell r="F79" t="str">
            <v>LYON</v>
          </cell>
          <cell r="G79" t="str">
            <v>LYON</v>
          </cell>
          <cell r="H79" t="str">
            <v>LYON</v>
          </cell>
          <cell r="M79">
            <v>71</v>
          </cell>
          <cell r="N79" t="str">
            <v>LYON</v>
          </cell>
          <cell r="O79" t="str">
            <v>LYON</v>
          </cell>
          <cell r="P79" t="str">
            <v>LYON</v>
          </cell>
        </row>
        <row r="80">
          <cell r="E80">
            <v>72</v>
          </cell>
          <cell r="F80" t="str">
            <v>NANTES</v>
          </cell>
          <cell r="G80" t="str">
            <v>NANTES</v>
          </cell>
          <cell r="H80" t="str">
            <v>LYON</v>
          </cell>
          <cell r="M80">
            <v>72</v>
          </cell>
          <cell r="N80" t="str">
            <v>NANTES</v>
          </cell>
          <cell r="O80" t="str">
            <v>NANTES</v>
          </cell>
          <cell r="P80" t="str">
            <v>NANTES</v>
          </cell>
        </row>
        <row r="81">
          <cell r="E81">
            <v>73</v>
          </cell>
          <cell r="F81" t="str">
            <v>LYON</v>
          </cell>
          <cell r="G81" t="str">
            <v>LYON</v>
          </cell>
          <cell r="H81" t="str">
            <v>LYON</v>
          </cell>
          <cell r="M81">
            <v>73</v>
          </cell>
          <cell r="N81" t="str">
            <v>LYON</v>
          </cell>
          <cell r="O81" t="str">
            <v>LYON</v>
          </cell>
          <cell r="P81" t="str">
            <v>LYON</v>
          </cell>
        </row>
        <row r="82">
          <cell r="E82">
            <v>74</v>
          </cell>
          <cell r="F82" t="str">
            <v>LYON</v>
          </cell>
          <cell r="G82" t="str">
            <v>LYON</v>
          </cell>
          <cell r="H82" t="str">
            <v>LYON</v>
          </cell>
          <cell r="M82">
            <v>74</v>
          </cell>
          <cell r="N82" t="str">
            <v>LYON</v>
          </cell>
          <cell r="O82" t="str">
            <v>LYON</v>
          </cell>
          <cell r="P82" t="str">
            <v>LYON</v>
          </cell>
        </row>
        <row r="83">
          <cell r="E83">
            <v>75</v>
          </cell>
          <cell r="F83" t="str">
            <v>GENNEVILLIERS</v>
          </cell>
          <cell r="G83" t="str">
            <v>GENNEVILLIERS</v>
          </cell>
          <cell r="H83" t="str">
            <v>LYON</v>
          </cell>
          <cell r="M83">
            <v>75</v>
          </cell>
          <cell r="N83" t="str">
            <v>GENNEVILLIERS</v>
          </cell>
          <cell r="O83" t="str">
            <v>GENNEVILLIERS</v>
          </cell>
          <cell r="P83" t="str">
            <v>GENNEVILLIERS</v>
          </cell>
        </row>
        <row r="84">
          <cell r="E84">
            <v>76</v>
          </cell>
          <cell r="F84" t="str">
            <v>GENNEVILLIERS</v>
          </cell>
          <cell r="G84" t="str">
            <v>GENNEVILLIERS</v>
          </cell>
          <cell r="H84" t="str">
            <v>LYON</v>
          </cell>
          <cell r="M84">
            <v>76</v>
          </cell>
          <cell r="N84" t="str">
            <v>GENNEVILLIERS</v>
          </cell>
          <cell r="O84" t="str">
            <v>GENNEVILLIERS</v>
          </cell>
          <cell r="P84" t="str">
            <v>GENNEVILLIERS</v>
          </cell>
        </row>
        <row r="85">
          <cell r="E85">
            <v>77</v>
          </cell>
          <cell r="F85" t="str">
            <v>GENNEVILLIERS</v>
          </cell>
          <cell r="G85" t="str">
            <v>GENNEVILLIERS</v>
          </cell>
          <cell r="H85" t="str">
            <v>LYON</v>
          </cell>
          <cell r="M85">
            <v>77</v>
          </cell>
          <cell r="N85" t="str">
            <v>GENNEVILLIERS</v>
          </cell>
          <cell r="O85" t="str">
            <v>GENNEVILLIERS</v>
          </cell>
          <cell r="P85" t="str">
            <v>GENNEVILLIERS</v>
          </cell>
        </row>
        <row r="86">
          <cell r="E86">
            <v>78</v>
          </cell>
          <cell r="F86" t="str">
            <v>GENNEVILLIERS</v>
          </cell>
          <cell r="G86" t="str">
            <v>GENNEVILLIERS</v>
          </cell>
          <cell r="H86" t="str">
            <v>LYON</v>
          </cell>
          <cell r="M86">
            <v>78</v>
          </cell>
          <cell r="N86" t="str">
            <v>GENNEVILLIERS</v>
          </cell>
          <cell r="O86" t="str">
            <v>GENNEVILLIERS</v>
          </cell>
          <cell r="P86" t="str">
            <v>GENNEVILLIERS</v>
          </cell>
        </row>
        <row r="87">
          <cell r="E87">
            <v>79</v>
          </cell>
          <cell r="F87" t="str">
            <v>NANTES</v>
          </cell>
          <cell r="G87" t="str">
            <v>NANTES</v>
          </cell>
          <cell r="H87" t="str">
            <v>LYON</v>
          </cell>
          <cell r="M87">
            <v>79</v>
          </cell>
          <cell r="N87" t="str">
            <v>NANTES</v>
          </cell>
          <cell r="O87" t="str">
            <v>NANTES</v>
          </cell>
          <cell r="P87" t="str">
            <v>NANTES</v>
          </cell>
        </row>
        <row r="88">
          <cell r="E88">
            <v>80</v>
          </cell>
          <cell r="F88" t="str">
            <v>GENNEVILLIERS</v>
          </cell>
          <cell r="G88" t="str">
            <v>GENNEVILLIERS</v>
          </cell>
          <cell r="H88" t="str">
            <v>LYON</v>
          </cell>
          <cell r="M88">
            <v>80</v>
          </cell>
          <cell r="N88" t="str">
            <v>GENNEVILLIERS</v>
          </cell>
          <cell r="O88" t="str">
            <v>GENNEVILLIERS</v>
          </cell>
          <cell r="P88" t="str">
            <v>GENNEVILLIERS</v>
          </cell>
        </row>
        <row r="89">
          <cell r="E89">
            <v>81</v>
          </cell>
          <cell r="F89" t="str">
            <v>ANGOULEME</v>
          </cell>
          <cell r="G89" t="str">
            <v>ANGOULEME</v>
          </cell>
          <cell r="H89" t="str">
            <v>LYON</v>
          </cell>
          <cell r="M89">
            <v>81</v>
          </cell>
          <cell r="N89" t="str">
            <v>ANGOULEME</v>
          </cell>
          <cell r="O89" t="str">
            <v>ANGOULEME</v>
          </cell>
          <cell r="P89" t="str">
            <v>ANGOULEME</v>
          </cell>
        </row>
        <row r="90">
          <cell r="E90">
            <v>82</v>
          </cell>
          <cell r="F90" t="str">
            <v>ANGOULEME</v>
          </cell>
          <cell r="G90" t="str">
            <v>ANGOULEME</v>
          </cell>
          <cell r="H90" t="str">
            <v>LYON</v>
          </cell>
          <cell r="M90">
            <v>82</v>
          </cell>
          <cell r="N90" t="str">
            <v>ANGOULEME</v>
          </cell>
          <cell r="O90" t="str">
            <v>ANGOULEME</v>
          </cell>
          <cell r="P90" t="str">
            <v>ANGOULEME</v>
          </cell>
        </row>
        <row r="91">
          <cell r="E91">
            <v>83</v>
          </cell>
          <cell r="F91" t="str">
            <v>LYON</v>
          </cell>
          <cell r="G91" t="str">
            <v>LYON</v>
          </cell>
          <cell r="H91" t="str">
            <v>LYON</v>
          </cell>
          <cell r="M91">
            <v>83</v>
          </cell>
          <cell r="N91" t="str">
            <v>LYON</v>
          </cell>
          <cell r="O91" t="str">
            <v>LYON</v>
          </cell>
          <cell r="P91" t="str">
            <v>LYON</v>
          </cell>
        </row>
        <row r="92">
          <cell r="E92">
            <v>84</v>
          </cell>
          <cell r="F92" t="str">
            <v>LYON</v>
          </cell>
          <cell r="G92" t="str">
            <v>LYON</v>
          </cell>
          <cell r="H92" t="str">
            <v>LYON</v>
          </cell>
          <cell r="M92">
            <v>84</v>
          </cell>
          <cell r="N92" t="str">
            <v>LYON</v>
          </cell>
          <cell r="O92" t="str">
            <v>LYON</v>
          </cell>
          <cell r="P92" t="str">
            <v>LYON</v>
          </cell>
        </row>
        <row r="93">
          <cell r="E93">
            <v>85</v>
          </cell>
          <cell r="F93" t="str">
            <v>NANTES</v>
          </cell>
          <cell r="G93" t="str">
            <v>NANTES</v>
          </cell>
          <cell r="H93" t="str">
            <v>LYON</v>
          </cell>
          <cell r="M93">
            <v>85</v>
          </cell>
          <cell r="N93" t="str">
            <v>NANTES</v>
          </cell>
          <cell r="O93" t="str">
            <v>NANTES</v>
          </cell>
          <cell r="P93" t="str">
            <v>NANTES</v>
          </cell>
        </row>
        <row r="94">
          <cell r="E94">
            <v>86</v>
          </cell>
          <cell r="F94" t="str">
            <v>NANTES</v>
          </cell>
          <cell r="G94" t="str">
            <v>NANTES</v>
          </cell>
          <cell r="H94" t="str">
            <v>LYON</v>
          </cell>
          <cell r="M94">
            <v>86</v>
          </cell>
          <cell r="N94" t="str">
            <v>NANTES</v>
          </cell>
          <cell r="O94" t="str">
            <v>NANTES</v>
          </cell>
          <cell r="P94" t="str">
            <v>NANTES</v>
          </cell>
        </row>
        <row r="95">
          <cell r="E95">
            <v>87</v>
          </cell>
          <cell r="F95" t="str">
            <v>ANGOULEME</v>
          </cell>
          <cell r="G95" t="str">
            <v>ANGOULEME</v>
          </cell>
          <cell r="H95" t="str">
            <v>LYON</v>
          </cell>
          <cell r="M95">
            <v>87</v>
          </cell>
          <cell r="N95" t="str">
            <v>ANGOULEME</v>
          </cell>
          <cell r="O95" t="str">
            <v>ANGOULEME</v>
          </cell>
          <cell r="P95" t="str">
            <v>ANGOULEME</v>
          </cell>
        </row>
        <row r="96">
          <cell r="E96">
            <v>88</v>
          </cell>
          <cell r="F96" t="str">
            <v>STRASBOURG</v>
          </cell>
          <cell r="G96" t="str">
            <v>STRASBOURG</v>
          </cell>
          <cell r="H96" t="str">
            <v>STRASBOURG</v>
          </cell>
          <cell r="M96">
            <v>88</v>
          </cell>
          <cell r="N96" t="str">
            <v>LYON</v>
          </cell>
          <cell r="O96" t="str">
            <v>LYON</v>
          </cell>
          <cell r="P96" t="str">
            <v>LYON</v>
          </cell>
        </row>
        <row r="97">
          <cell r="E97">
            <v>89</v>
          </cell>
          <cell r="F97" t="str">
            <v>GENNEVILLIERS</v>
          </cell>
          <cell r="G97" t="str">
            <v>GENNEVILLIERS</v>
          </cell>
          <cell r="H97" t="str">
            <v>LYON</v>
          </cell>
          <cell r="M97">
            <v>89</v>
          </cell>
          <cell r="N97" t="str">
            <v>GENNEVILLIERS</v>
          </cell>
          <cell r="O97" t="str">
            <v>GENNEVILLIERS</v>
          </cell>
          <cell r="P97" t="str">
            <v>GENNEVILLIERS</v>
          </cell>
        </row>
        <row r="98">
          <cell r="E98">
            <v>90</v>
          </cell>
          <cell r="F98" t="str">
            <v>GENNEVILLIERS</v>
          </cell>
          <cell r="G98" t="str">
            <v>GENNEVILLIERS</v>
          </cell>
          <cell r="H98" t="str">
            <v>LYON</v>
          </cell>
          <cell r="M98">
            <v>90</v>
          </cell>
          <cell r="N98" t="str">
            <v>GENNEVILLIERS</v>
          </cell>
          <cell r="O98" t="str">
            <v>GENNEVILLIERS</v>
          </cell>
          <cell r="P98" t="str">
            <v>GENNEVILLIERS</v>
          </cell>
        </row>
        <row r="99">
          <cell r="E99">
            <v>91</v>
          </cell>
          <cell r="F99" t="str">
            <v>GENNEVILLIERS</v>
          </cell>
          <cell r="G99" t="str">
            <v>GENNEVILLIERS</v>
          </cell>
          <cell r="H99" t="str">
            <v>LYON</v>
          </cell>
          <cell r="M99">
            <v>91</v>
          </cell>
          <cell r="N99" t="str">
            <v>GENNEVILLIERS</v>
          </cell>
          <cell r="O99" t="str">
            <v>GENNEVILLIERS</v>
          </cell>
          <cell r="P99" t="str">
            <v>GENNEVILLIERS</v>
          </cell>
        </row>
        <row r="100">
          <cell r="E100">
            <v>92</v>
          </cell>
          <cell r="F100" t="str">
            <v>GENNEVILLIERS</v>
          </cell>
          <cell r="G100" t="str">
            <v>GENNEVILLIERS</v>
          </cell>
          <cell r="H100" t="str">
            <v>LYON</v>
          </cell>
          <cell r="M100">
            <v>92</v>
          </cell>
          <cell r="N100" t="str">
            <v>GENNEVILLIERS</v>
          </cell>
          <cell r="O100" t="str">
            <v>GENNEVILLIERS</v>
          </cell>
          <cell r="P100" t="str">
            <v>GENNEVILLIERS</v>
          </cell>
        </row>
        <row r="101">
          <cell r="E101">
            <v>93</v>
          </cell>
          <cell r="F101" t="str">
            <v>GENNEVILLIERS</v>
          </cell>
          <cell r="G101" t="str">
            <v>GENNEVILLIERS</v>
          </cell>
          <cell r="H101" t="str">
            <v>LYON</v>
          </cell>
          <cell r="M101">
            <v>93</v>
          </cell>
          <cell r="N101" t="str">
            <v>GENNEVILLIERS</v>
          </cell>
          <cell r="O101" t="str">
            <v>GENNEVILLIERS</v>
          </cell>
          <cell r="P101" t="str">
            <v>GENNEVILLIERS</v>
          </cell>
        </row>
        <row r="102">
          <cell r="E102">
            <v>94</v>
          </cell>
          <cell r="F102" t="str">
            <v>GENNEVILLIERS</v>
          </cell>
          <cell r="G102" t="str">
            <v>GENNEVILLIERS</v>
          </cell>
          <cell r="H102" t="str">
            <v>LYON</v>
          </cell>
          <cell r="M102">
            <v>94</v>
          </cell>
          <cell r="N102" t="str">
            <v>GENNEVILLIERS</v>
          </cell>
          <cell r="O102" t="str">
            <v>GENNEVILLIERS</v>
          </cell>
          <cell r="P102" t="str">
            <v>GENNEVILLIERS</v>
          </cell>
        </row>
        <row r="103">
          <cell r="E103">
            <v>95</v>
          </cell>
          <cell r="F103" t="str">
            <v>GENNEVILLIERS</v>
          </cell>
          <cell r="G103" t="str">
            <v>GENNEVILLIERS</v>
          </cell>
          <cell r="H103" t="str">
            <v>LYON</v>
          </cell>
          <cell r="M103">
            <v>95</v>
          </cell>
          <cell r="N103" t="str">
            <v>GENNEVILLIERS</v>
          </cell>
          <cell r="O103" t="str">
            <v>GENNEVILLIERS</v>
          </cell>
          <cell r="P103" t="str">
            <v>GENNEVILLIERS</v>
          </cell>
        </row>
      </sheetData>
      <sheetData sheetId="20"/>
      <sheetData sheetId="21"/>
      <sheetData sheetId="22"/>
      <sheetData sheetId="23"/>
      <sheetData sheetId="24">
        <row r="7">
          <cell r="D7">
            <v>1</v>
          </cell>
          <cell r="E7" t="str">
            <v>LYON</v>
          </cell>
          <cell r="F7" t="str">
            <v>LYON</v>
          </cell>
          <cell r="J7">
            <v>1</v>
          </cell>
          <cell r="K7" t="str">
            <v>LYON</v>
          </cell>
          <cell r="L7" t="str">
            <v>LYON</v>
          </cell>
        </row>
        <row r="8">
          <cell r="D8">
            <v>2</v>
          </cell>
          <cell r="E8" t="str">
            <v>GENNEVILLIERS</v>
          </cell>
          <cell r="F8" t="str">
            <v>LYON</v>
          </cell>
          <cell r="J8">
            <v>2</v>
          </cell>
          <cell r="K8" t="str">
            <v>GENNEVILLIERS</v>
          </cell>
          <cell r="L8" t="str">
            <v>LYON</v>
          </cell>
        </row>
        <row r="9">
          <cell r="D9">
            <v>3</v>
          </cell>
          <cell r="E9" t="str">
            <v>LYON</v>
          </cell>
          <cell r="F9" t="str">
            <v>LYON</v>
          </cell>
          <cell r="J9">
            <v>3</v>
          </cell>
          <cell r="K9" t="str">
            <v>LYON</v>
          </cell>
          <cell r="L9" t="str">
            <v>LYON</v>
          </cell>
        </row>
        <row r="10">
          <cell r="D10">
            <v>4</v>
          </cell>
          <cell r="E10" t="str">
            <v>MARSEILLE</v>
          </cell>
          <cell r="F10" t="str">
            <v>MARSEILLE</v>
          </cell>
          <cell r="J10">
            <v>4</v>
          </cell>
          <cell r="K10" t="str">
            <v>MARSEILLE</v>
          </cell>
          <cell r="L10" t="str">
            <v>MARSEILLE</v>
          </cell>
        </row>
        <row r="11">
          <cell r="D11">
            <v>5</v>
          </cell>
          <cell r="E11" t="str">
            <v>MARSEILLE</v>
          </cell>
          <cell r="F11" t="str">
            <v>MARSEILLE</v>
          </cell>
          <cell r="J11">
            <v>5</v>
          </cell>
          <cell r="K11" t="str">
            <v>MARSEILLE</v>
          </cell>
          <cell r="L11" t="str">
            <v>MARSEILLE</v>
          </cell>
        </row>
        <row r="12">
          <cell r="D12">
            <v>6</v>
          </cell>
          <cell r="E12" t="str">
            <v>MARSEILLE</v>
          </cell>
          <cell r="F12" t="str">
            <v>MARSEILLE</v>
          </cell>
          <cell r="J12">
            <v>6</v>
          </cell>
          <cell r="K12" t="str">
            <v>MARSEILLE</v>
          </cell>
          <cell r="L12" t="str">
            <v>MARSEILLE</v>
          </cell>
        </row>
        <row r="13">
          <cell r="D13">
            <v>7</v>
          </cell>
          <cell r="E13" t="str">
            <v>LYON</v>
          </cell>
          <cell r="F13" t="str">
            <v>LYON</v>
          </cell>
          <cell r="J13">
            <v>7</v>
          </cell>
          <cell r="K13" t="str">
            <v>LYON</v>
          </cell>
          <cell r="L13" t="str">
            <v>LYON</v>
          </cell>
        </row>
        <row r="14">
          <cell r="D14">
            <v>8</v>
          </cell>
          <cell r="E14" t="str">
            <v>GENNEVILLIERS</v>
          </cell>
          <cell r="F14" t="str">
            <v>LYON</v>
          </cell>
          <cell r="J14">
            <v>8</v>
          </cell>
          <cell r="K14" t="str">
            <v>GENNEVILLIERS</v>
          </cell>
          <cell r="L14" t="str">
            <v>LYON</v>
          </cell>
        </row>
        <row r="15">
          <cell r="D15">
            <v>9</v>
          </cell>
          <cell r="E15" t="str">
            <v>MARSEILLE</v>
          </cell>
          <cell r="F15" t="str">
            <v>MARSEILLE</v>
          </cell>
          <cell r="J15">
            <v>9</v>
          </cell>
          <cell r="K15" t="str">
            <v>MARSEILLE</v>
          </cell>
          <cell r="L15" t="str">
            <v>MARSEILLE</v>
          </cell>
        </row>
        <row r="16">
          <cell r="D16">
            <v>10</v>
          </cell>
          <cell r="E16" t="str">
            <v>GENNEVILLIERS</v>
          </cell>
          <cell r="F16" t="str">
            <v>LYON</v>
          </cell>
          <cell r="J16">
            <v>10</v>
          </cell>
          <cell r="K16" t="str">
            <v>GENNEVILLIERS</v>
          </cell>
          <cell r="L16" t="str">
            <v>LYON</v>
          </cell>
        </row>
        <row r="17">
          <cell r="D17">
            <v>11</v>
          </cell>
          <cell r="E17" t="str">
            <v>MARSEILLE</v>
          </cell>
          <cell r="F17" t="str">
            <v>MARSEILLE</v>
          </cell>
          <cell r="J17">
            <v>11</v>
          </cell>
          <cell r="K17" t="str">
            <v>MARSEILLE</v>
          </cell>
          <cell r="L17" t="str">
            <v>MARSEILLE</v>
          </cell>
        </row>
        <row r="18">
          <cell r="D18">
            <v>12</v>
          </cell>
          <cell r="E18" t="str">
            <v>MARSEILLE</v>
          </cell>
          <cell r="F18" t="str">
            <v>MARSEILLE</v>
          </cell>
          <cell r="J18">
            <v>12</v>
          </cell>
          <cell r="K18" t="str">
            <v>MARSEILLE</v>
          </cell>
          <cell r="L18" t="str">
            <v>MARSEILLE</v>
          </cell>
        </row>
        <row r="19">
          <cell r="D19">
            <v>13</v>
          </cell>
          <cell r="E19" t="str">
            <v>MARSEILLE</v>
          </cell>
          <cell r="F19" t="str">
            <v>MARSEILLE</v>
          </cell>
          <cell r="J19">
            <v>13</v>
          </cell>
          <cell r="K19" t="str">
            <v>MARSEILLE</v>
          </cell>
          <cell r="L19" t="str">
            <v>MARSEILLE</v>
          </cell>
        </row>
        <row r="20">
          <cell r="D20">
            <v>14</v>
          </cell>
          <cell r="E20" t="str">
            <v>GENNEVILLIERS</v>
          </cell>
          <cell r="F20" t="str">
            <v>LYON</v>
          </cell>
          <cell r="J20">
            <v>14</v>
          </cell>
          <cell r="K20" t="str">
            <v>GENNEVILLIERS</v>
          </cell>
          <cell r="L20" t="str">
            <v>LYON</v>
          </cell>
        </row>
        <row r="21">
          <cell r="D21">
            <v>15</v>
          </cell>
          <cell r="E21" t="str">
            <v>LYON</v>
          </cell>
          <cell r="F21" t="str">
            <v>LYON</v>
          </cell>
          <cell r="J21">
            <v>15</v>
          </cell>
          <cell r="K21" t="str">
            <v>LYON</v>
          </cell>
          <cell r="L21" t="str">
            <v>LYON</v>
          </cell>
        </row>
        <row r="22">
          <cell r="D22">
            <v>16</v>
          </cell>
          <cell r="E22" t="str">
            <v>MARSEILLE</v>
          </cell>
          <cell r="F22" t="str">
            <v>MARSEILLE</v>
          </cell>
          <cell r="J22">
            <v>16</v>
          </cell>
          <cell r="K22" t="str">
            <v>MARSEILLE</v>
          </cell>
          <cell r="L22" t="str">
            <v>MARSEILLE</v>
          </cell>
        </row>
        <row r="23">
          <cell r="D23">
            <v>17</v>
          </cell>
          <cell r="E23" t="str">
            <v>MARSEILLE</v>
          </cell>
          <cell r="F23" t="str">
            <v>MARSEILLE</v>
          </cell>
          <cell r="J23">
            <v>17</v>
          </cell>
          <cell r="K23" t="str">
            <v>MARSEILLE</v>
          </cell>
          <cell r="L23" t="str">
            <v>MARSEILLE</v>
          </cell>
        </row>
        <row r="24">
          <cell r="D24">
            <v>18</v>
          </cell>
          <cell r="E24" t="str">
            <v>GENNEVILLIERS</v>
          </cell>
          <cell r="F24" t="str">
            <v>LYON</v>
          </cell>
          <cell r="J24">
            <v>18</v>
          </cell>
          <cell r="K24" t="str">
            <v>GENNEVILLIERS</v>
          </cell>
          <cell r="L24" t="str">
            <v>LYON</v>
          </cell>
        </row>
        <row r="25">
          <cell r="D25">
            <v>19</v>
          </cell>
          <cell r="E25" t="str">
            <v>MARSEILLE</v>
          </cell>
          <cell r="F25" t="str">
            <v>MARSEILLE</v>
          </cell>
          <cell r="J25">
            <v>19</v>
          </cell>
          <cell r="K25" t="str">
            <v>MARSEILLE</v>
          </cell>
          <cell r="L25" t="str">
            <v>MARSEILLE</v>
          </cell>
        </row>
        <row r="26">
          <cell r="D26">
            <v>20</v>
          </cell>
          <cell r="E26" t="str">
            <v>MARSEILLE</v>
          </cell>
          <cell r="F26" t="str">
            <v>MARSEILLE</v>
          </cell>
          <cell r="J26">
            <v>20</v>
          </cell>
          <cell r="K26" t="str">
            <v>MARSEILLE</v>
          </cell>
          <cell r="L26" t="str">
            <v>MARSEILLE</v>
          </cell>
        </row>
        <row r="27">
          <cell r="D27">
            <v>21</v>
          </cell>
          <cell r="E27" t="str">
            <v>LYON</v>
          </cell>
          <cell r="F27" t="str">
            <v>LYON</v>
          </cell>
          <cell r="J27">
            <v>21</v>
          </cell>
          <cell r="K27" t="str">
            <v>LYON</v>
          </cell>
          <cell r="L27" t="str">
            <v>LYON</v>
          </cell>
        </row>
        <row r="28">
          <cell r="D28">
            <v>22</v>
          </cell>
          <cell r="E28" t="str">
            <v>GENNEVILLIERS</v>
          </cell>
          <cell r="F28" t="str">
            <v>LYON</v>
          </cell>
          <cell r="J28">
            <v>22</v>
          </cell>
          <cell r="K28" t="str">
            <v>GENNEVILLIERS</v>
          </cell>
          <cell r="L28" t="str">
            <v>LYON</v>
          </cell>
        </row>
        <row r="29">
          <cell r="D29">
            <v>23</v>
          </cell>
          <cell r="E29" t="str">
            <v>LYON</v>
          </cell>
          <cell r="F29" t="str">
            <v>LYON</v>
          </cell>
          <cell r="J29">
            <v>23</v>
          </cell>
          <cell r="K29" t="str">
            <v>LYON</v>
          </cell>
          <cell r="L29" t="str">
            <v>LYON</v>
          </cell>
        </row>
        <row r="30">
          <cell r="D30">
            <v>24</v>
          </cell>
          <cell r="E30" t="str">
            <v>MARSEILLE</v>
          </cell>
          <cell r="F30" t="str">
            <v>MARSEILLE</v>
          </cell>
          <cell r="J30">
            <v>24</v>
          </cell>
          <cell r="K30" t="str">
            <v>MARSEILLE</v>
          </cell>
          <cell r="L30" t="str">
            <v>MARSEILLE</v>
          </cell>
        </row>
        <row r="31">
          <cell r="D31">
            <v>25</v>
          </cell>
          <cell r="E31" t="str">
            <v>LYON</v>
          </cell>
          <cell r="F31" t="str">
            <v>LYON</v>
          </cell>
          <cell r="J31">
            <v>25</v>
          </cell>
          <cell r="K31" t="str">
            <v>LYON</v>
          </cell>
          <cell r="L31" t="str">
            <v>LYON</v>
          </cell>
        </row>
        <row r="32">
          <cell r="D32">
            <v>26</v>
          </cell>
          <cell r="E32" t="str">
            <v>LYON</v>
          </cell>
          <cell r="F32" t="str">
            <v>LYON</v>
          </cell>
          <cell r="J32">
            <v>26</v>
          </cell>
          <cell r="K32" t="str">
            <v>LYON</v>
          </cell>
          <cell r="L32" t="str">
            <v>LYON</v>
          </cell>
        </row>
        <row r="33">
          <cell r="D33">
            <v>27</v>
          </cell>
          <cell r="E33" t="str">
            <v>GENNEVILLIERS</v>
          </cell>
          <cell r="F33" t="str">
            <v>LYON</v>
          </cell>
          <cell r="J33">
            <v>27</v>
          </cell>
          <cell r="K33" t="str">
            <v>GENNEVILLIERS</v>
          </cell>
          <cell r="L33" t="str">
            <v>LYON</v>
          </cell>
        </row>
        <row r="34">
          <cell r="D34">
            <v>28</v>
          </cell>
          <cell r="E34" t="str">
            <v>GENNEVILLIERS</v>
          </cell>
          <cell r="F34" t="str">
            <v>LYON</v>
          </cell>
          <cell r="J34">
            <v>28</v>
          </cell>
          <cell r="K34" t="str">
            <v>GENNEVILLIERS</v>
          </cell>
          <cell r="L34" t="str">
            <v>LYON</v>
          </cell>
        </row>
        <row r="35">
          <cell r="D35">
            <v>29</v>
          </cell>
          <cell r="E35" t="str">
            <v>GENNEVILLIERS</v>
          </cell>
          <cell r="F35" t="str">
            <v>LYON</v>
          </cell>
          <cell r="J35">
            <v>29</v>
          </cell>
          <cell r="K35" t="str">
            <v>GENNEVILLIERS</v>
          </cell>
          <cell r="L35" t="str">
            <v>LYON</v>
          </cell>
        </row>
        <row r="36">
          <cell r="D36">
            <v>30</v>
          </cell>
          <cell r="E36" t="str">
            <v>MARSEILLE</v>
          </cell>
          <cell r="F36" t="str">
            <v>MARSEILLE</v>
          </cell>
          <cell r="J36">
            <v>30</v>
          </cell>
          <cell r="K36" t="str">
            <v>MARSEILLE</v>
          </cell>
          <cell r="L36" t="str">
            <v>MARSEILLE</v>
          </cell>
        </row>
        <row r="37">
          <cell r="D37">
            <v>31</v>
          </cell>
          <cell r="E37" t="str">
            <v>MARSEILLE</v>
          </cell>
          <cell r="F37" t="str">
            <v>MARSEILLE</v>
          </cell>
          <cell r="J37">
            <v>31</v>
          </cell>
          <cell r="K37" t="str">
            <v>MARSEILLE</v>
          </cell>
          <cell r="L37" t="str">
            <v>MARSEILLE</v>
          </cell>
        </row>
        <row r="38">
          <cell r="D38">
            <v>32</v>
          </cell>
          <cell r="E38" t="str">
            <v>MARSEILLE</v>
          </cell>
          <cell r="F38" t="str">
            <v>MARSEILLE</v>
          </cell>
          <cell r="J38">
            <v>32</v>
          </cell>
          <cell r="K38" t="str">
            <v>MARSEILLE</v>
          </cell>
          <cell r="L38" t="str">
            <v>MARSEILLE</v>
          </cell>
        </row>
        <row r="39">
          <cell r="D39">
            <v>33</v>
          </cell>
          <cell r="E39" t="str">
            <v>MARSEILLE</v>
          </cell>
          <cell r="F39" t="str">
            <v>MARSEILLE</v>
          </cell>
          <cell r="J39">
            <v>33</v>
          </cell>
          <cell r="K39" t="str">
            <v>MARSEILLE</v>
          </cell>
          <cell r="L39" t="str">
            <v>MARSEILLE</v>
          </cell>
        </row>
        <row r="40">
          <cell r="D40">
            <v>34</v>
          </cell>
          <cell r="E40" t="str">
            <v>MARSEILLE</v>
          </cell>
          <cell r="F40" t="str">
            <v>MARSEILLE</v>
          </cell>
          <cell r="J40">
            <v>34</v>
          </cell>
          <cell r="K40" t="str">
            <v>MARSEILLE</v>
          </cell>
          <cell r="L40" t="str">
            <v>MARSEILLE</v>
          </cell>
        </row>
        <row r="41">
          <cell r="D41">
            <v>35</v>
          </cell>
          <cell r="E41" t="str">
            <v>GENNEVILLIERS</v>
          </cell>
          <cell r="F41" t="str">
            <v>LYON</v>
          </cell>
          <cell r="J41">
            <v>35</v>
          </cell>
          <cell r="K41" t="str">
            <v>GENNEVILLIERS</v>
          </cell>
          <cell r="L41" t="str">
            <v>LYON</v>
          </cell>
        </row>
        <row r="42">
          <cell r="D42">
            <v>36</v>
          </cell>
          <cell r="E42" t="str">
            <v>GENNEVILLIERS</v>
          </cell>
          <cell r="F42" t="str">
            <v>LYON</v>
          </cell>
          <cell r="J42">
            <v>36</v>
          </cell>
          <cell r="K42" t="str">
            <v>GENNEVILLIERS</v>
          </cell>
          <cell r="L42" t="str">
            <v>LYON</v>
          </cell>
        </row>
        <row r="43">
          <cell r="D43">
            <v>37</v>
          </cell>
          <cell r="E43" t="str">
            <v>GENNEVILLIERS</v>
          </cell>
          <cell r="F43" t="str">
            <v>LYON</v>
          </cell>
          <cell r="J43">
            <v>37</v>
          </cell>
          <cell r="K43" t="str">
            <v>GENNEVILLIERS</v>
          </cell>
          <cell r="L43" t="str">
            <v>LYON</v>
          </cell>
        </row>
        <row r="44">
          <cell r="D44">
            <v>38</v>
          </cell>
          <cell r="E44" t="str">
            <v>LYON</v>
          </cell>
          <cell r="F44" t="str">
            <v>LYON</v>
          </cell>
          <cell r="J44">
            <v>38</v>
          </cell>
          <cell r="K44" t="str">
            <v>LYON</v>
          </cell>
          <cell r="L44" t="str">
            <v>LYON</v>
          </cell>
        </row>
        <row r="45">
          <cell r="D45">
            <v>39</v>
          </cell>
          <cell r="E45" t="str">
            <v>LYON</v>
          </cell>
          <cell r="F45" t="str">
            <v>LYON</v>
          </cell>
          <cell r="J45">
            <v>39</v>
          </cell>
          <cell r="K45" t="str">
            <v>LYON</v>
          </cell>
          <cell r="L45" t="str">
            <v>LYON</v>
          </cell>
        </row>
        <row r="46">
          <cell r="D46">
            <v>40</v>
          </cell>
          <cell r="E46" t="str">
            <v>MARSEILLE</v>
          </cell>
          <cell r="F46" t="str">
            <v>MARSEILLE</v>
          </cell>
          <cell r="J46">
            <v>40</v>
          </cell>
          <cell r="K46" t="str">
            <v>MARSEILLE</v>
          </cell>
          <cell r="L46" t="str">
            <v>MARSEILLE</v>
          </cell>
        </row>
        <row r="47">
          <cell r="D47">
            <v>41</v>
          </cell>
          <cell r="E47" t="str">
            <v>GENNEVILLIERS</v>
          </cell>
          <cell r="F47" t="str">
            <v>LYON</v>
          </cell>
          <cell r="J47">
            <v>41</v>
          </cell>
          <cell r="K47" t="str">
            <v>GENNEVILLIERS</v>
          </cell>
          <cell r="L47" t="str">
            <v>LYON</v>
          </cell>
        </row>
        <row r="48">
          <cell r="D48">
            <v>42</v>
          </cell>
          <cell r="E48" t="str">
            <v>LYON</v>
          </cell>
          <cell r="F48" t="str">
            <v>LYON</v>
          </cell>
          <cell r="J48">
            <v>42</v>
          </cell>
          <cell r="K48" t="str">
            <v>LYON</v>
          </cell>
          <cell r="L48" t="str">
            <v>LYON</v>
          </cell>
        </row>
        <row r="49">
          <cell r="D49">
            <v>43</v>
          </cell>
          <cell r="E49" t="str">
            <v>LYON</v>
          </cell>
          <cell r="F49" t="str">
            <v>LYON</v>
          </cell>
          <cell r="J49">
            <v>43</v>
          </cell>
          <cell r="K49" t="str">
            <v>LYON</v>
          </cell>
          <cell r="L49" t="str">
            <v>LYON</v>
          </cell>
        </row>
        <row r="50">
          <cell r="D50">
            <v>44</v>
          </cell>
          <cell r="E50" t="str">
            <v>GENNEVILLIERS</v>
          </cell>
          <cell r="F50" t="str">
            <v>LYON</v>
          </cell>
          <cell r="J50">
            <v>44</v>
          </cell>
          <cell r="K50" t="str">
            <v>GENNEVILLIERS</v>
          </cell>
          <cell r="L50" t="str">
            <v>LYON</v>
          </cell>
        </row>
        <row r="51">
          <cell r="D51">
            <v>45</v>
          </cell>
          <cell r="E51" t="str">
            <v>GENNEVILLIERS</v>
          </cell>
          <cell r="F51" t="str">
            <v>LYON</v>
          </cell>
          <cell r="J51">
            <v>45</v>
          </cell>
          <cell r="K51" t="str">
            <v>GENNEVILLIERS</v>
          </cell>
          <cell r="L51" t="str">
            <v>LYON</v>
          </cell>
        </row>
        <row r="52">
          <cell r="D52">
            <v>46</v>
          </cell>
          <cell r="E52" t="str">
            <v>MARSEILLE</v>
          </cell>
          <cell r="F52" t="str">
            <v>MARSEILLE</v>
          </cell>
          <cell r="J52">
            <v>46</v>
          </cell>
          <cell r="K52" t="str">
            <v>MARSEILLE</v>
          </cell>
          <cell r="L52" t="str">
            <v>MARSEILLE</v>
          </cell>
        </row>
        <row r="53">
          <cell r="D53">
            <v>47</v>
          </cell>
          <cell r="E53" t="str">
            <v>MARSEILLE</v>
          </cell>
          <cell r="F53" t="str">
            <v>MARSEILLE</v>
          </cell>
          <cell r="J53">
            <v>47</v>
          </cell>
          <cell r="K53" t="str">
            <v>MARSEILLE</v>
          </cell>
          <cell r="L53" t="str">
            <v>MARSEILLE</v>
          </cell>
        </row>
        <row r="54">
          <cell r="D54">
            <v>48</v>
          </cell>
          <cell r="E54" t="str">
            <v>LYON</v>
          </cell>
          <cell r="F54" t="str">
            <v>LYON</v>
          </cell>
          <cell r="J54">
            <v>48</v>
          </cell>
          <cell r="K54" t="str">
            <v>LYON</v>
          </cell>
          <cell r="L54" t="str">
            <v>LYON</v>
          </cell>
        </row>
        <row r="55">
          <cell r="D55">
            <v>49</v>
          </cell>
          <cell r="E55" t="str">
            <v>GENNEVILLIERS</v>
          </cell>
          <cell r="F55" t="str">
            <v>LYON</v>
          </cell>
          <cell r="J55">
            <v>49</v>
          </cell>
          <cell r="K55" t="str">
            <v>GENNEVILLIERS</v>
          </cell>
          <cell r="L55" t="str">
            <v>LYON</v>
          </cell>
        </row>
        <row r="56">
          <cell r="D56">
            <v>50</v>
          </cell>
          <cell r="E56" t="str">
            <v>GENNEVILLIERS</v>
          </cell>
          <cell r="F56" t="str">
            <v>LYON</v>
          </cell>
          <cell r="J56">
            <v>50</v>
          </cell>
          <cell r="K56" t="str">
            <v>GENNEVILLIERS</v>
          </cell>
          <cell r="L56" t="str">
            <v>LYON</v>
          </cell>
        </row>
        <row r="57">
          <cell r="D57">
            <v>51</v>
          </cell>
          <cell r="E57" t="str">
            <v>GENNEVILLIERS</v>
          </cell>
          <cell r="F57" t="str">
            <v>LYON</v>
          </cell>
          <cell r="J57">
            <v>51</v>
          </cell>
          <cell r="K57" t="str">
            <v>GENNEVILLIERS</v>
          </cell>
          <cell r="L57" t="str">
            <v>LYON</v>
          </cell>
        </row>
        <row r="58">
          <cell r="D58">
            <v>52</v>
          </cell>
          <cell r="E58" t="str">
            <v>GENNEVILLIERS</v>
          </cell>
          <cell r="F58" t="str">
            <v>LYON</v>
          </cell>
          <cell r="J58">
            <v>52</v>
          </cell>
          <cell r="K58" t="str">
            <v>GENNEVILLIERS</v>
          </cell>
          <cell r="L58" t="str">
            <v>LYON</v>
          </cell>
        </row>
        <row r="59">
          <cell r="D59">
            <v>53</v>
          </cell>
          <cell r="E59" t="str">
            <v>GENNEVILLIERS</v>
          </cell>
          <cell r="F59" t="str">
            <v>LYON</v>
          </cell>
          <cell r="J59">
            <v>53</v>
          </cell>
          <cell r="K59" t="str">
            <v>GENNEVILLIERS</v>
          </cell>
          <cell r="L59" t="str">
            <v>LYON</v>
          </cell>
        </row>
        <row r="60">
          <cell r="D60">
            <v>54</v>
          </cell>
          <cell r="E60" t="str">
            <v>GENNEVILLIERS</v>
          </cell>
          <cell r="F60" t="str">
            <v>LYON</v>
          </cell>
          <cell r="J60">
            <v>54</v>
          </cell>
          <cell r="K60" t="str">
            <v>GENNEVILLIERS</v>
          </cell>
          <cell r="L60" t="str">
            <v>LYON</v>
          </cell>
        </row>
        <row r="61">
          <cell r="D61">
            <v>55</v>
          </cell>
          <cell r="E61" t="str">
            <v>GENNEVILLIERS</v>
          </cell>
          <cell r="F61" t="str">
            <v>LYON</v>
          </cell>
          <cell r="J61">
            <v>55</v>
          </cell>
          <cell r="K61" t="str">
            <v>GENNEVILLIERS</v>
          </cell>
          <cell r="L61" t="str">
            <v>LYON</v>
          </cell>
        </row>
        <row r="62">
          <cell r="D62">
            <v>56</v>
          </cell>
          <cell r="E62" t="str">
            <v>GENNEVILLIERS</v>
          </cell>
          <cell r="F62" t="str">
            <v>LYON</v>
          </cell>
          <cell r="J62">
            <v>56</v>
          </cell>
          <cell r="K62" t="str">
            <v>GENNEVILLIERS</v>
          </cell>
          <cell r="L62" t="str">
            <v>LYON</v>
          </cell>
        </row>
        <row r="63">
          <cell r="D63">
            <v>57</v>
          </cell>
          <cell r="E63" t="str">
            <v>GENNEVILLIERS</v>
          </cell>
          <cell r="F63" t="str">
            <v>LYON</v>
          </cell>
          <cell r="J63">
            <v>57</v>
          </cell>
          <cell r="K63" t="str">
            <v>GENNEVILLIERS</v>
          </cell>
          <cell r="L63" t="str">
            <v>LYON</v>
          </cell>
        </row>
        <row r="64">
          <cell r="D64">
            <v>58</v>
          </cell>
          <cell r="E64" t="str">
            <v>GENNEVILLIERS</v>
          </cell>
          <cell r="F64" t="str">
            <v>LYON</v>
          </cell>
          <cell r="J64">
            <v>58</v>
          </cell>
          <cell r="K64" t="str">
            <v>GENNEVILLIERS</v>
          </cell>
          <cell r="L64" t="str">
            <v>LYON</v>
          </cell>
        </row>
        <row r="65">
          <cell r="D65">
            <v>59</v>
          </cell>
          <cell r="E65" t="str">
            <v>GENNEVILLIERS</v>
          </cell>
          <cell r="F65" t="str">
            <v>LYON</v>
          </cell>
          <cell r="J65">
            <v>59</v>
          </cell>
          <cell r="K65" t="str">
            <v>GENNEVILLIERS</v>
          </cell>
          <cell r="L65" t="str">
            <v>LYON</v>
          </cell>
        </row>
        <row r="66">
          <cell r="D66">
            <v>60</v>
          </cell>
          <cell r="E66" t="str">
            <v>GENNEVILLIERS</v>
          </cell>
          <cell r="F66" t="str">
            <v>LYON</v>
          </cell>
          <cell r="J66">
            <v>60</v>
          </cell>
          <cell r="K66" t="str">
            <v>GENNEVILLIERS</v>
          </cell>
          <cell r="L66" t="str">
            <v>LYON</v>
          </cell>
        </row>
        <row r="67">
          <cell r="D67">
            <v>61</v>
          </cell>
          <cell r="E67" t="str">
            <v>GENNEVILLIERS</v>
          </cell>
          <cell r="F67" t="str">
            <v>LYON</v>
          </cell>
          <cell r="J67">
            <v>61</v>
          </cell>
          <cell r="K67" t="str">
            <v>GENNEVILLIERS</v>
          </cell>
          <cell r="L67" t="str">
            <v>LYON</v>
          </cell>
        </row>
        <row r="68">
          <cell r="D68">
            <v>62</v>
          </cell>
          <cell r="E68" t="str">
            <v>GENNEVILLIERS</v>
          </cell>
          <cell r="F68" t="str">
            <v>LYON</v>
          </cell>
          <cell r="J68">
            <v>62</v>
          </cell>
          <cell r="K68" t="str">
            <v>GENNEVILLIERS</v>
          </cell>
          <cell r="L68" t="str">
            <v>LYON</v>
          </cell>
        </row>
        <row r="69">
          <cell r="D69">
            <v>63</v>
          </cell>
          <cell r="E69" t="str">
            <v>LYON</v>
          </cell>
          <cell r="F69" t="str">
            <v>LYON</v>
          </cell>
          <cell r="J69">
            <v>63</v>
          </cell>
          <cell r="K69" t="str">
            <v>LYON</v>
          </cell>
          <cell r="L69" t="str">
            <v>LYON</v>
          </cell>
        </row>
        <row r="70">
          <cell r="D70">
            <v>64</v>
          </cell>
          <cell r="E70" t="str">
            <v>MARSEILLE</v>
          </cell>
          <cell r="F70" t="str">
            <v>MARSEILLE</v>
          </cell>
          <cell r="J70">
            <v>64</v>
          </cell>
          <cell r="K70" t="str">
            <v>MARSEILLE</v>
          </cell>
          <cell r="L70" t="str">
            <v>MARSEILLE</v>
          </cell>
        </row>
        <row r="71">
          <cell r="D71">
            <v>65</v>
          </cell>
          <cell r="E71" t="str">
            <v>MARSEILLE</v>
          </cell>
          <cell r="F71" t="str">
            <v>MARSEILLE</v>
          </cell>
          <cell r="J71">
            <v>65</v>
          </cell>
          <cell r="K71" t="str">
            <v>MARSEILLE</v>
          </cell>
          <cell r="L71" t="str">
            <v>MARSEILLE</v>
          </cell>
        </row>
        <row r="72">
          <cell r="D72">
            <v>66</v>
          </cell>
          <cell r="E72" t="str">
            <v>MARSEILLE</v>
          </cell>
          <cell r="F72" t="str">
            <v>MARSEILLE</v>
          </cell>
          <cell r="J72">
            <v>66</v>
          </cell>
          <cell r="K72" t="str">
            <v>MARSEILLE</v>
          </cell>
          <cell r="L72" t="str">
            <v>MARSEILLE</v>
          </cell>
        </row>
        <row r="73">
          <cell r="D73">
            <v>67</v>
          </cell>
          <cell r="E73" t="str">
            <v>GENNEVILLIERS</v>
          </cell>
          <cell r="F73" t="str">
            <v>LYON</v>
          </cell>
          <cell r="J73">
            <v>67</v>
          </cell>
          <cell r="K73" t="str">
            <v>GENNEVILLIERS</v>
          </cell>
          <cell r="L73" t="str">
            <v>LYON</v>
          </cell>
        </row>
        <row r="74">
          <cell r="D74">
            <v>68</v>
          </cell>
          <cell r="E74" t="str">
            <v>GENNEVILLIERS</v>
          </cell>
          <cell r="F74" t="str">
            <v>LYON</v>
          </cell>
          <cell r="J74">
            <v>68</v>
          </cell>
          <cell r="K74" t="str">
            <v>GENNEVILLIERS</v>
          </cell>
          <cell r="L74" t="str">
            <v>LYON</v>
          </cell>
        </row>
        <row r="75">
          <cell r="D75">
            <v>69</v>
          </cell>
          <cell r="E75" t="str">
            <v>LYON</v>
          </cell>
          <cell r="F75" t="str">
            <v>LYON</v>
          </cell>
          <cell r="J75">
            <v>69</v>
          </cell>
          <cell r="K75" t="str">
            <v>LYON</v>
          </cell>
          <cell r="L75" t="str">
            <v>LYON</v>
          </cell>
        </row>
        <row r="76">
          <cell r="D76">
            <v>70</v>
          </cell>
          <cell r="E76" t="str">
            <v>GENNEVILLIERS</v>
          </cell>
          <cell r="F76" t="str">
            <v>LYON</v>
          </cell>
          <cell r="J76">
            <v>70</v>
          </cell>
          <cell r="K76" t="str">
            <v>GENNEVILLIERS</v>
          </cell>
          <cell r="L76" t="str">
            <v>LYON</v>
          </cell>
        </row>
        <row r="77">
          <cell r="D77">
            <v>71</v>
          </cell>
          <cell r="E77" t="str">
            <v>LYON</v>
          </cell>
          <cell r="F77" t="str">
            <v>LYON</v>
          </cell>
          <cell r="J77">
            <v>71</v>
          </cell>
          <cell r="K77" t="str">
            <v>LYON</v>
          </cell>
          <cell r="L77" t="str">
            <v>LYON</v>
          </cell>
        </row>
        <row r="78">
          <cell r="D78">
            <v>72</v>
          </cell>
          <cell r="E78" t="str">
            <v>GENNEVILLIERS</v>
          </cell>
          <cell r="F78" t="str">
            <v>LYON</v>
          </cell>
          <cell r="J78">
            <v>72</v>
          </cell>
          <cell r="K78" t="str">
            <v>GENNEVILLIERS</v>
          </cell>
          <cell r="L78" t="str">
            <v>LYON</v>
          </cell>
        </row>
        <row r="79">
          <cell r="D79">
            <v>73</v>
          </cell>
          <cell r="E79" t="str">
            <v>LYON</v>
          </cell>
          <cell r="F79" t="str">
            <v>LYON</v>
          </cell>
          <cell r="J79">
            <v>73</v>
          </cell>
          <cell r="K79" t="str">
            <v>LYON</v>
          </cell>
          <cell r="L79" t="str">
            <v>LYON</v>
          </cell>
        </row>
        <row r="80">
          <cell r="D80">
            <v>74</v>
          </cell>
          <cell r="E80" t="str">
            <v>LYON</v>
          </cell>
          <cell r="F80" t="str">
            <v>LYON</v>
          </cell>
          <cell r="J80">
            <v>74</v>
          </cell>
          <cell r="K80" t="str">
            <v>LYON</v>
          </cell>
          <cell r="L80" t="str">
            <v>LYON</v>
          </cell>
        </row>
        <row r="81">
          <cell r="D81">
            <v>75</v>
          </cell>
          <cell r="E81" t="str">
            <v>GENNEVILLIERS</v>
          </cell>
          <cell r="F81" t="str">
            <v>LYON</v>
          </cell>
          <cell r="J81">
            <v>75</v>
          </cell>
          <cell r="K81" t="str">
            <v>GENNEVILLIERS</v>
          </cell>
          <cell r="L81" t="str">
            <v>LYON</v>
          </cell>
        </row>
        <row r="82">
          <cell r="D82">
            <v>76</v>
          </cell>
          <cell r="E82" t="str">
            <v>GENNEVILLIERS</v>
          </cell>
          <cell r="F82" t="str">
            <v>LYON</v>
          </cell>
          <cell r="J82">
            <v>76</v>
          </cell>
          <cell r="K82" t="str">
            <v>GENNEVILLIERS</v>
          </cell>
          <cell r="L82" t="str">
            <v>LYON</v>
          </cell>
        </row>
        <row r="83">
          <cell r="D83">
            <v>77</v>
          </cell>
          <cell r="E83" t="str">
            <v>GENNEVILLIERS</v>
          </cell>
          <cell r="F83" t="str">
            <v>LYON</v>
          </cell>
          <cell r="J83">
            <v>77</v>
          </cell>
          <cell r="K83" t="str">
            <v>GENNEVILLIERS</v>
          </cell>
          <cell r="L83" t="str">
            <v>LYON</v>
          </cell>
        </row>
        <row r="84">
          <cell r="D84">
            <v>78</v>
          </cell>
          <cell r="E84" t="str">
            <v>GENNEVILLIERS</v>
          </cell>
          <cell r="F84" t="str">
            <v>LYON</v>
          </cell>
          <cell r="J84">
            <v>78</v>
          </cell>
          <cell r="K84" t="str">
            <v>GENNEVILLIERS</v>
          </cell>
          <cell r="L84" t="str">
            <v>LYON</v>
          </cell>
        </row>
        <row r="85">
          <cell r="D85">
            <v>79</v>
          </cell>
          <cell r="E85" t="str">
            <v>GENNEVILLIERS</v>
          </cell>
          <cell r="F85" t="str">
            <v>LYON</v>
          </cell>
          <cell r="J85">
            <v>79</v>
          </cell>
          <cell r="K85" t="str">
            <v>GENNEVILLIERS</v>
          </cell>
          <cell r="L85" t="str">
            <v>LYON</v>
          </cell>
        </row>
        <row r="86">
          <cell r="D86">
            <v>80</v>
          </cell>
          <cell r="E86" t="str">
            <v>GENNEVILLIERS</v>
          </cell>
          <cell r="F86" t="str">
            <v>LYON</v>
          </cell>
          <cell r="J86">
            <v>80</v>
          </cell>
          <cell r="K86" t="str">
            <v>GENNEVILLIERS</v>
          </cell>
          <cell r="L86" t="str">
            <v>LYON</v>
          </cell>
        </row>
        <row r="87">
          <cell r="D87">
            <v>81</v>
          </cell>
          <cell r="E87" t="str">
            <v>MARSEILLE</v>
          </cell>
          <cell r="F87" t="str">
            <v>MARSEILLE</v>
          </cell>
          <cell r="J87">
            <v>81</v>
          </cell>
          <cell r="K87" t="str">
            <v>MARSEILLE</v>
          </cell>
          <cell r="L87" t="str">
            <v>MARSEILLE</v>
          </cell>
        </row>
        <row r="88">
          <cell r="D88">
            <v>82</v>
          </cell>
          <cell r="E88" t="str">
            <v>MARSEILLE</v>
          </cell>
          <cell r="F88" t="str">
            <v>MARSEILLE</v>
          </cell>
          <cell r="J88">
            <v>82</v>
          </cell>
          <cell r="K88" t="str">
            <v>MARSEILLE</v>
          </cell>
          <cell r="L88" t="str">
            <v>MARSEILLE</v>
          </cell>
        </row>
        <row r="89">
          <cell r="D89">
            <v>83</v>
          </cell>
          <cell r="E89" t="str">
            <v>MARSEILLE</v>
          </cell>
          <cell r="F89" t="str">
            <v>MARSEILLE</v>
          </cell>
          <cell r="J89">
            <v>83</v>
          </cell>
          <cell r="K89" t="str">
            <v>MARSEILLE</v>
          </cell>
          <cell r="L89" t="str">
            <v>MARSEILLE</v>
          </cell>
        </row>
        <row r="90">
          <cell r="D90">
            <v>84</v>
          </cell>
          <cell r="E90" t="str">
            <v>MARSEILLE</v>
          </cell>
          <cell r="F90" t="str">
            <v>MARSEILLE</v>
          </cell>
          <cell r="J90">
            <v>84</v>
          </cell>
          <cell r="K90" t="str">
            <v>MARSEILLE</v>
          </cell>
          <cell r="L90" t="str">
            <v>MARSEILLE</v>
          </cell>
        </row>
        <row r="91">
          <cell r="D91">
            <v>85</v>
          </cell>
          <cell r="E91" t="str">
            <v>GENNEVILLIERS</v>
          </cell>
          <cell r="F91" t="str">
            <v>LYON</v>
          </cell>
          <cell r="J91">
            <v>85</v>
          </cell>
          <cell r="K91" t="str">
            <v>GENNEVILLIERS</v>
          </cell>
          <cell r="L91" t="str">
            <v>LYON</v>
          </cell>
        </row>
        <row r="92">
          <cell r="D92">
            <v>86</v>
          </cell>
          <cell r="E92" t="str">
            <v>GENNEVILLIERS</v>
          </cell>
          <cell r="F92" t="str">
            <v>LYON</v>
          </cell>
          <cell r="J92">
            <v>86</v>
          </cell>
          <cell r="K92" t="str">
            <v>GENNEVILLIERS</v>
          </cell>
          <cell r="L92" t="str">
            <v>LYON</v>
          </cell>
        </row>
        <row r="93">
          <cell r="D93">
            <v>87</v>
          </cell>
          <cell r="E93" t="str">
            <v>MARSEILLE</v>
          </cell>
          <cell r="F93" t="str">
            <v>MARSEILLE</v>
          </cell>
          <cell r="J93">
            <v>87</v>
          </cell>
          <cell r="K93" t="str">
            <v>MARSEILLE</v>
          </cell>
          <cell r="L93" t="str">
            <v>MARSEILLE</v>
          </cell>
        </row>
        <row r="94">
          <cell r="D94">
            <v>88</v>
          </cell>
          <cell r="E94" t="str">
            <v>GENNEVILLIERS</v>
          </cell>
          <cell r="F94" t="str">
            <v>LYON</v>
          </cell>
          <cell r="J94">
            <v>88</v>
          </cell>
          <cell r="K94" t="str">
            <v>GENNEVILLIERS</v>
          </cell>
          <cell r="L94" t="str">
            <v>LYON</v>
          </cell>
        </row>
        <row r="95">
          <cell r="D95">
            <v>89</v>
          </cell>
          <cell r="E95" t="str">
            <v>GENNEVILLIERS</v>
          </cell>
          <cell r="F95" t="str">
            <v>LYON</v>
          </cell>
          <cell r="J95">
            <v>89</v>
          </cell>
          <cell r="K95" t="str">
            <v>GENNEVILLIERS</v>
          </cell>
          <cell r="L95" t="str">
            <v>LYON</v>
          </cell>
        </row>
        <row r="96">
          <cell r="D96">
            <v>90</v>
          </cell>
          <cell r="E96" t="str">
            <v>GENNEVILLIERS</v>
          </cell>
          <cell r="F96" t="str">
            <v>LYON</v>
          </cell>
          <cell r="J96">
            <v>90</v>
          </cell>
          <cell r="K96" t="str">
            <v>GENNEVILLIERS</v>
          </cell>
          <cell r="L96" t="str">
            <v>LYON</v>
          </cell>
        </row>
        <row r="97">
          <cell r="D97">
            <v>91</v>
          </cell>
          <cell r="E97" t="str">
            <v>GENNEVILLIERS</v>
          </cell>
          <cell r="F97" t="str">
            <v>LYON</v>
          </cell>
          <cell r="J97">
            <v>91</v>
          </cell>
          <cell r="K97" t="str">
            <v>GENNEVILLIERS</v>
          </cell>
          <cell r="L97" t="str">
            <v>LYON</v>
          </cell>
        </row>
        <row r="98">
          <cell r="D98">
            <v>92</v>
          </cell>
          <cell r="E98" t="str">
            <v>GENNEVILLIERS</v>
          </cell>
          <cell r="F98" t="str">
            <v>LYON</v>
          </cell>
          <cell r="J98">
            <v>92</v>
          </cell>
          <cell r="K98" t="str">
            <v>GENNEVILLIERS</v>
          </cell>
          <cell r="L98" t="str">
            <v>LYON</v>
          </cell>
        </row>
        <row r="99">
          <cell r="D99">
            <v>93</v>
          </cell>
          <cell r="E99" t="str">
            <v>GENNEVILLIERS</v>
          </cell>
          <cell r="F99" t="str">
            <v>LYON</v>
          </cell>
          <cell r="J99">
            <v>93</v>
          </cell>
          <cell r="K99" t="str">
            <v>GENNEVILLIERS</v>
          </cell>
          <cell r="L99" t="str">
            <v>LYON</v>
          </cell>
        </row>
        <row r="100">
          <cell r="D100">
            <v>94</v>
          </cell>
          <cell r="E100" t="str">
            <v>GENNEVILLIERS</v>
          </cell>
          <cell r="F100" t="str">
            <v>LYON</v>
          </cell>
          <cell r="J100">
            <v>94</v>
          </cell>
          <cell r="K100" t="str">
            <v>GENNEVILLIERS</v>
          </cell>
          <cell r="L100" t="str">
            <v>LYON</v>
          </cell>
        </row>
        <row r="101">
          <cell r="D101">
            <v>95</v>
          </cell>
          <cell r="E101" t="str">
            <v>GENNEVILLIERS</v>
          </cell>
          <cell r="F101" t="str">
            <v>LYON</v>
          </cell>
          <cell r="J101">
            <v>95</v>
          </cell>
          <cell r="K101" t="str">
            <v>GENNEVILLIERS</v>
          </cell>
          <cell r="L101" t="str">
            <v>LYON</v>
          </cell>
        </row>
      </sheetData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61D09-4BDF-46A5-8888-43CD3B123586}">
  <sheetPr codeName="Feuil1"/>
  <dimension ref="A1:U104"/>
  <sheetViews>
    <sheetView tabSelected="1" workbookViewId="0">
      <selection activeCell="E15" sqref="E15"/>
    </sheetView>
  </sheetViews>
  <sheetFormatPr baseColWidth="10" defaultRowHeight="14.25" x14ac:dyDescent="0.2"/>
  <cols>
    <col min="1" max="1" width="3" style="7" customWidth="1"/>
    <col min="2" max="2" width="20" style="7" customWidth="1"/>
    <col min="3" max="3" width="30.7109375" style="7" customWidth="1"/>
    <col min="4" max="4" width="21.85546875" style="7" customWidth="1"/>
    <col min="5" max="5" width="26.42578125" style="7" customWidth="1"/>
    <col min="6" max="6" width="4.42578125" style="7" customWidth="1"/>
    <col min="7" max="7" width="18.28515625" style="7" customWidth="1"/>
    <col min="8" max="9" width="37.42578125" style="7" customWidth="1"/>
    <col min="10" max="10" width="13.5703125" style="7" customWidth="1"/>
    <col min="11" max="11" width="5.42578125" style="7" customWidth="1"/>
    <col min="12" max="12" width="3" style="7" customWidth="1"/>
    <col min="13" max="13" width="19.5703125" style="7" bestFit="1" customWidth="1"/>
    <col min="14" max="14" width="18.140625" style="7" bestFit="1" customWidth="1"/>
    <col min="15" max="15" width="32.28515625" style="7" bestFit="1" customWidth="1"/>
    <col min="16" max="16" width="15.5703125" style="7" customWidth="1"/>
    <col min="17" max="16384" width="11.42578125" style="7"/>
  </cols>
  <sheetData>
    <row r="1" spans="1:21" x14ac:dyDescent="0.2">
      <c r="A1" s="1"/>
      <c r="B1" s="2"/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6"/>
      <c r="P1" s="6"/>
      <c r="Q1" s="6"/>
      <c r="R1" s="6"/>
    </row>
    <row r="2" spans="1:21" x14ac:dyDescent="0.2">
      <c r="A2" s="1"/>
      <c r="B2" s="8"/>
      <c r="C2" s="1"/>
      <c r="D2" s="9"/>
      <c r="E2" s="10"/>
      <c r="F2" s="10"/>
      <c r="G2" s="10"/>
      <c r="H2" s="10"/>
      <c r="I2" s="10"/>
      <c r="J2" s="1"/>
      <c r="K2" s="11"/>
      <c r="L2" s="5"/>
      <c r="M2" s="5"/>
      <c r="N2" s="5"/>
      <c r="O2" s="6"/>
      <c r="P2" s="6"/>
      <c r="Q2" s="6"/>
      <c r="R2" s="6"/>
    </row>
    <row r="3" spans="1:21" x14ac:dyDescent="0.2">
      <c r="A3" s="1"/>
      <c r="B3" s="8"/>
      <c r="C3" s="1"/>
      <c r="D3" s="10"/>
      <c r="E3" s="10"/>
      <c r="F3" s="10"/>
      <c r="G3" s="10"/>
      <c r="H3" s="10"/>
      <c r="I3" s="10"/>
      <c r="J3" s="1"/>
      <c r="K3" s="11"/>
      <c r="L3" s="5"/>
      <c r="M3" s="5"/>
      <c r="N3" s="5"/>
      <c r="O3" s="6"/>
      <c r="P3" s="6"/>
      <c r="Q3" s="6"/>
      <c r="R3" s="6"/>
    </row>
    <row r="4" spans="1:21" x14ac:dyDescent="0.2">
      <c r="A4" s="1"/>
      <c r="B4" s="8"/>
      <c r="C4" s="1"/>
      <c r="D4" s="10"/>
      <c r="E4" s="10"/>
      <c r="F4" s="10"/>
      <c r="G4" s="10"/>
      <c r="H4" s="10"/>
      <c r="I4" s="10"/>
      <c r="J4" s="1"/>
      <c r="K4" s="11"/>
      <c r="L4" s="5"/>
      <c r="M4" s="5"/>
      <c r="N4" s="5"/>
      <c r="O4" s="6"/>
      <c r="P4" s="6"/>
      <c r="Q4" s="6"/>
      <c r="R4" s="6"/>
      <c r="S4" s="6"/>
      <c r="T4" s="6"/>
      <c r="U4" s="6"/>
    </row>
    <row r="5" spans="1:21" x14ac:dyDescent="0.2">
      <c r="A5" s="1"/>
      <c r="B5" s="8"/>
      <c r="C5" s="1"/>
      <c r="D5" s="10"/>
      <c r="E5" s="10"/>
      <c r="F5" s="10"/>
      <c r="G5" s="10"/>
      <c r="H5" s="10"/>
      <c r="I5" s="10"/>
      <c r="J5" s="1"/>
      <c r="K5" s="11"/>
      <c r="L5" s="5"/>
      <c r="M5" s="5"/>
      <c r="N5" s="5"/>
      <c r="O5" s="6"/>
      <c r="P5" s="6"/>
      <c r="Q5" s="6"/>
      <c r="R5" s="6"/>
      <c r="S5" s="6"/>
      <c r="T5" s="6"/>
      <c r="U5" s="6"/>
    </row>
    <row r="6" spans="1:21" x14ac:dyDescent="0.2">
      <c r="A6" s="1"/>
      <c r="B6" s="8"/>
      <c r="C6" s="1"/>
      <c r="D6" s="10"/>
      <c r="E6" s="10"/>
      <c r="F6" s="10"/>
      <c r="G6" s="10"/>
      <c r="H6" s="10"/>
      <c r="I6" s="10"/>
      <c r="J6" s="1"/>
      <c r="K6" s="11"/>
      <c r="L6" s="5"/>
      <c r="M6" s="5"/>
      <c r="N6" s="12"/>
      <c r="O6" s="6"/>
      <c r="P6" s="6"/>
      <c r="Q6" s="6"/>
      <c r="R6" s="6"/>
      <c r="S6" s="6"/>
      <c r="T6" s="6"/>
      <c r="U6" s="6"/>
    </row>
    <row r="7" spans="1:21" x14ac:dyDescent="0.2">
      <c r="A7" s="1"/>
      <c r="B7" s="8"/>
      <c r="C7" s="1"/>
      <c r="D7" s="10"/>
      <c r="E7" s="10"/>
      <c r="F7" s="10"/>
      <c r="G7" s="10"/>
      <c r="H7" s="10"/>
      <c r="I7" s="10"/>
      <c r="J7" s="1"/>
      <c r="K7" s="11"/>
      <c r="L7" s="5"/>
      <c r="M7" s="5"/>
      <c r="N7" s="13"/>
      <c r="O7" s="6"/>
      <c r="P7" s="6"/>
      <c r="Q7" s="6"/>
      <c r="R7" s="6"/>
      <c r="S7" s="6"/>
      <c r="T7" s="6"/>
      <c r="U7" s="6"/>
    </row>
    <row r="8" spans="1:21" x14ac:dyDescent="0.2">
      <c r="A8" s="1"/>
      <c r="B8" s="14"/>
      <c r="C8" s="15"/>
      <c r="D8" s="15"/>
      <c r="E8" s="15"/>
      <c r="F8" s="15"/>
      <c r="G8" s="15"/>
      <c r="H8" s="15"/>
      <c r="I8" s="15"/>
      <c r="J8" s="15"/>
      <c r="K8" s="16"/>
      <c r="L8" s="5"/>
      <c r="M8" s="5"/>
      <c r="N8" s="13"/>
      <c r="O8" s="6"/>
      <c r="P8" s="6"/>
      <c r="Q8" s="6"/>
      <c r="R8" s="6"/>
      <c r="S8" s="6"/>
      <c r="T8" s="6"/>
      <c r="U8" s="6"/>
    </row>
    <row r="9" spans="1:21" x14ac:dyDescent="0.2">
      <c r="A9" s="1"/>
      <c r="B9" s="17"/>
      <c r="C9" s="18"/>
      <c r="D9" s="18"/>
      <c r="E9" s="18"/>
      <c r="F9" s="18"/>
      <c r="G9" s="18"/>
      <c r="H9" s="18"/>
      <c r="I9" s="18"/>
      <c r="J9" s="18"/>
      <c r="K9" s="19"/>
      <c r="L9" s="5"/>
      <c r="M9" s="5"/>
      <c r="N9" s="20"/>
      <c r="O9" s="6"/>
      <c r="P9" s="6"/>
      <c r="Q9" s="6"/>
      <c r="R9" s="6"/>
      <c r="S9" s="6"/>
      <c r="T9" s="6"/>
      <c r="U9" s="6"/>
    </row>
    <row r="10" spans="1:21" x14ac:dyDescent="0.2">
      <c r="A10" s="1"/>
      <c r="B10" s="21"/>
      <c r="C10" s="5"/>
      <c r="D10" s="5"/>
      <c r="E10" s="5"/>
      <c r="F10" s="5"/>
      <c r="G10" s="5"/>
      <c r="H10" s="5"/>
      <c r="I10" s="5"/>
      <c r="J10" s="5"/>
      <c r="K10" s="22"/>
      <c r="L10" s="5"/>
      <c r="M10" s="5"/>
      <c r="N10" s="5"/>
      <c r="O10" s="6"/>
      <c r="P10" s="6"/>
      <c r="Q10" s="6"/>
      <c r="R10" s="6"/>
      <c r="S10" s="6"/>
      <c r="T10" s="6"/>
      <c r="U10" s="6"/>
    </row>
    <row r="11" spans="1:21" ht="18" x14ac:dyDescent="0.25">
      <c r="A11" s="1"/>
      <c r="B11" s="23" t="s">
        <v>0</v>
      </c>
      <c r="C11" s="24"/>
      <c r="D11" s="24"/>
      <c r="E11" s="24"/>
      <c r="F11" s="24"/>
      <c r="G11" s="25" t="s">
        <v>1</v>
      </c>
      <c r="H11" s="24"/>
      <c r="I11" s="24"/>
      <c r="J11" s="24"/>
      <c r="K11" s="26"/>
      <c r="L11" s="5"/>
      <c r="M11" s="5"/>
      <c r="N11" s="5"/>
      <c r="O11" s="6"/>
      <c r="P11" s="6"/>
      <c r="Q11" s="6"/>
      <c r="R11" s="6"/>
      <c r="S11" s="6"/>
      <c r="T11" s="6"/>
      <c r="U11" s="6"/>
    </row>
    <row r="12" spans="1:21" ht="16.5" customHeight="1" x14ac:dyDescent="0.2">
      <c r="A12" s="1"/>
      <c r="B12" s="21"/>
      <c r="C12" s="5"/>
      <c r="D12" s="5"/>
      <c r="E12" s="5"/>
      <c r="F12" s="27"/>
      <c r="G12" s="5"/>
      <c r="H12" s="5"/>
      <c r="I12" s="5"/>
      <c r="J12" s="5"/>
      <c r="K12" s="22"/>
      <c r="L12" s="5"/>
      <c r="M12" s="5"/>
      <c r="N12" s="13"/>
      <c r="O12" s="6"/>
      <c r="P12" s="6"/>
      <c r="Q12" s="6"/>
      <c r="R12" s="6"/>
      <c r="S12" s="6"/>
      <c r="T12" s="6"/>
      <c r="U12" s="6"/>
    </row>
    <row r="13" spans="1:21" ht="15" thickBot="1" x14ac:dyDescent="0.25">
      <c r="A13" s="1"/>
      <c r="B13" s="28" t="s">
        <v>2</v>
      </c>
      <c r="C13" s="29"/>
      <c r="D13" s="5"/>
      <c r="E13" s="5"/>
      <c r="F13" s="30">
        <v>2</v>
      </c>
      <c r="G13" s="5"/>
      <c r="H13" s="31" t="s">
        <v>3</v>
      </c>
      <c r="I13" s="31"/>
      <c r="J13" s="32"/>
      <c r="K13" s="22"/>
      <c r="L13" s="5"/>
      <c r="M13" s="5"/>
      <c r="N13" s="13"/>
      <c r="O13" s="6"/>
      <c r="P13" s="6"/>
      <c r="Q13" s="6"/>
      <c r="R13" s="6"/>
      <c r="S13" s="6"/>
      <c r="T13" s="6"/>
      <c r="U13" s="6"/>
    </row>
    <row r="14" spans="1:21" ht="15" thickBot="1" x14ac:dyDescent="0.25">
      <c r="A14" s="1"/>
      <c r="B14" s="21"/>
      <c r="C14" s="33"/>
      <c r="D14" s="5"/>
      <c r="E14" s="13"/>
      <c r="F14" s="27"/>
      <c r="G14" s="5"/>
      <c r="H14" s="31" t="s">
        <v>4</v>
      </c>
      <c r="I14" s="34"/>
      <c r="J14" s="32">
        <f>Poids_envoi</f>
        <v>0</v>
      </c>
      <c r="K14" s="22"/>
      <c r="L14" s="5"/>
      <c r="M14" s="5"/>
      <c r="N14" s="5"/>
      <c r="O14" s="6"/>
      <c r="P14" s="6"/>
      <c r="Q14" s="6"/>
      <c r="R14" s="6"/>
      <c r="S14" s="6"/>
      <c r="T14" s="6"/>
      <c r="U14" s="6"/>
    </row>
    <row r="15" spans="1:21" ht="15" thickBot="1" x14ac:dyDescent="0.25">
      <c r="A15" s="1"/>
      <c r="B15" s="35" t="s">
        <v>5</v>
      </c>
      <c r="C15" s="36" t="s">
        <v>6</v>
      </c>
      <c r="D15" s="37" t="s">
        <v>7</v>
      </c>
      <c r="E15" s="36" t="s">
        <v>8</v>
      </c>
      <c r="F15" s="38"/>
      <c r="G15" s="5"/>
      <c r="H15" s="31" t="s">
        <v>9</v>
      </c>
      <c r="I15" s="39"/>
      <c r="J15" s="40">
        <f>M3_Envoi*RPV_M3</f>
        <v>0</v>
      </c>
      <c r="K15" s="22"/>
      <c r="L15" s="5"/>
      <c r="M15" s="41"/>
      <c r="N15" s="41"/>
      <c r="O15" s="42"/>
      <c r="P15" s="42"/>
      <c r="Q15" s="42"/>
      <c r="R15" s="6"/>
      <c r="S15" s="6"/>
      <c r="T15" s="6"/>
      <c r="U15" s="6"/>
    </row>
    <row r="16" spans="1:21" ht="15" thickBot="1" x14ac:dyDescent="0.25">
      <c r="A16" s="1"/>
      <c r="B16" s="35" t="s">
        <v>10</v>
      </c>
      <c r="C16" s="36">
        <v>6000</v>
      </c>
      <c r="D16" s="43"/>
      <c r="E16" s="36" t="s">
        <v>11</v>
      </c>
      <c r="F16" s="38"/>
      <c r="G16" s="5"/>
      <c r="H16" s="31" t="s">
        <v>12</v>
      </c>
      <c r="I16" s="44"/>
      <c r="J16" s="32">
        <f>MPL_Envoi*RPV_MPL</f>
        <v>0</v>
      </c>
      <c r="K16" s="22"/>
      <c r="L16" s="5"/>
      <c r="M16" s="41"/>
      <c r="N16" s="41"/>
      <c r="O16" s="42"/>
      <c r="P16" s="42"/>
      <c r="Q16" s="42"/>
      <c r="R16" s="6"/>
      <c r="S16" s="6"/>
      <c r="T16" s="6"/>
      <c r="U16" s="6"/>
    </row>
    <row r="17" spans="1:21" ht="8.25" customHeight="1" thickBot="1" x14ac:dyDescent="0.25">
      <c r="A17" s="1"/>
      <c r="B17" s="45"/>
      <c r="C17" s="46"/>
      <c r="D17" s="5"/>
      <c r="E17" s="47"/>
      <c r="F17" s="27"/>
      <c r="G17" s="5"/>
      <c r="H17" s="31"/>
      <c r="I17" s="31"/>
      <c r="J17" s="32"/>
      <c r="K17" s="22"/>
      <c r="L17" s="5"/>
      <c r="M17" s="41"/>
      <c r="N17" s="41"/>
      <c r="O17" s="42"/>
      <c r="P17" s="42"/>
      <c r="Q17" s="42"/>
      <c r="R17" s="6"/>
      <c r="S17" s="6"/>
      <c r="T17" s="6"/>
      <c r="U17" s="6"/>
    </row>
    <row r="18" spans="1:21" ht="15" thickBot="1" x14ac:dyDescent="0.25">
      <c r="A18" s="1"/>
      <c r="B18" s="48" t="s">
        <v>13</v>
      </c>
      <c r="C18" s="49">
        <f>IFERROR(N18,"")</f>
        <v>0</v>
      </c>
      <c r="D18" s="50" t="s">
        <v>14</v>
      </c>
      <c r="E18" s="49">
        <f>IFERROR(P18,"")</f>
        <v>0</v>
      </c>
      <c r="F18" s="27"/>
      <c r="G18" s="5"/>
      <c r="H18" s="31"/>
      <c r="I18" s="51"/>
      <c r="J18" s="32"/>
      <c r="K18" s="22"/>
      <c r="L18" s="5"/>
      <c r="M18" s="41"/>
      <c r="N18" s="52"/>
      <c r="O18" s="42"/>
      <c r="P18" s="53"/>
      <c r="Q18" s="42"/>
      <c r="R18" s="6"/>
      <c r="S18" s="6"/>
      <c r="T18" s="6"/>
      <c r="U18" s="6"/>
    </row>
    <row r="19" spans="1:21" ht="18.75" customHeight="1" thickBot="1" x14ac:dyDescent="0.25">
      <c r="A19" s="1"/>
      <c r="B19" s="48" t="s">
        <v>15</v>
      </c>
      <c r="C19" s="49">
        <f>IFERROR(N19,"")</f>
        <v>0</v>
      </c>
      <c r="D19" s="50" t="s">
        <v>15</v>
      </c>
      <c r="E19" s="49">
        <f>IFERROR(P19,"")</f>
        <v>0</v>
      </c>
      <c r="F19" s="27"/>
      <c r="G19" s="5"/>
      <c r="H19" s="31" t="s">
        <v>16</v>
      </c>
      <c r="I19" s="49"/>
      <c r="J19" s="54">
        <f>MAX(Plage_des_poids_taxables)</f>
        <v>0</v>
      </c>
      <c r="K19" s="55"/>
      <c r="L19" s="5"/>
      <c r="M19" s="41"/>
      <c r="N19" s="52"/>
      <c r="O19" s="42"/>
      <c r="P19" s="53"/>
      <c r="Q19" s="42"/>
      <c r="R19" s="6"/>
      <c r="S19" s="6"/>
      <c r="T19" s="6"/>
      <c r="U19" s="6"/>
    </row>
    <row r="20" spans="1:21" ht="18.75" customHeight="1" thickBot="1" x14ac:dyDescent="0.25">
      <c r="A20" s="1"/>
      <c r="B20" s="21"/>
      <c r="C20" s="5"/>
      <c r="D20" s="5"/>
      <c r="E20" s="5"/>
      <c r="F20" s="32"/>
      <c r="G20" s="41"/>
      <c r="H20" s="56"/>
      <c r="I20" s="12"/>
      <c r="J20" s="41"/>
      <c r="K20" s="22"/>
      <c r="L20" s="5"/>
      <c r="M20" s="41"/>
      <c r="N20" s="52"/>
      <c r="O20" s="53"/>
      <c r="P20" s="53"/>
      <c r="Q20" s="42"/>
      <c r="R20" s="6"/>
      <c r="S20" s="6"/>
      <c r="T20" s="6"/>
      <c r="U20" s="6"/>
    </row>
    <row r="21" spans="1:21" ht="18.75" customHeight="1" thickBot="1" x14ac:dyDescent="0.25">
      <c r="A21" s="1"/>
      <c r="B21" s="57" t="s">
        <v>17</v>
      </c>
      <c r="C21" s="49">
        <f>IFERROR(N21,"")</f>
        <v>0</v>
      </c>
      <c r="D21" s="58" t="s">
        <v>18</v>
      </c>
      <c r="E21" s="49">
        <f>IFERROR(P21,"")</f>
        <v>0</v>
      </c>
      <c r="F21" s="54"/>
      <c r="G21" s="41"/>
      <c r="H21" s="56"/>
      <c r="I21" s="5"/>
      <c r="J21" s="41"/>
      <c r="K21" s="59"/>
      <c r="L21" s="5"/>
      <c r="M21" s="41"/>
      <c r="N21" s="52"/>
      <c r="O21" s="42"/>
      <c r="P21" s="53"/>
      <c r="Q21" s="42"/>
      <c r="R21" s="6"/>
      <c r="S21" s="6"/>
      <c r="T21" s="6"/>
      <c r="U21" s="6"/>
    </row>
    <row r="22" spans="1:21" ht="2.25" customHeight="1" thickBot="1" x14ac:dyDescent="0.25">
      <c r="A22" s="1"/>
      <c r="B22" s="60"/>
      <c r="C22" s="61"/>
      <c r="D22" s="13"/>
      <c r="E22" s="61"/>
      <c r="F22" s="32"/>
      <c r="G22" s="41"/>
      <c r="H22" s="56"/>
      <c r="I22" s="5"/>
      <c r="J22" s="41"/>
      <c r="K22" s="59"/>
      <c r="L22" s="5"/>
      <c r="M22" s="41"/>
      <c r="N22" s="52"/>
      <c r="O22" s="42"/>
      <c r="P22" s="53"/>
      <c r="Q22" s="42"/>
      <c r="R22" s="6"/>
      <c r="S22" s="6"/>
      <c r="T22" s="6"/>
      <c r="U22" s="6"/>
    </row>
    <row r="23" spans="1:21" ht="26.25" customHeight="1" thickBot="1" x14ac:dyDescent="0.25">
      <c r="A23" s="1"/>
      <c r="B23" s="62" t="b">
        <v>0</v>
      </c>
      <c r="C23" s="27"/>
      <c r="D23" s="63">
        <v>2</v>
      </c>
      <c r="E23" s="5"/>
      <c r="F23" s="64">
        <v>4</v>
      </c>
      <c r="G23" s="41"/>
      <c r="H23" s="12" t="s">
        <v>19</v>
      </c>
      <c r="I23" s="49">
        <f>MAX(J14:J16)</f>
        <v>0</v>
      </c>
      <c r="J23" s="65"/>
      <c r="K23" s="66"/>
      <c r="L23" s="5"/>
      <c r="M23" s="41"/>
      <c r="N23" s="52"/>
      <c r="O23" s="42"/>
      <c r="P23" s="53"/>
      <c r="Q23" s="42"/>
      <c r="R23" s="67"/>
      <c r="S23" s="6"/>
      <c r="T23" s="6"/>
      <c r="U23" s="6"/>
    </row>
    <row r="24" spans="1:21" ht="2.25" customHeight="1" thickBot="1" x14ac:dyDescent="0.25">
      <c r="A24" s="1"/>
      <c r="B24" s="60"/>
      <c r="C24" s="5"/>
      <c r="D24" s="68"/>
      <c r="E24" s="5"/>
      <c r="F24" s="64"/>
      <c r="G24" s="69"/>
      <c r="H24" s="56"/>
      <c r="I24" s="5"/>
      <c r="J24" s="65"/>
      <c r="K24" s="66"/>
      <c r="L24" s="5"/>
      <c r="M24" s="70"/>
      <c r="N24" s="70"/>
      <c r="O24" s="53"/>
      <c r="P24" s="42"/>
      <c r="Q24" s="42"/>
      <c r="R24" s="67"/>
      <c r="S24" s="6"/>
      <c r="T24" s="6"/>
      <c r="U24" s="6"/>
    </row>
    <row r="25" spans="1:21" ht="19.5" customHeight="1" thickBot="1" x14ac:dyDescent="0.25">
      <c r="A25" s="1"/>
      <c r="B25" s="57" t="s">
        <v>20</v>
      </c>
      <c r="C25" s="71">
        <f>IFERROR(N25,"")</f>
        <v>0</v>
      </c>
      <c r="D25" s="72" t="s">
        <v>20</v>
      </c>
      <c r="E25" s="73">
        <f>IFERROR(P25,"")</f>
        <v>0</v>
      </c>
      <c r="F25" s="74"/>
      <c r="G25" s="41"/>
      <c r="H25" s="56"/>
      <c r="I25" s="5"/>
      <c r="J25" s="41"/>
      <c r="K25" s="22"/>
      <c r="L25" s="5"/>
      <c r="M25" s="75"/>
      <c r="N25" s="52"/>
      <c r="O25" s="42"/>
      <c r="P25" s="53"/>
      <c r="Q25" s="42"/>
      <c r="R25" s="6"/>
      <c r="S25" s="6"/>
      <c r="T25" s="6"/>
      <c r="U25" s="6"/>
    </row>
    <row r="26" spans="1:21" ht="20.25" customHeight="1" x14ac:dyDescent="0.2">
      <c r="A26" s="1"/>
      <c r="B26" s="48" t="s">
        <v>21</v>
      </c>
      <c r="C26" s="76"/>
      <c r="D26" s="5"/>
      <c r="E26" s="76"/>
      <c r="F26" s="32"/>
      <c r="G26" s="77"/>
      <c r="H26" s="12" t="s">
        <v>22</v>
      </c>
      <c r="I26" s="78" t="s">
        <v>23</v>
      </c>
      <c r="J26" s="32" t="b">
        <v>0</v>
      </c>
      <c r="K26" s="22"/>
      <c r="L26" s="5"/>
      <c r="M26" s="79"/>
      <c r="N26" s="64"/>
      <c r="O26" s="42"/>
      <c r="P26" s="42"/>
      <c r="Q26" s="42"/>
      <c r="R26" s="6"/>
      <c r="S26" s="6"/>
      <c r="T26" s="6"/>
      <c r="U26" s="6"/>
    </row>
    <row r="27" spans="1:21" x14ac:dyDescent="0.2">
      <c r="A27" s="1"/>
      <c r="B27" s="21"/>
      <c r="C27" s="80">
        <v>2</v>
      </c>
      <c r="D27" s="1"/>
      <c r="E27" s="5"/>
      <c r="F27" s="32"/>
      <c r="G27" s="41"/>
      <c r="H27" s="56"/>
      <c r="I27" s="81" t="s">
        <v>24</v>
      </c>
      <c r="J27" s="32" t="b">
        <v>0</v>
      </c>
      <c r="K27" s="22"/>
      <c r="L27" s="5"/>
      <c r="M27" s="41"/>
      <c r="N27" s="41"/>
      <c r="O27" s="42"/>
      <c r="P27" s="42"/>
      <c r="Q27" s="42"/>
      <c r="R27" s="6"/>
      <c r="S27" s="6"/>
      <c r="T27" s="6"/>
      <c r="U27" s="6"/>
    </row>
    <row r="28" spans="1:21" ht="18.75" customHeight="1" x14ac:dyDescent="0.2">
      <c r="A28" s="1"/>
      <c r="B28" s="82" t="s">
        <v>25</v>
      </c>
      <c r="C28" s="83"/>
      <c r="D28" s="5"/>
      <c r="E28" s="1"/>
      <c r="F28" s="32"/>
      <c r="G28" s="41"/>
      <c r="H28" s="56"/>
      <c r="I28" s="5"/>
      <c r="J28" s="41"/>
      <c r="K28" s="22"/>
      <c r="L28" s="5"/>
      <c r="M28" s="41"/>
      <c r="N28" s="41"/>
      <c r="O28" s="42"/>
      <c r="P28" s="42"/>
      <c r="Q28" s="42"/>
      <c r="R28" s="6"/>
      <c r="S28" s="6"/>
      <c r="T28" s="6"/>
      <c r="U28" s="6"/>
    </row>
    <row r="29" spans="1:21" ht="19.5" customHeight="1" thickBot="1" x14ac:dyDescent="0.25">
      <c r="A29" s="1"/>
      <c r="B29" s="60"/>
      <c r="C29" s="52"/>
      <c r="D29" s="5"/>
      <c r="E29" s="5"/>
      <c r="F29" s="32"/>
      <c r="G29" s="41"/>
      <c r="H29" s="56" t="s">
        <v>35</v>
      </c>
      <c r="I29" s="69" t="b">
        <v>0</v>
      </c>
      <c r="J29" s="41"/>
      <c r="K29" s="22"/>
      <c r="L29" s="5"/>
      <c r="M29" s="41"/>
      <c r="N29" s="41"/>
      <c r="O29" s="42"/>
      <c r="P29" s="42"/>
      <c r="Q29" s="42"/>
      <c r="R29" s="6"/>
      <c r="S29" s="6"/>
      <c r="T29" s="6"/>
      <c r="U29" s="6"/>
    </row>
    <row r="30" spans="1:21" ht="15" customHeight="1" thickBot="1" x14ac:dyDescent="0.25">
      <c r="A30" s="1"/>
      <c r="B30" s="84"/>
      <c r="C30" s="85"/>
      <c r="D30" s="5"/>
      <c r="E30" s="75"/>
      <c r="F30" s="32"/>
      <c r="G30" s="41"/>
      <c r="H30" s="56" t="s">
        <v>26</v>
      </c>
      <c r="I30" s="49"/>
      <c r="J30" s="86"/>
      <c r="K30" s="22"/>
      <c r="L30" s="5"/>
      <c r="M30" s="41"/>
      <c r="N30" s="41"/>
      <c r="O30" s="42"/>
      <c r="P30" s="42"/>
      <c r="Q30" s="42"/>
      <c r="R30" s="6"/>
      <c r="S30" s="6"/>
      <c r="T30" s="6"/>
      <c r="U30" s="6"/>
    </row>
    <row r="31" spans="1:21" ht="16.5" customHeight="1" x14ac:dyDescent="0.25">
      <c r="A31" s="1"/>
      <c r="B31" s="87"/>
      <c r="C31" s="41"/>
      <c r="D31" s="88"/>
      <c r="E31" s="88"/>
      <c r="F31" s="41"/>
      <c r="G31" s="41"/>
      <c r="H31" s="56" t="s">
        <v>27</v>
      </c>
      <c r="I31" s="41" t="b">
        <v>0</v>
      </c>
      <c r="J31" s="41"/>
      <c r="K31" s="22"/>
      <c r="L31" s="5"/>
      <c r="M31" s="41"/>
      <c r="N31" s="41"/>
      <c r="O31" s="42"/>
      <c r="P31" s="42"/>
      <c r="Q31" s="42"/>
      <c r="R31" s="6"/>
      <c r="S31" s="6"/>
      <c r="T31" s="6"/>
      <c r="U31" s="6"/>
    </row>
    <row r="32" spans="1:21" ht="15" customHeight="1" x14ac:dyDescent="0.25">
      <c r="A32" s="1"/>
      <c r="B32" s="89" t="s">
        <v>28</v>
      </c>
      <c r="C32" s="90"/>
      <c r="D32" s="5"/>
      <c r="E32" s="5"/>
      <c r="F32" s="183">
        <v>7</v>
      </c>
      <c r="G32" s="41"/>
      <c r="H32" s="5"/>
      <c r="I32" s="5"/>
      <c r="J32" s="41"/>
      <c r="K32" s="22"/>
      <c r="L32" s="91"/>
      <c r="M32" s="5"/>
      <c r="N32" s="88"/>
      <c r="O32" s="92"/>
      <c r="P32" s="92"/>
      <c r="Q32" s="92"/>
      <c r="R32" s="92"/>
      <c r="S32" s="6"/>
      <c r="T32" s="6"/>
      <c r="U32" s="6"/>
    </row>
    <row r="33" spans="1:21" ht="15" customHeight="1" x14ac:dyDescent="0.25">
      <c r="A33" s="1"/>
      <c r="B33" s="87"/>
      <c r="C33" s="41"/>
      <c r="D33" s="5"/>
      <c r="E33" s="5"/>
      <c r="F33" s="41"/>
      <c r="G33" s="41"/>
      <c r="H33" s="5"/>
      <c r="I33" s="5"/>
      <c r="J33" s="5"/>
      <c r="K33" s="22"/>
      <c r="L33" s="5"/>
      <c r="M33" s="5"/>
      <c r="N33" s="88"/>
      <c r="O33" s="92"/>
      <c r="P33" s="92"/>
      <c r="Q33" s="93"/>
      <c r="R33" s="93"/>
      <c r="S33" s="6"/>
      <c r="T33" s="6"/>
      <c r="U33" s="6"/>
    </row>
    <row r="34" spans="1:21" ht="18" customHeight="1" x14ac:dyDescent="0.25">
      <c r="A34" s="1"/>
      <c r="B34" s="94"/>
      <c r="C34" s="95"/>
      <c r="D34" s="96"/>
      <c r="E34" s="96"/>
      <c r="F34" s="95"/>
      <c r="G34" s="41"/>
      <c r="H34" s="97"/>
      <c r="I34" s="97"/>
      <c r="J34" s="97"/>
      <c r="K34" s="98"/>
      <c r="L34" s="5"/>
      <c r="M34" s="61"/>
      <c r="N34" s="61"/>
      <c r="O34" s="99"/>
      <c r="P34" s="99"/>
      <c r="Q34" s="100"/>
      <c r="R34" s="93"/>
      <c r="S34" s="6"/>
      <c r="T34" s="6"/>
      <c r="U34" s="6"/>
    </row>
    <row r="35" spans="1:21" ht="15.75" customHeight="1" thickBot="1" x14ac:dyDescent="0.3">
      <c r="A35" s="1"/>
      <c r="B35" s="21"/>
      <c r="C35" s="88"/>
      <c r="D35" s="56"/>
      <c r="E35" s="56"/>
      <c r="F35" s="75"/>
      <c r="G35" s="75"/>
      <c r="H35" s="1"/>
      <c r="I35" s="1"/>
      <c r="J35" s="1"/>
      <c r="K35" s="11"/>
      <c r="L35" s="5"/>
      <c r="M35" s="61"/>
      <c r="N35" s="61"/>
      <c r="O35" s="101"/>
      <c r="P35" s="101"/>
      <c r="Q35" s="101"/>
      <c r="R35" s="102"/>
      <c r="S35" s="102"/>
      <c r="T35" s="102"/>
      <c r="U35" s="6"/>
    </row>
    <row r="36" spans="1:21" ht="15.75" customHeight="1" x14ac:dyDescent="0.25">
      <c r="A36" s="1"/>
      <c r="B36" s="169"/>
      <c r="C36" s="170" t="str">
        <f>"Douane"&amp;" "&amp;IF(Sens_Transport=1,"",
IF(Sens_Transport=2,"MAROC",
IF(Sens_Transport=3,"TUNISIE",
IF(Sens_Transport=4,"MAROC",
IF(Sens_Transport=5,"TUNISIE")))))</f>
        <v>Douane MAROC</v>
      </c>
      <c r="D36" s="171"/>
      <c r="E36" s="5"/>
      <c r="F36" s="41"/>
      <c r="G36" s="75"/>
      <c r="H36" s="1"/>
      <c r="I36" s="1"/>
      <c r="J36" s="1"/>
      <c r="K36" s="11"/>
      <c r="L36" s="5"/>
      <c r="M36" s="103"/>
      <c r="N36" s="104"/>
      <c r="O36" s="101"/>
      <c r="P36" s="101"/>
      <c r="Q36" s="101"/>
      <c r="R36" s="102"/>
      <c r="S36" s="102"/>
      <c r="T36" s="6"/>
      <c r="U36" s="6"/>
    </row>
    <row r="37" spans="1:21" ht="15.75" customHeight="1" x14ac:dyDescent="0.2">
      <c r="A37" s="1"/>
      <c r="B37" s="167"/>
      <c r="C37" s="172"/>
      <c r="D37" s="173"/>
      <c r="E37" s="91"/>
      <c r="F37" s="105"/>
      <c r="G37" s="75"/>
      <c r="H37" s="1"/>
      <c r="I37" s="1"/>
      <c r="J37" s="1"/>
      <c r="K37" s="11"/>
      <c r="L37" s="5"/>
      <c r="M37" s="106"/>
      <c r="N37" s="61"/>
      <c r="O37" s="101"/>
      <c r="P37" s="101"/>
      <c r="Q37" s="101"/>
      <c r="R37" s="102"/>
      <c r="S37" s="102"/>
      <c r="T37" s="102"/>
      <c r="U37" s="6"/>
    </row>
    <row r="38" spans="1:21" ht="15" x14ac:dyDescent="0.2">
      <c r="A38" s="1"/>
      <c r="B38" s="166"/>
      <c r="C38" s="174"/>
      <c r="D38" s="175"/>
      <c r="E38" s="5"/>
      <c r="F38" s="75"/>
      <c r="G38" s="75"/>
      <c r="H38" s="1"/>
      <c r="I38" s="1"/>
      <c r="J38" s="1"/>
      <c r="K38" s="11"/>
      <c r="L38" s="5"/>
      <c r="M38" s="61"/>
      <c r="N38" s="107"/>
      <c r="O38" s="101"/>
      <c r="P38" s="101"/>
      <c r="Q38" s="101"/>
      <c r="R38" s="108"/>
      <c r="S38" s="108"/>
      <c r="T38" s="108"/>
      <c r="U38" s="6"/>
    </row>
    <row r="39" spans="1:21" ht="15" customHeight="1" x14ac:dyDescent="0.2">
      <c r="A39" s="1"/>
      <c r="B39" s="168" t="s">
        <v>40</v>
      </c>
      <c r="C39" s="176"/>
      <c r="D39" s="177"/>
      <c r="E39" s="5"/>
      <c r="F39" s="75"/>
      <c r="G39" s="75"/>
      <c r="H39" s="1"/>
      <c r="I39" s="1"/>
      <c r="J39" s="1"/>
      <c r="K39" s="11"/>
      <c r="L39" s="5"/>
      <c r="M39" s="104"/>
      <c r="N39" s="107"/>
      <c r="O39" s="101"/>
      <c r="P39" s="111"/>
      <c r="Q39" s="111"/>
      <c r="R39" s="108"/>
      <c r="S39" s="108"/>
      <c r="T39" s="108"/>
      <c r="U39" s="6"/>
    </row>
    <row r="40" spans="1:21" ht="15" x14ac:dyDescent="0.2">
      <c r="A40" s="1"/>
      <c r="B40" s="166"/>
      <c r="C40" s="165" t="str">
        <f>IF(Sens_Transport=1,"",
IF(Sens_Transport=2,'[1]DONNEES POUR FORMULES'!A125,
IF(Sens_Transport=3,'[1]DONNEES POUR FORMULES'!D125,
IF(Sens_Transport=4,'[1]DONNEES POUR FORMULES'!A125,
IF(Sens_Transport=5,'[1]DONNEES POUR FORMULES'!D125)))))</f>
        <v>Export France :</v>
      </c>
      <c r="D40" s="182" t="b">
        <v>1</v>
      </c>
      <c r="E40" s="113"/>
      <c r="F40" s="75"/>
      <c r="G40" s="75"/>
      <c r="H40" s="1"/>
      <c r="I40" s="1"/>
      <c r="J40" s="1"/>
      <c r="K40" s="11"/>
      <c r="L40" s="5"/>
      <c r="M40" s="104"/>
      <c r="N40" s="107"/>
      <c r="O40" s="101"/>
      <c r="P40" s="101"/>
      <c r="Q40" s="101"/>
      <c r="R40" s="108"/>
      <c r="S40" s="108"/>
      <c r="T40" s="108"/>
      <c r="U40" s="6"/>
    </row>
    <row r="41" spans="1:21" ht="15" x14ac:dyDescent="0.2">
      <c r="A41" s="1"/>
      <c r="B41" s="166"/>
      <c r="C41" s="165" t="str">
        <f>IF(Sens_Transport=1,"",
IF(Sens_Transport=2,'[1]DONNEES POUR FORMULES'!A126,
IF(Sens_Transport=3,'[1]DONNEES POUR FORMULES'!D126,
IF(Sens_Transport=4,'[1]DONNEES POUR FORMULES'!A126,
IF(Sens_Transport=5,'[1]DONNEES POUR FORMULES'!D126)))))</f>
        <v>Import France :</v>
      </c>
      <c r="D41" s="178"/>
      <c r="E41" s="113"/>
      <c r="F41" s="75"/>
      <c r="G41" s="41"/>
      <c r="H41" s="1"/>
      <c r="I41" s="1"/>
      <c r="J41" s="1"/>
      <c r="K41" s="11"/>
      <c r="L41" s="5"/>
      <c r="M41" s="104"/>
      <c r="N41" s="107"/>
      <c r="O41" s="101"/>
      <c r="P41" s="101"/>
      <c r="Q41" s="101"/>
      <c r="R41" s="108"/>
      <c r="S41" s="108"/>
      <c r="T41" s="108"/>
      <c r="U41" s="6"/>
    </row>
    <row r="42" spans="1:21" ht="15.75" thickBot="1" x14ac:dyDescent="0.25">
      <c r="A42" s="1"/>
      <c r="B42" s="179"/>
      <c r="C42" s="180" t="str">
        <f>IF(Sens_Transport=1,"",
IF(Sens_Transport=2,'[1]DONNEES POUR FORMULES'!A127,
IF(Sens_Transport=3,'[1]DONNEES POUR FORMULES'!D127,
IF(Sens_Transport=4,'[1]DONNEES POUR FORMULES'!A127,
IF(Sens_Transport=5,'[1]DONNEES POUR FORMULES'!D127)))))</f>
        <v>T1 :</v>
      </c>
      <c r="D42" s="181"/>
      <c r="E42" s="114"/>
      <c r="F42" s="41"/>
      <c r="G42" s="41"/>
      <c r="H42" s="1"/>
      <c r="I42" s="1"/>
      <c r="J42" s="1"/>
      <c r="K42" s="11"/>
      <c r="L42" s="5"/>
      <c r="M42" s="104"/>
      <c r="N42" s="61"/>
      <c r="O42" s="115"/>
      <c r="P42" s="101"/>
      <c r="Q42" s="101"/>
      <c r="R42" s="108"/>
      <c r="S42" s="108"/>
      <c r="T42" s="108"/>
      <c r="U42" s="6"/>
    </row>
    <row r="43" spans="1:21" ht="15" x14ac:dyDescent="0.2">
      <c r="A43" s="1"/>
      <c r="B43" s="113"/>
      <c r="C43" s="113"/>
      <c r="D43" s="113"/>
      <c r="E43" s="113"/>
      <c r="F43" s="5"/>
      <c r="G43" s="116"/>
      <c r="H43" s="1"/>
      <c r="I43" s="1"/>
      <c r="J43" s="1"/>
      <c r="K43" s="11"/>
      <c r="L43" s="5"/>
      <c r="M43" s="61"/>
      <c r="N43" s="61"/>
      <c r="O43" s="101"/>
      <c r="P43" s="101"/>
      <c r="Q43" s="101"/>
      <c r="R43" s="108"/>
      <c r="S43" s="108"/>
      <c r="T43" s="108"/>
      <c r="U43" s="6"/>
    </row>
    <row r="44" spans="1:21" ht="15.75" customHeight="1" x14ac:dyDescent="0.2">
      <c r="A44" s="1"/>
      <c r="B44" s="109" t="s">
        <v>41</v>
      </c>
      <c r="C44" s="110"/>
      <c r="D44" s="113"/>
      <c r="E44" s="113"/>
      <c r="F44" s="5"/>
      <c r="G44" s="116"/>
      <c r="H44" s="1"/>
      <c r="I44" s="1"/>
      <c r="J44" s="117"/>
      <c r="K44" s="118"/>
      <c r="L44" s="5"/>
      <c r="M44" s="61"/>
      <c r="N44" s="61"/>
      <c r="O44" s="101"/>
      <c r="P44" s="101"/>
      <c r="Q44" s="101"/>
      <c r="R44" s="108"/>
      <c r="S44" s="108"/>
      <c r="T44" s="108"/>
      <c r="U44" s="6"/>
    </row>
    <row r="45" spans="1:21" ht="15" x14ac:dyDescent="0.2">
      <c r="A45" s="1"/>
      <c r="B45" s="113"/>
      <c r="C45" s="5" t="s">
        <v>36</v>
      </c>
      <c r="D45" s="113" t="b">
        <v>0</v>
      </c>
      <c r="E45" s="113"/>
      <c r="F45" s="12"/>
      <c r="G45" s="116"/>
      <c r="H45" s="1"/>
      <c r="I45" s="1"/>
      <c r="J45" s="120"/>
      <c r="K45" s="121"/>
      <c r="L45" s="5"/>
      <c r="M45" s="61"/>
      <c r="N45" s="122"/>
      <c r="O45" s="111"/>
      <c r="P45" s="111"/>
      <c r="Q45" s="111"/>
      <c r="R45" s="108"/>
      <c r="S45" s="108"/>
      <c r="T45" s="108"/>
      <c r="U45" s="6"/>
    </row>
    <row r="46" spans="1:21" ht="15" x14ac:dyDescent="0.2">
      <c r="A46" s="1"/>
      <c r="B46" s="113"/>
      <c r="C46" s="5" t="s">
        <v>37</v>
      </c>
      <c r="D46" s="113" t="b">
        <v>0</v>
      </c>
      <c r="E46" s="113"/>
      <c r="F46" s="12"/>
      <c r="G46" s="116"/>
      <c r="H46" s="1"/>
      <c r="I46" s="1"/>
      <c r="J46" s="1"/>
      <c r="K46" s="121"/>
      <c r="L46" s="5"/>
      <c r="M46" s="61"/>
      <c r="N46" s="61"/>
      <c r="O46" s="101"/>
      <c r="P46" s="101"/>
      <c r="Q46" s="101"/>
      <c r="R46" s="108"/>
      <c r="S46" s="108"/>
      <c r="T46" s="108"/>
      <c r="U46" s="6"/>
    </row>
    <row r="47" spans="1:21" ht="15" x14ac:dyDescent="0.2">
      <c r="A47" s="1"/>
      <c r="B47" s="113"/>
      <c r="C47" s="5" t="s">
        <v>38</v>
      </c>
      <c r="D47" s="113" t="b">
        <v>0</v>
      </c>
      <c r="E47" s="113"/>
      <c r="F47" s="12"/>
      <c r="G47" s="56"/>
      <c r="H47" s="1"/>
      <c r="I47" s="1"/>
      <c r="J47" s="123"/>
      <c r="K47" s="121"/>
      <c r="L47" s="5"/>
      <c r="M47" s="103"/>
      <c r="N47" s="103"/>
      <c r="O47" s="124"/>
      <c r="P47" s="101"/>
      <c r="Q47" s="101"/>
      <c r="R47" s="102"/>
      <c r="S47" s="102"/>
      <c r="T47" s="6"/>
      <c r="U47" s="6"/>
    </row>
    <row r="48" spans="1:21" ht="15" x14ac:dyDescent="0.2">
      <c r="A48" s="1"/>
      <c r="B48" s="113"/>
      <c r="C48" s="113"/>
      <c r="D48" s="113"/>
      <c r="E48" s="113"/>
      <c r="F48" s="5"/>
      <c r="G48" s="56"/>
      <c r="H48" s="1"/>
      <c r="I48" s="1"/>
      <c r="J48" s="123"/>
      <c r="K48" s="121"/>
      <c r="L48" s="5"/>
      <c r="M48" s="103"/>
      <c r="N48" s="61"/>
      <c r="O48" s="124"/>
      <c r="P48" s="101"/>
      <c r="Q48" s="101"/>
      <c r="R48" s="102"/>
      <c r="S48" s="102"/>
      <c r="T48" s="6"/>
      <c r="U48" s="6"/>
    </row>
    <row r="49" spans="1:21" ht="15" x14ac:dyDescent="0.2">
      <c r="A49" s="1"/>
      <c r="B49" s="113"/>
      <c r="C49" s="113"/>
      <c r="D49" s="113"/>
      <c r="E49" s="113"/>
      <c r="F49" s="5"/>
      <c r="G49" s="56"/>
      <c r="H49" s="1"/>
      <c r="I49" s="1"/>
      <c r="J49" s="1"/>
      <c r="K49" s="11"/>
      <c r="L49" s="5"/>
      <c r="M49" s="106"/>
      <c r="N49" s="61"/>
      <c r="O49" s="124"/>
      <c r="P49" s="101"/>
      <c r="Q49" s="101"/>
      <c r="R49" s="102"/>
      <c r="S49" s="102"/>
      <c r="T49" s="6"/>
      <c r="U49" s="6"/>
    </row>
    <row r="50" spans="1:21" ht="15" x14ac:dyDescent="0.2">
      <c r="A50" s="1"/>
      <c r="B50" s="109" t="s">
        <v>39</v>
      </c>
      <c r="C50" s="110"/>
      <c r="D50" s="113"/>
      <c r="E50" s="113"/>
      <c r="F50" s="5"/>
      <c r="G50" s="56"/>
      <c r="H50" s="1"/>
      <c r="I50" s="1"/>
      <c r="J50" s="1"/>
      <c r="K50" s="11"/>
      <c r="L50" s="5"/>
      <c r="M50" s="69"/>
      <c r="N50" s="61"/>
      <c r="O50" s="124"/>
      <c r="P50" s="125"/>
      <c r="Q50" s="101"/>
      <c r="R50" s="102"/>
      <c r="S50" s="102"/>
      <c r="T50" s="6"/>
      <c r="U50" s="6"/>
    </row>
    <row r="51" spans="1:21" ht="16.5" customHeight="1" x14ac:dyDescent="0.2">
      <c r="A51" s="1"/>
      <c r="B51" s="21"/>
      <c r="C51" s="112"/>
      <c r="D51" s="126"/>
      <c r="E51" s="126"/>
      <c r="F51" s="56"/>
      <c r="G51" s="56"/>
      <c r="H51" s="1"/>
      <c r="I51" s="1"/>
      <c r="J51" s="1"/>
      <c r="K51" s="11"/>
      <c r="L51" s="5"/>
      <c r="M51" s="41"/>
      <c r="N51" s="61"/>
      <c r="O51" s="127"/>
      <c r="P51" s="101"/>
      <c r="Q51" s="101"/>
      <c r="R51" s="6"/>
      <c r="S51" s="6"/>
      <c r="T51" s="6"/>
      <c r="U51" s="6"/>
    </row>
    <row r="52" spans="1:21" x14ac:dyDescent="0.2">
      <c r="A52" s="1"/>
      <c r="B52" s="128"/>
      <c r="C52" s="5"/>
      <c r="D52" s="126"/>
      <c r="E52" s="5"/>
      <c r="F52" s="56"/>
      <c r="G52" s="56"/>
      <c r="H52" s="1"/>
      <c r="I52" s="1"/>
      <c r="J52" s="1"/>
      <c r="K52" s="11"/>
      <c r="L52" s="5"/>
      <c r="M52" s="129"/>
      <c r="N52" s="61"/>
      <c r="O52" s="101"/>
      <c r="P52" s="101"/>
      <c r="Q52" s="101"/>
      <c r="R52" s="6"/>
      <c r="S52" s="6"/>
      <c r="T52" s="6"/>
      <c r="U52" s="6"/>
    </row>
    <row r="53" spans="1:21" x14ac:dyDescent="0.2">
      <c r="A53" s="1"/>
      <c r="B53" s="21"/>
      <c r="C53" s="130"/>
      <c r="D53" s="112"/>
      <c r="E53" s="130"/>
      <c r="F53" s="5"/>
      <c r="G53" s="5"/>
      <c r="H53" s="1"/>
      <c r="I53" s="1"/>
      <c r="J53" s="1"/>
      <c r="K53" s="11"/>
      <c r="L53" s="5"/>
      <c r="M53" s="131"/>
      <c r="N53" s="5"/>
      <c r="O53" s="6"/>
      <c r="P53" s="6"/>
      <c r="Q53" s="6"/>
      <c r="R53" s="6"/>
      <c r="S53" s="6"/>
      <c r="T53" s="6"/>
      <c r="U53" s="6"/>
    </row>
    <row r="54" spans="1:21" x14ac:dyDescent="0.2">
      <c r="A54" s="1"/>
      <c r="B54" s="21"/>
      <c r="C54" s="5"/>
      <c r="D54" s="5"/>
      <c r="E54" s="5"/>
      <c r="F54" s="5"/>
      <c r="G54" s="1"/>
      <c r="H54" s="1"/>
      <c r="I54" s="1"/>
      <c r="J54" s="1"/>
      <c r="K54" s="11"/>
      <c r="L54" s="5"/>
      <c r="M54" s="131"/>
      <c r="N54" s="5"/>
      <c r="O54" s="6"/>
      <c r="P54" s="6"/>
      <c r="Q54" s="6"/>
      <c r="R54" s="6"/>
      <c r="S54" s="6"/>
      <c r="T54" s="6"/>
      <c r="U54" s="6"/>
    </row>
    <row r="55" spans="1:21" ht="18" customHeight="1" x14ac:dyDescent="0.2">
      <c r="A55" s="1"/>
      <c r="B55" s="21"/>
      <c r="C55" s="5"/>
      <c r="D55" s="5"/>
      <c r="E55" s="5"/>
      <c r="F55" s="5"/>
      <c r="G55" s="1"/>
      <c r="H55" s="1"/>
      <c r="I55" s="1"/>
      <c r="J55" s="1"/>
      <c r="K55" s="11"/>
      <c r="L55" s="5"/>
      <c r="M55" s="41"/>
      <c r="N55" s="5"/>
      <c r="O55" s="6"/>
      <c r="P55" s="6"/>
      <c r="Q55" s="6"/>
      <c r="R55" s="6"/>
      <c r="S55" s="6"/>
      <c r="T55" s="6"/>
      <c r="U55" s="6"/>
    </row>
    <row r="56" spans="1:21" ht="18.75" customHeight="1" x14ac:dyDescent="0.2">
      <c r="A56" s="1"/>
      <c r="B56" s="21"/>
      <c r="C56" s="132" t="s">
        <v>29</v>
      </c>
      <c r="D56" s="132"/>
      <c r="E56" s="5"/>
      <c r="F56" s="5"/>
      <c r="G56" s="1"/>
      <c r="H56" s="1"/>
      <c r="I56" s="1"/>
      <c r="J56" s="1"/>
      <c r="K56" s="11"/>
      <c r="L56" s="5"/>
      <c r="M56" s="41"/>
      <c r="N56" s="5"/>
      <c r="O56" s="6"/>
      <c r="P56" s="6"/>
      <c r="Q56" s="6"/>
      <c r="R56" s="6"/>
      <c r="S56" s="6"/>
      <c r="T56" s="6"/>
      <c r="U56" s="6"/>
    </row>
    <row r="57" spans="1:21" ht="8.25" customHeight="1" thickBot="1" x14ac:dyDescent="0.25">
      <c r="A57" s="1"/>
      <c r="B57" s="21"/>
      <c r="C57" s="133"/>
      <c r="D57" s="133"/>
      <c r="E57" s="5"/>
      <c r="F57" s="5"/>
      <c r="G57" s="1"/>
      <c r="H57" s="1"/>
      <c r="I57" s="1"/>
      <c r="J57" s="1"/>
      <c r="K57" s="11"/>
      <c r="L57" s="5"/>
      <c r="M57" s="41"/>
      <c r="N57" s="5"/>
      <c r="O57" s="6"/>
      <c r="P57" s="6"/>
      <c r="Q57" s="6"/>
      <c r="R57" s="6"/>
      <c r="S57" s="6"/>
      <c r="T57" s="6"/>
      <c r="U57" s="6"/>
    </row>
    <row r="58" spans="1:21" ht="21" customHeight="1" thickBot="1" x14ac:dyDescent="0.25">
      <c r="A58" s="1"/>
      <c r="B58" s="21"/>
      <c r="C58" s="119" t="b">
        <v>0</v>
      </c>
      <c r="D58" s="134" t="str">
        <f>IF(C58=TRUE,"Taux GAZOLE :","")</f>
        <v/>
      </c>
      <c r="E58" s="135" t="str">
        <f>IF(C58=TRUE,1.127,"")</f>
        <v/>
      </c>
      <c r="F58" s="136"/>
      <c r="G58" s="1"/>
      <c r="H58" s="1"/>
      <c r="I58" s="1"/>
      <c r="J58" s="1"/>
      <c r="K58" s="11"/>
      <c r="L58" s="5"/>
      <c r="M58" s="41"/>
      <c r="N58" s="5"/>
      <c r="O58" s="6"/>
      <c r="P58" s="6"/>
      <c r="Q58" s="6"/>
      <c r="R58" s="6"/>
      <c r="S58" s="6"/>
      <c r="T58" s="6"/>
      <c r="U58" s="6"/>
    </row>
    <row r="59" spans="1:21" ht="21" customHeight="1" x14ac:dyDescent="0.2">
      <c r="A59" s="1"/>
      <c r="B59" s="21"/>
      <c r="C59" s="119" t="b">
        <v>0</v>
      </c>
      <c r="D59" s="137"/>
      <c r="E59" s="137"/>
      <c r="F59" s="5"/>
      <c r="G59" s="1"/>
      <c r="H59" s="1"/>
      <c r="I59" s="1"/>
      <c r="J59" s="1"/>
      <c r="K59" s="11"/>
      <c r="L59" s="5"/>
      <c r="M59" s="138"/>
      <c r="N59" s="5"/>
      <c r="O59" s="6"/>
      <c r="P59" s="6"/>
      <c r="Q59" s="6"/>
      <c r="R59" s="6"/>
      <c r="S59" s="6"/>
      <c r="T59" s="6"/>
      <c r="U59" s="6"/>
    </row>
    <row r="60" spans="1:21" x14ac:dyDescent="0.2">
      <c r="A60" s="1"/>
      <c r="B60" s="21"/>
      <c r="C60" s="119" t="b">
        <v>0</v>
      </c>
      <c r="D60" s="137"/>
      <c r="E60" s="5"/>
      <c r="F60" s="5"/>
      <c r="G60" s="139"/>
      <c r="H60" s="1"/>
      <c r="I60" s="1"/>
      <c r="J60" s="1"/>
      <c r="K60" s="11"/>
      <c r="L60" s="5"/>
      <c r="M60" s="138"/>
      <c r="N60" s="5"/>
      <c r="O60" s="6"/>
      <c r="P60" s="6"/>
      <c r="Q60" s="6"/>
      <c r="R60" s="6"/>
      <c r="S60" s="6"/>
      <c r="T60" s="6"/>
      <c r="U60" s="6"/>
    </row>
    <row r="61" spans="1:21" x14ac:dyDescent="0.2">
      <c r="A61" s="1"/>
      <c r="B61" s="21"/>
      <c r="C61" s="41"/>
      <c r="D61" s="5"/>
      <c r="E61" s="5"/>
      <c r="F61" s="5"/>
      <c r="G61" s="1"/>
      <c r="H61" s="1"/>
      <c r="I61" s="1"/>
      <c r="J61" s="1"/>
      <c r="K61" s="11"/>
      <c r="L61" s="5"/>
      <c r="M61" s="138"/>
      <c r="N61" s="5"/>
      <c r="O61" s="6"/>
      <c r="P61" s="6"/>
      <c r="Q61" s="6"/>
      <c r="R61" s="6"/>
      <c r="S61" s="6"/>
      <c r="T61" s="6"/>
      <c r="U61" s="6"/>
    </row>
    <row r="62" spans="1:21" x14ac:dyDescent="0.2">
      <c r="A62" s="1"/>
      <c r="B62" s="140"/>
      <c r="C62" s="52"/>
      <c r="D62" s="13"/>
      <c r="E62" s="13"/>
      <c r="F62" s="13"/>
      <c r="G62" s="141"/>
      <c r="H62" s="141"/>
      <c r="I62" s="141"/>
      <c r="J62" s="141"/>
      <c r="K62" s="142"/>
      <c r="L62" s="5"/>
      <c r="M62" s="138"/>
      <c r="N62" s="5"/>
      <c r="O62" s="6"/>
      <c r="P62" s="6"/>
      <c r="Q62" s="6"/>
      <c r="R62" s="6"/>
      <c r="S62" s="6"/>
      <c r="T62" s="6"/>
      <c r="U62" s="6"/>
    </row>
    <row r="63" spans="1:21" x14ac:dyDescent="0.2">
      <c r="A63" s="1"/>
      <c r="B63" s="8"/>
      <c r="C63" s="1"/>
      <c r="D63" s="1"/>
      <c r="E63" s="1"/>
      <c r="F63" s="1"/>
      <c r="G63" s="1"/>
      <c r="H63" s="5"/>
      <c r="I63" s="13"/>
      <c r="J63" s="5"/>
      <c r="K63" s="22"/>
      <c r="L63" s="1"/>
      <c r="M63" s="138"/>
      <c r="N63" s="5"/>
      <c r="O63" s="6"/>
      <c r="P63" s="6"/>
      <c r="Q63" s="6"/>
      <c r="R63" s="6"/>
      <c r="S63" s="6"/>
      <c r="T63" s="6"/>
      <c r="U63" s="6"/>
    </row>
    <row r="64" spans="1:21" ht="19.5" x14ac:dyDescent="0.25">
      <c r="A64" s="1"/>
      <c r="B64" s="8"/>
      <c r="C64" s="1"/>
      <c r="D64" s="1"/>
      <c r="E64" s="143" t="s">
        <v>30</v>
      </c>
      <c r="F64" s="143"/>
      <c r="G64" s="143"/>
      <c r="H64" s="5"/>
      <c r="I64" s="5"/>
      <c r="J64" s="5"/>
      <c r="K64" s="22"/>
      <c r="L64" s="1"/>
      <c r="M64" s="138"/>
      <c r="N64" s="5"/>
      <c r="O64" s="6"/>
      <c r="P64" s="6"/>
      <c r="Q64" s="6"/>
      <c r="R64" s="6"/>
      <c r="S64" s="6"/>
      <c r="T64" s="6"/>
      <c r="U64" s="6"/>
    </row>
    <row r="65" spans="1:21" ht="15" thickBot="1" x14ac:dyDescent="0.25">
      <c r="A65" s="1"/>
      <c r="B65" s="8"/>
      <c r="C65" s="1"/>
      <c r="D65" s="1"/>
      <c r="E65" s="1"/>
      <c r="F65" s="141"/>
      <c r="G65" s="141"/>
      <c r="H65" s="41"/>
      <c r="I65" s="144"/>
      <c r="J65" s="5"/>
      <c r="K65" s="22"/>
      <c r="L65" s="1"/>
      <c r="M65" s="41"/>
      <c r="N65" s="5"/>
      <c r="O65" s="6"/>
      <c r="P65" s="6"/>
      <c r="Q65" s="6"/>
      <c r="R65" s="6"/>
      <c r="S65" s="6"/>
      <c r="T65" s="6"/>
      <c r="U65" s="6"/>
    </row>
    <row r="66" spans="1:21" ht="16.5" customHeight="1" thickBot="1" x14ac:dyDescent="0.25">
      <c r="A66" s="1"/>
      <c r="B66" s="8"/>
      <c r="C66" s="1"/>
      <c r="D66" s="1"/>
      <c r="E66" s="145" t="s">
        <v>31</v>
      </c>
      <c r="F66" s="146"/>
      <c r="G66" s="147"/>
      <c r="H66" s="148"/>
      <c r="I66" s="144"/>
      <c r="J66" s="5"/>
      <c r="K66" s="22"/>
      <c r="L66" s="1"/>
      <c r="M66" s="41"/>
      <c r="N66" s="5"/>
      <c r="O66" s="6"/>
      <c r="P66" s="6"/>
      <c r="Q66" s="6"/>
      <c r="R66" s="6"/>
      <c r="S66" s="6"/>
      <c r="T66" s="6"/>
      <c r="U66" s="6"/>
    </row>
    <row r="67" spans="1:21" ht="16.5" customHeight="1" thickBot="1" x14ac:dyDescent="0.25">
      <c r="A67" s="1"/>
      <c r="B67" s="8"/>
      <c r="C67" s="1"/>
      <c r="D67" s="1"/>
      <c r="E67" s="145" t="s">
        <v>32</v>
      </c>
      <c r="F67" s="146"/>
      <c r="G67" s="147"/>
      <c r="H67" s="144"/>
      <c r="I67" s="41"/>
      <c r="J67" s="149"/>
      <c r="K67" s="22"/>
      <c r="L67" s="1"/>
      <c r="M67" s="41"/>
      <c r="N67" s="5"/>
      <c r="O67" s="6"/>
      <c r="P67" s="6"/>
      <c r="Q67" s="6"/>
      <c r="R67" s="6"/>
      <c r="S67" s="6"/>
      <c r="T67" s="6"/>
      <c r="U67" s="6"/>
    </row>
    <row r="68" spans="1:21" ht="16.5" customHeight="1" thickBot="1" x14ac:dyDescent="0.25">
      <c r="A68" s="1"/>
      <c r="B68" s="8"/>
      <c r="C68" s="1"/>
      <c r="D68" s="1"/>
      <c r="E68" s="145" t="s">
        <v>33</v>
      </c>
      <c r="F68" s="150"/>
      <c r="G68" s="151"/>
      <c r="H68" s="52"/>
      <c r="I68" s="75"/>
      <c r="J68" s="5"/>
      <c r="K68" s="22"/>
      <c r="L68" s="1"/>
      <c r="M68" s="152"/>
      <c r="N68" s="5"/>
      <c r="O68" s="6"/>
      <c r="P68" s="6"/>
      <c r="Q68" s="6"/>
      <c r="R68" s="6"/>
      <c r="S68" s="6"/>
      <c r="T68" s="6"/>
      <c r="U68" s="6"/>
    </row>
    <row r="69" spans="1:21" ht="16.5" customHeight="1" thickBot="1" x14ac:dyDescent="0.25">
      <c r="A69" s="1"/>
      <c r="B69" s="8"/>
      <c r="C69" s="1"/>
      <c r="D69" s="1"/>
      <c r="E69" s="145" t="s">
        <v>34</v>
      </c>
      <c r="F69" s="146"/>
      <c r="G69" s="147"/>
      <c r="H69" s="153"/>
      <c r="I69" s="144"/>
      <c r="J69" s="5"/>
      <c r="K69" s="22"/>
      <c r="L69" s="1"/>
      <c r="M69" s="41"/>
      <c r="N69" s="5"/>
      <c r="O69" s="6"/>
      <c r="P69" s="6"/>
      <c r="Q69" s="6"/>
      <c r="R69" s="6"/>
      <c r="S69" s="6"/>
      <c r="T69" s="6"/>
      <c r="U69" s="6"/>
    </row>
    <row r="70" spans="1:21" x14ac:dyDescent="0.2">
      <c r="A70" s="1"/>
      <c r="B70" s="8"/>
      <c r="C70" s="1"/>
      <c r="D70" s="1"/>
      <c r="E70" s="141"/>
      <c r="F70" s="1"/>
      <c r="G70" s="154"/>
      <c r="H70" s="155"/>
      <c r="I70" s="41"/>
      <c r="J70" s="5"/>
      <c r="K70" s="22"/>
      <c r="L70" s="156"/>
      <c r="M70" s="41"/>
      <c r="N70" s="5"/>
      <c r="O70" s="6"/>
      <c r="P70" s="6"/>
      <c r="Q70" s="6"/>
      <c r="R70" s="6"/>
      <c r="S70" s="6"/>
      <c r="T70" s="6"/>
      <c r="U70" s="6"/>
    </row>
    <row r="71" spans="1:21" x14ac:dyDescent="0.2">
      <c r="A71" s="1"/>
      <c r="B71" s="8"/>
      <c r="C71" s="1"/>
      <c r="D71" s="1"/>
      <c r="E71" s="10"/>
      <c r="F71" s="10"/>
      <c r="G71" s="157"/>
      <c r="H71" s="158"/>
      <c r="I71" s="41"/>
      <c r="J71" s="5"/>
      <c r="K71" s="22"/>
      <c r="L71" s="1"/>
      <c r="M71" s="5"/>
      <c r="N71" s="5"/>
      <c r="O71" s="6"/>
      <c r="P71" s="6"/>
      <c r="Q71" s="6"/>
      <c r="R71" s="6"/>
      <c r="S71" s="6"/>
      <c r="T71" s="6"/>
      <c r="U71" s="6"/>
    </row>
    <row r="72" spans="1:21" ht="15" thickBot="1" x14ac:dyDescent="0.25">
      <c r="A72" s="1"/>
      <c r="B72" s="159"/>
      <c r="C72" s="160"/>
      <c r="D72" s="160"/>
      <c r="E72" s="160"/>
      <c r="F72" s="160"/>
      <c r="G72" s="160"/>
      <c r="H72" s="161"/>
      <c r="I72" s="161"/>
      <c r="J72" s="162"/>
      <c r="K72" s="163"/>
      <c r="L72" s="1"/>
      <c r="M72" s="5"/>
      <c r="N72" s="5"/>
      <c r="O72" s="6"/>
      <c r="P72" s="6"/>
      <c r="Q72" s="6"/>
      <c r="R72" s="6"/>
      <c r="S72" s="6"/>
      <c r="T72" s="6"/>
      <c r="U72" s="6"/>
    </row>
    <row r="73" spans="1:21" x14ac:dyDescent="0.2">
      <c r="M73" s="6"/>
      <c r="N73" s="6"/>
      <c r="O73" s="6"/>
      <c r="P73" s="6"/>
      <c r="Q73" s="6"/>
      <c r="R73" s="6"/>
      <c r="S73" s="6"/>
      <c r="T73" s="6"/>
      <c r="U73" s="6"/>
    </row>
    <row r="74" spans="1:21" x14ac:dyDescent="0.2">
      <c r="M74" s="6"/>
      <c r="N74" s="6"/>
      <c r="O74" s="6"/>
      <c r="P74" s="6"/>
      <c r="Q74" s="6"/>
      <c r="R74" s="6"/>
      <c r="S74" s="6"/>
      <c r="T74" s="6"/>
      <c r="U74" s="6"/>
    </row>
    <row r="75" spans="1:21" x14ac:dyDescent="0.2">
      <c r="M75" s="6"/>
      <c r="N75" s="6"/>
      <c r="O75" s="6"/>
      <c r="P75" s="6"/>
      <c r="Q75" s="6"/>
      <c r="R75" s="6"/>
      <c r="S75" s="6"/>
      <c r="T75" s="6"/>
      <c r="U75" s="6"/>
    </row>
    <row r="76" spans="1:21" x14ac:dyDescent="0.2">
      <c r="M76" s="6"/>
      <c r="N76" s="6"/>
      <c r="O76" s="6"/>
      <c r="P76" s="6"/>
      <c r="Q76" s="6"/>
      <c r="R76" s="6"/>
      <c r="S76" s="6"/>
      <c r="T76" s="6"/>
      <c r="U76" s="6"/>
    </row>
    <row r="77" spans="1:21" x14ac:dyDescent="0.2">
      <c r="M77" s="6"/>
      <c r="N77" s="6"/>
      <c r="O77" s="6"/>
      <c r="P77" s="6"/>
      <c r="Q77" s="6"/>
      <c r="R77" s="6"/>
      <c r="S77" s="6"/>
      <c r="T77" s="6"/>
      <c r="U77" s="6"/>
    </row>
    <row r="79" spans="1:21" ht="19.5" customHeight="1" x14ac:dyDescent="0.2"/>
    <row r="82" spans="2:11" x14ac:dyDescent="0.2">
      <c r="B82" s="164"/>
      <c r="C82" s="164"/>
      <c r="D82" s="164"/>
      <c r="E82" s="164"/>
      <c r="F82" s="164"/>
      <c r="G82" s="164"/>
      <c r="H82" s="164"/>
      <c r="I82" s="164"/>
      <c r="J82" s="164"/>
      <c r="K82" s="164"/>
    </row>
    <row r="86" spans="2:11" ht="15" hidden="1" customHeight="1" x14ac:dyDescent="0.2"/>
    <row r="87" spans="2:11" ht="15" hidden="1" customHeight="1" x14ac:dyDescent="0.2"/>
    <row r="88" spans="2:11" ht="15" hidden="1" customHeight="1" x14ac:dyDescent="0.2"/>
    <row r="89" spans="2:11" ht="15" hidden="1" customHeight="1" x14ac:dyDescent="0.2"/>
    <row r="90" spans="2:11" ht="15" hidden="1" customHeight="1" x14ac:dyDescent="0.2"/>
    <row r="91" spans="2:11" ht="15" hidden="1" customHeight="1" x14ac:dyDescent="0.2"/>
    <row r="92" spans="2:11" ht="15" hidden="1" customHeight="1" x14ac:dyDescent="0.2"/>
    <row r="93" spans="2:11" ht="15" hidden="1" customHeight="1" x14ac:dyDescent="0.2"/>
    <row r="94" spans="2:11" ht="15" hidden="1" customHeight="1" x14ac:dyDescent="0.2"/>
    <row r="95" spans="2:11" ht="15" hidden="1" customHeight="1" x14ac:dyDescent="0.2"/>
    <row r="96" spans="2:11" ht="15" hidden="1" customHeight="1" x14ac:dyDescent="0.2"/>
    <row r="97" ht="15" hidden="1" customHeight="1" x14ac:dyDescent="0.2"/>
    <row r="98" ht="15" hidden="1" customHeight="1" x14ac:dyDescent="0.2"/>
    <row r="99" ht="15" hidden="1" customHeight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</sheetData>
  <mergeCells count="20">
    <mergeCell ref="F68:G68"/>
    <mergeCell ref="F69:G69"/>
    <mergeCell ref="E71:F71"/>
    <mergeCell ref="B44:C44"/>
    <mergeCell ref="B50:C50"/>
    <mergeCell ref="C56:D56"/>
    <mergeCell ref="E64:G64"/>
    <mergeCell ref="F66:G66"/>
    <mergeCell ref="F67:G67"/>
    <mergeCell ref="B30:C30"/>
    <mergeCell ref="B32:C32"/>
    <mergeCell ref="C36:D36"/>
    <mergeCell ref="C37:D37"/>
    <mergeCell ref="B39:C39"/>
    <mergeCell ref="D2:I7"/>
    <mergeCell ref="B9:K9"/>
    <mergeCell ref="B11:F11"/>
    <mergeCell ref="G11:K11"/>
    <mergeCell ref="B13:C13"/>
    <mergeCell ref="B28:C28"/>
  </mergeCells>
  <dataValidations count="1">
    <dataValidation type="whole" allowBlank="1" showInputMessage="1" showErrorMessage="1" errorTitle="Maxi complet = 24t 13.40m, 80m" error="Contacter l'agence ! " sqref="I14" xr:uid="{A431AE0D-5564-4EB5-ABEF-841AE0E5F7EF}">
      <formula1>1</formula1>
      <formula2>24000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2</xdr:col>
                    <xdr:colOff>1657350</xdr:colOff>
                    <xdr:row>12</xdr:row>
                    <xdr:rowOff>9525</xdr:rowOff>
                  </from>
                  <to>
                    <xdr:col>4</xdr:col>
                    <xdr:colOff>371475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3</xdr:col>
                    <xdr:colOff>485775</xdr:colOff>
                    <xdr:row>31</xdr:row>
                    <xdr:rowOff>9525</xdr:rowOff>
                  </from>
                  <to>
                    <xdr:col>4</xdr:col>
                    <xdr:colOff>914400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447675</xdr:colOff>
                    <xdr:row>57</xdr:row>
                    <xdr:rowOff>9525</xdr:rowOff>
                  </from>
                  <to>
                    <xdr:col>2</xdr:col>
                    <xdr:colOff>695325</xdr:colOff>
                    <xdr:row>58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</xdr:col>
                    <xdr:colOff>447675</xdr:colOff>
                    <xdr:row>58</xdr:row>
                    <xdr:rowOff>0</xdr:rowOff>
                  </from>
                  <to>
                    <xdr:col>2</xdr:col>
                    <xdr:colOff>885825</xdr:colOff>
                    <xdr:row>59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</xdr:col>
                    <xdr:colOff>447675</xdr:colOff>
                    <xdr:row>58</xdr:row>
                    <xdr:rowOff>257175</xdr:rowOff>
                  </from>
                  <to>
                    <xdr:col>2</xdr:col>
                    <xdr:colOff>695325</xdr:colOff>
                    <xdr:row>60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Drop Down 8">
              <controlPr defaultSize="0" autoLine="0" autoPict="0">
                <anchor moveWithCells="1">
                  <from>
                    <xdr:col>2</xdr:col>
                    <xdr:colOff>190500</xdr:colOff>
                    <xdr:row>22</xdr:row>
                    <xdr:rowOff>114300</xdr:rowOff>
                  </from>
                  <to>
                    <xdr:col>2</xdr:col>
                    <xdr:colOff>1543050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Drop Down 9">
              <controlPr defaultSize="0" autoLine="0" autoPict="0">
                <anchor moveWithCells="1">
                  <from>
                    <xdr:col>4</xdr:col>
                    <xdr:colOff>219075</xdr:colOff>
                    <xdr:row>22</xdr:row>
                    <xdr:rowOff>114300</xdr:rowOff>
                  </from>
                  <to>
                    <xdr:col>4</xdr:col>
                    <xdr:colOff>1581150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1</xdr:col>
                    <xdr:colOff>123825</xdr:colOff>
                    <xdr:row>22</xdr:row>
                    <xdr:rowOff>19050</xdr:rowOff>
                  </from>
                  <to>
                    <xdr:col>2</xdr:col>
                    <xdr:colOff>95250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3</xdr:col>
                    <xdr:colOff>180975</xdr:colOff>
                    <xdr:row>44</xdr:row>
                    <xdr:rowOff>142875</xdr:rowOff>
                  </from>
                  <to>
                    <xdr:col>3</xdr:col>
                    <xdr:colOff>476250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3</xdr:col>
                    <xdr:colOff>180975</xdr:colOff>
                    <xdr:row>45</xdr:row>
                    <xdr:rowOff>152400</xdr:rowOff>
                  </from>
                  <to>
                    <xdr:col>3</xdr:col>
                    <xdr:colOff>495300</xdr:colOff>
                    <xdr:row>47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3</xdr:col>
                    <xdr:colOff>180975</xdr:colOff>
                    <xdr:row>43</xdr:row>
                    <xdr:rowOff>152400</xdr:rowOff>
                  </from>
                  <to>
                    <xdr:col>3</xdr:col>
                    <xdr:colOff>533400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8</xdr:col>
                    <xdr:colOff>990600</xdr:colOff>
                    <xdr:row>25</xdr:row>
                    <xdr:rowOff>28575</xdr:rowOff>
                  </from>
                  <to>
                    <xdr:col>8</xdr:col>
                    <xdr:colOff>1295400</xdr:colOff>
                    <xdr:row>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>
                  <from>
                    <xdr:col>8</xdr:col>
                    <xdr:colOff>990600</xdr:colOff>
                    <xdr:row>25</xdr:row>
                    <xdr:rowOff>247650</xdr:rowOff>
                  </from>
                  <to>
                    <xdr:col>8</xdr:col>
                    <xdr:colOff>1295400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Check Box 16">
              <controlPr defaultSize="0" autoFill="0" autoLine="0" autoPict="0">
                <anchor moveWithCells="1">
                  <from>
                    <xdr:col>8</xdr:col>
                    <xdr:colOff>333375</xdr:colOff>
                    <xdr:row>30</xdr:row>
                    <xdr:rowOff>28575</xdr:rowOff>
                  </from>
                  <to>
                    <xdr:col>8</xdr:col>
                    <xdr:colOff>581025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Drop Down 17">
              <controlPr defaultSize="0" autoLine="0" autoPict="0">
                <anchor moveWithCells="1">
                  <from>
                    <xdr:col>2</xdr:col>
                    <xdr:colOff>238125</xdr:colOff>
                    <xdr:row>25</xdr:row>
                    <xdr:rowOff>114300</xdr:rowOff>
                  </from>
                  <to>
                    <xdr:col>2</xdr:col>
                    <xdr:colOff>1343025</xdr:colOff>
                    <xdr:row>26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Check Box 18">
              <controlPr defaultSize="0" autoFill="0" autoLine="0" autoPict="0">
                <anchor moveWithCells="1">
                  <from>
                    <xdr:col>8</xdr:col>
                    <xdr:colOff>228600</xdr:colOff>
                    <xdr:row>28</xdr:row>
                    <xdr:rowOff>0</xdr:rowOff>
                  </from>
                  <to>
                    <xdr:col>8</xdr:col>
                    <xdr:colOff>533400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Check Box 19">
              <controlPr defaultSize="0" autoFill="0" autoLine="0" autoPict="0">
                <anchor moveWithCells="1">
                  <from>
                    <xdr:col>1</xdr:col>
                    <xdr:colOff>1238250</xdr:colOff>
                    <xdr:row>27</xdr:row>
                    <xdr:rowOff>57150</xdr:rowOff>
                  </from>
                  <to>
                    <xdr:col>2</xdr:col>
                    <xdr:colOff>133350</xdr:colOff>
                    <xdr:row>28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1" name="Check Box 21">
              <controlPr defaultSize="0" autoFill="0" autoLine="0" autoPict="0">
                <anchor moveWithCells="1">
                  <from>
                    <xdr:col>3</xdr:col>
                    <xdr:colOff>85725</xdr:colOff>
                    <xdr:row>39</xdr:row>
                    <xdr:rowOff>9525</xdr:rowOff>
                  </from>
                  <to>
                    <xdr:col>3</xdr:col>
                    <xdr:colOff>276225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2" name="Check Box 22">
              <controlPr defaultSize="0" autoFill="0" autoLine="0" autoPict="0">
                <anchor moveWithCells="1">
                  <from>
                    <xdr:col>3</xdr:col>
                    <xdr:colOff>85725</xdr:colOff>
                    <xdr:row>39</xdr:row>
                    <xdr:rowOff>180975</xdr:rowOff>
                  </from>
                  <to>
                    <xdr:col>3</xdr:col>
                    <xdr:colOff>276225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3" name="Check Box 23">
              <controlPr defaultSize="0" autoFill="0" autoLine="0" autoPict="0">
                <anchor moveWithCells="1">
                  <from>
                    <xdr:col>3</xdr:col>
                    <xdr:colOff>85725</xdr:colOff>
                    <xdr:row>40</xdr:row>
                    <xdr:rowOff>161925</xdr:rowOff>
                  </from>
                  <to>
                    <xdr:col>3</xdr:col>
                    <xdr:colOff>276225</xdr:colOff>
                    <xdr:row>41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E601817-8CB5-4282-A631-90C5585E657C}">
          <x14:formula1>
            <xm:f>'[Calculateur Maghreb 24.07.2019 - Base (1).xlsm]ZONING FRANCE + CHOIX VILLE, CP'!#REF!</xm:f>
          </x14:formula1>
          <xm:sqref>C16</xm:sqref>
        </x14:dataValidation>
        <x14:dataValidation type="list" allowBlank="1" showInputMessage="1" showErrorMessage="1" xr:uid="{FA2DD1E1-21C2-4E0F-8FDB-03CD1B78607F}">
          <x14:formula1>
            <xm:f>'[Calculateur Maghreb 24.07.2019 - Base (1).xlsm]ZONING FRANCE + CHOIX VILLE, CP'!#REF!</xm:f>
          </x14:formula1>
          <xm:sqref>E16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000330-67D9-42E8-8F79-586DCB98AB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DC8B36-C210-4E42-8650-5633EB6B17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67287D-AD03-4186-9E02-1B4D3D6EE2C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26</vt:i4>
      </vt:variant>
    </vt:vector>
  </HeadingPairs>
  <TitlesOfParts>
    <vt:vector size="27" baseType="lpstr">
      <vt:lpstr>Calculateur Maghreb</vt:lpstr>
      <vt:lpstr>Assurance_par_DB_Schenker</vt:lpstr>
      <vt:lpstr>Choix_INCOTERM</vt:lpstr>
      <vt:lpstr>Choix_Ville_FRANCE_ARRIVEE</vt:lpstr>
      <vt:lpstr>Choix_Ville_FRANCE_DEPART</vt:lpstr>
      <vt:lpstr>Coefficient_Marge</vt:lpstr>
      <vt:lpstr>COÛT_TOTAL</vt:lpstr>
      <vt:lpstr>COUT_TOTAL_ADR</vt:lpstr>
      <vt:lpstr>CP_ou_VILLE_Destinataire</vt:lpstr>
      <vt:lpstr>CP_ou_VILLE_Expéditeur</vt:lpstr>
      <vt:lpstr>Départ_base</vt:lpstr>
      <vt:lpstr>Destination_de_base</vt:lpstr>
      <vt:lpstr>M3_Envoi</vt:lpstr>
      <vt:lpstr>Marge</vt:lpstr>
      <vt:lpstr>Marge_en_POURCENTAGE</vt:lpstr>
      <vt:lpstr>Modification_Itinéraire</vt:lpstr>
      <vt:lpstr>MPL_Envoi</vt:lpstr>
      <vt:lpstr>Plage_des_poids_taxables</vt:lpstr>
      <vt:lpstr>Poids_envoi</vt:lpstr>
      <vt:lpstr>PRETARIF_ADR</vt:lpstr>
      <vt:lpstr>Prétarif_General_CARGO</vt:lpstr>
      <vt:lpstr>RECAPITULATIF_COUTS</vt:lpstr>
      <vt:lpstr>Sens_Transport</vt:lpstr>
      <vt:lpstr>TARIF_ADR</vt:lpstr>
      <vt:lpstr>TARIF_GENERAL_CARGO</vt:lpstr>
      <vt:lpstr>Transport_ADR</vt:lpstr>
      <vt:lpstr>VALEUR_PRODUIT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Wiecek, Anthony</cp:lastModifiedBy>
  <dcterms:created xsi:type="dcterms:W3CDTF">2020-08-31T15:04:36Z</dcterms:created>
  <dcterms:modified xsi:type="dcterms:W3CDTF">2020-08-31T15:16:15Z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2020-08-31T15:15:30.1190644Z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3124ab7d-9107-4dc7-b335-5cd560bc123c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