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Dashboard\"/>
    </mc:Choice>
  </mc:AlternateContent>
  <bookViews>
    <workbookView xWindow="0" yWindow="0" windowWidth="25200" windowHeight="121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6" i="1" l="1"/>
  <c r="D36" i="1"/>
  <c r="E36" i="1"/>
  <c r="F36" i="1"/>
  <c r="G36" i="1"/>
  <c r="H36" i="1"/>
  <c r="C37" i="1"/>
  <c r="D37" i="1"/>
  <c r="E37" i="1"/>
  <c r="F37" i="1"/>
  <c r="G37" i="1"/>
  <c r="H37" i="1"/>
  <c r="C38" i="1"/>
  <c r="D38" i="1"/>
  <c r="E38" i="1"/>
  <c r="F38" i="1"/>
  <c r="G38" i="1"/>
  <c r="H38" i="1"/>
  <c r="C39" i="1"/>
  <c r="D39" i="1"/>
  <c r="E39" i="1"/>
  <c r="F39" i="1"/>
  <c r="G39" i="1"/>
  <c r="H39" i="1"/>
  <c r="C40" i="1"/>
  <c r="D40" i="1"/>
  <c r="E40" i="1"/>
  <c r="F40" i="1"/>
  <c r="G40" i="1"/>
  <c r="H40" i="1"/>
  <c r="C41" i="1"/>
  <c r="D41" i="1"/>
  <c r="E41" i="1"/>
  <c r="F41" i="1"/>
  <c r="G41" i="1"/>
  <c r="H41" i="1"/>
  <c r="C42" i="1"/>
  <c r="D42" i="1"/>
  <c r="E42" i="1"/>
  <c r="F42" i="1"/>
  <c r="G42" i="1"/>
  <c r="H42" i="1"/>
  <c r="C43" i="1"/>
  <c r="D43" i="1"/>
  <c r="E43" i="1"/>
  <c r="F43" i="1"/>
  <c r="G43" i="1"/>
  <c r="H43" i="1"/>
  <c r="C44" i="1"/>
  <c r="D44" i="1"/>
  <c r="E44" i="1"/>
  <c r="F44" i="1"/>
  <c r="G44" i="1"/>
  <c r="H44" i="1"/>
  <c r="C45" i="1"/>
  <c r="D45" i="1"/>
  <c r="E45" i="1"/>
  <c r="F45" i="1"/>
  <c r="G45" i="1"/>
  <c r="H45" i="1"/>
  <c r="C46" i="1"/>
  <c r="D46" i="1"/>
  <c r="E46" i="1"/>
  <c r="F46" i="1"/>
  <c r="G46" i="1"/>
  <c r="H46" i="1"/>
  <c r="C47" i="1"/>
  <c r="D47" i="1"/>
  <c r="E47" i="1"/>
  <c r="F47" i="1"/>
  <c r="G47" i="1"/>
  <c r="H47" i="1"/>
  <c r="C48" i="1"/>
  <c r="D48" i="1"/>
  <c r="E48" i="1"/>
  <c r="F48" i="1"/>
  <c r="G48" i="1"/>
  <c r="H48" i="1"/>
  <c r="C49" i="1"/>
  <c r="D49" i="1"/>
  <c r="E49" i="1"/>
  <c r="F49" i="1"/>
  <c r="G49" i="1"/>
  <c r="H49" i="1"/>
  <c r="C50" i="1"/>
  <c r="D50" i="1"/>
  <c r="E50" i="1"/>
  <c r="F50" i="1"/>
  <c r="G50" i="1"/>
  <c r="H50" i="1"/>
  <c r="C51" i="1"/>
  <c r="D51" i="1"/>
  <c r="E51" i="1"/>
  <c r="F51" i="1"/>
  <c r="G51" i="1"/>
  <c r="H51" i="1"/>
  <c r="C52" i="1"/>
  <c r="D52" i="1"/>
  <c r="E52" i="1"/>
  <c r="F52" i="1"/>
  <c r="G52" i="1"/>
  <c r="H52" i="1"/>
  <c r="C53" i="1"/>
  <c r="D53" i="1"/>
  <c r="E53" i="1"/>
  <c r="F53" i="1"/>
  <c r="G53" i="1"/>
  <c r="H53" i="1"/>
  <c r="C54" i="1"/>
  <c r="D54" i="1"/>
  <c r="E54" i="1"/>
  <c r="F54" i="1"/>
  <c r="G54" i="1"/>
  <c r="H54" i="1"/>
  <c r="C55" i="1"/>
  <c r="D55" i="1"/>
  <c r="E55" i="1"/>
  <c r="F55" i="1"/>
  <c r="G55" i="1"/>
  <c r="H55" i="1"/>
  <c r="D35" i="1"/>
  <c r="E35" i="1"/>
  <c r="F35" i="1"/>
  <c r="G35" i="1"/>
  <c r="H35" i="1"/>
  <c r="C35" i="1"/>
  <c r="C10" i="1"/>
  <c r="D10" i="1"/>
  <c r="F10" i="1"/>
  <c r="G10" i="1"/>
  <c r="I10" i="1"/>
  <c r="J10" i="1"/>
  <c r="C11" i="1"/>
  <c r="D11" i="1"/>
  <c r="F11" i="1"/>
  <c r="G11" i="1"/>
  <c r="I11" i="1"/>
  <c r="J11" i="1"/>
  <c r="C12" i="1"/>
  <c r="D12" i="1"/>
  <c r="F12" i="1"/>
  <c r="G12" i="1"/>
  <c r="I12" i="1"/>
  <c r="J12" i="1"/>
  <c r="C13" i="1"/>
  <c r="D13" i="1"/>
  <c r="F13" i="1"/>
  <c r="G13" i="1"/>
  <c r="I13" i="1"/>
  <c r="J13" i="1"/>
  <c r="C14" i="1"/>
  <c r="D14" i="1"/>
  <c r="F14" i="1"/>
  <c r="G14" i="1"/>
  <c r="I14" i="1"/>
  <c r="J14" i="1"/>
  <c r="C15" i="1"/>
  <c r="D15" i="1"/>
  <c r="F15" i="1"/>
  <c r="G15" i="1"/>
  <c r="I15" i="1"/>
  <c r="J15" i="1"/>
  <c r="C16" i="1"/>
  <c r="D16" i="1"/>
  <c r="F16" i="1"/>
  <c r="G16" i="1"/>
  <c r="I16" i="1"/>
  <c r="J16" i="1"/>
  <c r="C17" i="1"/>
  <c r="D17" i="1"/>
  <c r="F17" i="1"/>
  <c r="G17" i="1"/>
  <c r="I17" i="1"/>
  <c r="J17" i="1"/>
  <c r="C18" i="1"/>
  <c r="D18" i="1"/>
  <c r="F18" i="1"/>
  <c r="G18" i="1"/>
  <c r="I18" i="1"/>
  <c r="J18" i="1"/>
  <c r="C19" i="1"/>
  <c r="D19" i="1"/>
  <c r="F19" i="1"/>
  <c r="G19" i="1"/>
  <c r="I19" i="1"/>
  <c r="J19" i="1"/>
  <c r="C20" i="1"/>
  <c r="D20" i="1"/>
  <c r="F20" i="1"/>
  <c r="G20" i="1"/>
  <c r="I20" i="1"/>
  <c r="J20" i="1"/>
  <c r="C21" i="1"/>
  <c r="D21" i="1"/>
  <c r="F21" i="1"/>
  <c r="G21" i="1"/>
  <c r="I21" i="1"/>
  <c r="J21" i="1"/>
  <c r="C22" i="1"/>
  <c r="D22" i="1"/>
  <c r="F22" i="1"/>
  <c r="G22" i="1"/>
  <c r="I22" i="1"/>
  <c r="J22" i="1"/>
  <c r="C23" i="1"/>
  <c r="D23" i="1"/>
  <c r="F23" i="1"/>
  <c r="G23" i="1"/>
  <c r="I23" i="1"/>
  <c r="J23" i="1"/>
  <c r="C24" i="1"/>
  <c r="D24" i="1"/>
  <c r="F24" i="1"/>
  <c r="G24" i="1"/>
  <c r="I24" i="1"/>
  <c r="J24" i="1"/>
  <c r="C25" i="1"/>
  <c r="D25" i="1"/>
  <c r="F25" i="1"/>
  <c r="G25" i="1"/>
  <c r="I25" i="1"/>
  <c r="J25" i="1"/>
  <c r="C26" i="1"/>
  <c r="D26" i="1"/>
  <c r="F26" i="1"/>
  <c r="G26" i="1"/>
  <c r="I26" i="1"/>
  <c r="J26" i="1"/>
  <c r="C27" i="1"/>
  <c r="D27" i="1"/>
  <c r="F27" i="1"/>
  <c r="G27" i="1"/>
  <c r="I27" i="1"/>
  <c r="J27" i="1"/>
  <c r="C28" i="1"/>
  <c r="D28" i="1"/>
  <c r="F28" i="1"/>
  <c r="G28" i="1"/>
  <c r="I28" i="1"/>
  <c r="J28" i="1"/>
  <c r="C29" i="1"/>
  <c r="D29" i="1"/>
  <c r="F29" i="1"/>
  <c r="G29" i="1"/>
  <c r="I29" i="1"/>
  <c r="J29" i="1"/>
  <c r="D9" i="1"/>
  <c r="F9" i="1"/>
  <c r="G9" i="1"/>
  <c r="I9" i="1"/>
  <c r="J9" i="1"/>
  <c r="C9" i="1"/>
  <c r="K27" i="1" l="1"/>
  <c r="K23" i="1"/>
  <c r="K19" i="1"/>
  <c r="K15" i="1"/>
  <c r="K11" i="1"/>
  <c r="K28" i="1"/>
  <c r="K24" i="1"/>
  <c r="K20" i="1"/>
  <c r="K16" i="1"/>
  <c r="K12" i="1"/>
  <c r="K26" i="1"/>
  <c r="K22" i="1"/>
  <c r="K18" i="1"/>
  <c r="K14" i="1"/>
  <c r="K10" i="1"/>
  <c r="K29" i="1"/>
  <c r="K25" i="1"/>
  <c r="K21" i="1"/>
  <c r="K17" i="1"/>
  <c r="K13" i="1"/>
  <c r="H9" i="1"/>
  <c r="K9" i="1"/>
  <c r="H26" i="1"/>
  <c r="H22" i="1"/>
  <c r="H18" i="1"/>
  <c r="H14" i="1"/>
  <c r="H10" i="1"/>
  <c r="H21" i="1"/>
  <c r="H13" i="1"/>
  <c r="H29" i="1"/>
  <c r="H28" i="1"/>
  <c r="H24" i="1"/>
  <c r="H20" i="1"/>
  <c r="H16" i="1"/>
  <c r="H12" i="1"/>
  <c r="H25" i="1"/>
  <c r="H17" i="1"/>
  <c r="H27" i="1"/>
  <c r="H23" i="1"/>
  <c r="H19" i="1"/>
  <c r="H15" i="1"/>
  <c r="H11" i="1"/>
  <c r="E27" i="1"/>
  <c r="E23" i="1"/>
  <c r="E19" i="1"/>
  <c r="E15" i="1"/>
  <c r="E11" i="1"/>
  <c r="E28" i="1"/>
  <c r="E20" i="1"/>
  <c r="E12" i="1"/>
  <c r="E29" i="1"/>
  <c r="E25" i="1"/>
  <c r="E21" i="1"/>
  <c r="E17" i="1"/>
  <c r="E13" i="1"/>
  <c r="E26" i="1"/>
  <c r="E22" i="1"/>
  <c r="E18" i="1"/>
  <c r="E14" i="1"/>
  <c r="E10" i="1"/>
  <c r="E24" i="1"/>
  <c r="E16" i="1"/>
  <c r="E9" i="1"/>
</calcChain>
</file>

<file path=xl/sharedStrings.xml><?xml version="1.0" encoding="utf-8"?>
<sst xmlns="http://schemas.openxmlformats.org/spreadsheetml/2006/main" count="337" uniqueCount="89">
  <si>
    <t>Inspecteur commercial</t>
  </si>
  <si>
    <t>Concessionnaire</t>
  </si>
  <si>
    <t>1. Ventes produits</t>
  </si>
  <si>
    <t>A</t>
  </si>
  <si>
    <t>B</t>
  </si>
  <si>
    <t>C</t>
  </si>
  <si>
    <t>1a</t>
  </si>
  <si>
    <t>1b</t>
  </si>
  <si>
    <t>1c</t>
  </si>
  <si>
    <t>1d</t>
  </si>
  <si>
    <t>1e</t>
  </si>
  <si>
    <t>1f</t>
  </si>
  <si>
    <t>1g</t>
  </si>
  <si>
    <t>2a</t>
  </si>
  <si>
    <t>2b</t>
  </si>
  <si>
    <t>2c</t>
  </si>
  <si>
    <t>2d</t>
  </si>
  <si>
    <t>2e</t>
  </si>
  <si>
    <t>2f</t>
  </si>
  <si>
    <t>2g</t>
  </si>
  <si>
    <t>3a</t>
  </si>
  <si>
    <t>3b</t>
  </si>
  <si>
    <t>3c</t>
  </si>
  <si>
    <t>3d</t>
  </si>
  <si>
    <t>3e</t>
  </si>
  <si>
    <t>3f</t>
  </si>
  <si>
    <t>3g</t>
  </si>
  <si>
    <t>Ventes produit i</t>
  </si>
  <si>
    <t>Ventes produit ii</t>
  </si>
  <si>
    <t>Ventes produit iii</t>
  </si>
  <si>
    <t>2019</t>
  </si>
  <si>
    <t>2020</t>
  </si>
  <si>
    <t>20192</t>
  </si>
  <si>
    <t>20203</t>
  </si>
  <si>
    <t>20194</t>
  </si>
  <si>
    <t>20205</t>
  </si>
  <si>
    <t>2. Evolution des commandes</t>
  </si>
  <si>
    <t>Colonne1</t>
  </si>
  <si>
    <t>Colonne2</t>
  </si>
  <si>
    <t>3. Ventes secteur</t>
  </si>
  <si>
    <t>Client</t>
  </si>
  <si>
    <t>Date achat</t>
  </si>
  <si>
    <t>Machine achetée</t>
  </si>
  <si>
    <t>Marque</t>
  </si>
  <si>
    <t>Modèle</t>
  </si>
  <si>
    <t>Machine reprise</t>
  </si>
  <si>
    <t>Marque2</t>
  </si>
  <si>
    <t>Modèle3</t>
  </si>
  <si>
    <t>x</t>
  </si>
  <si>
    <t>y</t>
  </si>
  <si>
    <t>z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</si>
  <si>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</si>
  <si>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</si>
  <si>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</si>
  <si>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</si>
  <si>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</si>
  <si>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</si>
  <si>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</si>
  <si>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</si>
  <si>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</si>
  <si>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</si>
  <si>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</si>
  <si>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</si>
  <si>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</si>
  <si>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</si>
  <si>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</si>
  <si>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</si>
  <si>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</si>
  <si>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</si>
  <si>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</si>
  <si>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</si>
  <si>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</si>
  <si>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</si>
  <si>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</si>
  <si>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i</t>
  </si>
  <si>
    <t>ll</t>
  </si>
  <si>
    <t>mm</t>
  </si>
  <si>
    <t>nn</t>
  </si>
  <si>
    <t>G</t>
  </si>
  <si>
    <t>P</t>
  </si>
  <si>
    <t>N</t>
  </si>
  <si>
    <t>o2</t>
  </si>
  <si>
    <t>o1</t>
  </si>
  <si>
    <t>p3</t>
  </si>
  <si>
    <t>p2</t>
  </si>
  <si>
    <t>n2</t>
  </si>
  <si>
    <t>n4</t>
  </si>
  <si>
    <t>Zone</t>
  </si>
  <si>
    <t>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</si>
</sst>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6"/>
      <color rgb="FFC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theme="5" tint="0.79998168889431442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thin">
        <color theme="5" tint="0.39997558519241921"/>
      </top>
      <bottom style="thin">
        <color theme="5" tint="0.39997558519241921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thin">
        <color theme="5" tint="0.39997558519241921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theme="5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2" xfId="0" applyBorder="1"/>
    <xf numFmtId="0" fontId="0" fillId="2" borderId="11" xfId="0" applyFont="1" applyFill="1" applyBorder="1"/>
    <xf numFmtId="0" fontId="0" fillId="2" borderId="13" xfId="0" applyFont="1" applyFill="1" applyBorder="1"/>
    <xf numFmtId="1" fontId="0" fillId="0" borderId="0" xfId="0" applyNumberFormat="1" applyBorder="1"/>
    <xf numFmtId="1" fontId="0" fillId="0" borderId="3" xfId="0" applyNumberFormat="1" applyBorder="1"/>
    <xf numFmtId="1" fontId="0" fillId="0" borderId="4" xfId="0" applyNumberFormat="1" applyBorder="1"/>
    <xf numFmtId="1" fontId="0" fillId="0" borderId="5" xfId="0" applyNumberFormat="1" applyBorder="1"/>
    <xf numFmtId="1" fontId="0" fillId="0" borderId="6" xfId="0" applyNumberFormat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0" borderId="1" xfId="0" applyNumberFormat="1" applyBorder="1"/>
    <xf numFmtId="1" fontId="0" fillId="0" borderId="10" xfId="0" applyNumberFormat="1" applyBorder="1"/>
    <xf numFmtId="0" fontId="0" fillId="2" borderId="14" xfId="0" applyFont="1" applyFill="1" applyBorder="1"/>
    <xf numFmtId="1" fontId="0" fillId="0" borderId="12" xfId="0" applyNumberFormat="1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14" fontId="0" fillId="0" borderId="1" xfId="0" applyNumberFormat="1" applyBorder="1"/>
    <xf numFmtId="14" fontId="0" fillId="0" borderId="3" xfId="0" applyNumberFormat="1" applyBorder="1"/>
    <xf numFmtId="14" fontId="0" fillId="0" borderId="5" xfId="0" applyNumberFormat="1" applyBorder="1"/>
  </cellXfs>
  <cellStyles count="1">
    <cellStyle name="Normal" xfId="0" builtinId="0"/>
  </cellStyles>
  <dxfs count="41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border diagonalUp="0" diagonalDown="0">
        <left/>
        <right style="medium">
          <color indexed="64"/>
        </right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border diagonalUp="0" diagonalDown="0">
        <left style="medium">
          <color indexed="64"/>
        </left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numFmt numFmtId="19" formatCode="dd/mm/yyyy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 diagonalUp="0" diagonalDown="0">
        <left/>
        <right/>
        <top/>
        <bottom/>
        <vertical/>
        <horizontal/>
      </border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 style="medium">
          <color indexed="64"/>
        </right>
        <top/>
        <bottom/>
        <vertical/>
        <horizontal/>
      </border>
    </dxf>
    <dxf>
      <numFmt numFmtId="1" formatCode="0"/>
    </dxf>
    <dxf>
      <numFmt numFmtId="1" formatCode="0"/>
      <border diagonalUp="0" diagonalDown="0">
        <left style="medium">
          <color indexed="64"/>
        </left>
        <right/>
        <top/>
        <bottom/>
        <vertical/>
        <horizontal/>
      </border>
    </dxf>
    <dxf>
      <numFmt numFmtId="0" formatCode="General"/>
    </dxf>
    <dxf>
      <numFmt numFmtId="1" formatCode="0"/>
      <border diagonalUp="0" diagonalDown="0">
        <left/>
        <right style="medium">
          <color indexed="64"/>
        </right>
        <top/>
        <bottom/>
        <vertical/>
        <horizontal/>
      </border>
    </dxf>
    <dxf>
      <numFmt numFmtId="1" formatCode="0"/>
      <border diagonalUp="0" diagonalDown="0">
        <left style="medium">
          <color indexed="64"/>
        </left>
        <right/>
        <top/>
        <bottom/>
        <vertical/>
        <horizontal/>
      </border>
    </dxf>
    <dxf>
      <numFmt numFmtId="0" formatCode="General"/>
      <border diagonalUp="0" diagonalDown="0">
        <left style="medium">
          <color indexed="64"/>
        </left>
        <right/>
        <top/>
        <bottom/>
      </border>
    </dxf>
    <dxf>
      <numFmt numFmtId="1" formatCode="0"/>
    </dxf>
    <dxf>
      <numFmt numFmtId="1" formatCode="0"/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/>
        <top/>
        <bottom/>
        <vertical/>
        <horizontal/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numFmt numFmtId="1" formatCode="0"/>
    </dxf>
    <dxf>
      <numFmt numFmtId="1" formatCode="0"/>
    </dxf>
    <dxf>
      <numFmt numFmtId="1" formatCode="0"/>
      <border diagonalUp="0" diagonalDown="0" outline="0">
        <left/>
        <right style="medium">
          <color indexed="64"/>
        </right>
        <top/>
        <bottom/>
      </border>
    </dxf>
    <dxf>
      <numFmt numFmtId="1" formatCode="0"/>
      <border diagonalUp="0" diagonalDown="0" outline="0">
        <left style="medium">
          <color indexed="64"/>
        </left>
        <right/>
        <top/>
        <bottom/>
      </border>
    </dxf>
    <dxf>
      <numFmt numFmtId="1" formatCode="0"/>
    </dxf>
    <dxf>
      <numFmt numFmtId="1" formatCode="0"/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/>
        <top/>
        <bottom/>
        <vertical/>
        <horizontal/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8:H29" totalsRowShown="0" headerRowDxfId="29" headerRowBorderDxfId="27" tableBorderDxfId="28">
  <autoFilter ref="A8:H29"/>
  <tableColumns count="8">
    <tableColumn id="1" name="Inspecteur commercial" dataDxfId="26"/>
    <tableColumn id="2" name="Concessionnaire" dataDxfId="25"/>
    <tableColumn id="3" name="2019" dataDxfId="24">
      <calculatedColumnFormula>RAND()*10000</calculatedColumnFormula>
    </tableColumn>
    <tableColumn id="4" name="2020" dataDxfId="23">
      <calculatedColumnFormula>RAND()*10000</calculatedColumnFormula>
    </tableColumn>
    <tableColumn id="5" name="Colonne2" dataDxfId="22">
      <calculatedColumnFormula>IF(Tableau1[[#This Row],[2020]]&gt;Tableau1[[#This Row],[2019]],"Augmentation","Diminution")</calculatedColumnFormula>
    </tableColumn>
    <tableColumn id="6" name="20192" dataDxfId="21">
      <calculatedColumnFormula>RAND()*10000</calculatedColumnFormula>
    </tableColumn>
    <tableColumn id="7" name="20203" dataDxfId="20">
      <calculatedColumnFormula>RAND()*10000</calculatedColumnFormula>
    </tableColumn>
    <tableColumn id="8" name="Colonne1" dataDxfId="19">
      <calculatedColumnFormula>IF(Tableau1[[#This Row],[20203]]&gt;Tableau1[[#This Row],[20192]],"Augmentation","Diminution")</calculatedColumnFormula>
    </tableColumn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34:H55" totalsRowShown="0" headerRowDxfId="40" headerRowBorderDxfId="38" tableBorderDxfId="39">
  <autoFilter ref="A34:H55"/>
  <tableColumns count="8">
    <tableColumn id="1" name="Inspecteur commercial" dataDxfId="37"/>
    <tableColumn id="2" name="Concessionnaire" dataDxfId="36"/>
    <tableColumn id="3" name="2019" dataDxfId="35">
      <calculatedColumnFormula>RAND()*10</calculatedColumnFormula>
    </tableColumn>
    <tableColumn id="4" name="2020" dataDxfId="34">
      <calculatedColumnFormula>RAND()*10</calculatedColumnFormula>
    </tableColumn>
    <tableColumn id="5" name="20192" dataDxfId="33">
      <calculatedColumnFormula>RAND()*10</calculatedColumnFormula>
    </tableColumn>
    <tableColumn id="6" name="20203" dataDxfId="32">
      <calculatedColumnFormula>RAND()*10</calculatedColumnFormula>
    </tableColumn>
    <tableColumn id="7" name="20194" dataDxfId="31">
      <calculatedColumnFormula>RAND()*10</calculatedColumnFormula>
    </tableColumn>
    <tableColumn id="8" name="20205" dataDxfId="30">
      <calculatedColumnFormula>RAND()*10</calculatedColumnFormula>
    </tableColumn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I8:K29" totalsRowShown="0">
  <autoFilter ref="I8:K29"/>
  <tableColumns count="3">
    <tableColumn id="1" name="20194" dataDxfId="18">
      <calculatedColumnFormula>RAND()*10000</calculatedColumnFormula>
    </tableColumn>
    <tableColumn id="2" name="20205" dataDxfId="17">
      <calculatedColumnFormula>RAND()*10000</calculatedColumnFormula>
    </tableColumn>
    <tableColumn id="3" name="Colonne1" dataDxfId="16">
      <calculatedColumnFormula>IF(J9&gt;I9,"Augmentation","Diminution")</calculatedColumnFormula>
    </tableColumn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59:H89" totalsRowShown="0" headerRowDxfId="14" headerRowBorderDxfId="15">
  <autoFilter ref="A59:H89"/>
  <tableColumns count="8">
    <tableColumn id="1" name="Inspecteur commercial" dataDxfId="13"/>
    <tableColumn id="2" name="Concessionnaire" dataDxfId="12"/>
    <tableColumn id="3" name="Client" dataDxfId="11"/>
    <tableColumn id="4" name="Date achat" dataDxfId="10"/>
    <tableColumn id="5" name="Marque" dataDxfId="9"/>
    <tableColumn id="6" name="Modèle" dataDxfId="8"/>
    <tableColumn id="7" name="Marque2" dataDxfId="7"/>
    <tableColumn id="8" name="Modèle3" dataDxfId="6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A1:B4" totalsRowShown="0">
  <autoFilter ref="A1:B4"/>
  <tableColumns count="2">
    <tableColumn id="1" name="Zone"/>
    <tableColumn id="2" name="IC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9"/>
  <sheetViews>
    <sheetView tabSelected="1" workbookViewId="0">
      <selection activeCell="M6" sqref="M6"/>
    </sheetView>
  </sheetViews>
  <sheetFormatPr baseColWidth="10" defaultRowHeight="14.5" x14ac:dyDescent="0.35"/>
  <cols>
    <col min="1" max="1" width="21.81640625" customWidth="1"/>
    <col min="2" max="2" width="16.453125" customWidth="1"/>
    <col min="3" max="3" width="11.81640625" bestFit="1" customWidth="1"/>
    <col min="4" max="4" width="11.90625" customWidth="1"/>
    <col min="5" max="5" width="11.81640625" bestFit="1" customWidth="1"/>
    <col min="8" max="8" width="12.6328125" bestFit="1" customWidth="1"/>
    <col min="11" max="11" width="12.6328125" bestFit="1" customWidth="1"/>
  </cols>
  <sheetData>
    <row r="1" spans="1:11" x14ac:dyDescent="0.35">
      <c r="A1" t="s">
        <v>87</v>
      </c>
      <c r="B1" t="s">
        <v>88</v>
      </c>
    </row>
    <row r="2" spans="1:11" x14ac:dyDescent="0.35">
      <c r="A2">
        <v>1</v>
      </c>
      <c r="B2" t="s">
        <v>3</v>
      </c>
    </row>
    <row r="3" spans="1:11" x14ac:dyDescent="0.35">
      <c r="A3">
        <v>2</v>
      </c>
      <c r="B3" t="s">
        <v>4</v>
      </c>
    </row>
    <row r="4" spans="1:11" x14ac:dyDescent="0.35">
      <c r="A4">
        <v>3</v>
      </c>
      <c r="B4" t="s">
        <v>5</v>
      </c>
    </row>
    <row r="6" spans="1:11" ht="21.5" thickBot="1" x14ac:dyDescent="0.55000000000000004">
      <c r="A6" s="1" t="s">
        <v>2</v>
      </c>
    </row>
    <row r="7" spans="1:11" ht="15" thickBot="1" x14ac:dyDescent="0.4">
      <c r="C7" s="21" t="s">
        <v>27</v>
      </c>
      <c r="D7" s="22"/>
      <c r="E7" s="23"/>
      <c r="F7" s="21" t="s">
        <v>28</v>
      </c>
      <c r="G7" s="22"/>
      <c r="H7" s="23"/>
      <c r="I7" s="21" t="s">
        <v>29</v>
      </c>
      <c r="J7" s="22"/>
      <c r="K7" s="23"/>
    </row>
    <row r="8" spans="1:11" ht="15" thickBot="1" x14ac:dyDescent="0.4">
      <c r="A8" s="9" t="s">
        <v>0</v>
      </c>
      <c r="B8" s="11" t="s">
        <v>1</v>
      </c>
      <c r="C8" s="13" t="s">
        <v>30</v>
      </c>
      <c r="D8" s="13" t="s">
        <v>31</v>
      </c>
      <c r="E8" t="s">
        <v>38</v>
      </c>
      <c r="F8" s="6" t="s">
        <v>32</v>
      </c>
      <c r="G8" s="7" t="s">
        <v>33</v>
      </c>
      <c r="H8" t="s">
        <v>37</v>
      </c>
      <c r="I8" s="8" t="s">
        <v>34</v>
      </c>
      <c r="J8" s="5" t="s">
        <v>35</v>
      </c>
      <c r="K8" t="s">
        <v>37</v>
      </c>
    </row>
    <row r="9" spans="1:11" x14ac:dyDescent="0.35">
      <c r="A9" s="4" t="s">
        <v>3</v>
      </c>
      <c r="B9" s="5" t="s">
        <v>6</v>
      </c>
      <c r="C9" s="16">
        <f t="shared" ref="C9:D28" ca="1" si="0">RAND()*10000</f>
        <v>4349.093475851344</v>
      </c>
      <c r="D9" s="16">
        <f t="shared" ca="1" si="0"/>
        <v>3362.5874769135412</v>
      </c>
      <c r="E9" t="str">
        <f ca="1">IF(Tableau1[[#This Row],[2020]]&gt;Tableau1[[#This Row],[2019]],"Augmentation","Diminution")</f>
        <v>Diminution</v>
      </c>
      <c r="F9" s="17">
        <f ca="1">RAND()*10000</f>
        <v>6862.2179692934369</v>
      </c>
      <c r="G9" s="18">
        <f ca="1">RAND()*10000</f>
        <v>3230.3839133420806</v>
      </c>
      <c r="H9" t="str">
        <f ca="1">IF(Tableau1[[#This Row],[20203]]&gt;Tableau1[[#This Row],[20192]],"Augmentation","Diminution")</f>
        <v>Diminution</v>
      </c>
      <c r="I9" s="24">
        <f ca="1">RAND()*10000</f>
        <v>7782.7091805423424</v>
      </c>
      <c r="J9" s="25">
        <f ca="1">RAND()*10000</f>
        <v>9004.6169443366271</v>
      </c>
      <c r="K9" s="26" t="str">
        <f ca="1">IF(J9&gt;I9,"Augmentation","Diminution")</f>
        <v>Augmentation</v>
      </c>
    </row>
    <row r="10" spans="1:11" x14ac:dyDescent="0.35">
      <c r="A10" s="4" t="s">
        <v>3</v>
      </c>
      <c r="B10" s="5" t="s">
        <v>7</v>
      </c>
      <c r="C10" s="16">
        <f t="shared" ca="1" si="0"/>
        <v>4854.4444365276877</v>
      </c>
      <c r="D10" s="16">
        <f t="shared" ca="1" si="0"/>
        <v>9051.6853615477921</v>
      </c>
      <c r="E10" t="str">
        <f ca="1">IF(Tableau1[[#This Row],[2020]]&gt;Tableau1[[#This Row],[2019]],"Augmentation","Diminution")</f>
        <v>Augmentation</v>
      </c>
      <c r="F10" s="17">
        <f ca="1">RAND()*10000</f>
        <v>9475.6825375229546</v>
      </c>
      <c r="G10" s="18">
        <f ca="1">RAND()*10000</f>
        <v>5065.5687705029359</v>
      </c>
      <c r="H10" t="str">
        <f ca="1">IF(Tableau1[[#This Row],[20203]]&gt;Tableau1[[#This Row],[20192]],"Augmentation","Diminution")</f>
        <v>Diminution</v>
      </c>
      <c r="I10" s="17">
        <f ca="1">RAND()*10000</f>
        <v>6566.8568412774584</v>
      </c>
      <c r="J10" s="16">
        <f ca="1">RAND()*10000</f>
        <v>6897.4470290232139</v>
      </c>
      <c r="K10" s="14" t="str">
        <f t="shared" ref="K10:K29" ca="1" si="1">IF(J10&gt;I10,"Augmentation","Diminution")</f>
        <v>Augmentation</v>
      </c>
    </row>
    <row r="11" spans="1:11" x14ac:dyDescent="0.35">
      <c r="A11" s="4" t="s">
        <v>3</v>
      </c>
      <c r="B11" s="5" t="s">
        <v>8</v>
      </c>
      <c r="C11" s="16">
        <f t="shared" ca="1" si="0"/>
        <v>531.28053693519803</v>
      </c>
      <c r="D11" s="16">
        <f t="shared" ca="1" si="0"/>
        <v>9953.5952383472595</v>
      </c>
      <c r="E11" t="str">
        <f ca="1">IF(Tableau1[[#This Row],[2020]]&gt;Tableau1[[#This Row],[2019]],"Augmentation","Diminution")</f>
        <v>Augmentation</v>
      </c>
      <c r="F11" s="17">
        <f ca="1">RAND()*10000</f>
        <v>4970.4046507770063</v>
      </c>
      <c r="G11" s="18">
        <f ca="1">RAND()*10000</f>
        <v>6110.3027963706691</v>
      </c>
      <c r="H11" t="str">
        <f ca="1">IF(Tableau1[[#This Row],[20203]]&gt;Tableau1[[#This Row],[20192]],"Augmentation","Diminution")</f>
        <v>Augmentation</v>
      </c>
      <c r="I11" s="17">
        <f ca="1">RAND()*10000</f>
        <v>4966.9851399626141</v>
      </c>
      <c r="J11" s="16">
        <f ca="1">RAND()*10000</f>
        <v>1444.6993117704822</v>
      </c>
      <c r="K11" s="14" t="str">
        <f t="shared" ca="1" si="1"/>
        <v>Diminution</v>
      </c>
    </row>
    <row r="12" spans="1:11" x14ac:dyDescent="0.35">
      <c r="A12" s="4" t="s">
        <v>3</v>
      </c>
      <c r="B12" s="5" t="s">
        <v>9</v>
      </c>
      <c r="C12" s="16">
        <f t="shared" ca="1" si="0"/>
        <v>771.96487216680816</v>
      </c>
      <c r="D12" s="16">
        <f t="shared" ca="1" si="0"/>
        <v>199.43870166285737</v>
      </c>
      <c r="E12" t="str">
        <f ca="1">IF(Tableau1[[#This Row],[2020]]&gt;Tableau1[[#This Row],[2019]],"Augmentation","Diminution")</f>
        <v>Diminution</v>
      </c>
      <c r="F12" s="17">
        <f ca="1">RAND()*10000</f>
        <v>2085.9794833479605</v>
      </c>
      <c r="G12" s="18">
        <f ca="1">RAND()*10000</f>
        <v>1414.6051072106702</v>
      </c>
      <c r="H12" t="str">
        <f ca="1">IF(Tableau1[[#This Row],[20203]]&gt;Tableau1[[#This Row],[20192]],"Augmentation","Diminution")</f>
        <v>Diminution</v>
      </c>
      <c r="I12" s="17">
        <f ca="1">RAND()*10000</f>
        <v>1100.1446426800421</v>
      </c>
      <c r="J12" s="16">
        <f ca="1">RAND()*10000</f>
        <v>4585.9397710233625</v>
      </c>
      <c r="K12" s="14" t="str">
        <f t="shared" ca="1" si="1"/>
        <v>Augmentation</v>
      </c>
    </row>
    <row r="13" spans="1:11" x14ac:dyDescent="0.35">
      <c r="A13" s="4" t="s">
        <v>3</v>
      </c>
      <c r="B13" s="5" t="s">
        <v>10</v>
      </c>
      <c r="C13" s="16">
        <f t="shared" ca="1" si="0"/>
        <v>660.78548208556515</v>
      </c>
      <c r="D13" s="16">
        <f t="shared" ca="1" si="0"/>
        <v>9428.4898379395672</v>
      </c>
      <c r="E13" t="str">
        <f ca="1">IF(Tableau1[[#This Row],[2020]]&gt;Tableau1[[#This Row],[2019]],"Augmentation","Diminution")</f>
        <v>Augmentation</v>
      </c>
      <c r="F13" s="17">
        <f ca="1">RAND()*10000</f>
        <v>4033.8161509147631</v>
      </c>
      <c r="G13" s="18">
        <f ca="1">RAND()*10000</f>
        <v>7044.4741330210118</v>
      </c>
      <c r="H13" t="str">
        <f ca="1">IF(Tableau1[[#This Row],[20203]]&gt;Tableau1[[#This Row],[20192]],"Augmentation","Diminution")</f>
        <v>Augmentation</v>
      </c>
      <c r="I13" s="17">
        <f ca="1">RAND()*10000</f>
        <v>9960.514729301849</v>
      </c>
      <c r="J13" s="16">
        <f ca="1">RAND()*10000</f>
        <v>2198.975142429148</v>
      </c>
      <c r="K13" s="14" t="str">
        <f t="shared" ca="1" si="1"/>
        <v>Diminution</v>
      </c>
    </row>
    <row r="14" spans="1:11" x14ac:dyDescent="0.35">
      <c r="A14" s="4" t="s">
        <v>3</v>
      </c>
      <c r="B14" s="5" t="s">
        <v>11</v>
      </c>
      <c r="C14" s="16">
        <f t="shared" ca="1" si="0"/>
        <v>5384.7665106156173</v>
      </c>
      <c r="D14" s="16">
        <f t="shared" ca="1" si="0"/>
        <v>2547.8339013014875</v>
      </c>
      <c r="E14" t="str">
        <f ca="1">IF(Tableau1[[#This Row],[2020]]&gt;Tableau1[[#This Row],[2019]],"Augmentation","Diminution")</f>
        <v>Diminution</v>
      </c>
      <c r="F14" s="17">
        <f ca="1">RAND()*10000</f>
        <v>8355.5705274596949</v>
      </c>
      <c r="G14" s="18">
        <f ca="1">RAND()*10000</f>
        <v>1743.0253708948151</v>
      </c>
      <c r="H14" t="str">
        <f ca="1">IF(Tableau1[[#This Row],[20203]]&gt;Tableau1[[#This Row],[20192]],"Augmentation","Diminution")</f>
        <v>Diminution</v>
      </c>
      <c r="I14" s="17">
        <f ca="1">RAND()*10000</f>
        <v>5105.3763180963706</v>
      </c>
      <c r="J14" s="16">
        <f ca="1">RAND()*10000</f>
        <v>3405.4901823207297</v>
      </c>
      <c r="K14" s="14" t="str">
        <f t="shared" ca="1" si="1"/>
        <v>Diminution</v>
      </c>
    </row>
    <row r="15" spans="1:11" x14ac:dyDescent="0.35">
      <c r="A15" s="4" t="s">
        <v>3</v>
      </c>
      <c r="B15" s="5" t="s">
        <v>12</v>
      </c>
      <c r="C15" s="16">
        <f t="shared" ca="1" si="0"/>
        <v>5106.5041366082123</v>
      </c>
      <c r="D15" s="16">
        <f t="shared" ca="1" si="0"/>
        <v>8213.8482649761772</v>
      </c>
      <c r="E15" t="str">
        <f ca="1">IF(Tableau1[[#This Row],[2020]]&gt;Tableau1[[#This Row],[2019]],"Augmentation","Diminution")</f>
        <v>Augmentation</v>
      </c>
      <c r="F15" s="17">
        <f ca="1">RAND()*10000</f>
        <v>1603.1522695862932</v>
      </c>
      <c r="G15" s="18">
        <f ca="1">RAND()*10000</f>
        <v>5908.429072911973</v>
      </c>
      <c r="H15" t="str">
        <f ca="1">IF(Tableau1[[#This Row],[20203]]&gt;Tableau1[[#This Row],[20192]],"Augmentation","Diminution")</f>
        <v>Augmentation</v>
      </c>
      <c r="I15" s="17">
        <f ca="1">RAND()*10000</f>
        <v>5530.5130406453636</v>
      </c>
      <c r="J15" s="16">
        <f ca="1">RAND()*10000</f>
        <v>3732.6336076116427</v>
      </c>
      <c r="K15" s="14" t="str">
        <f t="shared" ca="1" si="1"/>
        <v>Diminution</v>
      </c>
    </row>
    <row r="16" spans="1:11" x14ac:dyDescent="0.35">
      <c r="A16" s="4" t="s">
        <v>4</v>
      </c>
      <c r="B16" s="5" t="s">
        <v>13</v>
      </c>
      <c r="C16" s="16">
        <f t="shared" ca="1" si="0"/>
        <v>6184.5344311671042</v>
      </c>
      <c r="D16" s="16">
        <f t="shared" ca="1" si="0"/>
        <v>7604.6694966544728</v>
      </c>
      <c r="E16" t="str">
        <f ca="1">IF(Tableau1[[#This Row],[2020]]&gt;Tableau1[[#This Row],[2019]],"Augmentation","Diminution")</f>
        <v>Augmentation</v>
      </c>
      <c r="F16" s="17">
        <f ca="1">RAND()*10000</f>
        <v>786.34546287512876</v>
      </c>
      <c r="G16" s="18">
        <f ca="1">RAND()*10000</f>
        <v>9873.1954851919982</v>
      </c>
      <c r="H16" t="str">
        <f ca="1">IF(Tableau1[[#This Row],[20203]]&gt;Tableau1[[#This Row],[20192]],"Augmentation","Diminution")</f>
        <v>Augmentation</v>
      </c>
      <c r="I16" s="17">
        <f ca="1">RAND()*10000</f>
        <v>731.42269377204582</v>
      </c>
      <c r="J16" s="16">
        <f ca="1">RAND()*10000</f>
        <v>3765.5205738380837</v>
      </c>
      <c r="K16" s="14" t="str">
        <f t="shared" ca="1" si="1"/>
        <v>Augmentation</v>
      </c>
    </row>
    <row r="17" spans="1:11" x14ac:dyDescent="0.35">
      <c r="A17" s="4" t="s">
        <v>4</v>
      </c>
      <c r="B17" s="5" t="s">
        <v>14</v>
      </c>
      <c r="C17" s="16">
        <f t="shared" ca="1" si="0"/>
        <v>4573.7273093545837</v>
      </c>
      <c r="D17" s="16">
        <f t="shared" ca="1" si="0"/>
        <v>4375.6576692929757</v>
      </c>
      <c r="E17" t="str">
        <f ca="1">IF(Tableau1[[#This Row],[2020]]&gt;Tableau1[[#This Row],[2019]],"Augmentation","Diminution")</f>
        <v>Diminution</v>
      </c>
      <c r="F17" s="17">
        <f ca="1">RAND()*10000</f>
        <v>8470.7861695479987</v>
      </c>
      <c r="G17" s="18">
        <f ca="1">RAND()*10000</f>
        <v>7873.6546728784306</v>
      </c>
      <c r="H17" t="str">
        <f ca="1">IF(Tableau1[[#This Row],[20203]]&gt;Tableau1[[#This Row],[20192]],"Augmentation","Diminution")</f>
        <v>Diminution</v>
      </c>
      <c r="I17" s="17">
        <f ca="1">RAND()*10000</f>
        <v>1277.4290530311982</v>
      </c>
      <c r="J17" s="16">
        <f ca="1">RAND()*10000</f>
        <v>4374.2640140330295</v>
      </c>
      <c r="K17" s="14" t="str">
        <f t="shared" ca="1" si="1"/>
        <v>Augmentation</v>
      </c>
    </row>
    <row r="18" spans="1:11" x14ac:dyDescent="0.35">
      <c r="A18" s="4" t="s">
        <v>4</v>
      </c>
      <c r="B18" s="5" t="s">
        <v>15</v>
      </c>
      <c r="C18" s="16">
        <f t="shared" ca="1" si="0"/>
        <v>245.29935529759018</v>
      </c>
      <c r="D18" s="16">
        <f t="shared" ca="1" si="0"/>
        <v>5054.3855798824052</v>
      </c>
      <c r="E18" t="str">
        <f ca="1">IF(Tableau1[[#This Row],[2020]]&gt;Tableau1[[#This Row],[2019]],"Augmentation","Diminution")</f>
        <v>Augmentation</v>
      </c>
      <c r="F18" s="17">
        <f ca="1">RAND()*10000</f>
        <v>2689.218957482834</v>
      </c>
      <c r="G18" s="18">
        <f ca="1">RAND()*10000</f>
        <v>8530.3729949375575</v>
      </c>
      <c r="H18" t="str">
        <f ca="1">IF(Tableau1[[#This Row],[20203]]&gt;Tableau1[[#This Row],[20192]],"Augmentation","Diminution")</f>
        <v>Augmentation</v>
      </c>
      <c r="I18" s="17">
        <f ca="1">RAND()*10000</f>
        <v>116.64673647689305</v>
      </c>
      <c r="J18" s="16">
        <f ca="1">RAND()*10000</f>
        <v>804.86312862062755</v>
      </c>
      <c r="K18" s="14" t="str">
        <f t="shared" ca="1" si="1"/>
        <v>Augmentation</v>
      </c>
    </row>
    <row r="19" spans="1:11" x14ac:dyDescent="0.35">
      <c r="A19" s="4" t="s">
        <v>4</v>
      </c>
      <c r="B19" s="5" t="s">
        <v>16</v>
      </c>
      <c r="C19" s="16">
        <f t="shared" ca="1" si="0"/>
        <v>9919.0445814054401</v>
      </c>
      <c r="D19" s="16">
        <f t="shared" ca="1" si="0"/>
        <v>267.97596710764873</v>
      </c>
      <c r="E19" t="str">
        <f ca="1">IF(Tableau1[[#This Row],[2020]]&gt;Tableau1[[#This Row],[2019]],"Augmentation","Diminution")</f>
        <v>Diminution</v>
      </c>
      <c r="F19" s="17">
        <f ca="1">RAND()*10000</f>
        <v>3344.3291363024941</v>
      </c>
      <c r="G19" s="18">
        <f ca="1">RAND()*10000</f>
        <v>36.663222230080009</v>
      </c>
      <c r="H19" t="str">
        <f ca="1">IF(Tableau1[[#This Row],[20203]]&gt;Tableau1[[#This Row],[20192]],"Augmentation","Diminution")</f>
        <v>Diminution</v>
      </c>
      <c r="I19" s="17">
        <f ca="1">RAND()*10000</f>
        <v>6785.1414783851096</v>
      </c>
      <c r="J19" s="16">
        <f ca="1">RAND()*10000</f>
        <v>3012.0480769013925</v>
      </c>
      <c r="K19" s="14" t="str">
        <f t="shared" ca="1" si="1"/>
        <v>Diminution</v>
      </c>
    </row>
    <row r="20" spans="1:11" x14ac:dyDescent="0.35">
      <c r="A20" s="4" t="s">
        <v>4</v>
      </c>
      <c r="B20" s="5" t="s">
        <v>17</v>
      </c>
      <c r="C20" s="16">
        <f t="shared" ca="1" si="0"/>
        <v>4471.3476630578662</v>
      </c>
      <c r="D20" s="16">
        <f t="shared" ca="1" si="0"/>
        <v>7691.7074138507569</v>
      </c>
      <c r="E20" t="str">
        <f ca="1">IF(Tableau1[[#This Row],[2020]]&gt;Tableau1[[#This Row],[2019]],"Augmentation","Diminution")</f>
        <v>Augmentation</v>
      </c>
      <c r="F20" s="17">
        <f ca="1">RAND()*10000</f>
        <v>8670.778266825364</v>
      </c>
      <c r="G20" s="18">
        <f ca="1">RAND()*10000</f>
        <v>3290.4694950767312</v>
      </c>
      <c r="H20" t="str">
        <f ca="1">IF(Tableau1[[#This Row],[20203]]&gt;Tableau1[[#This Row],[20192]],"Augmentation","Diminution")</f>
        <v>Diminution</v>
      </c>
      <c r="I20" s="17">
        <f ca="1">RAND()*10000</f>
        <v>7657.0792599563865</v>
      </c>
      <c r="J20" s="16">
        <f ca="1">RAND()*10000</f>
        <v>9478.4706296537825</v>
      </c>
      <c r="K20" s="14" t="str">
        <f t="shared" ca="1" si="1"/>
        <v>Augmentation</v>
      </c>
    </row>
    <row r="21" spans="1:11" x14ac:dyDescent="0.35">
      <c r="A21" s="4" t="s">
        <v>4</v>
      </c>
      <c r="B21" s="5" t="s">
        <v>18</v>
      </c>
      <c r="C21" s="16">
        <f t="shared" ca="1" si="0"/>
        <v>2102.080456044413</v>
      </c>
      <c r="D21" s="16">
        <f t="shared" ca="1" si="0"/>
        <v>5811.2064488460755</v>
      </c>
      <c r="E21" t="str">
        <f ca="1">IF(Tableau1[[#This Row],[2020]]&gt;Tableau1[[#This Row],[2019]],"Augmentation","Diminution")</f>
        <v>Augmentation</v>
      </c>
      <c r="F21" s="17">
        <f ca="1">RAND()*10000</f>
        <v>5007.868161219174</v>
      </c>
      <c r="G21" s="18">
        <f ca="1">RAND()*10000</f>
        <v>7865.3778622166128</v>
      </c>
      <c r="H21" t="str">
        <f ca="1">IF(Tableau1[[#This Row],[20203]]&gt;Tableau1[[#This Row],[20192]],"Augmentation","Diminution")</f>
        <v>Augmentation</v>
      </c>
      <c r="I21" s="17">
        <f ca="1">RAND()*10000</f>
        <v>9314.5293646611626</v>
      </c>
      <c r="J21" s="16">
        <f ca="1">RAND()*10000</f>
        <v>5691.3072972510827</v>
      </c>
      <c r="K21" s="14" t="str">
        <f t="shared" ca="1" si="1"/>
        <v>Diminution</v>
      </c>
    </row>
    <row r="22" spans="1:11" x14ac:dyDescent="0.35">
      <c r="A22" s="4" t="s">
        <v>4</v>
      </c>
      <c r="B22" s="5" t="s">
        <v>19</v>
      </c>
      <c r="C22" s="16">
        <f t="shared" ca="1" si="0"/>
        <v>6990.6831913512342</v>
      </c>
      <c r="D22" s="16">
        <f t="shared" ca="1" si="0"/>
        <v>4035.8367601114087</v>
      </c>
      <c r="E22" t="str">
        <f ca="1">IF(Tableau1[[#This Row],[2020]]&gt;Tableau1[[#This Row],[2019]],"Augmentation","Diminution")</f>
        <v>Diminution</v>
      </c>
      <c r="F22" s="17">
        <f ca="1">RAND()*10000</f>
        <v>9334.5309549718058</v>
      </c>
      <c r="G22" s="18">
        <f ca="1">RAND()*10000</f>
        <v>3720.9762856434591</v>
      </c>
      <c r="H22" t="str">
        <f ca="1">IF(Tableau1[[#This Row],[20203]]&gt;Tableau1[[#This Row],[20192]],"Augmentation","Diminution")</f>
        <v>Diminution</v>
      </c>
      <c r="I22" s="17">
        <f ca="1">RAND()*10000</f>
        <v>6489.9272240101118</v>
      </c>
      <c r="J22" s="16">
        <f ca="1">RAND()*10000</f>
        <v>5342.1791108672578</v>
      </c>
      <c r="K22" s="14" t="str">
        <f t="shared" ca="1" si="1"/>
        <v>Diminution</v>
      </c>
    </row>
    <row r="23" spans="1:11" x14ac:dyDescent="0.35">
      <c r="A23" s="4" t="s">
        <v>5</v>
      </c>
      <c r="B23" s="5" t="s">
        <v>20</v>
      </c>
      <c r="C23" s="16">
        <f t="shared" ca="1" si="0"/>
        <v>7243.8689193061755</v>
      </c>
      <c r="D23" s="16">
        <f t="shared" ca="1" si="0"/>
        <v>187.82837550873177</v>
      </c>
      <c r="E23" t="str">
        <f ca="1">IF(Tableau1[[#This Row],[2020]]&gt;Tableau1[[#This Row],[2019]],"Augmentation","Diminution")</f>
        <v>Diminution</v>
      </c>
      <c r="F23" s="17">
        <f ca="1">RAND()*10000</f>
        <v>2011.7189738593045</v>
      </c>
      <c r="G23" s="18">
        <f ca="1">RAND()*10000</f>
        <v>5816.9012768810217</v>
      </c>
      <c r="H23" t="str">
        <f ca="1">IF(Tableau1[[#This Row],[20203]]&gt;Tableau1[[#This Row],[20192]],"Augmentation","Diminution")</f>
        <v>Augmentation</v>
      </c>
      <c r="I23" s="17">
        <f ca="1">RAND()*10000</f>
        <v>8817.4792653840141</v>
      </c>
      <c r="J23" s="16">
        <f ca="1">RAND()*10000</f>
        <v>201.89412879353165</v>
      </c>
      <c r="K23" s="14" t="str">
        <f t="shared" ca="1" si="1"/>
        <v>Diminution</v>
      </c>
    </row>
    <row r="24" spans="1:11" x14ac:dyDescent="0.35">
      <c r="A24" s="4" t="s">
        <v>5</v>
      </c>
      <c r="B24" s="5" t="s">
        <v>21</v>
      </c>
      <c r="C24" s="16">
        <f t="shared" ca="1" si="0"/>
        <v>8057.4710025617123</v>
      </c>
      <c r="D24" s="16">
        <f t="shared" ca="1" si="0"/>
        <v>7284.6635066847994</v>
      </c>
      <c r="E24" t="str">
        <f ca="1">IF(Tableau1[[#This Row],[2020]]&gt;Tableau1[[#This Row],[2019]],"Augmentation","Diminution")</f>
        <v>Diminution</v>
      </c>
      <c r="F24" s="17">
        <f ca="1">RAND()*10000</f>
        <v>2500.7915902586296</v>
      </c>
      <c r="G24" s="18">
        <f ca="1">RAND()*10000</f>
        <v>3033.4589548749113</v>
      </c>
      <c r="H24" t="str">
        <f ca="1">IF(Tableau1[[#This Row],[20203]]&gt;Tableau1[[#This Row],[20192]],"Augmentation","Diminution")</f>
        <v>Augmentation</v>
      </c>
      <c r="I24" s="17">
        <f ca="1">RAND()*10000</f>
        <v>2765.7005127720167</v>
      </c>
      <c r="J24" s="16">
        <f ca="1">RAND()*10000</f>
        <v>6994.4466650640643</v>
      </c>
      <c r="K24" s="14" t="str">
        <f t="shared" ca="1" si="1"/>
        <v>Augmentation</v>
      </c>
    </row>
    <row r="25" spans="1:11" x14ac:dyDescent="0.35">
      <c r="A25" s="4" t="s">
        <v>5</v>
      </c>
      <c r="B25" s="5" t="s">
        <v>22</v>
      </c>
      <c r="C25" s="16">
        <f t="shared" ca="1" si="0"/>
        <v>7128.7196868468736</v>
      </c>
      <c r="D25" s="16">
        <f t="shared" ca="1" si="0"/>
        <v>3503.1256839811008</v>
      </c>
      <c r="E25" t="str">
        <f ca="1">IF(Tableau1[[#This Row],[2020]]&gt;Tableau1[[#This Row],[2019]],"Augmentation","Diminution")</f>
        <v>Diminution</v>
      </c>
      <c r="F25" s="17">
        <f ca="1">RAND()*10000</f>
        <v>5831.3807901180544</v>
      </c>
      <c r="G25" s="18">
        <f ca="1">RAND()*10000</f>
        <v>1870.7278742987421</v>
      </c>
      <c r="H25" t="str">
        <f ca="1">IF(Tableau1[[#This Row],[20203]]&gt;Tableau1[[#This Row],[20192]],"Augmentation","Diminution")</f>
        <v>Diminution</v>
      </c>
      <c r="I25" s="17">
        <f ca="1">RAND()*10000</f>
        <v>9866.3905255092795</v>
      </c>
      <c r="J25" s="16">
        <f ca="1">RAND()*10000</f>
        <v>9726.2203123832278</v>
      </c>
      <c r="K25" s="14" t="str">
        <f t="shared" ca="1" si="1"/>
        <v>Diminution</v>
      </c>
    </row>
    <row r="26" spans="1:11" x14ac:dyDescent="0.35">
      <c r="A26" s="4" t="s">
        <v>5</v>
      </c>
      <c r="B26" s="5" t="s">
        <v>23</v>
      </c>
      <c r="C26" s="16">
        <f t="shared" ca="1" si="0"/>
        <v>6663.8374055576624</v>
      </c>
      <c r="D26" s="16">
        <f t="shared" ca="1" si="0"/>
        <v>3733.9943330062274</v>
      </c>
      <c r="E26" t="str">
        <f ca="1">IF(Tableau1[[#This Row],[2020]]&gt;Tableau1[[#This Row],[2019]],"Augmentation","Diminution")</f>
        <v>Diminution</v>
      </c>
      <c r="F26" s="17">
        <f ca="1">RAND()*10000</f>
        <v>1739.7536462417918</v>
      </c>
      <c r="G26" s="18">
        <f ca="1">RAND()*10000</f>
        <v>8045.1838474854694</v>
      </c>
      <c r="H26" t="str">
        <f ca="1">IF(Tableau1[[#This Row],[20203]]&gt;Tableau1[[#This Row],[20192]],"Augmentation","Diminution")</f>
        <v>Augmentation</v>
      </c>
      <c r="I26" s="17">
        <f ca="1">RAND()*10000</f>
        <v>6726.1816141752661</v>
      </c>
      <c r="J26" s="16">
        <f ca="1">RAND()*10000</f>
        <v>7209.0566128924575</v>
      </c>
      <c r="K26" s="14" t="str">
        <f t="shared" ca="1" si="1"/>
        <v>Augmentation</v>
      </c>
    </row>
    <row r="27" spans="1:11" x14ac:dyDescent="0.35">
      <c r="A27" s="4" t="s">
        <v>5</v>
      </c>
      <c r="B27" s="5" t="s">
        <v>24</v>
      </c>
      <c r="C27" s="16">
        <f t="shared" ca="1" si="0"/>
        <v>8220.9339300666434</v>
      </c>
      <c r="D27" s="16">
        <f t="shared" ca="1" si="0"/>
        <v>3778.1462058210614</v>
      </c>
      <c r="E27" t="str">
        <f ca="1">IF(Tableau1[[#This Row],[2020]]&gt;Tableau1[[#This Row],[2019]],"Augmentation","Diminution")</f>
        <v>Diminution</v>
      </c>
      <c r="F27" s="17">
        <f ca="1">RAND()*10000</f>
        <v>9160.2492154247357</v>
      </c>
      <c r="G27" s="18">
        <f ca="1">RAND()*10000</f>
        <v>8899.9853857686412</v>
      </c>
      <c r="H27" t="str">
        <f ca="1">IF(Tableau1[[#This Row],[20203]]&gt;Tableau1[[#This Row],[20192]],"Augmentation","Diminution")</f>
        <v>Diminution</v>
      </c>
      <c r="I27" s="17">
        <f ca="1">RAND()*10000</f>
        <v>4831.3130025371729</v>
      </c>
      <c r="J27" s="16">
        <f ca="1">RAND()*10000</f>
        <v>5357.955806203835</v>
      </c>
      <c r="K27" s="14" t="str">
        <f t="shared" ca="1" si="1"/>
        <v>Augmentation</v>
      </c>
    </row>
    <row r="28" spans="1:11" x14ac:dyDescent="0.35">
      <c r="A28" s="4" t="s">
        <v>5</v>
      </c>
      <c r="B28" s="5" t="s">
        <v>25</v>
      </c>
      <c r="C28" s="16">
        <f t="shared" ca="1" si="0"/>
        <v>9908.9715840145236</v>
      </c>
      <c r="D28" s="16">
        <f t="shared" ref="C28:D29" ca="1" si="2">RAND()*10000</f>
        <v>6383.6666178799433</v>
      </c>
      <c r="E28" t="str">
        <f ca="1">IF(Tableau1[[#This Row],[2020]]&gt;Tableau1[[#This Row],[2019]],"Augmentation","Diminution")</f>
        <v>Diminution</v>
      </c>
      <c r="F28" s="17">
        <f ca="1">RAND()*10000</f>
        <v>4828.2435448233236</v>
      </c>
      <c r="G28" s="18">
        <f ca="1">RAND()*10000</f>
        <v>4982.6598156636419</v>
      </c>
      <c r="H28" t="str">
        <f ca="1">IF(Tableau1[[#This Row],[20203]]&gt;Tableau1[[#This Row],[20192]],"Augmentation","Diminution")</f>
        <v>Augmentation</v>
      </c>
      <c r="I28" s="17">
        <f ca="1">RAND()*10000</f>
        <v>5031.9264141332987</v>
      </c>
      <c r="J28" s="16">
        <f ca="1">RAND()*10000</f>
        <v>137.21684410679558</v>
      </c>
      <c r="K28" s="14" t="str">
        <f t="shared" ca="1" si="1"/>
        <v>Diminution</v>
      </c>
    </row>
    <row r="29" spans="1:11" ht="15" thickBot="1" x14ac:dyDescent="0.4">
      <c r="A29" s="6" t="s">
        <v>5</v>
      </c>
      <c r="B29" s="7" t="s">
        <v>26</v>
      </c>
      <c r="C29" s="16">
        <f t="shared" ca="1" si="2"/>
        <v>4873.1067434435517</v>
      </c>
      <c r="D29" s="16">
        <f t="shared" ca="1" si="2"/>
        <v>9932.8212363820567</v>
      </c>
      <c r="E29" t="str">
        <f ca="1">IF(Tableau1[[#This Row],[2020]]&gt;Tableau1[[#This Row],[2019]],"Augmentation","Diminution")</f>
        <v>Augmentation</v>
      </c>
      <c r="F29" s="19">
        <f ca="1">RAND()*10000</f>
        <v>5136.8721262431291</v>
      </c>
      <c r="G29" s="20">
        <f ca="1">RAND()*10000</f>
        <v>3129.4645330036551</v>
      </c>
      <c r="H29" t="str">
        <f ca="1">IF(Tableau1[[#This Row],[20203]]&gt;Tableau1[[#This Row],[20192]],"Augmentation","Diminution")</f>
        <v>Diminution</v>
      </c>
      <c r="I29" s="19">
        <f ca="1">RAND()*10000</f>
        <v>4438.2748292936458</v>
      </c>
      <c r="J29" s="27">
        <f ca="1">RAND()*10000</f>
        <v>6742.0489586773583</v>
      </c>
      <c r="K29" s="15" t="str">
        <f t="shared" ca="1" si="1"/>
        <v>Augmentation</v>
      </c>
    </row>
    <row r="31" spans="1:11" ht="21" x14ac:dyDescent="0.5">
      <c r="A31" s="1" t="s">
        <v>36</v>
      </c>
    </row>
    <row r="32" spans="1:11" ht="15" thickBot="1" x14ac:dyDescent="0.4"/>
    <row r="33" spans="1:8" ht="15" thickBot="1" x14ac:dyDescent="0.4">
      <c r="C33" s="2" t="s">
        <v>27</v>
      </c>
      <c r="D33" s="12"/>
      <c r="E33" s="2" t="s">
        <v>28</v>
      </c>
      <c r="F33" s="3"/>
      <c r="G33" s="12" t="s">
        <v>29</v>
      </c>
      <c r="H33" s="3"/>
    </row>
    <row r="34" spans="1:8" ht="15" thickBot="1" x14ac:dyDescent="0.4">
      <c r="A34" s="9" t="s">
        <v>0</v>
      </c>
      <c r="B34" s="11" t="s">
        <v>1</v>
      </c>
      <c r="C34" s="10" t="s">
        <v>30</v>
      </c>
      <c r="D34" s="10" t="s">
        <v>31</v>
      </c>
      <c r="E34" s="9" t="s">
        <v>32</v>
      </c>
      <c r="F34" s="11" t="s">
        <v>33</v>
      </c>
      <c r="G34" s="10" t="s">
        <v>34</v>
      </c>
      <c r="H34" s="11" t="s">
        <v>35</v>
      </c>
    </row>
    <row r="35" spans="1:8" x14ac:dyDescent="0.35">
      <c r="A35" s="4" t="s">
        <v>3</v>
      </c>
      <c r="B35" s="5" t="s">
        <v>6</v>
      </c>
      <c r="C35" s="16">
        <f ca="1">RAND()*10</f>
        <v>5.7265843969407548</v>
      </c>
      <c r="D35" s="16">
        <f t="shared" ref="D35:H50" ca="1" si="3">RAND()*10</f>
        <v>4.6238266945190096</v>
      </c>
      <c r="E35" s="17">
        <f t="shared" ca="1" si="3"/>
        <v>0.53506237738873863</v>
      </c>
      <c r="F35" s="18">
        <f t="shared" ca="1" si="3"/>
        <v>7.66847620100779</v>
      </c>
      <c r="G35" s="16">
        <f t="shared" ca="1" si="3"/>
        <v>2.4388550901534978</v>
      </c>
      <c r="H35" s="16">
        <f t="shared" ca="1" si="3"/>
        <v>3.2624240978535091</v>
      </c>
    </row>
    <row r="36" spans="1:8" x14ac:dyDescent="0.35">
      <c r="A36" s="4" t="s">
        <v>3</v>
      </c>
      <c r="B36" s="5" t="s">
        <v>7</v>
      </c>
      <c r="C36" s="16">
        <f t="shared" ref="C36:H55" ca="1" si="4">RAND()*10</f>
        <v>2.2975538498406922</v>
      </c>
      <c r="D36" s="16">
        <f t="shared" ca="1" si="3"/>
        <v>1.6048709162884367</v>
      </c>
      <c r="E36" s="17">
        <f t="shared" ca="1" si="3"/>
        <v>1.0857429274508745</v>
      </c>
      <c r="F36" s="18">
        <f t="shared" ca="1" si="3"/>
        <v>7.3061328159616004</v>
      </c>
      <c r="G36" s="16">
        <f t="shared" ca="1" si="3"/>
        <v>1.7600183644597633</v>
      </c>
      <c r="H36" s="16">
        <f t="shared" ca="1" si="3"/>
        <v>6.0928599438585422</v>
      </c>
    </row>
    <row r="37" spans="1:8" x14ac:dyDescent="0.35">
      <c r="A37" s="4" t="s">
        <v>3</v>
      </c>
      <c r="B37" s="5" t="s">
        <v>8</v>
      </c>
      <c r="C37" s="16">
        <f t="shared" ca="1" si="4"/>
        <v>1.9744822301814391</v>
      </c>
      <c r="D37" s="16">
        <f t="shared" ca="1" si="3"/>
        <v>1.9591125470446591</v>
      </c>
      <c r="E37" s="17">
        <f t="shared" ca="1" si="3"/>
        <v>6.9431028240258179</v>
      </c>
      <c r="F37" s="18">
        <f t="shared" ca="1" si="3"/>
        <v>3.4997460220028431</v>
      </c>
      <c r="G37" s="16">
        <f t="shared" ca="1" si="3"/>
        <v>4.7053321124739593</v>
      </c>
      <c r="H37" s="16">
        <f t="shared" ca="1" si="3"/>
        <v>4.2122560882325866</v>
      </c>
    </row>
    <row r="38" spans="1:8" x14ac:dyDescent="0.35">
      <c r="A38" s="4" t="s">
        <v>3</v>
      </c>
      <c r="B38" s="5" t="s">
        <v>9</v>
      </c>
      <c r="C38" s="16">
        <f t="shared" ca="1" si="4"/>
        <v>1.2434662345057568</v>
      </c>
      <c r="D38" s="16">
        <f t="shared" ca="1" si="3"/>
        <v>3.0149413776713283</v>
      </c>
      <c r="E38" s="17">
        <f t="shared" ca="1" si="3"/>
        <v>9.2449709983750932</v>
      </c>
      <c r="F38" s="18">
        <f t="shared" ca="1" si="3"/>
        <v>9.3776485819951603</v>
      </c>
      <c r="G38" s="16">
        <f t="shared" ca="1" si="3"/>
        <v>6.950785560940302</v>
      </c>
      <c r="H38" s="16">
        <f t="shared" ca="1" si="3"/>
        <v>5.7661980929958814</v>
      </c>
    </row>
    <row r="39" spans="1:8" x14ac:dyDescent="0.35">
      <c r="A39" s="4" t="s">
        <v>3</v>
      </c>
      <c r="B39" s="5" t="s">
        <v>10</v>
      </c>
      <c r="C39" s="16">
        <f t="shared" ca="1" si="4"/>
        <v>4.5435419001383259</v>
      </c>
      <c r="D39" s="16">
        <f t="shared" ca="1" si="3"/>
        <v>2.5633650855003665</v>
      </c>
      <c r="E39" s="17">
        <f t="shared" ca="1" si="3"/>
        <v>6.0270844965293087</v>
      </c>
      <c r="F39" s="18">
        <f t="shared" ca="1" si="3"/>
        <v>2.505363747566153</v>
      </c>
      <c r="G39" s="16">
        <f t="shared" ca="1" si="3"/>
        <v>0.90603320245488228</v>
      </c>
      <c r="H39" s="16">
        <f t="shared" ca="1" si="3"/>
        <v>1.1308728032590853</v>
      </c>
    </row>
    <row r="40" spans="1:8" x14ac:dyDescent="0.35">
      <c r="A40" s="4" t="s">
        <v>3</v>
      </c>
      <c r="B40" s="5" t="s">
        <v>11</v>
      </c>
      <c r="C40" s="16">
        <f t="shared" ca="1" si="4"/>
        <v>5.524810764148774</v>
      </c>
      <c r="D40" s="16">
        <f t="shared" ca="1" si="3"/>
        <v>6.9356307495362222</v>
      </c>
      <c r="E40" s="17">
        <f t="shared" ca="1" si="3"/>
        <v>7.7027048038687056</v>
      </c>
      <c r="F40" s="18">
        <f t="shared" ca="1" si="3"/>
        <v>3.1378642875083838</v>
      </c>
      <c r="G40" s="16">
        <f t="shared" ca="1" si="3"/>
        <v>6.5369253440555166</v>
      </c>
      <c r="H40" s="16">
        <f t="shared" ca="1" si="3"/>
        <v>3.1420253145092469</v>
      </c>
    </row>
    <row r="41" spans="1:8" x14ac:dyDescent="0.35">
      <c r="A41" s="4" t="s">
        <v>3</v>
      </c>
      <c r="B41" s="5" t="s">
        <v>12</v>
      </c>
      <c r="C41" s="16">
        <f t="shared" ca="1" si="4"/>
        <v>6.0599054609273821</v>
      </c>
      <c r="D41" s="16">
        <f t="shared" ca="1" si="3"/>
        <v>2.6310199265560854</v>
      </c>
      <c r="E41" s="17">
        <f t="shared" ca="1" si="3"/>
        <v>8.7796466534762416</v>
      </c>
      <c r="F41" s="18">
        <f t="shared" ca="1" si="3"/>
        <v>3.3490073119150763</v>
      </c>
      <c r="G41" s="16">
        <f t="shared" ca="1" si="3"/>
        <v>4.0005995090817592</v>
      </c>
      <c r="H41" s="16">
        <f t="shared" ca="1" si="3"/>
        <v>7.8341650207753899</v>
      </c>
    </row>
    <row r="42" spans="1:8" x14ac:dyDescent="0.35">
      <c r="A42" s="4" t="s">
        <v>4</v>
      </c>
      <c r="B42" s="5" t="s">
        <v>13</v>
      </c>
      <c r="C42" s="16">
        <f t="shared" ca="1" si="4"/>
        <v>4.3136125485482824</v>
      </c>
      <c r="D42" s="16">
        <f t="shared" ca="1" si="3"/>
        <v>4.5317990418716203</v>
      </c>
      <c r="E42" s="17">
        <f t="shared" ca="1" si="3"/>
        <v>5.5725431415006295</v>
      </c>
      <c r="F42" s="18">
        <f t="shared" ca="1" si="3"/>
        <v>5.0695126797659897</v>
      </c>
      <c r="G42" s="16">
        <f t="shared" ca="1" si="3"/>
        <v>3.1920240307717931</v>
      </c>
      <c r="H42" s="16">
        <f t="shared" ca="1" si="3"/>
        <v>2.3224592100368913</v>
      </c>
    </row>
    <row r="43" spans="1:8" x14ac:dyDescent="0.35">
      <c r="A43" s="4" t="s">
        <v>4</v>
      </c>
      <c r="B43" s="5" t="s">
        <v>14</v>
      </c>
      <c r="C43" s="16">
        <f t="shared" ca="1" si="4"/>
        <v>3.8095327289510705</v>
      </c>
      <c r="D43" s="16">
        <f t="shared" ca="1" si="3"/>
        <v>5.7399258926463634</v>
      </c>
      <c r="E43" s="17">
        <f t="shared" ca="1" si="3"/>
        <v>9.5420050400149954</v>
      </c>
      <c r="F43" s="18">
        <f t="shared" ca="1" si="3"/>
        <v>0.2956314085806433</v>
      </c>
      <c r="G43" s="16">
        <f t="shared" ca="1" si="3"/>
        <v>5.1527455580212509</v>
      </c>
      <c r="H43" s="16">
        <f t="shared" ca="1" si="3"/>
        <v>0.71476368208356345</v>
      </c>
    </row>
    <row r="44" spans="1:8" x14ac:dyDescent="0.35">
      <c r="A44" s="4" t="s">
        <v>4</v>
      </c>
      <c r="B44" s="5" t="s">
        <v>15</v>
      </c>
      <c r="C44" s="16">
        <f t="shared" ca="1" si="4"/>
        <v>3.5537183835189268</v>
      </c>
      <c r="D44" s="16">
        <f t="shared" ca="1" si="3"/>
        <v>7.6979991286142155</v>
      </c>
      <c r="E44" s="17">
        <f t="shared" ca="1" si="3"/>
        <v>9.0845573311170149</v>
      </c>
      <c r="F44" s="18">
        <f t="shared" ca="1" si="3"/>
        <v>0.60007353564860644</v>
      </c>
      <c r="G44" s="16">
        <f t="shared" ca="1" si="3"/>
        <v>2.3770325113461075</v>
      </c>
      <c r="H44" s="16">
        <f t="shared" ca="1" si="3"/>
        <v>9.6291997139366234</v>
      </c>
    </row>
    <row r="45" spans="1:8" x14ac:dyDescent="0.35">
      <c r="A45" s="4" t="s">
        <v>4</v>
      </c>
      <c r="B45" s="5" t="s">
        <v>16</v>
      </c>
      <c r="C45" s="16">
        <f t="shared" ca="1" si="4"/>
        <v>4.8988940525381617</v>
      </c>
      <c r="D45" s="16">
        <f t="shared" ca="1" si="3"/>
        <v>1.527383115863884</v>
      </c>
      <c r="E45" s="17">
        <f t="shared" ca="1" si="3"/>
        <v>7.6316429741708802</v>
      </c>
      <c r="F45" s="18">
        <f t="shared" ca="1" si="3"/>
        <v>9.5465024753557266</v>
      </c>
      <c r="G45" s="16">
        <f t="shared" ca="1" si="3"/>
        <v>2.9423378679872902</v>
      </c>
      <c r="H45" s="16">
        <f t="shared" ca="1" si="3"/>
        <v>0.88104306960842593</v>
      </c>
    </row>
    <row r="46" spans="1:8" x14ac:dyDescent="0.35">
      <c r="A46" s="4" t="s">
        <v>4</v>
      </c>
      <c r="B46" s="5" t="s">
        <v>17</v>
      </c>
      <c r="C46" s="16">
        <f t="shared" ca="1" si="4"/>
        <v>4.846784938199713</v>
      </c>
      <c r="D46" s="16">
        <f t="shared" ca="1" si="3"/>
        <v>0.64508418494094055</v>
      </c>
      <c r="E46" s="17">
        <f t="shared" ca="1" si="3"/>
        <v>2.9744570756552289</v>
      </c>
      <c r="F46" s="18">
        <f t="shared" ca="1" si="3"/>
        <v>2.4065545830716317</v>
      </c>
      <c r="G46" s="16">
        <f t="shared" ca="1" si="3"/>
        <v>2.7141143127529412</v>
      </c>
      <c r="H46" s="16">
        <f t="shared" ca="1" si="3"/>
        <v>1.6612962457745095</v>
      </c>
    </row>
    <row r="47" spans="1:8" x14ac:dyDescent="0.35">
      <c r="A47" s="4" t="s">
        <v>4</v>
      </c>
      <c r="B47" s="5" t="s">
        <v>18</v>
      </c>
      <c r="C47" s="16">
        <f t="shared" ca="1" si="4"/>
        <v>0.47916584114061078</v>
      </c>
      <c r="D47" s="16">
        <f t="shared" ca="1" si="3"/>
        <v>4.2487129883456785</v>
      </c>
      <c r="E47" s="17">
        <f t="shared" ca="1" si="3"/>
        <v>3.7782019998034033</v>
      </c>
      <c r="F47" s="18">
        <f t="shared" ca="1" si="3"/>
        <v>0.643832990044092</v>
      </c>
      <c r="G47" s="16">
        <f t="shared" ca="1" si="3"/>
        <v>6.1632903757167252</v>
      </c>
      <c r="H47" s="16">
        <f t="shared" ca="1" si="3"/>
        <v>6.6276818859147637</v>
      </c>
    </row>
    <row r="48" spans="1:8" x14ac:dyDescent="0.35">
      <c r="A48" s="4" t="s">
        <v>4</v>
      </c>
      <c r="B48" s="5" t="s">
        <v>19</v>
      </c>
      <c r="C48" s="16">
        <f t="shared" ca="1" si="4"/>
        <v>4.1857428413973246</v>
      </c>
      <c r="D48" s="16">
        <f t="shared" ca="1" si="3"/>
        <v>4.3276957632265267</v>
      </c>
      <c r="E48" s="17">
        <f t="shared" ca="1" si="3"/>
        <v>9.511360595313441</v>
      </c>
      <c r="F48" s="18">
        <f t="shared" ca="1" si="3"/>
        <v>3.2506310496860502</v>
      </c>
      <c r="G48" s="16">
        <f t="shared" ca="1" si="3"/>
        <v>9.4494214512644064</v>
      </c>
      <c r="H48" s="16">
        <f t="shared" ca="1" si="3"/>
        <v>4.4422930244017866</v>
      </c>
    </row>
    <row r="49" spans="1:8" x14ac:dyDescent="0.35">
      <c r="A49" s="4" t="s">
        <v>5</v>
      </c>
      <c r="B49" s="5" t="s">
        <v>20</v>
      </c>
      <c r="C49" s="16">
        <f t="shared" ca="1" si="4"/>
        <v>0.38262303096257222</v>
      </c>
      <c r="D49" s="16">
        <f t="shared" ca="1" si="3"/>
        <v>7.8689637106391608</v>
      </c>
      <c r="E49" s="17">
        <f t="shared" ca="1" si="3"/>
        <v>9.6051095226075169</v>
      </c>
      <c r="F49" s="18">
        <f t="shared" ca="1" si="3"/>
        <v>4.9245543509107206</v>
      </c>
      <c r="G49" s="16">
        <f t="shared" ca="1" si="3"/>
        <v>0.30336341474792472</v>
      </c>
      <c r="H49" s="16">
        <f t="shared" ca="1" si="3"/>
        <v>9.2755108956666881</v>
      </c>
    </row>
    <row r="50" spans="1:8" x14ac:dyDescent="0.35">
      <c r="A50" s="4" t="s">
        <v>5</v>
      </c>
      <c r="B50" s="5" t="s">
        <v>21</v>
      </c>
      <c r="C50" s="16">
        <f t="shared" ca="1" si="4"/>
        <v>8.4984644815489805</v>
      </c>
      <c r="D50" s="16">
        <f t="shared" ca="1" si="3"/>
        <v>7.7207401704181899</v>
      </c>
      <c r="E50" s="17">
        <f t="shared" ca="1" si="3"/>
        <v>8.5028639491667963</v>
      </c>
      <c r="F50" s="18">
        <f t="shared" ca="1" si="3"/>
        <v>4.8018209648372334</v>
      </c>
      <c r="G50" s="16">
        <f t="shared" ca="1" si="3"/>
        <v>8.9357677921321361</v>
      </c>
      <c r="H50" s="16">
        <f t="shared" ca="1" si="3"/>
        <v>3.49096995210328</v>
      </c>
    </row>
    <row r="51" spans="1:8" x14ac:dyDescent="0.35">
      <c r="A51" s="4" t="s">
        <v>5</v>
      </c>
      <c r="B51" s="5" t="s">
        <v>22</v>
      </c>
      <c r="C51" s="16">
        <f t="shared" ca="1" si="4"/>
        <v>0.5000861510533805</v>
      </c>
      <c r="D51" s="16">
        <f t="shared" ca="1" si="4"/>
        <v>3.4200819936693505</v>
      </c>
      <c r="E51" s="17">
        <f t="shared" ca="1" si="4"/>
        <v>0.4059612104062893</v>
      </c>
      <c r="F51" s="18">
        <f t="shared" ca="1" si="4"/>
        <v>0.61961431937850864</v>
      </c>
      <c r="G51" s="16">
        <f t="shared" ca="1" si="4"/>
        <v>0.22038424993750527</v>
      </c>
      <c r="H51" s="16">
        <f t="shared" ca="1" si="4"/>
        <v>0.27133357768222899</v>
      </c>
    </row>
    <row r="52" spans="1:8" x14ac:dyDescent="0.35">
      <c r="A52" s="4" t="s">
        <v>5</v>
      </c>
      <c r="B52" s="5" t="s">
        <v>23</v>
      </c>
      <c r="C52" s="16">
        <f t="shared" ca="1" si="4"/>
        <v>2.8385703381668526</v>
      </c>
      <c r="D52" s="16">
        <f t="shared" ca="1" si="4"/>
        <v>2.5744156655838224</v>
      </c>
      <c r="E52" s="17">
        <f t="shared" ca="1" si="4"/>
        <v>4.3790227925766914</v>
      </c>
      <c r="F52" s="18">
        <f t="shared" ca="1" si="4"/>
        <v>8.564522268521813</v>
      </c>
      <c r="G52" s="16">
        <f t="shared" ca="1" si="4"/>
        <v>0.50170840111132819</v>
      </c>
      <c r="H52" s="16">
        <f t="shared" ca="1" si="4"/>
        <v>7.3151579369767292</v>
      </c>
    </row>
    <row r="53" spans="1:8" x14ac:dyDescent="0.35">
      <c r="A53" s="4" t="s">
        <v>5</v>
      </c>
      <c r="B53" s="5" t="s">
        <v>24</v>
      </c>
      <c r="C53" s="16">
        <f t="shared" ca="1" si="4"/>
        <v>9.5849651162586085</v>
      </c>
      <c r="D53" s="16">
        <f t="shared" ca="1" si="4"/>
        <v>8.6196599022249067</v>
      </c>
      <c r="E53" s="17">
        <f t="shared" ca="1" si="4"/>
        <v>9.746400018016109</v>
      </c>
      <c r="F53" s="18">
        <f t="shared" ca="1" si="4"/>
        <v>2.8835075771845506</v>
      </c>
      <c r="G53" s="16">
        <f t="shared" ca="1" si="4"/>
        <v>5.7572891760509552</v>
      </c>
      <c r="H53" s="16">
        <f t="shared" ca="1" si="4"/>
        <v>5.5424045846875147</v>
      </c>
    </row>
    <row r="54" spans="1:8" x14ac:dyDescent="0.35">
      <c r="A54" s="4" t="s">
        <v>5</v>
      </c>
      <c r="B54" s="5" t="s">
        <v>25</v>
      </c>
      <c r="C54" s="16">
        <f t="shared" ca="1" si="4"/>
        <v>0.9486561695699125</v>
      </c>
      <c r="D54" s="16">
        <f t="shared" ca="1" si="4"/>
        <v>2.8528068515070437</v>
      </c>
      <c r="E54" s="17">
        <f t="shared" ca="1" si="4"/>
        <v>0.48823737388143718</v>
      </c>
      <c r="F54" s="18">
        <f t="shared" ca="1" si="4"/>
        <v>8.7739148004686385</v>
      </c>
      <c r="G54" s="16">
        <f t="shared" ca="1" si="4"/>
        <v>0.77687276780307291</v>
      </c>
      <c r="H54" s="16">
        <f t="shared" ca="1" si="4"/>
        <v>6.9296543788289693</v>
      </c>
    </row>
    <row r="55" spans="1:8" ht="15" thickBot="1" x14ac:dyDescent="0.4">
      <c r="A55" s="6" t="s">
        <v>5</v>
      </c>
      <c r="B55" s="7" t="s">
        <v>26</v>
      </c>
      <c r="C55" s="16">
        <f t="shared" ca="1" si="4"/>
        <v>4.0438398086416241</v>
      </c>
      <c r="D55" s="16">
        <f t="shared" ca="1" si="4"/>
        <v>3.1796657638217365</v>
      </c>
      <c r="E55" s="17">
        <f t="shared" ca="1" si="4"/>
        <v>5.9125964653262244</v>
      </c>
      <c r="F55" s="18">
        <f t="shared" ca="1" si="4"/>
        <v>4.4892080305372701</v>
      </c>
      <c r="G55" s="16">
        <f t="shared" ca="1" si="4"/>
        <v>1.2096218097541622</v>
      </c>
      <c r="H55" s="16">
        <f t="shared" ca="1" si="4"/>
        <v>0.17851313834301386</v>
      </c>
    </row>
    <row r="57" spans="1:8" ht="21.5" thickBot="1" x14ac:dyDescent="0.55000000000000004">
      <c r="A57" s="1" t="s">
        <v>39</v>
      </c>
    </row>
    <row r="58" spans="1:8" ht="15" thickBot="1" x14ac:dyDescent="0.4">
      <c r="E58" s="9" t="s">
        <v>42</v>
      </c>
      <c r="F58" s="11"/>
      <c r="G58" s="9" t="s">
        <v>45</v>
      </c>
      <c r="H58" s="11"/>
    </row>
    <row r="59" spans="1:8" ht="15" thickBot="1" x14ac:dyDescent="0.4">
      <c r="A59" s="9" t="s">
        <v>0</v>
      </c>
      <c r="B59" s="10" t="s">
        <v>1</v>
      </c>
      <c r="C59" s="10" t="s">
        <v>40</v>
      </c>
      <c r="D59" s="10" t="s">
        <v>41</v>
      </c>
      <c r="E59" s="9" t="s">
        <v>43</v>
      </c>
      <c r="F59" s="10" t="s">
        <v>44</v>
      </c>
      <c r="G59" s="10" t="s">
        <v>46</v>
      </c>
      <c r="H59" s="11" t="s">
        <v>47</v>
      </c>
    </row>
    <row r="60" spans="1:8" x14ac:dyDescent="0.35">
      <c r="A60" s="28" t="s">
        <v>3</v>
      </c>
      <c r="B60" s="28" t="s">
        <v>6</v>
      </c>
      <c r="C60" s="28" t="s">
        <v>48</v>
      </c>
      <c r="D60" s="31">
        <v>43926</v>
      </c>
      <c r="E60" s="2" t="s">
        <v>78</v>
      </c>
      <c r="F60" s="3" t="s">
        <v>81</v>
      </c>
      <c r="G60" s="2" t="s">
        <v>78</v>
      </c>
      <c r="H60" s="5" t="s">
        <v>82</v>
      </c>
    </row>
    <row r="61" spans="1:8" x14ac:dyDescent="0.35">
      <c r="A61" s="29" t="s">
        <v>3</v>
      </c>
      <c r="B61" s="29" t="s">
        <v>7</v>
      </c>
      <c r="C61" s="29" t="s">
        <v>49</v>
      </c>
      <c r="D61" s="32">
        <v>43927</v>
      </c>
      <c r="E61" s="4" t="s">
        <v>79</v>
      </c>
      <c r="F61" s="5" t="s">
        <v>83</v>
      </c>
      <c r="G61" s="4" t="s">
        <v>79</v>
      </c>
      <c r="H61" s="5" t="s">
        <v>84</v>
      </c>
    </row>
    <row r="62" spans="1:8" x14ac:dyDescent="0.35">
      <c r="A62" s="29" t="s">
        <v>3</v>
      </c>
      <c r="B62" s="29" t="s">
        <v>8</v>
      </c>
      <c r="C62" s="29" t="s">
        <v>50</v>
      </c>
      <c r="D62" s="32">
        <v>43928</v>
      </c>
      <c r="E62" s="4" t="s">
        <v>80</v>
      </c>
      <c r="F62" s="5" t="s">
        <v>86</v>
      </c>
      <c r="G62" s="4" t="s">
        <v>80</v>
      </c>
      <c r="H62" s="5" t="s">
        <v>85</v>
      </c>
    </row>
    <row r="63" spans="1:8" x14ac:dyDescent="0.35">
      <c r="A63" s="29" t="s">
        <v>3</v>
      </c>
      <c r="B63" s="29" t="s">
        <v>9</v>
      </c>
      <c r="C63" s="29" t="s">
        <v>51</v>
      </c>
      <c r="D63" s="32">
        <v>43929</v>
      </c>
      <c r="E63" s="4" t="s">
        <v>78</v>
      </c>
      <c r="F63" s="5" t="s">
        <v>81</v>
      </c>
      <c r="G63" s="4" t="s">
        <v>79</v>
      </c>
      <c r="H63" s="5" t="s">
        <v>84</v>
      </c>
    </row>
    <row r="64" spans="1:8" x14ac:dyDescent="0.35">
      <c r="A64" s="29" t="s">
        <v>3</v>
      </c>
      <c r="B64" s="29" t="s">
        <v>10</v>
      </c>
      <c r="C64" s="29" t="s">
        <v>52</v>
      </c>
      <c r="D64" s="32">
        <v>43930</v>
      </c>
      <c r="E64" s="4" t="s">
        <v>79</v>
      </c>
      <c r="F64" s="5" t="s">
        <v>83</v>
      </c>
      <c r="G64" s="4" t="s">
        <v>80</v>
      </c>
      <c r="H64" s="5" t="s">
        <v>85</v>
      </c>
    </row>
    <row r="65" spans="1:8" x14ac:dyDescent="0.35">
      <c r="A65" s="29" t="s">
        <v>3</v>
      </c>
      <c r="B65" s="29" t="s">
        <v>11</v>
      </c>
      <c r="C65" s="29" t="s">
        <v>53</v>
      </c>
      <c r="D65" s="32">
        <v>43931</v>
      </c>
      <c r="E65" s="4" t="s">
        <v>80</v>
      </c>
      <c r="F65" s="5" t="s">
        <v>86</v>
      </c>
      <c r="G65" s="4" t="s">
        <v>78</v>
      </c>
      <c r="H65" s="5" t="s">
        <v>82</v>
      </c>
    </row>
    <row r="66" spans="1:8" x14ac:dyDescent="0.35">
      <c r="A66" s="29" t="s">
        <v>3</v>
      </c>
      <c r="B66" s="29" t="s">
        <v>12</v>
      </c>
      <c r="C66" s="29" t="s">
        <v>54</v>
      </c>
      <c r="D66" s="32">
        <v>43932</v>
      </c>
      <c r="E66" s="4" t="s">
        <v>78</v>
      </c>
      <c r="F66" s="5" t="s">
        <v>81</v>
      </c>
      <c r="G66" s="4" t="s">
        <v>79</v>
      </c>
      <c r="H66" s="5" t="s">
        <v>84</v>
      </c>
    </row>
    <row r="67" spans="1:8" x14ac:dyDescent="0.35">
      <c r="A67" s="29" t="s">
        <v>4</v>
      </c>
      <c r="B67" s="29" t="s">
        <v>13</v>
      </c>
      <c r="C67" s="29" t="s">
        <v>55</v>
      </c>
      <c r="D67" s="32">
        <v>43933</v>
      </c>
      <c r="E67" s="4" t="s">
        <v>78</v>
      </c>
      <c r="F67" s="5" t="s">
        <v>81</v>
      </c>
      <c r="G67" s="4" t="s">
        <v>80</v>
      </c>
      <c r="H67" s="5" t="s">
        <v>85</v>
      </c>
    </row>
    <row r="68" spans="1:8" x14ac:dyDescent="0.35">
      <c r="A68" s="29" t="s">
        <v>4</v>
      </c>
      <c r="B68" s="29" t="s">
        <v>14</v>
      </c>
      <c r="C68" s="29" t="s">
        <v>56</v>
      </c>
      <c r="D68" s="32">
        <v>43934</v>
      </c>
      <c r="E68" s="4" t="s">
        <v>78</v>
      </c>
      <c r="F68" s="5" t="s">
        <v>81</v>
      </c>
      <c r="G68" s="4" t="s">
        <v>79</v>
      </c>
      <c r="H68" s="5" t="s">
        <v>84</v>
      </c>
    </row>
    <row r="69" spans="1:8" x14ac:dyDescent="0.35">
      <c r="A69" s="29" t="s">
        <v>4</v>
      </c>
      <c r="B69" s="29" t="s">
        <v>14</v>
      </c>
      <c r="C69" s="29" t="s">
        <v>57</v>
      </c>
      <c r="D69" s="32">
        <v>43935</v>
      </c>
      <c r="E69" s="4" t="s">
        <v>79</v>
      </c>
      <c r="F69" s="5" t="s">
        <v>83</v>
      </c>
      <c r="G69" s="4" t="s">
        <v>80</v>
      </c>
      <c r="H69" s="5" t="s">
        <v>85</v>
      </c>
    </row>
    <row r="70" spans="1:8" x14ac:dyDescent="0.35">
      <c r="A70" s="29" t="s">
        <v>4</v>
      </c>
      <c r="B70" s="29" t="s">
        <v>15</v>
      </c>
      <c r="C70" s="29" t="s">
        <v>58</v>
      </c>
      <c r="D70" s="32">
        <v>43936</v>
      </c>
      <c r="E70" s="4" t="s">
        <v>80</v>
      </c>
      <c r="F70" s="5" t="s">
        <v>86</v>
      </c>
      <c r="G70" s="4" t="s">
        <v>78</v>
      </c>
      <c r="H70" s="5" t="s">
        <v>82</v>
      </c>
    </row>
    <row r="71" spans="1:8" x14ac:dyDescent="0.35">
      <c r="A71" s="29" t="s">
        <v>4</v>
      </c>
      <c r="B71" s="29" t="s">
        <v>16</v>
      </c>
      <c r="C71" s="29" t="s">
        <v>59</v>
      </c>
      <c r="D71" s="32">
        <v>43937</v>
      </c>
      <c r="E71" s="4" t="s">
        <v>79</v>
      </c>
      <c r="F71" s="5" t="s">
        <v>83</v>
      </c>
      <c r="G71" s="4" t="s">
        <v>79</v>
      </c>
      <c r="H71" s="5" t="s">
        <v>84</v>
      </c>
    </row>
    <row r="72" spans="1:8" x14ac:dyDescent="0.35">
      <c r="A72" s="29" t="s">
        <v>4</v>
      </c>
      <c r="B72" s="29" t="s">
        <v>17</v>
      </c>
      <c r="C72" s="29" t="s">
        <v>60</v>
      </c>
      <c r="D72" s="32">
        <v>43938</v>
      </c>
      <c r="E72" s="4" t="s">
        <v>80</v>
      </c>
      <c r="F72" s="5" t="s">
        <v>86</v>
      </c>
      <c r="G72" s="4" t="s">
        <v>80</v>
      </c>
      <c r="H72" s="5" t="s">
        <v>85</v>
      </c>
    </row>
    <row r="73" spans="1:8" x14ac:dyDescent="0.35">
      <c r="A73" s="29" t="s">
        <v>4</v>
      </c>
      <c r="B73" s="29" t="s">
        <v>17</v>
      </c>
      <c r="C73" s="29" t="s">
        <v>61</v>
      </c>
      <c r="D73" s="32">
        <v>43939</v>
      </c>
      <c r="E73" s="4" t="s">
        <v>78</v>
      </c>
      <c r="F73" s="5" t="s">
        <v>81</v>
      </c>
      <c r="G73" s="4" t="s">
        <v>78</v>
      </c>
      <c r="H73" s="5" t="s">
        <v>82</v>
      </c>
    </row>
    <row r="74" spans="1:8" x14ac:dyDescent="0.35">
      <c r="A74" s="29" t="s">
        <v>4</v>
      </c>
      <c r="B74" s="29" t="s">
        <v>18</v>
      </c>
      <c r="C74" s="29" t="s">
        <v>62</v>
      </c>
      <c r="D74" s="32">
        <v>43940</v>
      </c>
      <c r="E74" s="4" t="s">
        <v>79</v>
      </c>
      <c r="F74" s="5" t="s">
        <v>83</v>
      </c>
      <c r="G74" s="4" t="s">
        <v>78</v>
      </c>
      <c r="H74" s="5" t="s">
        <v>82</v>
      </c>
    </row>
    <row r="75" spans="1:8" x14ac:dyDescent="0.35">
      <c r="A75" s="29" t="s">
        <v>4</v>
      </c>
      <c r="B75" s="29" t="s">
        <v>19</v>
      </c>
      <c r="C75" s="29" t="s">
        <v>63</v>
      </c>
      <c r="D75" s="32">
        <v>43941</v>
      </c>
      <c r="E75" s="4" t="s">
        <v>78</v>
      </c>
      <c r="F75" s="5" t="s">
        <v>81</v>
      </c>
      <c r="G75" s="4" t="s">
        <v>79</v>
      </c>
      <c r="H75" s="5" t="s">
        <v>84</v>
      </c>
    </row>
    <row r="76" spans="1:8" x14ac:dyDescent="0.35">
      <c r="A76" s="29" t="s">
        <v>5</v>
      </c>
      <c r="B76" s="29" t="s">
        <v>20</v>
      </c>
      <c r="C76" s="29" t="s">
        <v>64</v>
      </c>
      <c r="D76" s="32">
        <v>43942</v>
      </c>
      <c r="E76" s="4" t="s">
        <v>79</v>
      </c>
      <c r="F76" s="5" t="s">
        <v>83</v>
      </c>
      <c r="G76" s="4" t="s">
        <v>80</v>
      </c>
      <c r="H76" s="5" t="s">
        <v>85</v>
      </c>
    </row>
    <row r="77" spans="1:8" x14ac:dyDescent="0.35">
      <c r="A77" s="29" t="s">
        <v>5</v>
      </c>
      <c r="B77" s="29" t="s">
        <v>21</v>
      </c>
      <c r="C77" s="29" t="s">
        <v>65</v>
      </c>
      <c r="D77" s="32">
        <v>43943</v>
      </c>
      <c r="E77" s="4" t="s">
        <v>80</v>
      </c>
      <c r="F77" s="5" t="s">
        <v>86</v>
      </c>
      <c r="G77" s="4" t="s">
        <v>78</v>
      </c>
      <c r="H77" s="5" t="s">
        <v>82</v>
      </c>
    </row>
    <row r="78" spans="1:8" x14ac:dyDescent="0.35">
      <c r="A78" s="29" t="s">
        <v>5</v>
      </c>
      <c r="B78" s="29" t="s">
        <v>22</v>
      </c>
      <c r="C78" s="29" t="s">
        <v>66</v>
      </c>
      <c r="D78" s="32">
        <v>43944</v>
      </c>
      <c r="E78" s="4" t="s">
        <v>78</v>
      </c>
      <c r="F78" s="5" t="s">
        <v>81</v>
      </c>
      <c r="G78" s="4" t="s">
        <v>79</v>
      </c>
      <c r="H78" s="5" t="s">
        <v>84</v>
      </c>
    </row>
    <row r="79" spans="1:8" x14ac:dyDescent="0.35">
      <c r="A79" s="29" t="s">
        <v>5</v>
      </c>
      <c r="B79" s="29" t="s">
        <v>23</v>
      </c>
      <c r="C79" s="29" t="s">
        <v>67</v>
      </c>
      <c r="D79" s="32">
        <v>43945</v>
      </c>
      <c r="E79" s="4" t="s">
        <v>78</v>
      </c>
      <c r="F79" s="5" t="s">
        <v>81</v>
      </c>
      <c r="G79" s="4" t="s">
        <v>78</v>
      </c>
      <c r="H79" s="5" t="s">
        <v>82</v>
      </c>
    </row>
    <row r="80" spans="1:8" x14ac:dyDescent="0.35">
      <c r="A80" s="29" t="s">
        <v>5</v>
      </c>
      <c r="B80" s="29" t="s">
        <v>24</v>
      </c>
      <c r="C80" s="29" t="s">
        <v>68</v>
      </c>
      <c r="D80" s="32">
        <v>43946</v>
      </c>
      <c r="E80" s="4" t="s">
        <v>79</v>
      </c>
      <c r="F80" s="5" t="s">
        <v>83</v>
      </c>
      <c r="G80" s="4" t="s">
        <v>78</v>
      </c>
      <c r="H80" s="5" t="s">
        <v>82</v>
      </c>
    </row>
    <row r="81" spans="1:8" x14ac:dyDescent="0.35">
      <c r="A81" s="29" t="s">
        <v>5</v>
      </c>
      <c r="B81" s="29" t="s">
        <v>25</v>
      </c>
      <c r="C81" s="29" t="s">
        <v>69</v>
      </c>
      <c r="D81" s="32">
        <v>43947</v>
      </c>
      <c r="E81" s="4" t="s">
        <v>78</v>
      </c>
      <c r="F81" s="5" t="s">
        <v>81</v>
      </c>
      <c r="G81" s="4" t="s">
        <v>79</v>
      </c>
      <c r="H81" s="5" t="s">
        <v>84</v>
      </c>
    </row>
    <row r="82" spans="1:8" x14ac:dyDescent="0.35">
      <c r="A82" s="29" t="s">
        <v>5</v>
      </c>
      <c r="B82" s="29" t="s">
        <v>26</v>
      </c>
      <c r="C82" s="29" t="s">
        <v>70</v>
      </c>
      <c r="D82" s="32">
        <v>43948</v>
      </c>
      <c r="E82" s="4" t="s">
        <v>79</v>
      </c>
      <c r="F82" s="5" t="s">
        <v>83</v>
      </c>
      <c r="G82" s="4" t="s">
        <v>80</v>
      </c>
      <c r="H82" s="5" t="s">
        <v>85</v>
      </c>
    </row>
    <row r="83" spans="1:8" x14ac:dyDescent="0.35">
      <c r="A83" s="29" t="s">
        <v>5</v>
      </c>
      <c r="B83" s="29" t="s">
        <v>22</v>
      </c>
      <c r="C83" s="29" t="s">
        <v>71</v>
      </c>
      <c r="D83" s="32">
        <v>43949</v>
      </c>
      <c r="E83" s="4" t="s">
        <v>80</v>
      </c>
      <c r="F83" s="5" t="s">
        <v>86</v>
      </c>
      <c r="G83" s="4" t="s">
        <v>78</v>
      </c>
      <c r="H83" s="5" t="s">
        <v>82</v>
      </c>
    </row>
    <row r="84" spans="1:8" x14ac:dyDescent="0.35">
      <c r="A84" s="29" t="s">
        <v>4</v>
      </c>
      <c r="B84" s="29" t="s">
        <v>17</v>
      </c>
      <c r="C84" s="29" t="s">
        <v>72</v>
      </c>
      <c r="D84" s="32">
        <v>43950</v>
      </c>
      <c r="E84" s="4" t="s">
        <v>78</v>
      </c>
      <c r="F84" s="5" t="s">
        <v>81</v>
      </c>
      <c r="G84" s="4" t="s">
        <v>79</v>
      </c>
      <c r="H84" s="5" t="s">
        <v>84</v>
      </c>
    </row>
    <row r="85" spans="1:8" x14ac:dyDescent="0.35">
      <c r="A85" s="29" t="s">
        <v>3</v>
      </c>
      <c r="B85" s="29" t="s">
        <v>10</v>
      </c>
      <c r="C85" s="29" t="s">
        <v>73</v>
      </c>
      <c r="D85" s="32">
        <v>43951</v>
      </c>
      <c r="E85" s="4" t="s">
        <v>79</v>
      </c>
      <c r="F85" s="5" t="s">
        <v>83</v>
      </c>
      <c r="G85" s="4" t="s">
        <v>80</v>
      </c>
      <c r="H85" s="5" t="s">
        <v>85</v>
      </c>
    </row>
    <row r="86" spans="1:8" x14ac:dyDescent="0.35">
      <c r="A86" s="29" t="s">
        <v>3</v>
      </c>
      <c r="B86" s="29" t="s">
        <v>7</v>
      </c>
      <c r="C86" s="29" t="s">
        <v>74</v>
      </c>
      <c r="D86" s="32">
        <v>43952</v>
      </c>
      <c r="E86" s="4" t="s">
        <v>80</v>
      </c>
      <c r="F86" s="5" t="s">
        <v>86</v>
      </c>
      <c r="G86" s="4" t="s">
        <v>78</v>
      </c>
      <c r="H86" s="5" t="s">
        <v>82</v>
      </c>
    </row>
    <row r="87" spans="1:8" x14ac:dyDescent="0.35">
      <c r="A87" s="29" t="s">
        <v>3</v>
      </c>
      <c r="B87" s="29" t="s">
        <v>10</v>
      </c>
      <c r="C87" s="29" t="s">
        <v>75</v>
      </c>
      <c r="D87" s="32">
        <v>43953</v>
      </c>
      <c r="E87" s="4" t="s">
        <v>78</v>
      </c>
      <c r="F87" s="5" t="s">
        <v>81</v>
      </c>
      <c r="G87" s="4" t="s">
        <v>78</v>
      </c>
      <c r="H87" s="5" t="s">
        <v>82</v>
      </c>
    </row>
    <row r="88" spans="1:8" x14ac:dyDescent="0.35">
      <c r="A88" s="29" t="s">
        <v>3</v>
      </c>
      <c r="B88" s="29" t="s">
        <v>11</v>
      </c>
      <c r="C88" s="29" t="s">
        <v>76</v>
      </c>
      <c r="D88" s="32">
        <v>43954</v>
      </c>
      <c r="E88" s="4" t="s">
        <v>79</v>
      </c>
      <c r="F88" s="5" t="s">
        <v>83</v>
      </c>
      <c r="G88" s="4" t="s">
        <v>79</v>
      </c>
      <c r="H88" s="5" t="s">
        <v>84</v>
      </c>
    </row>
    <row r="89" spans="1:8" ht="15" thickBot="1" x14ac:dyDescent="0.4">
      <c r="A89" s="30" t="s">
        <v>5</v>
      </c>
      <c r="B89" s="30" t="s">
        <v>22</v>
      </c>
      <c r="C89" s="30" t="s">
        <v>77</v>
      </c>
      <c r="D89" s="33">
        <v>43955</v>
      </c>
      <c r="E89" s="6" t="s">
        <v>80</v>
      </c>
      <c r="F89" s="7" t="s">
        <v>86</v>
      </c>
      <c r="G89" s="6" t="s">
        <v>80</v>
      </c>
      <c r="H89" s="7" t="s">
        <v>85</v>
      </c>
    </row>
  </sheetData>
  <mergeCells count="3">
    <mergeCell ref="C7:E7"/>
    <mergeCell ref="F7:H7"/>
    <mergeCell ref="I7:K7"/>
  </mergeCells>
  <conditionalFormatting sqref="E9:E29">
    <cfRule type="containsText" dxfId="5" priority="5" operator="containsText" text="augmentation">
      <formula>NOT(ISERROR(SEARCH("augmentation",E9)))</formula>
    </cfRule>
    <cfRule type="containsText" dxfId="4" priority="6" operator="containsText" text="Diminution">
      <formula>NOT(ISERROR(SEARCH("Diminution",E9)))</formula>
    </cfRule>
  </conditionalFormatting>
  <conditionalFormatting sqref="H9:H29">
    <cfRule type="containsText" dxfId="3" priority="3" operator="containsText" text="Augmentation">
      <formula>NOT(ISERROR(SEARCH("Augmentation",H9)))</formula>
    </cfRule>
    <cfRule type="containsText" dxfId="2" priority="4" operator="containsText" text="Dim">
      <formula>NOT(ISERROR(SEARCH("Dim",H9)))</formula>
    </cfRule>
  </conditionalFormatting>
  <conditionalFormatting sqref="K9:K29">
    <cfRule type="containsText" dxfId="1" priority="1" operator="containsText" text="d">
      <formula>NOT(ISERROR(SEARCH("d",K9)))</formula>
    </cfRule>
    <cfRule type="containsText" dxfId="0" priority="2" operator="containsText" text="Augmentation">
      <formula>NOT(ISERROR(SEARCH("Augmentation",K9)))</formula>
    </cfRule>
  </conditionalFormatting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Office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Adellon</dc:creator>
  <cp:lastModifiedBy>Hugo Adellon</cp:lastModifiedBy>
  <dcterms:created xsi:type="dcterms:W3CDTF">2020-08-31T14:05:54Z</dcterms:created>
  <dcterms:modified xsi:type="dcterms:W3CDTF">2020-08-31T14:44:09Z</dcterms:modified>
</cp:coreProperties>
</file>