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cb-my.sharepoint.com/personal/lorraine_herzog_ucb_com/Documents/Documents/Projet excel Sergio/"/>
    </mc:Choice>
  </mc:AlternateContent>
  <xr:revisionPtr revIDLastSave="14" documentId="8_{7F2FB4C9-6585-41D7-A3AC-DEA47A50AD78}" xr6:coauthVersionLast="44" xr6:coauthVersionMax="44" xr10:uidLastSave="{F6142BCD-8735-4822-892B-2C975890D06A}"/>
  <bookViews>
    <workbookView xWindow="-98" yWindow="-98" windowWidth="19396" windowHeight="10395" activeTab="1" xr2:uid="{A3867820-2BEF-4160-B478-01E55C652DE7}"/>
  </bookViews>
  <sheets>
    <sheet name="Feuil1" sheetId="3" r:id="rId1"/>
    <sheet name="Feuil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 s="1"/>
  <c r="F9" i="1" s="1"/>
  <c r="F10" i="1" s="1"/>
  <c r="F11" i="1" s="1"/>
  <c r="F12" i="1" s="1"/>
  <c r="F3" i="1"/>
  <c r="F2" i="1"/>
  <c r="H2" i="1"/>
  <c r="G4" i="3"/>
  <c r="G5" i="3"/>
  <c r="G6" i="3"/>
  <c r="G7" i="3"/>
  <c r="G8" i="3" s="1"/>
  <c r="G3" i="3"/>
  <c r="H4" i="3"/>
  <c r="H5" i="3" s="1"/>
  <c r="H6" i="3" s="1"/>
  <c r="H7" i="3" s="1"/>
  <c r="H8" i="3" s="1"/>
  <c r="H3" i="3"/>
  <c r="H2" i="3"/>
  <c r="G2" i="3"/>
  <c r="F2" i="3"/>
  <c r="F3" i="3" s="1"/>
  <c r="F4" i="3" s="1"/>
  <c r="F5" i="3" s="1"/>
  <c r="F6" i="3" s="1"/>
  <c r="F7" i="3" s="1"/>
  <c r="F8" i="3" s="1"/>
</calcChain>
</file>

<file path=xl/sharedStrings.xml><?xml version="1.0" encoding="utf-8"?>
<sst xmlns="http://schemas.openxmlformats.org/spreadsheetml/2006/main" count="34" uniqueCount="14">
  <si>
    <t>P* (frais payés)</t>
  </si>
  <si>
    <t>C* (commandes en cours bloqué)</t>
  </si>
  <si>
    <t>R* (budget bloqué)</t>
  </si>
  <si>
    <t>P</t>
  </si>
  <si>
    <t>C</t>
  </si>
  <si>
    <t>R</t>
  </si>
  <si>
    <t>Budget global</t>
  </si>
  <si>
    <t>Description</t>
  </si>
  <si>
    <t>Commande</t>
  </si>
  <si>
    <t>Ingénieur 1</t>
  </si>
  <si>
    <t>Technicien 1</t>
  </si>
  <si>
    <t>Commande 1</t>
  </si>
  <si>
    <t>Commande 2</t>
  </si>
  <si>
    <t>Date de mise à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</si>
</sst>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31DAB-AF03-4172-AF99-8EB9326B03A9}">
  <dimension ref="A1:H8"/>
  <sheetViews>
    <sheetView zoomScale="90" zoomScaleNormal="90" workbookViewId="0">
      <selection activeCell="A11" sqref="A1:A11"/>
    </sheetView>
  </sheetViews>
  <sheetFormatPr baseColWidth="10" defaultRowHeight="14.25" x14ac:dyDescent="0.45"/>
  <cols>
    <col min="1" max="1" width="16.1328125" bestFit="1" customWidth="1"/>
    <col min="2" max="2" width="14.06640625" bestFit="1" customWidth="1"/>
    <col min="3" max="3" width="12.6640625" bestFit="1" customWidth="1"/>
    <col min="4" max="4" width="26.9296875" bestFit="1" customWidth="1"/>
    <col min="5" max="5" width="15.86328125" bestFit="1" customWidth="1"/>
  </cols>
  <sheetData>
    <row r="1" spans="1:8" x14ac:dyDescent="0.45">
      <c r="A1" t="s">
        <v>13</v>
      </c>
      <c r="B1" t="s">
        <v>7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</row>
    <row r="2" spans="1:8" x14ac:dyDescent="0.45">
      <c r="A2" s="1">
        <v>43837</v>
      </c>
      <c r="B2" t="s">
        <v>6</v>
      </c>
      <c r="E2">
        <v>110</v>
      </c>
      <c r="F2">
        <f>C2</f>
        <v>0</v>
      </c>
      <c r="G2">
        <f>D2</f>
        <v>0</v>
      </c>
      <c r="H2">
        <f>E2-D2-C2</f>
        <v>110</v>
      </c>
    </row>
    <row r="3" spans="1:8" x14ac:dyDescent="0.45">
      <c r="A3" s="1">
        <v>43868</v>
      </c>
      <c r="B3" t="s">
        <v>9</v>
      </c>
      <c r="C3">
        <v>10</v>
      </c>
      <c r="F3">
        <f>IFERROR(C3+F2,"NaN")</f>
        <v>10</v>
      </c>
      <c r="G3">
        <f>IFERROR(IF(B3="Commande",D3-C3+G2,G2),"NaN")</f>
        <v>0</v>
      </c>
      <c r="H3">
        <f>IFERROR(IF(B3&lt;&gt;"Commande",H2-C3-D3,H2-D3),"NaN")</f>
        <v>100</v>
      </c>
    </row>
    <row r="4" spans="1:8" x14ac:dyDescent="0.45">
      <c r="A4" s="1">
        <v>43872</v>
      </c>
      <c r="B4" t="s">
        <v>8</v>
      </c>
      <c r="D4">
        <v>90</v>
      </c>
      <c r="F4">
        <f t="shared" ref="F4:F8" si="0">IFERROR(C4+F3,"NaN")</f>
        <v>10</v>
      </c>
      <c r="G4">
        <f t="shared" ref="G4:G8" si="1">IFERROR(IF(B4="Commande",D4-C4+G3,G3),"NaN")</f>
        <v>90</v>
      </c>
      <c r="H4">
        <f t="shared" ref="H4:H8" si="2">IFERROR(IF(B4&lt;&gt;"Commande",H3-C4-D4,H3-D4),"NaN")</f>
        <v>10</v>
      </c>
    </row>
    <row r="5" spans="1:8" x14ac:dyDescent="0.45">
      <c r="A5" s="1">
        <v>43898</v>
      </c>
      <c r="B5" t="s">
        <v>10</v>
      </c>
      <c r="C5">
        <v>2</v>
      </c>
      <c r="F5">
        <f t="shared" si="0"/>
        <v>12</v>
      </c>
      <c r="G5">
        <f t="shared" si="1"/>
        <v>90</v>
      </c>
      <c r="H5">
        <f t="shared" si="2"/>
        <v>8</v>
      </c>
    </row>
    <row r="6" spans="1:8" x14ac:dyDescent="0.45">
      <c r="A6" s="1">
        <v>43899</v>
      </c>
      <c r="B6" t="s">
        <v>10</v>
      </c>
      <c r="C6">
        <v>2</v>
      </c>
      <c r="F6">
        <f t="shared" si="0"/>
        <v>14</v>
      </c>
      <c r="G6">
        <f t="shared" si="1"/>
        <v>90</v>
      </c>
      <c r="H6">
        <f t="shared" si="2"/>
        <v>6</v>
      </c>
    </row>
    <row r="7" spans="1:8" x14ac:dyDescent="0.45">
      <c r="A7" s="1">
        <v>43928</v>
      </c>
      <c r="B7" t="s">
        <v>8</v>
      </c>
      <c r="C7">
        <v>75</v>
      </c>
      <c r="F7">
        <f t="shared" si="0"/>
        <v>89</v>
      </c>
      <c r="G7">
        <f t="shared" si="1"/>
        <v>15</v>
      </c>
      <c r="H7">
        <f t="shared" si="2"/>
        <v>6</v>
      </c>
    </row>
    <row r="8" spans="1:8" x14ac:dyDescent="0.45">
      <c r="A8" s="1">
        <v>43932</v>
      </c>
      <c r="B8" t="s">
        <v>8</v>
      </c>
      <c r="C8">
        <v>5</v>
      </c>
      <c r="F8">
        <f t="shared" si="0"/>
        <v>94</v>
      </c>
      <c r="G8">
        <f t="shared" si="1"/>
        <v>10</v>
      </c>
      <c r="H8">
        <f t="shared" si="2"/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065F4-E5CD-4EB5-918A-93CB8134F553}">
  <dimension ref="A1:H12"/>
  <sheetViews>
    <sheetView tabSelected="1" zoomScale="90" zoomScaleNormal="90" workbookViewId="0">
      <selection activeCell="D20" sqref="D20"/>
    </sheetView>
  </sheetViews>
  <sheetFormatPr baseColWidth="10" defaultRowHeight="14.25" x14ac:dyDescent="0.45"/>
  <cols>
    <col min="1" max="1" width="16.1328125" bestFit="1" customWidth="1"/>
    <col min="2" max="2" width="14.33203125" bestFit="1" customWidth="1"/>
    <col min="3" max="3" width="12.6640625" bestFit="1" customWidth="1"/>
    <col min="4" max="4" width="27.46484375" bestFit="1" customWidth="1"/>
    <col min="5" max="5" width="16.1328125" bestFit="1" customWidth="1"/>
  </cols>
  <sheetData>
    <row r="1" spans="1:8" x14ac:dyDescent="0.45">
      <c r="A1" t="s">
        <v>13</v>
      </c>
      <c r="B1" t="s">
        <v>7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</row>
    <row r="2" spans="1:8" x14ac:dyDescent="0.45">
      <c r="A2" s="1">
        <v>43832</v>
      </c>
      <c r="B2" t="s">
        <v>6</v>
      </c>
      <c r="E2">
        <v>200</v>
      </c>
      <c r="F2">
        <f>C2</f>
        <v>0</v>
      </c>
      <c r="H2">
        <f>E2</f>
        <v>200</v>
      </c>
    </row>
    <row r="3" spans="1:8" x14ac:dyDescent="0.45">
      <c r="A3" s="1">
        <v>43837</v>
      </c>
      <c r="B3" t="s">
        <v>11</v>
      </c>
      <c r="D3">
        <v>90</v>
      </c>
      <c r="F3">
        <f>C3+F2</f>
        <v>0</v>
      </c>
      <c r="G3">
        <v>90</v>
      </c>
      <c r="H3">
        <v>110</v>
      </c>
    </row>
    <row r="4" spans="1:8" x14ac:dyDescent="0.45">
      <c r="A4" s="1">
        <v>43868</v>
      </c>
      <c r="B4" t="s">
        <v>12</v>
      </c>
      <c r="D4">
        <v>20</v>
      </c>
      <c r="F4">
        <f t="shared" ref="F4:F12" si="0">C4+F3</f>
        <v>0</v>
      </c>
      <c r="G4">
        <v>20</v>
      </c>
      <c r="H4">
        <v>90</v>
      </c>
    </row>
    <row r="5" spans="1:8" x14ac:dyDescent="0.45">
      <c r="A5" s="1">
        <v>43872</v>
      </c>
      <c r="B5" t="s">
        <v>9</v>
      </c>
      <c r="C5">
        <v>50</v>
      </c>
      <c r="F5">
        <f t="shared" si="0"/>
        <v>50</v>
      </c>
      <c r="H5">
        <v>40</v>
      </c>
    </row>
    <row r="6" spans="1:8" x14ac:dyDescent="0.45">
      <c r="A6" s="1">
        <v>43898</v>
      </c>
      <c r="B6" t="s">
        <v>10</v>
      </c>
      <c r="C6">
        <v>10</v>
      </c>
      <c r="F6">
        <f t="shared" si="0"/>
        <v>60</v>
      </c>
      <c r="H6">
        <v>30</v>
      </c>
    </row>
    <row r="7" spans="1:8" x14ac:dyDescent="0.45">
      <c r="A7" s="1">
        <v>43899</v>
      </c>
      <c r="B7" t="s">
        <v>11</v>
      </c>
      <c r="C7">
        <v>20</v>
      </c>
      <c r="F7">
        <f t="shared" si="0"/>
        <v>80</v>
      </c>
      <c r="G7">
        <v>70</v>
      </c>
      <c r="H7">
        <v>30</v>
      </c>
    </row>
    <row r="8" spans="1:8" x14ac:dyDescent="0.45">
      <c r="A8" s="1">
        <v>43928</v>
      </c>
      <c r="B8" t="s">
        <v>12</v>
      </c>
      <c r="C8">
        <v>10</v>
      </c>
      <c r="F8">
        <f t="shared" si="0"/>
        <v>90</v>
      </c>
      <c r="G8">
        <v>10</v>
      </c>
      <c r="H8">
        <v>30</v>
      </c>
    </row>
    <row r="9" spans="1:8" x14ac:dyDescent="0.45">
      <c r="A9" s="1">
        <v>43932</v>
      </c>
      <c r="B9" t="s">
        <v>10</v>
      </c>
      <c r="C9">
        <v>20</v>
      </c>
      <c r="F9">
        <f t="shared" si="0"/>
        <v>110</v>
      </c>
      <c r="H9">
        <v>10</v>
      </c>
    </row>
    <row r="10" spans="1:8" x14ac:dyDescent="0.45">
      <c r="A10" s="1">
        <v>43957</v>
      </c>
      <c r="B10" t="s">
        <v>9</v>
      </c>
      <c r="C10">
        <v>10</v>
      </c>
      <c r="F10">
        <f t="shared" si="0"/>
        <v>120</v>
      </c>
      <c r="H10">
        <v>0</v>
      </c>
    </row>
    <row r="11" spans="1:8" x14ac:dyDescent="0.45">
      <c r="A11" s="1">
        <v>43962</v>
      </c>
      <c r="B11" t="s">
        <v>12</v>
      </c>
      <c r="C11">
        <v>10</v>
      </c>
      <c r="F11">
        <f t="shared" si="0"/>
        <v>130</v>
      </c>
      <c r="G11">
        <v>0</v>
      </c>
      <c r="H11">
        <v>0</v>
      </c>
    </row>
    <row r="12" spans="1:8" x14ac:dyDescent="0.45">
      <c r="A12" s="1">
        <v>43964</v>
      </c>
      <c r="B12" t="s">
        <v>11</v>
      </c>
      <c r="C12">
        <v>70</v>
      </c>
      <c r="F12">
        <f t="shared" si="0"/>
        <v>200</v>
      </c>
      <c r="G12">
        <v>0</v>
      </c>
      <c r="H12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A9452149EFC0488941F0D2BA6584AC" ma:contentTypeVersion="3" ma:contentTypeDescription="Create a new document." ma:contentTypeScope="" ma:versionID="f5fddedda593c31ad37baa66ab5ac5c2">
  <xsd:schema xmlns:xsd="http://www.w3.org/2001/XMLSchema" xmlns:xs="http://www.w3.org/2001/XMLSchema" xmlns:p="http://schemas.microsoft.com/office/2006/metadata/properties" xmlns:ns3="39053ca1-8938-46e4-ae51-532348b041f0" targetNamespace="http://schemas.microsoft.com/office/2006/metadata/properties" ma:root="true" ma:fieldsID="3afc34112a9bd70bfd2e28c051e97244" ns3:_="">
    <xsd:import namespace="39053ca1-8938-46e4-ae51-532348b041f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053ca1-8938-46e4-ae51-532348b041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0B0D67D-A53C-4B55-BCAA-78693400ED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053ca1-8938-46e4-ae51-532348b041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B1B63B-F30D-45E5-8A57-BA0892E7BF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11967A-4AC7-4E7D-992B-F337061FB1B2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39053ca1-8938-46e4-ae51-532348b041f0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HERZOG Lorraine (Business France)</dc:creator>
  <cp:lastModifiedBy>HERZOG Lorraine (Business France)</cp:lastModifiedBy>
  <dcterms:created xsi:type="dcterms:W3CDTF">2020-08-17T13:43:58Z</dcterms:created>
  <dcterms:modified xsi:type="dcterms:W3CDTF">2020-08-17T13:59:37Z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0x01010069A9452149EFC0488941F0D2BA6584AC</vt:lpwstr>
  </property>
</Properties>
</file>