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gtsrv-data01\Prives\bsenu\18.HSE\Processus ADV\"/>
    </mc:Choice>
  </mc:AlternateContent>
  <bookViews>
    <workbookView xWindow="0" yWindow="0" windowWidth="23040" windowHeight="9195"/>
  </bookViews>
  <sheets>
    <sheet name="2020 (2)" sheetId="4" r:id="rId1"/>
    <sheet name="2020" sheetId="3" r:id="rId2"/>
  </sheets>
  <calcPr calcId="162913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4" l="1"/>
  <c r="I2" i="4"/>
  <c r="H2" i="4"/>
  <c r="G2" i="4"/>
  <c r="F2" i="4"/>
  <c r="E2" i="4"/>
  <c r="C2" i="4"/>
  <c r="B2" i="4"/>
  <c r="D2" i="4" l="1"/>
  <c r="D2" i="3"/>
  <c r="C2" i="3"/>
  <c r="W2" i="3" l="1"/>
  <c r="T2" i="3"/>
  <c r="Q2" i="3"/>
  <c r="N2" i="3"/>
  <c r="K2" i="3"/>
  <c r="H2" i="3"/>
  <c r="E2" i="3" l="1"/>
</calcChain>
</file>

<file path=xl/sharedStrings.xml><?xml version="1.0" encoding="utf-8"?>
<sst xmlns="http://schemas.openxmlformats.org/spreadsheetml/2006/main" count="29" uniqueCount="13">
  <si>
    <t>% Mois vs N-1</t>
  </si>
  <si>
    <t>YTD 2019</t>
  </si>
  <si>
    <t>% Cum année vs N-1</t>
  </si>
  <si>
    <t>Colonne1</t>
  </si>
  <si>
    <t>Obj</t>
  </si>
  <si>
    <t>France</t>
  </si>
  <si>
    <t>YTD 2020</t>
  </si>
  <si>
    <t>Janv</t>
  </si>
  <si>
    <t>Févr</t>
  </si>
  <si>
    <t>Mars</t>
  </si>
  <si>
    <t>Avr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</si>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</sst>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#,##0\ &quot;€&quot;"/>
    <numFmt numFmtId="166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8" tint="0.39997558519241921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right"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166" fontId="6" fillId="0" borderId="1" xfId="0" applyNumberFormat="1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4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1219200</xdr:colOff>
      <xdr:row>5</xdr:row>
      <xdr:rowOff>174123</xdr:rowOff>
    </xdr:from>
    <xdr:ext cx="3943351" cy="1970924"/>
    <xdr:sp macro="" textlink="">
      <xdr:nvSpPr>
        <xdr:cNvPr id="2" name="Rectangle 1"/>
        <xdr:cNvSpPr/>
      </xdr:nvSpPr>
      <xdr:spPr>
        <a:xfrm>
          <a:off x="1219200" y="1412373"/>
          <a:ext cx="3943351" cy="1970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je voudrais que cela calcule "automatiquement"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 somme 2019 uniquement de janv à avril car mai et juin 2020 ne sont pas renseignés et "s'adapte" mois par mois lorsque je mets à jour chaque mois de 2020</a:t>
          </a:r>
        </a:p>
      </xdr:txBody>
    </xdr:sp>
    <xdr:clientData/>
  </xdr:oneCellAnchor>
  <xdr:twoCellAnchor>
    <xdr:from>
      <xdr:col>3</xdr:col>
      <xdr:colOff>413564</xdr:colOff>
      <xdr:row>2</xdr:row>
      <xdr:rowOff>78564</xdr:rowOff>
    </xdr:from>
    <xdr:to>
      <xdr:col>3</xdr:col>
      <xdr:colOff>576933</xdr:colOff>
      <xdr:row>6</xdr:row>
      <xdr:rowOff>15753</xdr:rowOff>
    </xdr:to>
    <xdr:sp macro="" textlink="">
      <xdr:nvSpPr>
        <xdr:cNvPr id="3" name="Flèche droite 2"/>
        <xdr:cNvSpPr/>
      </xdr:nvSpPr>
      <xdr:spPr>
        <a:xfrm rot="16200000">
          <a:off x="3593704" y="1013224"/>
          <a:ext cx="699189" cy="1633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NUCCI" refreshedDate="44060.446066666664" createdVersion="6" refreshedVersion="6" minRefreshableVersion="3" recordCount="6">
  <cacheSource type="worksheet">
    <worksheetSource ref="B5:C11" sheet="2020 (2)"/>
  </cacheSource>
  <cacheFields count="2">
    <cacheField name="2020" numFmtId="0">
      <sharedItems containsString="0" containsBlank="1" containsNumber="1" minValue="1150000" maxValue="1419831.89"/>
    </cacheField>
    <cacheField name="2019" numFmtId="165">
      <sharedItems containsSemiMixedTypes="0" containsString="0" containsNumber="1" minValue="1339891.9300000002" maxValue="1769602.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394077.03"/>
    <n v="1559470.12"/>
  </r>
  <r>
    <n v="1419831.89"/>
    <n v="1411369.84"/>
  </r>
  <r>
    <n v="1300000"/>
    <n v="1358632.9699999997"/>
  </r>
  <r>
    <n v="1150000"/>
    <n v="1339891.9300000002"/>
  </r>
  <r>
    <m/>
    <n v="1545294.7799999998"/>
  </r>
  <r>
    <m/>
    <n v="1769602.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5:G22" firstHeaderRow="1" firstDataRow="1" firstDataCol="0"/>
  <pivotFields count="2">
    <pivotField showAll="0"/>
    <pivotField numFmtId="165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30.42578125" bestFit="1" customWidth="1"/>
    <col min="2" max="2" width="16.140625" style="1" bestFit="1" customWidth="1"/>
    <col min="3" max="3" width="13.85546875" style="1" bestFit="1" customWidth="1"/>
    <col min="4" max="4" width="13.5703125" style="1" bestFit="1" customWidth="1"/>
    <col min="5" max="10" width="14" style="1" bestFit="1" customWidth="1"/>
  </cols>
  <sheetData>
    <row r="1" spans="1:10" s="14" customFormat="1" ht="37.15" customHeight="1" x14ac:dyDescent="0.25">
      <c r="A1" s="11" t="s">
        <v>3</v>
      </c>
      <c r="B1" s="12" t="s">
        <v>6</v>
      </c>
      <c r="C1" s="13" t="s">
        <v>1</v>
      </c>
      <c r="D1" s="12" t="s">
        <v>2</v>
      </c>
      <c r="E1" s="18" t="s">
        <v>0</v>
      </c>
      <c r="F1" s="21" t="s">
        <v>0</v>
      </c>
      <c r="G1" s="18" t="s">
        <v>0</v>
      </c>
      <c r="H1" s="21" t="s">
        <v>0</v>
      </c>
      <c r="I1" s="18" t="s">
        <v>0</v>
      </c>
      <c r="J1" s="21" t="s">
        <v>0</v>
      </c>
    </row>
    <row r="2" spans="1:10" ht="15.75" x14ac:dyDescent="0.25">
      <c r="A2" s="4" t="s">
        <v>5</v>
      </c>
      <c r="B2" s="8" t="e">
        <f>B6+B7+B8+B9+#REF!+#REF!</f>
        <v>#REF!</v>
      </c>
      <c r="C2" s="9">
        <f>C6+C7+C8+C9+C10+C11</f>
        <v>8984261.7199999988</v>
      </c>
      <c r="D2" s="10" t="e">
        <f>(B2-C2)/C2</f>
        <v>#REF!</v>
      </c>
      <c r="E2" s="7">
        <f>(B6-C6)/C6</f>
        <v>-0.1060572356461694</v>
      </c>
      <c r="F2" s="7">
        <f>(B7-C7)/C7</f>
        <v>5.9956290407904801E-3</v>
      </c>
      <c r="G2" s="7">
        <f>(B8-C8)/C8</f>
        <v>-4.3155856875753393E-2</v>
      </c>
      <c r="H2" s="7">
        <f>(B9-C9)/C9</f>
        <v>-0.14172182528183458</v>
      </c>
      <c r="I2" s="7" t="e">
        <f>(#REF!-C10)/C10</f>
        <v>#REF!</v>
      </c>
      <c r="J2" s="7" t="e">
        <f>(#REF!-C11)/C11</f>
        <v>#REF!</v>
      </c>
    </row>
    <row r="5" spans="1:10" x14ac:dyDescent="0.25">
      <c r="B5" s="1">
        <v>2020</v>
      </c>
      <c r="C5" s="1">
        <v>2019</v>
      </c>
      <c r="E5" s="22"/>
      <c r="F5" s="23"/>
      <c r="G5" s="24"/>
    </row>
    <row r="6" spans="1:10" ht="15.75" x14ac:dyDescent="0.25">
      <c r="A6" t="s">
        <v>7</v>
      </c>
      <c r="B6" s="5">
        <v>1394077.03</v>
      </c>
      <c r="C6" s="6">
        <v>1559470.12</v>
      </c>
      <c r="E6" s="25"/>
      <c r="F6" s="26"/>
      <c r="G6" s="27"/>
    </row>
    <row r="7" spans="1:10" ht="15.75" x14ac:dyDescent="0.25">
      <c r="A7" t="s">
        <v>8</v>
      </c>
      <c r="B7" s="5">
        <v>1419831.89</v>
      </c>
      <c r="C7" s="6">
        <v>1411369.84</v>
      </c>
      <c r="E7" s="25"/>
      <c r="F7" s="26"/>
      <c r="G7" s="27"/>
    </row>
    <row r="8" spans="1:10" ht="15.75" x14ac:dyDescent="0.25">
      <c r="A8" t="s">
        <v>9</v>
      </c>
      <c r="B8" s="5">
        <v>1300000</v>
      </c>
      <c r="C8" s="6">
        <v>1358632.9699999997</v>
      </c>
      <c r="E8" s="25"/>
      <c r="F8" s="26"/>
      <c r="G8" s="27"/>
    </row>
    <row r="9" spans="1:10" ht="15.75" x14ac:dyDescent="0.25">
      <c r="A9" t="s">
        <v>10</v>
      </c>
      <c r="B9" s="5">
        <v>1150000</v>
      </c>
      <c r="C9" s="6">
        <v>1339891.9300000002</v>
      </c>
      <c r="E9" s="25"/>
      <c r="F9" s="26"/>
      <c r="G9" s="27"/>
    </row>
    <row r="10" spans="1:10" x14ac:dyDescent="0.25">
      <c r="A10" t="s">
        <v>11</v>
      </c>
      <c r="C10" s="6">
        <v>1545294.7799999998</v>
      </c>
      <c r="E10" s="25"/>
      <c r="F10" s="26"/>
      <c r="G10" s="27"/>
    </row>
    <row r="11" spans="1:10" x14ac:dyDescent="0.25">
      <c r="A11" t="s">
        <v>12</v>
      </c>
      <c r="C11" s="6">
        <v>1769602.08</v>
      </c>
      <c r="E11" s="25"/>
      <c r="F11" s="26"/>
      <c r="G11" s="27"/>
    </row>
    <row r="12" spans="1:10" x14ac:dyDescent="0.25">
      <c r="E12" s="25"/>
      <c r="F12" s="26"/>
      <c r="G12" s="27"/>
    </row>
    <row r="13" spans="1:10" x14ac:dyDescent="0.25">
      <c r="E13" s="25"/>
      <c r="F13" s="26"/>
      <c r="G13" s="27"/>
    </row>
    <row r="14" spans="1:10" x14ac:dyDescent="0.25">
      <c r="E14" s="25"/>
      <c r="F14" s="26"/>
      <c r="G14" s="27"/>
    </row>
    <row r="15" spans="1:10" x14ac:dyDescent="0.25">
      <c r="E15" s="25"/>
      <c r="F15" s="26"/>
      <c r="G15" s="27"/>
    </row>
    <row r="16" spans="1:10" x14ac:dyDescent="0.25">
      <c r="E16" s="25"/>
      <c r="F16" s="26"/>
      <c r="G16" s="27"/>
    </row>
    <row r="17" spans="5:7" x14ac:dyDescent="0.25">
      <c r="E17" s="25"/>
      <c r="F17" s="26"/>
      <c r="G17" s="27"/>
    </row>
    <row r="18" spans="5:7" x14ac:dyDescent="0.25">
      <c r="E18" s="25"/>
      <c r="F18" s="26"/>
      <c r="G18" s="27"/>
    </row>
    <row r="19" spans="5:7" x14ac:dyDescent="0.25">
      <c r="E19" s="25"/>
      <c r="F19" s="26"/>
      <c r="G19" s="27"/>
    </row>
    <row r="20" spans="5:7" x14ac:dyDescent="0.25">
      <c r="E20" s="25"/>
      <c r="F20" s="26"/>
      <c r="G20" s="27"/>
    </row>
    <row r="21" spans="5:7" x14ac:dyDescent="0.25">
      <c r="E21" s="25"/>
      <c r="F21" s="26"/>
      <c r="G21" s="27"/>
    </row>
    <row r="22" spans="5:7" x14ac:dyDescent="0.25">
      <c r="E22" s="28"/>
      <c r="F22" s="29"/>
      <c r="G22" s="30"/>
    </row>
  </sheetData>
  <conditionalFormatting sqref="D2:J2">
    <cfRule type="expression" dxfId="3" priority="1">
      <formula>D2&lt;#REF!</formula>
    </cfRule>
    <cfRule type="expression" dxfId="2" priority="2">
      <formula>D2&gt;#REF!</formula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O3" sqref="O3"/>
    </sheetView>
  </sheetViews>
  <sheetFormatPr baseColWidth="10" defaultRowHeight="15" x14ac:dyDescent="0.25"/>
  <cols>
    <col min="1" max="1" width="30.42578125" bestFit="1" customWidth="1"/>
    <col min="2" max="2" width="5.140625" style="2" bestFit="1" customWidth="1"/>
    <col min="3" max="3" width="16.140625" style="1" bestFit="1" customWidth="1"/>
    <col min="4" max="4" width="13.85546875" style="1" bestFit="1" customWidth="1"/>
    <col min="5" max="5" width="13.5703125" style="1" bestFit="1" customWidth="1"/>
    <col min="6" max="6" width="14.7109375" style="1" bestFit="1" customWidth="1"/>
    <col min="7" max="7" width="12.7109375" style="1" bestFit="1" customWidth="1"/>
    <col min="8" max="8" width="14" style="1" bestFit="1" customWidth="1"/>
    <col min="9" max="9" width="14.7109375" style="1" bestFit="1" customWidth="1"/>
    <col min="10" max="10" width="12.7109375" style="1" bestFit="1" customWidth="1"/>
    <col min="11" max="11" width="14" style="1" bestFit="1" customWidth="1"/>
    <col min="12" max="12" width="14.7109375" style="1" bestFit="1" customWidth="1"/>
    <col min="13" max="13" width="13.85546875" style="1" bestFit="1" customWidth="1"/>
    <col min="14" max="14" width="14" style="1" bestFit="1" customWidth="1"/>
    <col min="15" max="15" width="16.140625" style="1" bestFit="1" customWidth="1"/>
    <col min="16" max="16" width="13.85546875" style="1" bestFit="1" customWidth="1"/>
    <col min="17" max="17" width="14" style="1" bestFit="1" customWidth="1"/>
    <col min="18" max="18" width="16.140625" style="1" bestFit="1" customWidth="1"/>
    <col min="19" max="19" width="13.85546875" style="1" bestFit="1" customWidth="1"/>
    <col min="20" max="20" width="14" style="1" bestFit="1" customWidth="1"/>
    <col min="21" max="21" width="16.140625" style="1" bestFit="1" customWidth="1"/>
    <col min="22" max="22" width="13.85546875" style="1" bestFit="1" customWidth="1"/>
    <col min="23" max="23" width="14" style="1" bestFit="1" customWidth="1"/>
  </cols>
  <sheetData>
    <row r="1" spans="1:23" s="14" customFormat="1" ht="37.15" customHeight="1" x14ac:dyDescent="0.25">
      <c r="A1" s="11" t="s">
        <v>3</v>
      </c>
      <c r="B1" s="3" t="s">
        <v>4</v>
      </c>
      <c r="C1" s="12" t="s">
        <v>6</v>
      </c>
      <c r="D1" s="13" t="s">
        <v>1</v>
      </c>
      <c r="E1" s="12" t="s">
        <v>2</v>
      </c>
      <c r="F1" s="16">
        <v>43831</v>
      </c>
      <c r="G1" s="17">
        <v>43466</v>
      </c>
      <c r="H1" s="18" t="s">
        <v>0</v>
      </c>
      <c r="I1" s="19">
        <v>43862</v>
      </c>
      <c r="J1" s="20">
        <v>43497</v>
      </c>
      <c r="K1" s="21" t="s">
        <v>0</v>
      </c>
      <c r="L1" s="16">
        <v>43891</v>
      </c>
      <c r="M1" s="17">
        <v>43525</v>
      </c>
      <c r="N1" s="18" t="s">
        <v>0</v>
      </c>
      <c r="O1" s="19">
        <v>43922</v>
      </c>
      <c r="P1" s="20">
        <v>43556</v>
      </c>
      <c r="Q1" s="21" t="s">
        <v>0</v>
      </c>
      <c r="R1" s="16">
        <v>43952</v>
      </c>
      <c r="S1" s="17">
        <v>43586</v>
      </c>
      <c r="T1" s="18" t="s">
        <v>0</v>
      </c>
      <c r="U1" s="19">
        <v>43983</v>
      </c>
      <c r="V1" s="20">
        <v>43617</v>
      </c>
      <c r="W1" s="21" t="s">
        <v>0</v>
      </c>
    </row>
    <row r="2" spans="1:23" ht="15.75" x14ac:dyDescent="0.25">
      <c r="A2" s="4" t="s">
        <v>5</v>
      </c>
      <c r="B2" s="15"/>
      <c r="C2" s="8">
        <f>F2+I2+L2+O2+R2+U2</f>
        <v>5263908.92</v>
      </c>
      <c r="D2" s="9">
        <f>G2+J2+M2+P2+S2+V2</f>
        <v>8984261.7199999988</v>
      </c>
      <c r="E2" s="10">
        <f>(C2-D2)/D2</f>
        <v>-0.41409666324814048</v>
      </c>
      <c r="F2" s="5">
        <v>1394077.03</v>
      </c>
      <c r="G2" s="6">
        <v>1559470.12</v>
      </c>
      <c r="H2" s="7">
        <f>(F2-G2)/G2</f>
        <v>-0.1060572356461694</v>
      </c>
      <c r="I2" s="5">
        <v>1419831.89</v>
      </c>
      <c r="J2" s="6">
        <v>1411369.84</v>
      </c>
      <c r="K2" s="7">
        <f>(I2-J2)/J2</f>
        <v>5.9956290407904801E-3</v>
      </c>
      <c r="L2" s="5">
        <v>1300000</v>
      </c>
      <c r="M2" s="6">
        <v>1358632.9699999997</v>
      </c>
      <c r="N2" s="7">
        <f>(L2-M2)/M2</f>
        <v>-4.3155856875753393E-2</v>
      </c>
      <c r="O2" s="5">
        <v>1150000</v>
      </c>
      <c r="P2" s="6">
        <v>1339891.9300000002</v>
      </c>
      <c r="Q2" s="7">
        <f>(O2-P2)/P2</f>
        <v>-0.14172182528183458</v>
      </c>
      <c r="R2" s="5"/>
      <c r="S2" s="6">
        <v>1545294.7799999998</v>
      </c>
      <c r="T2" s="7">
        <f>(R2-S2)/S2</f>
        <v>-1</v>
      </c>
      <c r="U2" s="5"/>
      <c r="V2" s="6">
        <v>1769602.08</v>
      </c>
      <c r="W2" s="7">
        <f>(U2-V2)/V2</f>
        <v>-1</v>
      </c>
    </row>
  </sheetData>
  <conditionalFormatting sqref="H2 E2 K2 N2 Q2 T2 W2">
    <cfRule type="expression" dxfId="1" priority="33">
      <formula>E2&lt;$B2</formula>
    </cfRule>
    <cfRule type="expression" dxfId="0" priority="34">
      <formula>E2&gt;$B2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 (2)</vt:lpstr>
      <vt:lpstr>2020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NUCCI</dc:creator>
  <cp:lastModifiedBy>Sébastien NUCCI</cp:lastModifiedBy>
  <dcterms:created xsi:type="dcterms:W3CDTF">2019-08-02T08:18:07Z</dcterms:created>
  <dcterms:modified xsi:type="dcterms:W3CDTF">2020-08-17T08:45:08Z</dcterms:modified>
</cp:coreProperties>
</file>