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DENIZE" sheetId="1" r:id="rId4"/>
  </sheets>
</workbook>
</file>

<file path=xl/sharedStrings.xml><?xml version="1.0" encoding="utf-8"?>
<sst xmlns="http://schemas.openxmlformats.org/spreadsheetml/2006/main" uniqueCount="110">
  <si>
    <t>CODE METI</t>
  </si>
  <si>
    <t>LIBELLE ARTICLE</t>
  </si>
  <si>
    <t>UNITE VALEUR</t>
  </si>
  <si>
    <t>FOURN</t>
  </si>
  <si>
    <t>P.A.</t>
  </si>
  <si>
    <t>P.V.</t>
  </si>
  <si>
    <t>RESSERRE</t>
  </si>
  <si>
    <t>ARRIVAGE</t>
  </si>
  <si>
    <t>HYP</t>
  </si>
  <si>
    <t>SPAHI</t>
  </si>
  <si>
    <t>NEW</t>
  </si>
  <si>
    <t>FPDL</t>
  </si>
  <si>
    <t>CADY</t>
  </si>
  <si>
    <t>AD</t>
  </si>
  <si>
    <t>TOM</t>
  </si>
  <si>
    <t>CROC</t>
  </si>
  <si>
    <t>SEC</t>
  </si>
  <si>
    <t>COUR</t>
  </si>
  <si>
    <t>MONT</t>
  </si>
  <si>
    <t>VERT</t>
  </si>
  <si>
    <t>PRIMO</t>
  </si>
  <si>
    <t>PDHL</t>
  </si>
  <si>
    <t>STOCK FINAL</t>
  </si>
  <si>
    <t>O CIRUS</t>
  </si>
  <si>
    <t>MERCHATO</t>
  </si>
  <si>
    <t>TIGIBUS</t>
  </si>
  <si>
    <t>FPDL PK</t>
  </si>
  <si>
    <t>CADY PK</t>
  </si>
  <si>
    <t>AD PK</t>
  </si>
  <si>
    <t>TC PK</t>
  </si>
  <si>
    <t>CROC PK</t>
  </si>
  <si>
    <t>SEC PK</t>
  </si>
  <si>
    <t>COUR PK</t>
  </si>
  <si>
    <t>MONT PK</t>
  </si>
  <si>
    <t>VERT PK</t>
  </si>
  <si>
    <t>PRIMO PK</t>
  </si>
  <si>
    <t>PDHL PK</t>
  </si>
  <si>
    <t>Total</t>
  </si>
  <si>
    <t xml:space="preserve">AVOCAT BARQUETTE </t>
  </si>
  <si>
    <t>PIECE</t>
  </si>
  <si>
    <t xml:space="preserve">GREEYARD </t>
  </si>
  <si>
    <t>1.50</t>
  </si>
  <si>
    <t>1.65</t>
  </si>
  <si>
    <t>CITRON FILET 1KL</t>
  </si>
  <si>
    <t xml:space="preserve">MESEGUER </t>
  </si>
  <si>
    <t>1.15</t>
  </si>
  <si>
    <t>1.20</t>
  </si>
  <si>
    <t xml:space="preserve">CITRON VERT </t>
  </si>
  <si>
    <t>COLIS</t>
  </si>
  <si>
    <t>4.00</t>
  </si>
  <si>
    <t>4.30</t>
  </si>
  <si>
    <t xml:space="preserve">COCO SAC </t>
  </si>
  <si>
    <t xml:space="preserve">TROPILAND </t>
  </si>
  <si>
    <t>20.00</t>
  </si>
  <si>
    <t>23.00</t>
  </si>
  <si>
    <t>PASTEQUE BOX</t>
  </si>
  <si>
    <t>KILOS</t>
  </si>
  <si>
    <t>GREENYARD</t>
  </si>
  <si>
    <t>0.38</t>
  </si>
  <si>
    <t>0.42</t>
  </si>
  <si>
    <t>PASTEQUE X 2</t>
  </si>
  <si>
    <t xml:space="preserve">ANNECOOP </t>
  </si>
  <si>
    <t>0.35</t>
  </si>
  <si>
    <t>0.39</t>
  </si>
  <si>
    <t xml:space="preserve">CONFERENCE </t>
  </si>
  <si>
    <t>VERGRO</t>
  </si>
  <si>
    <t>1.35</t>
  </si>
  <si>
    <t>WILLIAM</t>
  </si>
  <si>
    <t>INDIGO</t>
  </si>
  <si>
    <t>15.00</t>
  </si>
  <si>
    <t>15.50</t>
  </si>
  <si>
    <t xml:space="preserve">WILLIAM ROUGE </t>
  </si>
  <si>
    <t>14.00</t>
  </si>
  <si>
    <t xml:space="preserve"> POMME GRANNY</t>
  </si>
  <si>
    <t>24.50</t>
  </si>
  <si>
    <t>26.50</t>
  </si>
  <si>
    <t>POM RED CHIEF</t>
  </si>
  <si>
    <t>25.20</t>
  </si>
  <si>
    <t>28.00</t>
  </si>
  <si>
    <t xml:space="preserve">POM GALA </t>
  </si>
  <si>
    <t xml:space="preserve">INDIGO </t>
  </si>
  <si>
    <t>26.00</t>
  </si>
  <si>
    <t xml:space="preserve">EXO EDOS </t>
  </si>
  <si>
    <t xml:space="preserve">COLIS </t>
  </si>
  <si>
    <t>21.00</t>
  </si>
  <si>
    <t xml:space="preserve">EXO IGNAME </t>
  </si>
  <si>
    <t xml:space="preserve"> COLIS </t>
  </si>
  <si>
    <t>22.00</t>
  </si>
  <si>
    <t>24.00</t>
  </si>
  <si>
    <t xml:space="preserve">EXO MANIOC </t>
  </si>
  <si>
    <t>17.00</t>
  </si>
  <si>
    <t>19.00</t>
  </si>
  <si>
    <t xml:space="preserve">EXO PATATE DOUCE </t>
  </si>
  <si>
    <t xml:space="preserve">HELFER </t>
  </si>
  <si>
    <t>1.00</t>
  </si>
  <si>
    <t xml:space="preserve">GOLDENS PARKING </t>
  </si>
  <si>
    <t xml:space="preserve">ALPUNION </t>
  </si>
  <si>
    <t>0.80</t>
  </si>
  <si>
    <t>0.90</t>
  </si>
  <si>
    <t xml:space="preserve">GINGEMBRE </t>
  </si>
  <si>
    <t>1.70</t>
  </si>
  <si>
    <t>1.80</t>
  </si>
  <si>
    <t xml:space="preserve">EXO CHRISTOPHIN </t>
  </si>
  <si>
    <t>13.50</t>
  </si>
  <si>
    <t>AVOCAT TROPICAL</t>
  </si>
  <si>
    <t>3.50</t>
  </si>
  <si>
    <t>3.70</t>
  </si>
  <si>
    <t>EXO CHAYOTTE</t>
  </si>
  <si>
    <t>12.00</t>
  </si>
  <si>
    <t>13.00</t>
  </si>
</sst>
</file>

<file path=xl/styles.xml><?xml version="1.0" encoding="utf-8"?>
<styleSheet xmlns="http://schemas.openxmlformats.org/spreadsheetml/2006/main">
  <numFmts count="2">
    <numFmt numFmtId="0" formatCode="General"/>
    <numFmt numFmtId="59" formatCode="dddd&quot;, &quot;mmmm&quot; &quot;dd&quot;, &quot;yyyy"/>
  </numFmts>
  <fonts count="11">
    <font>
      <sz val="11"/>
      <color indexed="8"/>
      <name val="Calibri"/>
    </font>
    <font>
      <sz val="12"/>
      <color indexed="8"/>
      <name val="Helvetica Neue"/>
    </font>
    <font>
      <sz val="14"/>
      <color indexed="8"/>
      <name val="Calibri"/>
    </font>
    <font>
      <b val="1"/>
      <sz val="16"/>
      <color indexed="8"/>
      <name val="Helvetica"/>
    </font>
    <font>
      <sz val="16"/>
      <color indexed="8"/>
      <name val="Calibri"/>
    </font>
    <font>
      <b val="1"/>
      <sz val="16"/>
      <color indexed="8"/>
      <name val="Calibri"/>
    </font>
    <font>
      <b val="1"/>
      <sz val="14"/>
      <color indexed="14"/>
      <name val="Calibri"/>
    </font>
    <font>
      <sz val="10"/>
      <color indexed="8"/>
      <name val="Arial"/>
    </font>
    <font>
      <b val="1"/>
      <sz val="16"/>
      <color indexed="14"/>
      <name val="Helvetica"/>
    </font>
    <font>
      <b val="1"/>
      <sz val="14"/>
      <color indexed="8"/>
      <name val="Helvetica"/>
    </font>
    <font>
      <b val="1"/>
      <sz val="14"/>
      <color indexed="8"/>
      <name val="Arial"/>
    </font>
  </fonts>
  <fills count="11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5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</fills>
  <borders count="27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11"/>
      </right>
      <top style="medium">
        <color indexed="8"/>
      </top>
      <bottom style="medium">
        <color indexed="8"/>
      </bottom>
      <diagonal/>
    </border>
    <border>
      <left style="thin">
        <color indexed="11"/>
      </left>
      <right style="thin">
        <color indexed="11"/>
      </right>
      <top style="medium">
        <color indexed="8"/>
      </top>
      <bottom style="medium">
        <color indexed="8"/>
      </bottom>
      <diagonal/>
    </border>
    <border>
      <left style="thin">
        <color indexed="11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17"/>
      </left>
      <right style="medium">
        <color indexed="8"/>
      </right>
      <top style="medium">
        <color indexed="8"/>
      </top>
      <bottom style="thin">
        <color indexed="17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17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17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17"/>
      </bottom>
      <diagonal/>
    </border>
    <border>
      <left style="thin">
        <color indexed="8"/>
      </left>
      <right style="thin">
        <color indexed="17"/>
      </right>
      <top style="medium">
        <color indexed="8"/>
      </top>
      <bottom style="thin">
        <color indexed="17"/>
      </bottom>
      <diagonal/>
    </border>
    <border>
      <left style="thin">
        <color indexed="17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17"/>
      </left>
      <right style="medium">
        <color indexed="8"/>
      </right>
      <top style="thin">
        <color indexed="17"/>
      </top>
      <bottom style="thin">
        <color indexed="17"/>
      </bottom>
      <diagonal/>
    </border>
    <border>
      <left style="medium">
        <color indexed="8"/>
      </left>
      <right style="medium">
        <color indexed="8"/>
      </right>
      <top style="thin">
        <color indexed="17"/>
      </top>
      <bottom style="thin">
        <color indexed="17"/>
      </bottom>
      <diagonal/>
    </border>
    <border>
      <left style="medium">
        <color indexed="8"/>
      </left>
      <right style="thin">
        <color indexed="8"/>
      </right>
      <top style="thin">
        <color indexed="17"/>
      </top>
      <bottom style="thin">
        <color indexed="17"/>
      </bottom>
      <diagonal/>
    </border>
    <border>
      <left style="thin">
        <color indexed="8"/>
      </left>
      <right style="thin">
        <color indexed="8"/>
      </right>
      <top style="thin">
        <color indexed="17"/>
      </top>
      <bottom style="thin">
        <color indexed="17"/>
      </bottom>
      <diagonal/>
    </border>
    <border>
      <left style="thin">
        <color indexed="8"/>
      </left>
      <right style="thin">
        <color indexed="17"/>
      </right>
      <top style="thin">
        <color indexed="17"/>
      </top>
      <bottom style="thin">
        <color indexed="17"/>
      </bottom>
      <diagonal/>
    </border>
    <border>
      <left style="thin">
        <color indexed="17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17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17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7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7"/>
      </right>
      <top style="thin">
        <color indexed="8"/>
      </top>
      <bottom style="thin">
        <color indexed="8"/>
      </bottom>
      <diagonal/>
    </border>
    <border>
      <left style="thin">
        <color indexed="17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59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3" fillId="2" borderId="1" applyNumberFormat="0" applyFont="1" applyFill="1" applyBorder="1" applyAlignment="1" applyProtection="0">
      <alignment horizontal="center" vertical="center"/>
    </xf>
    <xf numFmtId="59" fontId="4" fillId="3" borderId="1" applyNumberFormat="1" applyFont="1" applyFill="1" applyBorder="1" applyAlignment="1" applyProtection="0">
      <alignment horizontal="center" vertical="center"/>
    </xf>
    <xf numFmtId="0" fontId="4" fillId="3" borderId="2" applyNumberFormat="0" applyFont="1" applyFill="1" applyBorder="1" applyAlignment="1" applyProtection="0">
      <alignment horizontal="center" vertical="center"/>
    </xf>
    <xf numFmtId="0" fontId="0" fillId="4" borderId="3" applyNumberFormat="0" applyFont="1" applyFill="1" applyBorder="1" applyAlignment="1" applyProtection="0">
      <alignment vertical="bottom"/>
    </xf>
    <xf numFmtId="49" fontId="0" fillId="4" borderId="3" applyNumberFormat="1" applyFont="1" applyFill="1" applyBorder="1" applyAlignment="1" applyProtection="0">
      <alignment vertical="bottom"/>
    </xf>
    <xf numFmtId="0" fontId="0" fillId="4" borderId="4" applyNumberFormat="0" applyFont="1" applyFill="1" applyBorder="1" applyAlignment="1" applyProtection="0">
      <alignment vertical="bottom"/>
    </xf>
    <xf numFmtId="49" fontId="5" fillId="5" borderId="1" applyNumberFormat="1" applyFont="1" applyFill="1" applyBorder="1" applyAlignment="1" applyProtection="0">
      <alignment horizontal="center" vertical="center" wrapText="1"/>
    </xf>
    <xf numFmtId="49" fontId="5" fillId="2" borderId="1" applyNumberFormat="1" applyFont="1" applyFill="1" applyBorder="1" applyAlignment="1" applyProtection="0">
      <alignment horizontal="center" vertical="center" wrapText="1"/>
    </xf>
    <xf numFmtId="49" fontId="5" fillId="2" borderId="5" applyNumberFormat="1" applyFont="1" applyFill="1" applyBorder="1" applyAlignment="1" applyProtection="0">
      <alignment horizontal="center" vertical="center" wrapText="1"/>
    </xf>
    <xf numFmtId="49" fontId="6" fillId="3" borderId="5" applyNumberFormat="1" applyFont="1" applyFill="1" applyBorder="1" applyAlignment="1" applyProtection="0">
      <alignment horizontal="center" vertical="center" wrapText="1"/>
    </xf>
    <xf numFmtId="49" fontId="5" fillId="6" borderId="1" applyNumberFormat="1" applyFont="1" applyFill="1" applyBorder="1" applyAlignment="1" applyProtection="0">
      <alignment horizontal="center" vertical="center" wrapText="1"/>
    </xf>
    <xf numFmtId="49" fontId="5" fillId="3" borderId="1" applyNumberFormat="1" applyFont="1" applyFill="1" applyBorder="1" applyAlignment="1" applyProtection="0">
      <alignment horizontal="center" vertical="center" wrapText="1"/>
    </xf>
    <xf numFmtId="0" fontId="5" fillId="7" borderId="6" applyNumberFormat="1" applyFont="1" applyFill="1" applyBorder="1" applyAlignment="1" applyProtection="0">
      <alignment horizontal="center" vertical="center" wrapText="1"/>
    </xf>
    <xf numFmtId="49" fontId="5" fillId="8" borderId="7" applyNumberFormat="1" applyFont="1" applyFill="1" applyBorder="1" applyAlignment="1" applyProtection="0">
      <alignment horizontal="center" vertical="center" wrapText="1"/>
    </xf>
    <xf numFmtId="49" fontId="4" fillId="8" borderId="7" applyNumberFormat="1" applyFont="1" applyFill="1" applyBorder="1" applyAlignment="1" applyProtection="0">
      <alignment horizontal="center" vertical="center"/>
    </xf>
    <xf numFmtId="1" fontId="3" fillId="9" borderId="7" applyNumberFormat="1" applyFont="1" applyFill="1" applyBorder="1" applyAlignment="1" applyProtection="0">
      <alignment horizontal="center" vertical="center" wrapText="1"/>
    </xf>
    <xf numFmtId="1" fontId="3" fillId="9" borderId="8" applyNumberFormat="1" applyFont="1" applyFill="1" applyBorder="1" applyAlignment="1" applyProtection="0">
      <alignment horizontal="center" vertical="center" wrapText="1"/>
    </xf>
    <xf numFmtId="0" fontId="7" fillId="3" borderId="9" applyNumberFormat="0" applyFont="1" applyFill="1" applyBorder="1" applyAlignment="1" applyProtection="0">
      <alignment horizontal="center" vertical="center" wrapText="1"/>
    </xf>
    <xf numFmtId="0" fontId="7" fillId="3" borderId="9" applyNumberFormat="1" applyFont="1" applyFill="1" applyBorder="1" applyAlignment="1" applyProtection="0">
      <alignment horizontal="center" vertical="center" wrapText="1"/>
    </xf>
    <xf numFmtId="1" fontId="8" fillId="3" borderId="10" applyNumberFormat="1" applyFont="1" applyFill="1" applyBorder="1" applyAlignment="1" applyProtection="0">
      <alignment horizontal="center" vertical="center" wrapText="1"/>
    </xf>
    <xf numFmtId="0" fontId="9" fillId="10" borderId="8" applyNumberFormat="0" applyFont="1" applyFill="1" applyBorder="1" applyAlignment="1" applyProtection="0">
      <alignment horizontal="center" vertical="center" wrapText="1"/>
    </xf>
    <xf numFmtId="0" fontId="9" fillId="10" borderId="11" applyNumberFormat="0" applyFont="1" applyFill="1" applyBorder="1" applyAlignment="1" applyProtection="0">
      <alignment horizontal="center" vertical="center" wrapText="1"/>
    </xf>
    <xf numFmtId="0" fontId="9" fillId="10" borderId="12" applyNumberFormat="0" applyFont="1" applyFill="1" applyBorder="1" applyAlignment="1" applyProtection="0">
      <alignment horizontal="center" vertical="center" wrapText="1"/>
    </xf>
    <xf numFmtId="1" fontId="3" fillId="3" borderId="13" applyNumberFormat="1" applyFont="1" applyFill="1" applyBorder="1" applyAlignment="1" applyProtection="0">
      <alignment horizontal="center" vertical="center"/>
    </xf>
    <xf numFmtId="0" fontId="5" fillId="7" borderId="14" applyNumberFormat="1" applyFont="1" applyFill="1" applyBorder="1" applyAlignment="1" applyProtection="0">
      <alignment horizontal="center" vertical="center" wrapText="1"/>
    </xf>
    <xf numFmtId="49" fontId="5" fillId="8" borderId="15" applyNumberFormat="1" applyFont="1" applyFill="1" applyBorder="1" applyAlignment="1" applyProtection="0">
      <alignment horizontal="center" vertical="center" wrapText="1"/>
    </xf>
    <xf numFmtId="49" fontId="4" fillId="8" borderId="15" applyNumberFormat="1" applyFont="1" applyFill="1" applyBorder="1" applyAlignment="1" applyProtection="0">
      <alignment horizontal="center" vertical="center"/>
    </xf>
    <xf numFmtId="1" fontId="3" fillId="9" borderId="15" applyNumberFormat="1" applyFont="1" applyFill="1" applyBorder="1" applyAlignment="1" applyProtection="0">
      <alignment horizontal="center" vertical="center" wrapText="1"/>
    </xf>
    <xf numFmtId="1" fontId="3" fillId="9" borderId="16" applyNumberFormat="1" applyFont="1" applyFill="1" applyBorder="1" applyAlignment="1" applyProtection="0">
      <alignment horizontal="center" vertical="center" wrapText="1"/>
    </xf>
    <xf numFmtId="0" fontId="9" fillId="10" borderId="16" applyNumberFormat="0" applyFont="1" applyFill="1" applyBorder="1" applyAlignment="1" applyProtection="0">
      <alignment horizontal="center" vertical="center" wrapText="1"/>
    </xf>
    <xf numFmtId="0" fontId="9" fillId="10" borderId="17" applyNumberFormat="0" applyFont="1" applyFill="1" applyBorder="1" applyAlignment="1" applyProtection="0">
      <alignment horizontal="center" vertical="center" wrapText="1"/>
    </xf>
    <xf numFmtId="0" fontId="9" fillId="10" borderId="18" applyNumberFormat="0" applyFont="1" applyFill="1" applyBorder="1" applyAlignment="1" applyProtection="0">
      <alignment horizontal="center" vertical="center" wrapText="1"/>
    </xf>
    <xf numFmtId="1" fontId="3" fillId="3" borderId="19" applyNumberFormat="1" applyFont="1" applyFill="1" applyBorder="1" applyAlignment="1" applyProtection="0">
      <alignment horizontal="center" vertical="center"/>
    </xf>
    <xf numFmtId="0" fontId="5" fillId="7" borderId="20" applyNumberFormat="1" applyFont="1" applyFill="1" applyBorder="1" applyAlignment="1" applyProtection="0">
      <alignment horizontal="center" vertical="center" wrapText="1"/>
    </xf>
    <xf numFmtId="49" fontId="5" fillId="8" borderId="20" applyNumberFormat="1" applyFont="1" applyFill="1" applyBorder="1" applyAlignment="1" applyProtection="0">
      <alignment horizontal="center" vertical="center" wrapText="1"/>
    </xf>
    <xf numFmtId="49" fontId="4" fillId="8" borderId="20" applyNumberFormat="1" applyFont="1" applyFill="1" applyBorder="1" applyAlignment="1" applyProtection="0">
      <alignment horizontal="center" vertical="center"/>
    </xf>
    <xf numFmtId="1" fontId="3" fillId="9" borderId="20" applyNumberFormat="1" applyFont="1" applyFill="1" applyBorder="1" applyAlignment="1" applyProtection="0">
      <alignment horizontal="center" vertical="center" wrapText="1"/>
    </xf>
    <xf numFmtId="1" fontId="3" fillId="9" borderId="21" applyNumberFormat="1" applyFont="1" applyFill="1" applyBorder="1" applyAlignment="1" applyProtection="0">
      <alignment horizontal="center" vertical="center" wrapText="1"/>
    </xf>
    <xf numFmtId="0" fontId="9" fillId="10" borderId="21" applyNumberFormat="0" applyFont="1" applyFill="1" applyBorder="1" applyAlignment="1" applyProtection="0">
      <alignment horizontal="center" vertical="center" wrapText="1"/>
    </xf>
    <xf numFmtId="0" fontId="9" fillId="10" borderId="22" applyNumberFormat="0" applyFont="1" applyFill="1" applyBorder="1" applyAlignment="1" applyProtection="0">
      <alignment horizontal="center" vertical="center" wrapText="1"/>
    </xf>
    <xf numFmtId="1" fontId="3" fillId="3" borderId="10" applyNumberFormat="1" applyFont="1" applyFill="1" applyBorder="1" applyAlignment="1" applyProtection="0">
      <alignment horizontal="center" vertical="center"/>
    </xf>
    <xf numFmtId="0" fontId="5" fillId="7" borderId="23" applyNumberFormat="1" applyFont="1" applyFill="1" applyBorder="1" applyAlignment="1" applyProtection="0">
      <alignment horizontal="center" vertical="center" wrapText="1"/>
    </xf>
    <xf numFmtId="49" fontId="5" fillId="8" borderId="23" applyNumberFormat="1" applyFont="1" applyFill="1" applyBorder="1" applyAlignment="1" applyProtection="0">
      <alignment horizontal="center" vertical="center" wrapText="1"/>
    </xf>
    <xf numFmtId="49" fontId="4" fillId="8" borderId="23" applyNumberFormat="1" applyFont="1" applyFill="1" applyBorder="1" applyAlignment="1" applyProtection="0">
      <alignment horizontal="center" vertical="center"/>
    </xf>
    <xf numFmtId="1" fontId="3" fillId="9" borderId="23" applyNumberFormat="1" applyFont="1" applyFill="1" applyBorder="1" applyAlignment="1" applyProtection="0">
      <alignment horizontal="center" vertical="center" wrapText="1"/>
    </xf>
    <xf numFmtId="1" fontId="3" fillId="9" borderId="24" applyNumberFormat="1" applyFont="1" applyFill="1" applyBorder="1" applyAlignment="1" applyProtection="0">
      <alignment horizontal="center" vertical="center" wrapText="1"/>
    </xf>
    <xf numFmtId="0" fontId="9" fillId="10" borderId="24" applyNumberFormat="0" applyFont="1" applyFill="1" applyBorder="1" applyAlignment="1" applyProtection="0">
      <alignment horizontal="center" vertical="center" wrapText="1"/>
    </xf>
    <xf numFmtId="0" fontId="9" fillId="10" borderId="9" applyNumberFormat="0" applyFont="1" applyFill="1" applyBorder="1" applyAlignment="1" applyProtection="0">
      <alignment horizontal="center" vertical="center" wrapText="1"/>
    </xf>
    <xf numFmtId="0" fontId="9" fillId="10" borderId="9" applyNumberFormat="1" applyFont="1" applyFill="1" applyBorder="1" applyAlignment="1" applyProtection="0">
      <alignment horizontal="center" vertical="center" wrapText="1"/>
    </xf>
    <xf numFmtId="0" fontId="5" fillId="7" borderId="23" applyNumberFormat="0" applyFont="1" applyFill="1" applyBorder="1" applyAlignment="1" applyProtection="0">
      <alignment horizontal="center" vertical="center" wrapText="1"/>
    </xf>
    <xf numFmtId="0" fontId="10" fillId="10" borderId="24" applyNumberFormat="0" applyFont="1" applyFill="1" applyBorder="1" applyAlignment="1" applyProtection="0">
      <alignment horizontal="center" vertical="center" wrapText="1"/>
    </xf>
    <xf numFmtId="0" fontId="10" fillId="10" borderId="9" applyNumberFormat="0" applyFont="1" applyFill="1" applyBorder="1" applyAlignment="1" applyProtection="0">
      <alignment horizontal="center" vertical="center" wrapText="1"/>
    </xf>
    <xf numFmtId="0" fontId="10" fillId="10" borderId="24" applyNumberFormat="1" applyFont="1" applyFill="1" applyBorder="1" applyAlignment="1" applyProtection="0">
      <alignment horizontal="center" vertical="center" wrapText="1"/>
    </xf>
    <xf numFmtId="0" fontId="10" fillId="10" borderId="9" applyNumberFormat="1" applyFont="1" applyFill="1" applyBorder="1" applyAlignment="1" applyProtection="0">
      <alignment horizontal="center" vertical="center" wrapText="1"/>
    </xf>
    <xf numFmtId="0" fontId="5" fillId="7" borderId="10" applyNumberFormat="1" applyFont="1" applyFill="1" applyBorder="1" applyAlignment="1" applyProtection="0">
      <alignment horizontal="center" vertical="center" wrapText="1"/>
    </xf>
    <xf numFmtId="0" fontId="9" fillId="10" borderId="25" applyNumberFormat="0" applyFont="1" applyFill="1" applyBorder="1" applyAlignment="1" applyProtection="0">
      <alignment horizontal="center" vertical="center" wrapText="1"/>
    </xf>
    <xf numFmtId="1" fontId="3" fillId="3" borderId="26" applyNumberFormat="1" applyFont="1" applyFill="1" applyBorder="1" applyAlignment="1" applyProtection="0">
      <alignment horizontal="center"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5b6ca"/>
      <rgbColor rgb="ffffffff"/>
      <rgbColor rgb="ffaaaaaa"/>
      <rgbColor rgb="ffbdc0bf"/>
      <rgbColor rgb="fffbd4b4"/>
      <rgbColor rgb="ffff0000"/>
      <rgbColor rgb="ffd6e3bc"/>
      <rgbColor rgb="fffde9d9"/>
      <rgbColor rgb="ff7f7f7f"/>
      <rgbColor rgb="ffd2dae4"/>
      <rgbColor rgb="ff89defb"/>
      <rgbColor rgb="ffeaf1d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AL24"/>
  <sheetViews>
    <sheetView workbookViewId="0" showGridLines="0" defaultGridColor="1">
      <pane topLeftCell="C3" xSplit="2" ySplit="2" activePane="bottomRight" state="frozen"/>
    </sheetView>
  </sheetViews>
  <sheetFormatPr defaultColWidth="10.8333" defaultRowHeight="15.4" customHeight="1" outlineLevelRow="0" outlineLevelCol="0"/>
  <cols>
    <col min="1" max="1" width="15.1719" style="1" customWidth="1"/>
    <col min="2" max="2" width="29.8516" style="1" customWidth="1"/>
    <col min="3" max="3" width="10.8516" style="1" customWidth="1"/>
    <col min="4" max="4" width="21" style="1" customWidth="1"/>
    <col min="5" max="5" width="8.85156" style="1" customWidth="1"/>
    <col min="6" max="6" width="10.1719" style="1" customWidth="1"/>
    <col min="7" max="7" width="17.5" style="1" customWidth="1"/>
    <col min="8" max="8" width="15.1719" style="1" customWidth="1"/>
    <col min="9" max="10" width="9.5" style="1" customWidth="1"/>
    <col min="11" max="11" width="8" style="1" customWidth="1"/>
    <col min="12" max="12" width="9.5" style="1" customWidth="1"/>
    <col min="13" max="13" width="8.67188" style="1" customWidth="1"/>
    <col min="14" max="14" width="9.85156" style="1" customWidth="1"/>
    <col min="15" max="15" width="8.35156" style="1" customWidth="1"/>
    <col min="16" max="16" width="10.5" style="1" customWidth="1"/>
    <col min="17" max="17" width="8" style="1" customWidth="1"/>
    <col min="18" max="18" width="9" style="1" customWidth="1"/>
    <col min="19" max="19" width="9.85156" style="1" customWidth="1"/>
    <col min="20" max="22" width="11.5" style="1" customWidth="1"/>
    <col min="23" max="23" width="17" style="1" customWidth="1"/>
    <col min="24" max="24" width="12.5" style="1" customWidth="1"/>
    <col min="25" max="25" width="14" style="1" customWidth="1"/>
    <col min="26" max="26" width="13.3516" style="1" customWidth="1"/>
    <col min="27" max="27" width="13.1719" style="1" customWidth="1"/>
    <col min="28" max="28" width="13.5" style="1" customWidth="1"/>
    <col min="29" max="29" width="9.67188" style="1" customWidth="1"/>
    <col min="30" max="30" width="9.5" style="1" customWidth="1"/>
    <col min="31" max="31" width="14" style="1" customWidth="1"/>
    <col min="32" max="32" width="11.5" style="1" customWidth="1"/>
    <col min="33" max="33" width="15.5" style="1" customWidth="1"/>
    <col min="34" max="37" width="14.5" style="1" customWidth="1"/>
    <col min="38" max="38" width="8" style="1" customWidth="1"/>
    <col min="39" max="16384" width="10.8516" style="1" customWidth="1"/>
  </cols>
  <sheetData>
    <row r="1" ht="21" customHeight="1">
      <c r="A1" s="2"/>
      <c r="B1" s="3">
        <f>TODAY()</f>
        <v>43968</v>
      </c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6"/>
      <c r="R1" s="6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7"/>
    </row>
    <row r="2" ht="41.1" customHeight="1">
      <c r="A2" t="s" s="8">
        <v>0</v>
      </c>
      <c r="B2" t="s" s="9">
        <v>1</v>
      </c>
      <c r="C2" t="s" s="9">
        <v>2</v>
      </c>
      <c r="D2" t="s" s="9">
        <v>3</v>
      </c>
      <c r="E2" t="s" s="9">
        <v>4</v>
      </c>
      <c r="F2" t="s" s="9">
        <v>5</v>
      </c>
      <c r="G2" t="s" s="9">
        <v>6</v>
      </c>
      <c r="H2" t="s" s="9">
        <v>7</v>
      </c>
      <c r="I2" t="s" s="10">
        <v>8</v>
      </c>
      <c r="J2" t="s" s="10">
        <v>9</v>
      </c>
      <c r="K2" t="s" s="10">
        <v>10</v>
      </c>
      <c r="L2" t="s" s="10">
        <v>11</v>
      </c>
      <c r="M2" t="s" s="10">
        <v>12</v>
      </c>
      <c r="N2" t="s" s="10">
        <v>13</v>
      </c>
      <c r="O2" t="s" s="10">
        <v>14</v>
      </c>
      <c r="P2" t="s" s="10">
        <v>15</v>
      </c>
      <c r="Q2" t="s" s="10">
        <v>16</v>
      </c>
      <c r="R2" t="s" s="10">
        <v>17</v>
      </c>
      <c r="S2" t="s" s="10">
        <v>18</v>
      </c>
      <c r="T2" t="s" s="10">
        <v>19</v>
      </c>
      <c r="U2" t="s" s="10">
        <v>20</v>
      </c>
      <c r="V2" t="s" s="10">
        <v>21</v>
      </c>
      <c r="W2" t="s" s="11">
        <v>22</v>
      </c>
      <c r="X2" t="s" s="12">
        <v>23</v>
      </c>
      <c r="Y2" t="s" s="12">
        <v>24</v>
      </c>
      <c r="Z2" t="s" s="12">
        <v>25</v>
      </c>
      <c r="AA2" t="s" s="12">
        <v>26</v>
      </c>
      <c r="AB2" t="s" s="12">
        <v>27</v>
      </c>
      <c r="AC2" t="s" s="12">
        <v>28</v>
      </c>
      <c r="AD2" t="s" s="12">
        <v>29</v>
      </c>
      <c r="AE2" t="s" s="12">
        <v>30</v>
      </c>
      <c r="AF2" t="s" s="12">
        <v>31</v>
      </c>
      <c r="AG2" t="s" s="12">
        <v>32</v>
      </c>
      <c r="AH2" t="s" s="12">
        <v>33</v>
      </c>
      <c r="AI2" t="s" s="12">
        <v>34</v>
      </c>
      <c r="AJ2" t="s" s="12">
        <v>35</v>
      </c>
      <c r="AK2" t="s" s="12">
        <v>36</v>
      </c>
      <c r="AL2" t="s" s="13">
        <v>37</v>
      </c>
    </row>
    <row r="3" ht="21.95" customHeight="1">
      <c r="A3" s="14">
        <v>250165</v>
      </c>
      <c r="B3" t="s" s="15">
        <v>38</v>
      </c>
      <c r="C3" t="s" s="15">
        <v>39</v>
      </c>
      <c r="D3" t="s" s="15">
        <v>40</v>
      </c>
      <c r="E3" t="s" s="16">
        <v>41</v>
      </c>
      <c r="F3" t="s" s="16">
        <v>42</v>
      </c>
      <c r="G3" s="17">
        <v>12</v>
      </c>
      <c r="H3" s="18">
        <v>50</v>
      </c>
      <c r="I3" s="19"/>
      <c r="J3" s="19"/>
      <c r="K3" s="19"/>
      <c r="L3" s="19"/>
      <c r="M3" s="19"/>
      <c r="N3" s="20">
        <v>15</v>
      </c>
      <c r="O3" s="20">
        <v>10</v>
      </c>
      <c r="P3" s="19"/>
      <c r="Q3" s="19"/>
      <c r="R3" s="19"/>
      <c r="S3" s="19"/>
      <c r="T3" s="20">
        <v>15</v>
      </c>
      <c r="U3" s="19"/>
      <c r="V3" s="19"/>
      <c r="W3" s="21">
        <f>G3+H3-AL3</f>
        <v>22</v>
      </c>
      <c r="X3" s="22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4"/>
      <c r="AL3" s="25">
        <f>SUM(I3:V3)+SUM(X3:AK3)</f>
        <v>40</v>
      </c>
    </row>
    <row r="4" ht="21.95" customHeight="1">
      <c r="A4" s="26">
        <v>200684</v>
      </c>
      <c r="B4" t="s" s="27">
        <v>43</v>
      </c>
      <c r="C4" t="s" s="27">
        <v>39</v>
      </c>
      <c r="D4" t="s" s="27">
        <v>44</v>
      </c>
      <c r="E4" t="s" s="28">
        <v>45</v>
      </c>
      <c r="F4" t="s" s="28">
        <v>46</v>
      </c>
      <c r="G4" s="29"/>
      <c r="H4" s="30">
        <v>48</v>
      </c>
      <c r="I4" s="20">
        <v>48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21">
        <f>G4+H4-AL4</f>
        <v>0</v>
      </c>
      <c r="X4" s="31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3"/>
      <c r="AL4" s="34">
        <f>SUM(I4:V4)+SUM(X4:AK4)</f>
        <v>48</v>
      </c>
    </row>
    <row r="5" ht="21.95" customHeight="1">
      <c r="A5" s="35">
        <v>250061</v>
      </c>
      <c r="B5" t="s" s="36">
        <v>47</v>
      </c>
      <c r="C5" t="s" s="36">
        <v>48</v>
      </c>
      <c r="D5" t="s" s="36">
        <v>40</v>
      </c>
      <c r="E5" t="s" s="37">
        <v>49</v>
      </c>
      <c r="F5" t="s" s="37">
        <v>50</v>
      </c>
      <c r="G5" s="38"/>
      <c r="H5" s="39">
        <v>224</v>
      </c>
      <c r="I5" s="20">
        <v>50</v>
      </c>
      <c r="J5" s="19"/>
      <c r="K5" s="20">
        <v>10</v>
      </c>
      <c r="L5" s="20">
        <v>10</v>
      </c>
      <c r="M5" s="19"/>
      <c r="N5" s="19"/>
      <c r="O5" s="20">
        <v>20</v>
      </c>
      <c r="P5" s="19"/>
      <c r="Q5" s="20">
        <v>10</v>
      </c>
      <c r="R5" s="19"/>
      <c r="S5" s="20">
        <v>20</v>
      </c>
      <c r="T5" s="20">
        <v>60</v>
      </c>
      <c r="U5" s="19"/>
      <c r="V5" s="19"/>
      <c r="W5" s="21">
        <f>G5+H5-AL5</f>
        <v>44</v>
      </c>
      <c r="X5" s="40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2">
        <f>SUM(I5:V5)+SUM(X5:AK5)</f>
        <v>180</v>
      </c>
    </row>
    <row r="6" ht="21.95" customHeight="1">
      <c r="A6" s="43">
        <v>200911</v>
      </c>
      <c r="B6" t="s" s="44">
        <v>51</v>
      </c>
      <c r="C6" t="s" s="44">
        <v>48</v>
      </c>
      <c r="D6" t="s" s="44">
        <v>52</v>
      </c>
      <c r="E6" t="s" s="45">
        <v>53</v>
      </c>
      <c r="F6" t="s" s="45">
        <v>54</v>
      </c>
      <c r="G6" s="46">
        <v>55</v>
      </c>
      <c r="H6" s="47"/>
      <c r="I6" s="19"/>
      <c r="J6" s="19"/>
      <c r="K6" s="19"/>
      <c r="L6" s="20">
        <v>2</v>
      </c>
      <c r="M6" s="20">
        <v>1</v>
      </c>
      <c r="N6" s="20">
        <v>2</v>
      </c>
      <c r="O6" s="20">
        <v>2</v>
      </c>
      <c r="P6" s="19"/>
      <c r="Q6" s="19"/>
      <c r="R6" s="19"/>
      <c r="S6" s="19"/>
      <c r="T6" s="20">
        <v>3</v>
      </c>
      <c r="U6" s="20">
        <v>2</v>
      </c>
      <c r="V6" s="19"/>
      <c r="W6" s="21">
        <f>G6+H6-AL6</f>
        <v>43</v>
      </c>
      <c r="X6" s="48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2">
        <f>SUM(I6:V6)+SUM(X6:AK6)</f>
        <v>12</v>
      </c>
    </row>
    <row r="7" ht="21" customHeight="1">
      <c r="A7" s="43">
        <v>250012</v>
      </c>
      <c r="B7" t="s" s="44">
        <v>55</v>
      </c>
      <c r="C7" t="s" s="44">
        <v>56</v>
      </c>
      <c r="D7" t="s" s="44">
        <v>57</v>
      </c>
      <c r="E7" t="s" s="45">
        <v>58</v>
      </c>
      <c r="F7" t="s" s="45">
        <v>59</v>
      </c>
      <c r="G7" s="46">
        <v>16</v>
      </c>
      <c r="H7" s="47"/>
      <c r="I7" s="20">
        <v>4</v>
      </c>
      <c r="J7" s="20">
        <v>3</v>
      </c>
      <c r="K7" s="19"/>
      <c r="L7" s="19"/>
      <c r="M7" s="19"/>
      <c r="N7" s="19"/>
      <c r="O7" s="19"/>
      <c r="P7" s="19"/>
      <c r="Q7" s="19"/>
      <c r="R7" s="20">
        <v>6</v>
      </c>
      <c r="S7" s="19"/>
      <c r="T7" s="19"/>
      <c r="U7" s="20">
        <v>2</v>
      </c>
      <c r="V7" s="19"/>
      <c r="W7" s="21">
        <f>G7+H7-AL7</f>
        <v>0</v>
      </c>
      <c r="X7" s="48"/>
      <c r="Y7" s="50">
        <v>1</v>
      </c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2">
        <f>SUM(I7:V7)+SUM(X7:AK7)</f>
        <v>16</v>
      </c>
    </row>
    <row r="8" ht="21" customHeight="1">
      <c r="A8" s="51"/>
      <c r="B8" t="s" s="44">
        <v>60</v>
      </c>
      <c r="C8" t="s" s="44">
        <v>56</v>
      </c>
      <c r="D8" t="s" s="44">
        <v>61</v>
      </c>
      <c r="E8" t="s" s="45">
        <v>62</v>
      </c>
      <c r="F8" t="s" s="45">
        <v>63</v>
      </c>
      <c r="G8" s="46">
        <v>1536</v>
      </c>
      <c r="H8" s="47"/>
      <c r="I8" s="19"/>
      <c r="J8" s="19"/>
      <c r="K8" s="20">
        <v>64</v>
      </c>
      <c r="L8" s="20">
        <v>64</v>
      </c>
      <c r="M8" s="20">
        <v>64</v>
      </c>
      <c r="N8" s="19"/>
      <c r="O8" s="20">
        <v>194</v>
      </c>
      <c r="P8" s="19"/>
      <c r="Q8" s="19"/>
      <c r="R8" s="19"/>
      <c r="S8" s="20">
        <v>64</v>
      </c>
      <c r="T8" s="20">
        <v>194</v>
      </c>
      <c r="U8" s="19"/>
      <c r="V8" s="19"/>
      <c r="W8" s="21">
        <f>G8+H8-AL8</f>
        <v>892</v>
      </c>
      <c r="X8" s="48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2">
        <f>SUM(I8:V8)+SUM(X8:AK8)</f>
        <v>644</v>
      </c>
    </row>
    <row r="9" ht="21" customHeight="1">
      <c r="A9" s="43">
        <v>200393</v>
      </c>
      <c r="B9" t="s" s="44">
        <v>64</v>
      </c>
      <c r="C9" t="s" s="44">
        <v>56</v>
      </c>
      <c r="D9" t="s" s="44">
        <v>65</v>
      </c>
      <c r="E9" t="s" s="45">
        <v>66</v>
      </c>
      <c r="F9" t="s" s="45">
        <v>41</v>
      </c>
      <c r="G9" s="46">
        <v>246</v>
      </c>
      <c r="H9" s="47"/>
      <c r="I9" s="19"/>
      <c r="J9" s="19"/>
      <c r="K9" s="20">
        <v>10</v>
      </c>
      <c r="L9" s="19"/>
      <c r="M9" s="19"/>
      <c r="N9" s="20">
        <v>20</v>
      </c>
      <c r="O9" s="19"/>
      <c r="P9" s="19"/>
      <c r="Q9" s="19"/>
      <c r="R9" s="20">
        <v>60</v>
      </c>
      <c r="S9" s="19"/>
      <c r="T9" s="20">
        <v>20</v>
      </c>
      <c r="U9" s="20">
        <v>10</v>
      </c>
      <c r="V9" s="19"/>
      <c r="W9" s="21">
        <f>G9+H9-AL9</f>
        <v>126</v>
      </c>
      <c r="X9" s="48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2">
        <f>SUM(I9:V9)+SUM(X9:AK9)</f>
        <v>120</v>
      </c>
    </row>
    <row r="10" ht="21" customHeight="1">
      <c r="A10" s="43">
        <v>200970</v>
      </c>
      <c r="B10" t="s" s="44">
        <v>67</v>
      </c>
      <c r="C10" t="s" s="44">
        <v>48</v>
      </c>
      <c r="D10" t="s" s="44">
        <v>68</v>
      </c>
      <c r="E10" t="s" s="45">
        <v>69</v>
      </c>
      <c r="F10" t="s" s="45">
        <v>70</v>
      </c>
      <c r="G10" s="46">
        <v>90</v>
      </c>
      <c r="H10" s="47"/>
      <c r="I10" s="19"/>
      <c r="J10" s="20">
        <v>30</v>
      </c>
      <c r="K10" s="19"/>
      <c r="L10" s="19"/>
      <c r="M10" s="20">
        <v>8</v>
      </c>
      <c r="N10" s="19"/>
      <c r="O10" s="19"/>
      <c r="P10" s="20">
        <v>5</v>
      </c>
      <c r="Q10" s="19"/>
      <c r="R10" s="19"/>
      <c r="S10" s="19"/>
      <c r="T10" s="19"/>
      <c r="U10" s="19"/>
      <c r="V10" s="19"/>
      <c r="W10" s="21">
        <f>G10+H10-AL10</f>
        <v>47</v>
      </c>
      <c r="X10" s="48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2">
        <f>SUM(I10:V10)+SUM(X10:AK10)</f>
        <v>43</v>
      </c>
    </row>
    <row r="11" ht="22" customHeight="1">
      <c r="A11" s="43">
        <v>250208</v>
      </c>
      <c r="B11" t="s" s="44">
        <v>71</v>
      </c>
      <c r="C11" t="s" s="44">
        <v>48</v>
      </c>
      <c r="D11" t="s" s="44">
        <v>68</v>
      </c>
      <c r="E11" t="s" s="45">
        <v>72</v>
      </c>
      <c r="F11" t="s" s="45">
        <v>69</v>
      </c>
      <c r="G11" s="46">
        <v>143</v>
      </c>
      <c r="H11" s="47"/>
      <c r="I11" s="19"/>
      <c r="J11" s="19"/>
      <c r="K11" s="20">
        <v>10</v>
      </c>
      <c r="L11" s="19"/>
      <c r="M11" s="20">
        <v>5</v>
      </c>
      <c r="N11" s="19"/>
      <c r="O11" s="19"/>
      <c r="P11" s="19"/>
      <c r="Q11" s="19"/>
      <c r="R11" s="19"/>
      <c r="S11" s="20">
        <v>4</v>
      </c>
      <c r="T11" s="19"/>
      <c r="U11" s="19"/>
      <c r="V11" s="19"/>
      <c r="W11" s="21">
        <f>G11+H11-AL11</f>
        <v>124</v>
      </c>
      <c r="X11" s="52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42">
        <f>SUM(I11:V11)+SUM(X11:AK11)</f>
        <v>19</v>
      </c>
    </row>
    <row r="12" ht="21.95" customHeight="1">
      <c r="A12" s="43">
        <v>200749</v>
      </c>
      <c r="B12" t="s" s="44">
        <v>73</v>
      </c>
      <c r="C12" t="s" s="44">
        <v>48</v>
      </c>
      <c r="D12" t="s" s="44">
        <v>68</v>
      </c>
      <c r="E12" t="s" s="45">
        <v>74</v>
      </c>
      <c r="F12" t="s" s="45">
        <v>75</v>
      </c>
      <c r="G12" s="46">
        <v>37</v>
      </c>
      <c r="H12" s="47"/>
      <c r="I12" s="19"/>
      <c r="J12" s="20">
        <v>21</v>
      </c>
      <c r="K12" s="19"/>
      <c r="L12" s="19"/>
      <c r="M12" s="19"/>
      <c r="N12" s="19"/>
      <c r="O12" s="19"/>
      <c r="P12" s="19"/>
      <c r="Q12" s="19"/>
      <c r="R12" s="19"/>
      <c r="S12" s="20">
        <v>6</v>
      </c>
      <c r="T12" s="20">
        <v>10</v>
      </c>
      <c r="U12" s="19"/>
      <c r="V12" s="19"/>
      <c r="W12" s="21">
        <f>G12+H12-AL12</f>
        <v>0</v>
      </c>
      <c r="X12" s="52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42">
        <f>SUM(I12:V12)+SUM(X12:AK12)</f>
        <v>37</v>
      </c>
    </row>
    <row r="13" ht="29.2" customHeight="1">
      <c r="A13" s="43">
        <v>250053</v>
      </c>
      <c r="B13" t="s" s="44">
        <v>76</v>
      </c>
      <c r="C13" t="s" s="44">
        <v>48</v>
      </c>
      <c r="D13" t="s" s="44">
        <v>68</v>
      </c>
      <c r="E13" t="s" s="45">
        <v>77</v>
      </c>
      <c r="F13" t="s" s="45">
        <v>78</v>
      </c>
      <c r="G13" s="46">
        <v>89</v>
      </c>
      <c r="H13" s="47"/>
      <c r="I13" s="19"/>
      <c r="J13" s="20">
        <v>14</v>
      </c>
      <c r="K13" s="19"/>
      <c r="L13" s="19"/>
      <c r="M13" s="19"/>
      <c r="N13" s="19"/>
      <c r="O13" s="20">
        <v>15</v>
      </c>
      <c r="P13" s="20">
        <v>5</v>
      </c>
      <c r="Q13" s="19"/>
      <c r="R13" s="19"/>
      <c r="S13" s="19"/>
      <c r="T13" s="20">
        <v>10</v>
      </c>
      <c r="U13" s="20">
        <v>3</v>
      </c>
      <c r="V13" s="19"/>
      <c r="W13" s="21">
        <f>G13+H13-AL13</f>
        <v>42</v>
      </c>
      <c r="X13" s="52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42">
        <f>SUM(I13:V13)+SUM(X13:AK13)</f>
        <v>47</v>
      </c>
    </row>
    <row r="14" ht="21.95" customHeight="1">
      <c r="A14" s="43">
        <v>200884</v>
      </c>
      <c r="B14" t="s" s="44">
        <v>79</v>
      </c>
      <c r="C14" t="s" s="44">
        <v>48</v>
      </c>
      <c r="D14" t="s" s="44">
        <v>80</v>
      </c>
      <c r="E14" t="s" s="45">
        <v>81</v>
      </c>
      <c r="F14" t="s" s="45">
        <v>78</v>
      </c>
      <c r="G14" s="46">
        <v>128</v>
      </c>
      <c r="H14" s="47"/>
      <c r="I14" s="19"/>
      <c r="J14" s="19"/>
      <c r="K14" s="20">
        <v>5</v>
      </c>
      <c r="L14" s="19"/>
      <c r="M14" s="19"/>
      <c r="N14" s="20">
        <v>20</v>
      </c>
      <c r="O14" s="20">
        <v>15</v>
      </c>
      <c r="P14" s="20">
        <v>6</v>
      </c>
      <c r="Q14" s="19"/>
      <c r="R14" s="19"/>
      <c r="S14" s="20">
        <v>10</v>
      </c>
      <c r="T14" s="20">
        <v>20</v>
      </c>
      <c r="U14" s="20">
        <v>5</v>
      </c>
      <c r="V14" s="19"/>
      <c r="W14" s="21">
        <f>G14+H14-AL14</f>
        <v>47</v>
      </c>
      <c r="X14" s="52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42">
        <f>SUM(I14:V14)+SUM(X14:AK14)</f>
        <v>81</v>
      </c>
    </row>
    <row r="15" ht="21.95" customHeight="1">
      <c r="A15" s="43">
        <v>250170</v>
      </c>
      <c r="B15" t="s" s="44">
        <v>82</v>
      </c>
      <c r="C15" t="s" s="44">
        <v>83</v>
      </c>
      <c r="D15" t="s" s="44">
        <v>52</v>
      </c>
      <c r="E15" t="s" s="45">
        <v>84</v>
      </c>
      <c r="F15" t="s" s="45">
        <v>54</v>
      </c>
      <c r="G15" s="46">
        <v>9</v>
      </c>
      <c r="H15" s="47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21">
        <f>G15+H15-AL15</f>
        <v>9</v>
      </c>
      <c r="X15" s="52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42">
        <f>SUM(I15:V15)+SUM(X15:AK15)</f>
        <v>0</v>
      </c>
    </row>
    <row r="16" ht="21.95" customHeight="1">
      <c r="A16" s="43">
        <v>300395</v>
      </c>
      <c r="B16" t="s" s="44">
        <v>85</v>
      </c>
      <c r="C16" t="s" s="44">
        <v>86</v>
      </c>
      <c r="D16" t="s" s="44">
        <v>52</v>
      </c>
      <c r="E16" t="s" s="45">
        <v>87</v>
      </c>
      <c r="F16" t="s" s="45">
        <v>88</v>
      </c>
      <c r="G16" s="46">
        <v>1</v>
      </c>
      <c r="H16" s="47">
        <v>30</v>
      </c>
      <c r="I16" s="19"/>
      <c r="J16" s="19"/>
      <c r="K16" s="19"/>
      <c r="L16" s="19"/>
      <c r="M16" s="19"/>
      <c r="N16" s="19"/>
      <c r="O16" s="19"/>
      <c r="P16" s="19"/>
      <c r="Q16" s="20">
        <v>1</v>
      </c>
      <c r="R16" s="19"/>
      <c r="S16" s="19"/>
      <c r="T16" s="20">
        <v>2</v>
      </c>
      <c r="U16" s="19"/>
      <c r="V16" s="19"/>
      <c r="W16" s="21">
        <f>G16+H16-AL16</f>
        <v>28</v>
      </c>
      <c r="X16" s="52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42">
        <f>SUM(I16:V16)+SUM(X16:AK16)</f>
        <v>3</v>
      </c>
    </row>
    <row r="17" ht="21.95" customHeight="1">
      <c r="A17" s="43">
        <v>250154</v>
      </c>
      <c r="B17" t="s" s="44">
        <v>89</v>
      </c>
      <c r="C17" t="s" s="44">
        <v>83</v>
      </c>
      <c r="D17" t="s" s="44">
        <v>52</v>
      </c>
      <c r="E17" t="s" s="45">
        <v>90</v>
      </c>
      <c r="F17" t="s" s="45">
        <v>91</v>
      </c>
      <c r="G17" s="46">
        <v>6</v>
      </c>
      <c r="H17" s="47">
        <v>30</v>
      </c>
      <c r="I17" s="20">
        <v>1</v>
      </c>
      <c r="J17" s="20">
        <v>3</v>
      </c>
      <c r="K17" s="19"/>
      <c r="L17" s="20">
        <v>1</v>
      </c>
      <c r="M17" s="20">
        <v>2</v>
      </c>
      <c r="N17" s="19"/>
      <c r="O17" s="19"/>
      <c r="P17" s="19"/>
      <c r="Q17" s="20">
        <v>1</v>
      </c>
      <c r="R17" s="19"/>
      <c r="S17" s="19"/>
      <c r="T17" s="20">
        <v>2</v>
      </c>
      <c r="U17" s="20">
        <v>3</v>
      </c>
      <c r="V17" s="19"/>
      <c r="W17" s="21">
        <f>G17+H17-AL17</f>
        <v>23</v>
      </c>
      <c r="X17" s="52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42">
        <f>SUM(I17:V17)+SUM(X17:AK17)</f>
        <v>13</v>
      </c>
    </row>
    <row r="18" ht="21.95" customHeight="1">
      <c r="A18" s="43">
        <v>300870</v>
      </c>
      <c r="B18" t="s" s="44">
        <v>92</v>
      </c>
      <c r="C18" t="s" s="44">
        <v>56</v>
      </c>
      <c r="D18" t="s" s="44">
        <v>93</v>
      </c>
      <c r="E18" t="s" s="45">
        <v>94</v>
      </c>
      <c r="F18" t="s" s="45">
        <v>45</v>
      </c>
      <c r="G18" s="46">
        <v>324</v>
      </c>
      <c r="H18" s="47"/>
      <c r="I18" s="19"/>
      <c r="J18" s="20">
        <v>10</v>
      </c>
      <c r="K18" s="20">
        <v>10</v>
      </c>
      <c r="L18" s="19"/>
      <c r="M18" s="20">
        <v>8</v>
      </c>
      <c r="N18" s="19"/>
      <c r="O18" s="19"/>
      <c r="P18" s="19"/>
      <c r="Q18" s="19"/>
      <c r="R18" s="19"/>
      <c r="S18" s="19"/>
      <c r="T18" s="20">
        <v>20</v>
      </c>
      <c r="U18" s="19"/>
      <c r="V18" s="19"/>
      <c r="W18" s="21">
        <f>G18+H18-AL18</f>
        <v>276</v>
      </c>
      <c r="X18" s="52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42">
        <f>SUM(I18:V18)+SUM(X18:AK18)</f>
        <v>48</v>
      </c>
    </row>
    <row r="19" ht="21.95" customHeight="1">
      <c r="A19" s="51"/>
      <c r="B19" t="s" s="44">
        <v>95</v>
      </c>
      <c r="C19" t="s" s="44">
        <v>56</v>
      </c>
      <c r="D19" t="s" s="44">
        <v>96</v>
      </c>
      <c r="E19" t="s" s="45">
        <v>97</v>
      </c>
      <c r="F19" t="s" s="45">
        <v>98</v>
      </c>
      <c r="G19" s="46">
        <v>160</v>
      </c>
      <c r="H19" s="47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21">
        <f>G19+H19-AL19</f>
        <v>0</v>
      </c>
      <c r="X19" s="54">
        <v>30</v>
      </c>
      <c r="Y19" s="55">
        <v>30</v>
      </c>
      <c r="Z19" s="53"/>
      <c r="AA19" s="55">
        <v>30</v>
      </c>
      <c r="AB19" s="53"/>
      <c r="AC19" s="55">
        <v>30</v>
      </c>
      <c r="AD19" s="53"/>
      <c r="AE19" s="53"/>
      <c r="AF19" s="53"/>
      <c r="AG19" s="53"/>
      <c r="AH19" s="53"/>
      <c r="AI19" s="55">
        <v>30</v>
      </c>
      <c r="AJ19" s="55">
        <v>10</v>
      </c>
      <c r="AK19" s="53"/>
      <c r="AL19" s="42">
        <f>SUM(I19:V19)+SUM(X19:AK19)</f>
        <v>160</v>
      </c>
    </row>
    <row r="20" ht="21.95" customHeight="1">
      <c r="A20" s="43">
        <v>200340</v>
      </c>
      <c r="B20" t="s" s="44">
        <v>99</v>
      </c>
      <c r="C20" t="s" s="44">
        <v>48</v>
      </c>
      <c r="D20" t="s" s="44">
        <v>52</v>
      </c>
      <c r="E20" t="s" s="45">
        <v>100</v>
      </c>
      <c r="F20" t="s" s="45">
        <v>101</v>
      </c>
      <c r="G20" s="46">
        <v>0</v>
      </c>
      <c r="H20" s="47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21">
        <f>G20+H20-AL20</f>
        <v>0</v>
      </c>
      <c r="X20" s="52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42">
        <f>SUM(I20:V20)+SUM(X20:AK20)</f>
        <v>0</v>
      </c>
    </row>
    <row r="21" ht="22" customHeight="1">
      <c r="A21" s="43">
        <v>250155</v>
      </c>
      <c r="B21" t="s" s="44">
        <v>102</v>
      </c>
      <c r="C21" t="s" s="44">
        <v>83</v>
      </c>
      <c r="D21" t="s" s="44">
        <v>52</v>
      </c>
      <c r="E21" t="s" s="45">
        <v>103</v>
      </c>
      <c r="F21" t="s" s="45">
        <v>72</v>
      </c>
      <c r="G21" s="46">
        <v>0</v>
      </c>
      <c r="H21" s="47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21">
        <f>G21+H21-AL21</f>
        <v>0</v>
      </c>
      <c r="X21" s="52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42">
        <f>SUM(I21:V21)+SUM(X21:AK21)</f>
        <v>0</v>
      </c>
    </row>
    <row r="22" ht="21.95" customHeight="1">
      <c r="A22" s="56">
        <v>200454</v>
      </c>
      <c r="B22" t="s" s="44">
        <v>104</v>
      </c>
      <c r="C22" t="s" s="44">
        <v>56</v>
      </c>
      <c r="D22" t="s" s="44">
        <v>52</v>
      </c>
      <c r="E22" t="s" s="45">
        <v>105</v>
      </c>
      <c r="F22" t="s" s="45">
        <v>106</v>
      </c>
      <c r="G22" s="46">
        <v>0</v>
      </c>
      <c r="H22" s="47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21">
        <f>G22+H22-AL22</f>
        <v>0</v>
      </c>
      <c r="X22" s="48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57"/>
      <c r="AL22" s="58">
        <f>SUM(I22:V22)+SUM(X22:AK22)</f>
        <v>0</v>
      </c>
    </row>
    <row r="23" ht="28.65" customHeight="1">
      <c r="A23" s="43">
        <v>200322</v>
      </c>
      <c r="B23" t="s" s="44">
        <v>107</v>
      </c>
      <c r="C23" t="s" s="44">
        <v>83</v>
      </c>
      <c r="D23" t="s" s="44">
        <v>52</v>
      </c>
      <c r="E23" t="s" s="45">
        <v>108</v>
      </c>
      <c r="F23" t="s" s="45">
        <v>109</v>
      </c>
      <c r="G23" s="46">
        <v>0</v>
      </c>
      <c r="H23" s="47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21">
        <f>G23+H23-AL23</f>
        <v>0</v>
      </c>
      <c r="X23" s="52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42">
        <f>SUM(I23:V23)+SUM(X23:AK23)</f>
        <v>0</v>
      </c>
    </row>
    <row r="24" ht="28.65" customHeight="1">
      <c r="A24" s="51"/>
      <c r="B24" s="44"/>
      <c r="C24" s="44"/>
      <c r="D24" s="44"/>
      <c r="E24" s="45"/>
      <c r="F24" s="45"/>
      <c r="G24" s="46"/>
      <c r="H24" s="47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21">
        <f>G24+H24-AL24</f>
        <v>0</v>
      </c>
      <c r="X24" s="52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42">
        <f>SUM(I24:V24)+SUM(X24:AK24)</f>
        <v>0</v>
      </c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