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4"/>
  <workbookPr/>
  <mc:AlternateContent xmlns:mc="http://schemas.openxmlformats.org/markup-compatibility/2006">
    <mc:Choice Requires="x15">
      <x15ac:absPath xmlns:x15ac="http://schemas.microsoft.com/office/spreadsheetml/2010/11/ac" url="C:\Users\e.starosta\AppData\Local\Microsoft\Windows\INetCache\Content.Outlook\B76D3IKU\"/>
    </mc:Choice>
  </mc:AlternateContent>
  <xr:revisionPtr revIDLastSave="0" documentId="8_{CAC6CE07-0F41-4B4D-A1F5-F4A725AAF5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NIZ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21" i="1" l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B1" i="1"/>
</calcChain>
</file>

<file path=xl/sharedStrings.xml><?xml version="1.0" encoding="utf-8"?>
<sst xmlns="http://schemas.openxmlformats.org/spreadsheetml/2006/main" count="106" uniqueCount="81">
  <si>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</si>
  <si>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</si>
  <si>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</si>
  <si>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</si>
  <si>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</si>
  <si>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</si>
  <si>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</si>
  <si>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</si>
  <si>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</si>
  <si>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</si>
  <si>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NEW</t>
  </si>
  <si>
    <t>FPDL</t>
  </si>
  <si>
    <t>CADY</t>
  </si>
  <si>
    <t>AD</t>
  </si>
  <si>
    <t>TOM</t>
  </si>
  <si>
    <t>CROC</t>
  </si>
  <si>
    <t>SEC</t>
  </si>
  <si>
    <t>COUR</t>
  </si>
  <si>
    <t>MONT</t>
  </si>
  <si>
    <t>VERT</t>
  </si>
  <si>
    <t>PRIMO</t>
  </si>
  <si>
    <t>PDHL</t>
  </si>
  <si>
    <t>STOCK FINAL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</si>
  <si>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</si>
  <si>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</si>
  <si>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</si>
  <si>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</si>
  <si>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</si>
  <si>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</si>
  <si>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</si>
  <si>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</si>
  <si>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</si>
  <si>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</si>
  <si>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</si>
  <si>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PRIMO PK</t>
  </si>
  <si>
    <t>PDHL PK</t>
  </si>
  <si>
    <t>Total</t>
  </si>
  <si>
    <t>PIECE</t>
  </si>
  <si>
    <t>KILOS</t>
  </si>
  <si>
    <t>COLIS</t>
  </si>
  <si>
    <t xml:space="preserve">CITRON JAUNE </t>
  </si>
  <si>
    <t>NOIX VRAC</t>
  </si>
  <si>
    <t xml:space="preserve">KIWI GOLD </t>
  </si>
  <si>
    <t>23.50</t>
  </si>
  <si>
    <t>GREENYARD</t>
  </si>
  <si>
    <t>POMELOS PETIT</t>
  </si>
  <si>
    <t>24.50</t>
  </si>
  <si>
    <t>MELON GROS</t>
  </si>
  <si>
    <t>MELON PETIT</t>
  </si>
  <si>
    <t>POMELOS GROS</t>
  </si>
  <si>
    <t>AVOCAT FILET</t>
  </si>
  <si>
    <t>AVOCAT X 12</t>
  </si>
  <si>
    <t>AZ</t>
  </si>
  <si>
    <t>14.00</t>
  </si>
  <si>
    <t>ANANAS GROS</t>
  </si>
  <si>
    <t>4.00</t>
  </si>
  <si>
    <t>5.00</t>
  </si>
  <si>
    <t>ANANAS PARKING</t>
  </si>
  <si>
    <t>BOY</t>
  </si>
  <si>
    <t>GRENADE</t>
  </si>
  <si>
    <t>NOIX SACHET</t>
  </si>
  <si>
    <t>O CIRCUS</t>
  </si>
  <si>
    <t>7.50</t>
  </si>
  <si>
    <t>8.50</t>
  </si>
  <si>
    <t>ORANGE GROSSE</t>
  </si>
  <si>
    <t xml:space="preserve">KL </t>
  </si>
  <si>
    <t>3.45</t>
  </si>
  <si>
    <t>3.55</t>
  </si>
  <si>
    <t>1.55</t>
  </si>
  <si>
    <t>1.65</t>
  </si>
  <si>
    <t xml:space="preserve">KIWI VRAC </t>
  </si>
  <si>
    <t>AVOCAT PETIT</t>
  </si>
  <si>
    <t>BARBER</t>
  </si>
  <si>
    <t>13.00</t>
  </si>
  <si>
    <t>19.00</t>
  </si>
  <si>
    <t>21.00</t>
  </si>
  <si>
    <t>PRUNE JAUNE</t>
  </si>
  <si>
    <t>0.45</t>
  </si>
  <si>
    <t>0.50</t>
  </si>
  <si>
    <t>8.00</t>
  </si>
  <si>
    <t>8.70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</si>
</sst>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7" x14ac:knownFonts="1">
    <font>
      <sz val="11"/>
      <color indexed="8"/>
      <name val="Calibri"/>
    </font>
    <font>
      <b/>
      <sz val="16"/>
      <color indexed="8"/>
      <name val="Helvetica"/>
    </font>
    <font>
      <sz val="16"/>
      <color indexed="8"/>
      <name val="Calibri"/>
    </font>
    <font>
      <b/>
      <sz val="16"/>
      <color indexed="8"/>
      <name val="Calibri"/>
    </font>
    <font>
      <b/>
      <sz val="14"/>
      <color indexed="15"/>
      <name val="Calibri"/>
    </font>
    <font>
      <b/>
      <sz val="16"/>
      <color indexed="15"/>
      <name val="Helvetica"/>
    </font>
    <font>
      <b/>
      <sz val="14"/>
      <color indexed="8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1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1"/>
      </left>
      <right/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/>
      <diagonal/>
    </border>
    <border>
      <left style="thin">
        <color indexed="11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21"/>
      </right>
      <top style="medium">
        <color indexed="64"/>
      </top>
      <bottom style="thin">
        <color indexed="8"/>
      </bottom>
      <diagonal/>
    </border>
    <border>
      <left style="thin">
        <color indexed="21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medium">
        <color indexed="64"/>
      </left>
      <right style="medium">
        <color indexed="64"/>
      </right>
      <top style="thin">
        <color rgb="FF505050"/>
      </top>
      <bottom style="thin">
        <color rgb="FF505050"/>
      </bottom>
      <diagonal/>
    </border>
    <border>
      <left/>
      <right style="medium">
        <color indexed="64"/>
      </right>
      <top style="thin">
        <color rgb="FF505050"/>
      </top>
      <bottom style="thin">
        <color rgb="FF505050"/>
      </bottom>
      <diagonal/>
    </border>
    <border>
      <left/>
      <right style="thin">
        <color indexed="8"/>
      </right>
      <top style="thin">
        <color rgb="FF505050"/>
      </top>
      <bottom style="thin">
        <color rgb="FF505050"/>
      </bottom>
      <diagonal/>
    </border>
    <border>
      <left style="thin">
        <color indexed="8"/>
      </left>
      <right style="thin">
        <color indexed="8"/>
      </right>
      <top style="thin">
        <color rgb="FF505050"/>
      </top>
      <bottom style="thin">
        <color rgb="FF505050"/>
      </bottom>
      <diagonal/>
    </border>
    <border>
      <left style="thin">
        <color indexed="8"/>
      </left>
      <right style="thin">
        <color indexed="21"/>
      </right>
      <top style="thin">
        <color rgb="FF505050"/>
      </top>
      <bottom style="thin">
        <color rgb="FF505050"/>
      </bottom>
      <diagonal/>
    </border>
    <border>
      <left style="thin">
        <color indexed="21"/>
      </left>
      <right/>
      <top style="thin">
        <color rgb="FF505050"/>
      </top>
      <bottom style="thin">
        <color rgb="FF505050"/>
      </bottom>
      <diagonal/>
    </border>
    <border>
      <left style="thin">
        <color indexed="8"/>
      </left>
      <right/>
      <top style="thin">
        <color rgb="FF505050"/>
      </top>
      <bottom style="thin">
        <color rgb="FF505050"/>
      </bottom>
      <diagonal/>
    </border>
    <border>
      <left style="medium">
        <color indexed="64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21"/>
      </right>
      <top style="thin">
        <color indexed="8"/>
      </top>
      <bottom/>
      <diagonal/>
    </border>
    <border>
      <left style="thin">
        <color indexed="21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 applyNumberFormat="0" applyFill="0" applyBorder="0" applyProtection="0"/>
  </cellStyleXfs>
  <cellXfs count="83">
    <xf numFmtId="0" fontId="0" fillId="0" borderId="0" xfId="0" applyFont="1" applyAlignment="1"/>
    <xf numFmtId="0" fontId="0" fillId="0" borderId="0" xfId="0" applyNumberFormat="1" applyFont="1" applyAlignment="1"/>
    <xf numFmtId="0" fontId="6" fillId="1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/>
    <xf numFmtId="1" fontId="1" fillId="9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/>
    <xf numFmtId="0" fontId="0" fillId="4" borderId="10" xfId="0" applyFont="1" applyFill="1" applyBorder="1" applyAlignment="1"/>
    <xf numFmtId="49" fontId="3" fillId="5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3" fillId="6" borderId="12" xfId="0" applyNumberFormat="1" applyFont="1" applyFill="1" applyBorder="1" applyAlignment="1">
      <alignment horizontal="center" vertical="center" wrapText="1"/>
    </xf>
    <xf numFmtId="49" fontId="3" fillId="3" borderId="14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1" fontId="5" fillId="3" borderId="21" xfId="0" applyNumberFormat="1" applyFont="1" applyFill="1" applyBorder="1" applyAlignment="1">
      <alignment horizontal="center" vertical="center" wrapText="1"/>
    </xf>
    <xf numFmtId="1" fontId="5" fillId="3" borderId="22" xfId="0" applyNumberFormat="1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7" borderId="22" xfId="0" applyNumberFormat="1" applyFont="1" applyFill="1" applyBorder="1" applyAlignment="1">
      <alignment horizontal="center" vertical="center" wrapText="1"/>
    </xf>
    <xf numFmtId="49" fontId="3" fillId="8" borderId="23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8" borderId="21" xfId="0" applyNumberFormat="1" applyFont="1" applyFill="1" applyBorder="1" applyAlignment="1">
      <alignment horizontal="center" vertical="center" wrapText="1"/>
    </xf>
    <xf numFmtId="49" fontId="3" fillId="8" borderId="22" xfId="0" applyNumberFormat="1" applyFont="1" applyFill="1" applyBorder="1" applyAlignment="1">
      <alignment horizontal="center" vertical="center" wrapText="1"/>
    </xf>
    <xf numFmtId="49" fontId="2" fillId="8" borderId="23" xfId="0" applyNumberFormat="1" applyFont="1" applyFill="1" applyBorder="1" applyAlignment="1">
      <alignment horizontal="center" vertical="center"/>
    </xf>
    <xf numFmtId="49" fontId="2" fillId="8" borderId="3" xfId="0" applyNumberFormat="1" applyFont="1" applyFill="1" applyBorder="1" applyAlignment="1">
      <alignment horizontal="center" vertical="center"/>
    </xf>
    <xf numFmtId="49" fontId="2" fillId="8" borderId="21" xfId="0" applyNumberFormat="1" applyFont="1" applyFill="1" applyBorder="1" applyAlignment="1">
      <alignment horizontal="center" vertical="center"/>
    </xf>
    <xf numFmtId="49" fontId="2" fillId="8" borderId="22" xfId="0" applyNumberFormat="1" applyFont="1" applyFill="1" applyBorder="1" applyAlignment="1">
      <alignment horizontal="center" vertical="center"/>
    </xf>
    <xf numFmtId="1" fontId="1" fillId="9" borderId="24" xfId="0" applyNumberFormat="1" applyFont="1" applyFill="1" applyBorder="1" applyAlignment="1">
      <alignment horizontal="center" vertical="center" wrapText="1"/>
    </xf>
    <xf numFmtId="1" fontId="1" fillId="9" borderId="21" xfId="0" applyNumberFormat="1" applyFont="1" applyFill="1" applyBorder="1" applyAlignment="1">
      <alignment horizontal="center" vertical="center" wrapText="1"/>
    </xf>
    <xf numFmtId="1" fontId="1" fillId="9" borderId="22" xfId="0" applyNumberFormat="1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 wrapText="1"/>
    </xf>
    <xf numFmtId="0" fontId="6" fillId="10" borderId="20" xfId="0" applyFont="1" applyFill="1" applyBorder="1" applyAlignment="1">
      <alignment horizontal="center" vertical="center" wrapText="1"/>
    </xf>
    <xf numFmtId="1" fontId="1" fillId="3" borderId="21" xfId="0" applyNumberFormat="1" applyFont="1" applyFill="1" applyBorder="1" applyAlignment="1">
      <alignment horizontal="center" vertical="center"/>
    </xf>
    <xf numFmtId="1" fontId="1" fillId="3" borderId="22" xfId="0" applyNumberFormat="1" applyFont="1" applyFill="1" applyBorder="1" applyAlignment="1">
      <alignment horizontal="center" vertical="center"/>
    </xf>
    <xf numFmtId="0" fontId="3" fillId="7" borderId="26" xfId="0" applyNumberFormat="1" applyFont="1" applyFill="1" applyBorder="1" applyAlignment="1">
      <alignment horizontal="center" vertical="center" wrapText="1"/>
    </xf>
    <xf numFmtId="49" fontId="3" fillId="8" borderId="27" xfId="0" applyNumberFormat="1" applyFont="1" applyFill="1" applyBorder="1" applyAlignment="1">
      <alignment horizontal="center" vertical="center" wrapText="1"/>
    </xf>
    <xf numFmtId="49" fontId="3" fillId="8" borderId="28" xfId="0" applyNumberFormat="1" applyFont="1" applyFill="1" applyBorder="1" applyAlignment="1">
      <alignment horizontal="center" vertical="center" wrapText="1"/>
    </xf>
    <xf numFmtId="49" fontId="2" fillId="8" borderId="28" xfId="0" applyNumberFormat="1" applyFont="1" applyFill="1" applyBorder="1" applyAlignment="1">
      <alignment horizontal="center" vertical="center"/>
    </xf>
    <xf numFmtId="49" fontId="2" fillId="8" borderId="27" xfId="0" applyNumberFormat="1" applyFont="1" applyFill="1" applyBorder="1" applyAlignment="1">
      <alignment horizontal="center" vertical="center"/>
    </xf>
    <xf numFmtId="1" fontId="1" fillId="9" borderId="28" xfId="0" applyNumberFormat="1" applyFont="1" applyFill="1" applyBorder="1" applyAlignment="1">
      <alignment horizontal="center" vertical="center" wrapText="1"/>
    </xf>
    <xf numFmtId="1" fontId="1" fillId="9" borderId="29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1" fontId="5" fillId="3" borderId="28" xfId="0" applyNumberFormat="1" applyFont="1" applyFill="1" applyBorder="1" applyAlignment="1">
      <alignment horizontal="center" vertical="center" wrapText="1"/>
    </xf>
    <xf numFmtId="0" fontId="6" fillId="10" borderId="30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1" fontId="1" fillId="3" borderId="35" xfId="0" applyNumberFormat="1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wrapText="1"/>
    </xf>
    <xf numFmtId="49" fontId="3" fillId="8" borderId="37" xfId="0" applyNumberFormat="1" applyFont="1" applyFill="1" applyBorder="1" applyAlignment="1">
      <alignment horizontal="center" vertical="center" wrapText="1"/>
    </xf>
    <xf numFmtId="49" fontId="3" fillId="8" borderId="36" xfId="0" applyNumberFormat="1" applyFont="1" applyFill="1" applyBorder="1" applyAlignment="1">
      <alignment horizontal="center" vertical="center" wrapText="1"/>
    </xf>
    <xf numFmtId="49" fontId="2" fillId="8" borderId="36" xfId="0" applyNumberFormat="1" applyFont="1" applyFill="1" applyBorder="1" applyAlignment="1">
      <alignment horizontal="center" vertical="center"/>
    </xf>
    <xf numFmtId="49" fontId="2" fillId="8" borderId="37" xfId="0" applyNumberFormat="1" applyFont="1" applyFill="1" applyBorder="1" applyAlignment="1">
      <alignment horizontal="center" vertical="center"/>
    </xf>
    <xf numFmtId="1" fontId="1" fillId="9" borderId="36" xfId="0" applyNumberFormat="1" applyFont="1" applyFill="1" applyBorder="1" applyAlignment="1">
      <alignment horizontal="center" vertical="center" wrapText="1"/>
    </xf>
    <xf numFmtId="1" fontId="1" fillId="9" borderId="38" xfId="0" applyNumberFormat="1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1" fontId="5" fillId="3" borderId="36" xfId="0" applyNumberFormat="1" applyFont="1" applyFill="1" applyBorder="1" applyAlignment="1">
      <alignment horizontal="center" vertical="center" wrapText="1"/>
    </xf>
    <xf numFmtId="0" fontId="6" fillId="10" borderId="39" xfId="0" applyFont="1" applyFill="1" applyBorder="1" applyAlignment="1">
      <alignment horizontal="center" vertical="center" wrapText="1"/>
    </xf>
    <xf numFmtId="0" fontId="6" fillId="10" borderId="40" xfId="0" applyFont="1" applyFill="1" applyBorder="1" applyAlignment="1">
      <alignment horizontal="center" vertical="center" wrapText="1"/>
    </xf>
    <xf numFmtId="0" fontId="6" fillId="10" borderId="43" xfId="0" applyFont="1" applyFill="1" applyBorder="1" applyAlignment="1">
      <alignment horizontal="center" vertical="center" wrapText="1"/>
    </xf>
    <xf numFmtId="1" fontId="1" fillId="3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B6CA"/>
      <rgbColor rgb="FFFFFFFF"/>
      <rgbColor rgb="FFAAAAAA"/>
      <rgbColor rgb="FFBDC0BF"/>
      <rgbColor rgb="FFFBD4B4"/>
      <rgbColor rgb="FF7F7F7F"/>
      <rgbColor rgb="FFFF0000"/>
      <rgbColor rgb="FFD6E3BC"/>
      <rgbColor rgb="FFFDE9D9"/>
      <rgbColor rgb="FFD2DAE4"/>
      <rgbColor rgb="FF89DEFB"/>
      <rgbColor rgb="FFEAF1DD"/>
      <rgbColor rgb="FF3F3F3F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1"/>
  <sheetViews>
    <sheetView showGridLines="0" tabSelected="1" workbookViewId="0">
      <pane xSplit="2" ySplit="2" topLeftCell="C3" activePane="bottomRight" state="frozen"/>
      <selection pane="bottomLeft"/>
      <selection pane="topRight"/>
      <selection pane="bottomRight" activeCell="M39" sqref="M39"/>
    </sheetView>
  </sheetViews>
  <sheetFormatPr defaultColWidth="10.89453125" defaultRowHeight="15.4" customHeight="1" x14ac:dyDescent="0.2"/>
  <cols>
    <col min="1" max="1" width="15.19921875" style="1" customWidth="1"/>
    <col min="2" max="2" width="29.86328125" style="1" customWidth="1"/>
    <col min="3" max="3" width="10.89453125" style="1" customWidth="1"/>
    <col min="4" max="4" width="20.984375" style="1" customWidth="1"/>
    <col min="5" max="5" width="8.875" style="1" customWidth="1"/>
    <col min="6" max="6" width="10.0859375" style="1" customWidth="1"/>
    <col min="7" max="7" width="13.5859375" style="1" bestFit="1" customWidth="1"/>
    <col min="8" max="8" width="14.2578125" style="1" bestFit="1" customWidth="1"/>
    <col min="9" max="9" width="9.68359375" style="1" customWidth="1"/>
    <col min="10" max="10" width="8.875" style="1" bestFit="1" customWidth="1"/>
    <col min="11" max="12" width="7.3984375" style="1" bestFit="1" customWidth="1"/>
    <col min="13" max="13" width="8.203125" style="1" bestFit="1" customWidth="1"/>
    <col min="14" max="14" width="6.9921875" style="1" customWidth="1"/>
    <col min="15" max="15" width="7.26171875" style="1" bestFit="1" customWidth="1"/>
    <col min="16" max="16" width="8.203125" style="1" bestFit="1" customWidth="1"/>
    <col min="17" max="17" width="7.3984375" style="1" customWidth="1"/>
    <col min="18" max="18" width="8.609375" style="1" bestFit="1" customWidth="1"/>
    <col min="19" max="19" width="9.28125" style="1" bestFit="1" customWidth="1"/>
    <col min="20" max="20" width="7.53125" style="1" bestFit="1" customWidth="1"/>
    <col min="21" max="21" width="9.953125" style="1" bestFit="1" customWidth="1"/>
    <col min="22" max="22" width="7.80078125" style="1" bestFit="1" customWidth="1"/>
    <col min="23" max="23" width="16.94921875" style="1" customWidth="1"/>
    <col min="24" max="24" width="14.125" style="1" customWidth="1"/>
    <col min="25" max="25" width="17.75390625" style="1" customWidth="1"/>
    <col min="26" max="26" width="13.31640625" style="1" customWidth="1"/>
    <col min="27" max="27" width="13.1796875" style="1" customWidth="1"/>
    <col min="28" max="28" width="13.44921875" style="1" customWidth="1"/>
    <col min="29" max="29" width="9.68359375" style="1" customWidth="1"/>
    <col min="30" max="30" width="9.4140625" style="1" customWidth="1"/>
    <col min="31" max="31" width="13.98828125" style="1" customWidth="1"/>
    <col min="32" max="32" width="11.43359375" style="1" customWidth="1"/>
    <col min="33" max="33" width="15.46875" style="1" customWidth="1"/>
    <col min="34" max="37" width="14.390625" style="1" customWidth="1"/>
    <col min="38" max="38" width="13.046875" style="1" customWidth="1"/>
    <col min="39" max="39" width="10.89453125" style="1" customWidth="1"/>
    <col min="40" max="16384" width="10.89453125" style="1"/>
  </cols>
  <sheetData>
    <row r="1" spans="1:38" ht="21" customHeight="1" thickBot="1" x14ac:dyDescent="0.25">
      <c r="A1" s="9"/>
      <c r="B1" s="10">
        <f ca="1">TODAY()</f>
        <v>44013</v>
      </c>
      <c r="C1" s="11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12"/>
      <c r="R1" s="12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13"/>
    </row>
    <row r="2" spans="1:38" ht="41.1" customHeight="1" thickBot="1" x14ac:dyDescent="0.35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6" t="s">
        <v>5</v>
      </c>
      <c r="G2" s="17" t="s">
        <v>6</v>
      </c>
      <c r="H2" s="18" t="s">
        <v>7</v>
      </c>
      <c r="I2" s="19" t="s">
        <v>8</v>
      </c>
      <c r="J2" s="15" t="s">
        <v>9</v>
      </c>
      <c r="K2" s="15" t="s">
        <v>10</v>
      </c>
      <c r="L2" s="15" t="s">
        <v>11</v>
      </c>
      <c r="M2" s="15" t="s">
        <v>12</v>
      </c>
      <c r="N2" s="15" t="s">
        <v>13</v>
      </c>
      <c r="O2" s="15" t="s">
        <v>14</v>
      </c>
      <c r="P2" s="15" t="s">
        <v>15</v>
      </c>
      <c r="Q2" s="15" t="s">
        <v>16</v>
      </c>
      <c r="R2" s="15" t="s">
        <v>17</v>
      </c>
      <c r="S2" s="15" t="s">
        <v>18</v>
      </c>
      <c r="T2" s="15" t="s">
        <v>19</v>
      </c>
      <c r="U2" s="15" t="s">
        <v>20</v>
      </c>
      <c r="V2" s="15" t="s">
        <v>21</v>
      </c>
      <c r="W2" s="20" t="s">
        <v>22</v>
      </c>
      <c r="X2" s="21" t="s">
        <v>61</v>
      </c>
      <c r="Y2" s="21" t="s">
        <v>23</v>
      </c>
      <c r="Z2" s="21" t="s">
        <v>24</v>
      </c>
      <c r="AA2" s="21" t="s">
        <v>25</v>
      </c>
      <c r="AB2" s="21" t="s">
        <v>26</v>
      </c>
      <c r="AC2" s="21" t="s">
        <v>27</v>
      </c>
      <c r="AD2" s="21" t="s">
        <v>28</v>
      </c>
      <c r="AE2" s="21" t="s">
        <v>29</v>
      </c>
      <c r="AF2" s="21" t="s">
        <v>30</v>
      </c>
      <c r="AG2" s="21" t="s">
        <v>31</v>
      </c>
      <c r="AH2" s="21" t="s">
        <v>32</v>
      </c>
      <c r="AI2" s="21" t="s">
        <v>33</v>
      </c>
      <c r="AJ2" s="21" t="s">
        <v>34</v>
      </c>
      <c r="AK2" s="21" t="s">
        <v>35</v>
      </c>
      <c r="AL2" s="22" t="s">
        <v>36</v>
      </c>
    </row>
    <row r="3" spans="1:38" ht="21.95" customHeight="1" x14ac:dyDescent="0.2">
      <c r="A3" s="33">
        <v>250111</v>
      </c>
      <c r="B3" s="36" t="s">
        <v>40</v>
      </c>
      <c r="C3" s="38" t="s">
        <v>38</v>
      </c>
      <c r="D3" s="36" t="s">
        <v>72</v>
      </c>
      <c r="E3" s="42" t="s">
        <v>74</v>
      </c>
      <c r="F3" s="40" t="s">
        <v>75</v>
      </c>
      <c r="G3" s="45">
        <v>76</v>
      </c>
      <c r="H3" s="44"/>
      <c r="I3" s="23"/>
      <c r="J3" s="24">
        <v>30</v>
      </c>
      <c r="K3" s="24"/>
      <c r="L3" s="24"/>
      <c r="M3" s="24"/>
      <c r="N3" s="24"/>
      <c r="O3" s="24"/>
      <c r="P3" s="24"/>
      <c r="Q3" s="24">
        <v>10</v>
      </c>
      <c r="R3" s="24"/>
      <c r="S3" s="24">
        <v>10</v>
      </c>
      <c r="T3" s="24">
        <v>26</v>
      </c>
      <c r="U3" s="25"/>
      <c r="V3" s="27"/>
      <c r="W3" s="31">
        <f>SUM(G3:H3)-SUM(I3:V3)</f>
        <v>0</v>
      </c>
      <c r="X3" s="29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47"/>
      <c r="AL3" s="49">
        <f>SUM(I3:V3)+SUM(X3:AK3)</f>
        <v>76</v>
      </c>
    </row>
    <row r="4" spans="1:38" ht="21.95" customHeight="1" x14ac:dyDescent="0.2">
      <c r="A4" s="34">
        <v>200647</v>
      </c>
      <c r="B4" s="37" t="s">
        <v>51</v>
      </c>
      <c r="C4" s="39" t="s">
        <v>39</v>
      </c>
      <c r="D4" s="37" t="s">
        <v>52</v>
      </c>
      <c r="E4" s="43" t="s">
        <v>55</v>
      </c>
      <c r="F4" s="41" t="s">
        <v>56</v>
      </c>
      <c r="G4" s="46">
        <v>1135</v>
      </c>
      <c r="H4" s="8"/>
      <c r="I4" s="5"/>
      <c r="J4" s="3"/>
      <c r="K4" s="3">
        <v>30</v>
      </c>
      <c r="L4" s="3"/>
      <c r="M4" s="3">
        <v>15</v>
      </c>
      <c r="N4" s="3">
        <v>30</v>
      </c>
      <c r="O4" s="3"/>
      <c r="P4" s="3">
        <v>20</v>
      </c>
      <c r="Q4" s="3"/>
      <c r="R4" s="3"/>
      <c r="S4" s="3">
        <v>30</v>
      </c>
      <c r="T4" s="3">
        <v>60</v>
      </c>
      <c r="U4" s="4"/>
      <c r="V4" s="6"/>
      <c r="W4" s="32">
        <f t="shared" ref="W4:W20" si="0">SUM(G4:H4)-SUM(I4:V4)</f>
        <v>950</v>
      </c>
      <c r="X4" s="30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48"/>
      <c r="AL4" s="50">
        <f>SUM(I4:V4)+SUM(X4:AK4)</f>
        <v>185</v>
      </c>
    </row>
    <row r="5" spans="1:38" ht="21.95" customHeight="1" x14ac:dyDescent="0.2">
      <c r="A5" s="35">
        <v>200215</v>
      </c>
      <c r="B5" s="37" t="s">
        <v>71</v>
      </c>
      <c r="C5" s="39" t="s">
        <v>39</v>
      </c>
      <c r="D5" s="37" t="s">
        <v>44</v>
      </c>
      <c r="E5" s="43" t="s">
        <v>62</v>
      </c>
      <c r="F5" s="41" t="s">
        <v>63</v>
      </c>
      <c r="G5" s="46">
        <v>120</v>
      </c>
      <c r="H5" s="8"/>
      <c r="I5" s="5"/>
      <c r="J5" s="3"/>
      <c r="K5" s="3"/>
      <c r="L5" s="3"/>
      <c r="M5" s="3">
        <v>8</v>
      </c>
      <c r="N5" s="3"/>
      <c r="O5" s="3"/>
      <c r="P5" s="3"/>
      <c r="Q5" s="3"/>
      <c r="R5" s="3"/>
      <c r="S5" s="3"/>
      <c r="T5" s="3"/>
      <c r="U5" s="4"/>
      <c r="V5" s="6"/>
      <c r="W5" s="32">
        <f t="shared" si="0"/>
        <v>112</v>
      </c>
      <c r="X5" s="30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48"/>
      <c r="AL5" s="50">
        <f>SUM(I5:V5)+SUM(X5:AK5)</f>
        <v>8</v>
      </c>
    </row>
    <row r="6" spans="1:38" ht="21.95" customHeight="1" x14ac:dyDescent="0.2">
      <c r="A6" s="35">
        <v>250059</v>
      </c>
      <c r="B6" s="37" t="s">
        <v>50</v>
      </c>
      <c r="C6" s="39" t="s">
        <v>37</v>
      </c>
      <c r="D6" s="37" t="s">
        <v>44</v>
      </c>
      <c r="E6" s="43"/>
      <c r="F6" s="41"/>
      <c r="G6" s="46"/>
      <c r="H6" s="8"/>
      <c r="I6" s="5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4"/>
      <c r="V6" s="6"/>
      <c r="W6" s="32">
        <f t="shared" si="0"/>
        <v>0</v>
      </c>
      <c r="X6" s="30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48"/>
      <c r="AL6" s="50">
        <f>SUM(I6:V6)+SUM(X6:AK6)</f>
        <v>0</v>
      </c>
    </row>
    <row r="7" spans="1:38" ht="21.95" customHeight="1" x14ac:dyDescent="0.2">
      <c r="A7" s="35">
        <v>200674</v>
      </c>
      <c r="B7" s="37" t="s">
        <v>54</v>
      </c>
      <c r="C7" s="39" t="s">
        <v>39</v>
      </c>
      <c r="D7" s="37"/>
      <c r="E7" s="43"/>
      <c r="F7" s="41"/>
      <c r="G7" s="46"/>
      <c r="H7" s="8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"/>
      <c r="V7" s="6"/>
      <c r="W7" s="32">
        <f t="shared" si="0"/>
        <v>0</v>
      </c>
      <c r="X7" s="30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48"/>
      <c r="AL7" s="50">
        <f>SUM(I7:V7)+SUM(X7:AK7)</f>
        <v>0</v>
      </c>
    </row>
    <row r="8" spans="1:38" ht="21.95" customHeight="1" x14ac:dyDescent="0.2">
      <c r="A8" s="35">
        <v>200674</v>
      </c>
      <c r="B8" s="37" t="s">
        <v>57</v>
      </c>
      <c r="C8" s="39" t="s">
        <v>39</v>
      </c>
      <c r="D8" s="37"/>
      <c r="E8" s="43"/>
      <c r="F8" s="41"/>
      <c r="G8" s="46"/>
      <c r="H8" s="8"/>
      <c r="I8" s="5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V8" s="6"/>
      <c r="W8" s="32">
        <f t="shared" si="0"/>
        <v>0</v>
      </c>
      <c r="X8" s="30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48"/>
      <c r="AL8" s="50">
        <f>SUM(I8:V8)+SUM(X8:AK8)</f>
        <v>0</v>
      </c>
    </row>
    <row r="9" spans="1:38" ht="21.95" customHeight="1" x14ac:dyDescent="0.2">
      <c r="A9" s="35">
        <v>250196</v>
      </c>
      <c r="B9" s="37" t="s">
        <v>42</v>
      </c>
      <c r="C9" s="39" t="s">
        <v>39</v>
      </c>
      <c r="D9" s="37" t="s">
        <v>52</v>
      </c>
      <c r="E9" s="43" t="s">
        <v>43</v>
      </c>
      <c r="F9" s="41" t="s">
        <v>46</v>
      </c>
      <c r="G9" s="46">
        <v>10</v>
      </c>
      <c r="H9" s="8">
        <v>80</v>
      </c>
      <c r="I9" s="5">
        <v>5</v>
      </c>
      <c r="J9" s="3"/>
      <c r="K9" s="3"/>
      <c r="L9" s="3"/>
      <c r="M9" s="3"/>
      <c r="N9" s="3"/>
      <c r="O9" s="3"/>
      <c r="P9" s="3"/>
      <c r="Q9" s="3">
        <v>5</v>
      </c>
      <c r="R9" s="3">
        <v>10</v>
      </c>
      <c r="S9" s="3"/>
      <c r="T9" s="3"/>
      <c r="U9" s="4"/>
      <c r="V9" s="6"/>
      <c r="W9" s="32">
        <f t="shared" si="0"/>
        <v>70</v>
      </c>
      <c r="X9" s="30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48"/>
      <c r="AL9" s="50">
        <f>SUM(I9:V9)+SUM(X9:AK9)</f>
        <v>20</v>
      </c>
    </row>
    <row r="10" spans="1:38" ht="21.95" customHeight="1" x14ac:dyDescent="0.2">
      <c r="A10" s="35">
        <v>200720</v>
      </c>
      <c r="B10" s="37" t="s">
        <v>70</v>
      </c>
      <c r="C10" s="39" t="s">
        <v>39</v>
      </c>
      <c r="D10" s="37"/>
      <c r="E10" s="43"/>
      <c r="F10" s="41"/>
      <c r="G10" s="46"/>
      <c r="H10" s="8"/>
      <c r="I10" s="5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4"/>
      <c r="V10" s="6"/>
      <c r="W10" s="32">
        <f t="shared" si="0"/>
        <v>0</v>
      </c>
      <c r="X10" s="30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48"/>
      <c r="AL10" s="50">
        <f>SUM(I10:V10)+SUM(X10:AK10)</f>
        <v>0</v>
      </c>
    </row>
    <row r="11" spans="1:38" ht="21.95" customHeight="1" x14ac:dyDescent="0.2">
      <c r="A11" s="35">
        <v>200917</v>
      </c>
      <c r="B11" s="37" t="s">
        <v>64</v>
      </c>
      <c r="C11" s="39" t="s">
        <v>65</v>
      </c>
      <c r="D11" s="37"/>
      <c r="E11" s="43"/>
      <c r="F11" s="41"/>
      <c r="G11" s="46"/>
      <c r="H11" s="8"/>
      <c r="I11" s="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4"/>
      <c r="V11" s="6"/>
      <c r="W11" s="32">
        <f t="shared" si="0"/>
        <v>0</v>
      </c>
      <c r="X11" s="30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48"/>
      <c r="AL11" s="50">
        <f>SUM(I11:V11)+SUM(X11:AK11)</f>
        <v>0</v>
      </c>
    </row>
    <row r="12" spans="1:38" ht="21.95" customHeight="1" x14ac:dyDescent="0.2">
      <c r="A12" s="34">
        <v>250092</v>
      </c>
      <c r="B12" s="37" t="s">
        <v>45</v>
      </c>
      <c r="C12" s="39" t="s">
        <v>39</v>
      </c>
      <c r="D12" s="37" t="s">
        <v>52</v>
      </c>
      <c r="E12" s="43" t="s">
        <v>73</v>
      </c>
      <c r="F12" s="41" t="s">
        <v>53</v>
      </c>
      <c r="G12" s="46">
        <v>56</v>
      </c>
      <c r="H12" s="8"/>
      <c r="I12" s="5"/>
      <c r="J12" s="3"/>
      <c r="K12" s="3"/>
      <c r="L12" s="3"/>
      <c r="M12" s="3"/>
      <c r="N12" s="3"/>
      <c r="O12" s="3"/>
      <c r="P12" s="3"/>
      <c r="Q12" s="3">
        <v>2</v>
      </c>
      <c r="R12" s="3"/>
      <c r="S12" s="3"/>
      <c r="T12" s="3"/>
      <c r="U12" s="3"/>
      <c r="V12" s="28"/>
      <c r="W12" s="32">
        <f t="shared" si="0"/>
        <v>54</v>
      </c>
      <c r="X12" s="30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48"/>
      <c r="AL12" s="50">
        <f>SUM(I12:V12)+SUM(X12:AK12)</f>
        <v>2</v>
      </c>
    </row>
    <row r="13" spans="1:38" ht="21.95" customHeight="1" x14ac:dyDescent="0.2">
      <c r="A13" s="34">
        <v>250113</v>
      </c>
      <c r="B13" s="37" t="s">
        <v>49</v>
      </c>
      <c r="C13" s="39" t="s">
        <v>39</v>
      </c>
      <c r="D13" s="37" t="s">
        <v>52</v>
      </c>
      <c r="E13" s="43" t="s">
        <v>73</v>
      </c>
      <c r="F13" s="41" t="s">
        <v>53</v>
      </c>
      <c r="G13" s="46">
        <v>182</v>
      </c>
      <c r="H13" s="8"/>
      <c r="I13" s="5"/>
      <c r="J13" s="3"/>
      <c r="K13" s="3">
        <v>5</v>
      </c>
      <c r="L13" s="3"/>
      <c r="M13" s="3"/>
      <c r="N13" s="3"/>
      <c r="O13" s="3"/>
      <c r="P13" s="3"/>
      <c r="Q13" s="3">
        <v>4</v>
      </c>
      <c r="R13" s="3"/>
      <c r="S13" s="3"/>
      <c r="T13" s="3">
        <v>10</v>
      </c>
      <c r="U13" s="3"/>
      <c r="V13" s="28"/>
      <c r="W13" s="32">
        <f t="shared" si="0"/>
        <v>163</v>
      </c>
      <c r="X13" s="30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48"/>
      <c r="AL13" s="50">
        <f>SUM(I13:V13)+SUM(X13:AK13)</f>
        <v>19</v>
      </c>
    </row>
    <row r="14" spans="1:38" ht="21.95" customHeight="1" x14ac:dyDescent="0.2">
      <c r="A14" s="34">
        <v>200765</v>
      </c>
      <c r="B14" s="37" t="s">
        <v>59</v>
      </c>
      <c r="C14" s="39" t="s">
        <v>39</v>
      </c>
      <c r="D14" s="37" t="s">
        <v>44</v>
      </c>
      <c r="E14" s="43" t="s">
        <v>79</v>
      </c>
      <c r="F14" s="41" t="s">
        <v>80</v>
      </c>
      <c r="G14" s="46">
        <v>178</v>
      </c>
      <c r="H14" s="8"/>
      <c r="I14" s="5"/>
      <c r="J14" s="3"/>
      <c r="K14" s="3">
        <v>20</v>
      </c>
      <c r="L14" s="3">
        <v>10</v>
      </c>
      <c r="M14" s="3"/>
      <c r="N14" s="3"/>
      <c r="O14" s="3"/>
      <c r="P14" s="3"/>
      <c r="Q14" s="3">
        <v>10</v>
      </c>
      <c r="R14" s="3"/>
      <c r="S14" s="3"/>
      <c r="T14" s="3">
        <v>20</v>
      </c>
      <c r="U14" s="3"/>
      <c r="V14" s="28"/>
      <c r="W14" s="32">
        <f t="shared" si="0"/>
        <v>118</v>
      </c>
      <c r="X14" s="30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48"/>
      <c r="AL14" s="50">
        <f>SUM(I14:V14)+SUM(X14:AK14)</f>
        <v>60</v>
      </c>
    </row>
    <row r="15" spans="1:38" ht="21.95" customHeight="1" x14ac:dyDescent="0.2">
      <c r="A15" s="34">
        <v>200244</v>
      </c>
      <c r="B15" s="37" t="s">
        <v>47</v>
      </c>
      <c r="C15" s="39" t="s">
        <v>37</v>
      </c>
      <c r="D15" s="37"/>
      <c r="E15" s="43"/>
      <c r="F15" s="41"/>
      <c r="G15" s="46"/>
      <c r="H15" s="8"/>
      <c r="I15" s="5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28"/>
      <c r="W15" s="32">
        <f t="shared" si="0"/>
        <v>0</v>
      </c>
      <c r="X15" s="30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48"/>
      <c r="AL15" s="50">
        <f>SUM(I15:V15)+SUM(X15:AK15)</f>
        <v>0</v>
      </c>
    </row>
    <row r="16" spans="1:38" ht="21.95" customHeight="1" x14ac:dyDescent="0.2">
      <c r="A16" s="34">
        <v>200244</v>
      </c>
      <c r="B16" s="37" t="s">
        <v>47</v>
      </c>
      <c r="C16" s="39" t="s">
        <v>37</v>
      </c>
      <c r="D16" s="37"/>
      <c r="E16" s="43"/>
      <c r="F16" s="41"/>
      <c r="G16" s="46"/>
      <c r="H16" s="8"/>
      <c r="I16" s="5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8"/>
      <c r="W16" s="32">
        <f t="shared" si="0"/>
        <v>0</v>
      </c>
      <c r="X16" s="30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48"/>
      <c r="AL16" s="50">
        <f>SUM(I16:V16)+SUM(X16:AK16)</f>
        <v>0</v>
      </c>
    </row>
    <row r="17" spans="1:38" ht="21.95" customHeight="1" x14ac:dyDescent="0.2">
      <c r="A17" s="34">
        <v>200958</v>
      </c>
      <c r="B17" s="37" t="s">
        <v>48</v>
      </c>
      <c r="C17" s="39" t="s">
        <v>37</v>
      </c>
      <c r="D17" s="37"/>
      <c r="E17" s="43" t="s">
        <v>77</v>
      </c>
      <c r="F17" s="41" t="s">
        <v>78</v>
      </c>
      <c r="G17" s="46">
        <v>170</v>
      </c>
      <c r="H17" s="8">
        <v>140</v>
      </c>
      <c r="I17" s="5"/>
      <c r="J17" s="3"/>
      <c r="K17" s="3"/>
      <c r="L17" s="3"/>
      <c r="M17" s="3">
        <v>20</v>
      </c>
      <c r="N17" s="3"/>
      <c r="O17" s="3"/>
      <c r="P17" s="3"/>
      <c r="Q17" s="3"/>
      <c r="R17" s="3"/>
      <c r="S17" s="3">
        <v>70</v>
      </c>
      <c r="T17" s="3">
        <v>70</v>
      </c>
      <c r="U17" s="4"/>
      <c r="V17" s="6"/>
      <c r="W17" s="32">
        <f t="shared" si="0"/>
        <v>150</v>
      </c>
      <c r="X17" s="30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48"/>
      <c r="AL17" s="50">
        <f>SUM(I17:V17)+SUM(X17:AK17)</f>
        <v>160</v>
      </c>
    </row>
    <row r="18" spans="1:38" ht="21.95" customHeight="1" x14ac:dyDescent="0.2">
      <c r="A18" s="34">
        <v>200958</v>
      </c>
      <c r="B18" s="37" t="s">
        <v>48</v>
      </c>
      <c r="C18" s="39" t="s">
        <v>37</v>
      </c>
      <c r="D18" s="37"/>
      <c r="E18" s="43"/>
      <c r="F18" s="41"/>
      <c r="G18" s="46"/>
      <c r="H18" s="8"/>
      <c r="I18" s="5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4"/>
      <c r="V18" s="6"/>
      <c r="W18" s="32">
        <f t="shared" si="0"/>
        <v>0</v>
      </c>
      <c r="X18" s="30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48"/>
      <c r="AL18" s="50">
        <f>SUM(I18:V18)+SUM(X18:AK18)</f>
        <v>0</v>
      </c>
    </row>
    <row r="19" spans="1:38" ht="21.95" customHeight="1" x14ac:dyDescent="0.2">
      <c r="A19" s="34">
        <v>200769</v>
      </c>
      <c r="B19" s="37" t="s">
        <v>41</v>
      </c>
      <c r="C19" s="39" t="s">
        <v>38</v>
      </c>
      <c r="D19" s="37" t="s">
        <v>58</v>
      </c>
      <c r="E19" s="43" t="s">
        <v>66</v>
      </c>
      <c r="F19" s="41" t="s">
        <v>67</v>
      </c>
      <c r="G19" s="46">
        <v>87</v>
      </c>
      <c r="H19" s="8"/>
      <c r="I19" s="5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4"/>
      <c r="V19" s="6"/>
      <c r="W19" s="32">
        <f t="shared" si="0"/>
        <v>82</v>
      </c>
      <c r="X19" s="30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48"/>
      <c r="AL19" s="50">
        <f>SUM(I19:V19)+SUM(X19:AK19)</f>
        <v>5</v>
      </c>
    </row>
    <row r="20" spans="1:38" ht="21.95" customHeight="1" x14ac:dyDescent="0.2">
      <c r="A20" s="67">
        <v>550001</v>
      </c>
      <c r="B20" s="68" t="s">
        <v>60</v>
      </c>
      <c r="C20" s="69" t="s">
        <v>37</v>
      </c>
      <c r="D20" s="68" t="s">
        <v>58</v>
      </c>
      <c r="E20" s="70" t="s">
        <v>68</v>
      </c>
      <c r="F20" s="71" t="s">
        <v>69</v>
      </c>
      <c r="G20" s="72">
        <v>27</v>
      </c>
      <c r="H20" s="73"/>
      <c r="I20" s="74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>
        <v>5</v>
      </c>
      <c r="U20" s="76"/>
      <c r="V20" s="77"/>
      <c r="W20" s="78">
        <f t="shared" si="0"/>
        <v>22</v>
      </c>
      <c r="X20" s="79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1"/>
      <c r="AL20" s="82">
        <f>SUM(I20:V20)+SUM(X20:AK20)</f>
        <v>5</v>
      </c>
    </row>
    <row r="21" spans="1:38" ht="21.95" customHeight="1" x14ac:dyDescent="0.2">
      <c r="A21" s="51"/>
      <c r="B21" s="52" t="s">
        <v>76</v>
      </c>
      <c r="C21" s="53" t="s">
        <v>65</v>
      </c>
      <c r="D21" s="52"/>
      <c r="E21" s="54"/>
      <c r="F21" s="55"/>
      <c r="G21" s="56">
        <v>31</v>
      </c>
      <c r="H21" s="57"/>
      <c r="I21" s="58"/>
      <c r="J21" s="59">
        <v>15</v>
      </c>
      <c r="K21" s="59"/>
      <c r="L21" s="59"/>
      <c r="M21" s="59"/>
      <c r="N21" s="59"/>
      <c r="O21" s="59">
        <v>16</v>
      </c>
      <c r="P21" s="59"/>
      <c r="Q21" s="59"/>
      <c r="R21" s="59"/>
      <c r="S21" s="59"/>
      <c r="T21" s="59"/>
      <c r="U21" s="60"/>
      <c r="V21" s="61"/>
      <c r="W21" s="62">
        <f t="shared" ref="W21" si="1">SUM(G21:H21)-SUM(I21:V21)</f>
        <v>0</v>
      </c>
      <c r="X21" s="63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5"/>
      <c r="AL21" s="66">
        <f>SUM(I21:V21)+SUM(X21:AK21)</f>
        <v>31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DENIZE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mansour ejjawi</dc:creator>
  <cp:lastModifiedBy>STAROSTA Emilie</cp:lastModifiedBy>
  <dcterms:created xsi:type="dcterms:W3CDTF">2020-06-04T13:46:56Z</dcterms:created>
  <dcterms:modified xsi:type="dcterms:W3CDTF">2020-06-25T04:43:46Z</dcterms:modified>
</cp:coreProperties>
</file>