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YRNAS001.bureautique.intra\UserHomes$\c.frenard.BUREAUTIQUE\Desktop\"/>
    </mc:Choice>
  </mc:AlternateContent>
  <bookViews>
    <workbookView xWindow="0" yWindow="0" windowWidth="28800" windowHeight="11100"/>
  </bookViews>
  <sheets>
    <sheet name="JAN EMILIE" sheetId="1" r:id="rId1"/>
    <sheet name="FEV EMILIE " sheetId="3" r:id="rId2"/>
    <sheet name="MARS EMILIE" sheetId="6" r:id="rId3"/>
    <sheet name="AVRIL EMILIE" sheetId="8" r:id="rId4"/>
    <sheet name="MAI EMILIE" sheetId="10" r:id="rId5"/>
    <sheet name="JUIN EMILIE" sheetId="11" r:id="rId6"/>
    <sheet name="JUIL EMILIE" sheetId="13" r:id="rId7"/>
    <sheet name="AOUT EMILIE" sheetId="16" r:id="rId8"/>
    <sheet name="SEPT EMILIE" sheetId="19" r:id="rId9"/>
    <sheet name="OCT EMILIE" sheetId="20" r:id="rId10"/>
    <sheet name="NOV EMILIE" sheetId="23" r:id="rId11"/>
    <sheet name="DEC EMILIE" sheetId="25" r:id="rId12"/>
    <sheet name="JAN ISABELLE" sheetId="2" r:id="rId13"/>
    <sheet name="FEV ISABELLE" sheetId="4" r:id="rId14"/>
    <sheet name="MARS ISABELLE" sheetId="5" r:id="rId15"/>
    <sheet name="AVRIL ISABELLE" sheetId="9" r:id="rId16"/>
    <sheet name="MAI ISABELLE" sheetId="7" r:id="rId17"/>
    <sheet name="JUIN ISABELLE" sheetId="12" r:id="rId18"/>
    <sheet name="JUIL ISABELLE" sheetId="14" r:id="rId19"/>
    <sheet name="AOUT ISABELLE" sheetId="17" r:id="rId20"/>
    <sheet name="SEPT ISABELLE" sheetId="18" r:id="rId21"/>
    <sheet name="OCT ISABELLE" sheetId="21" r:id="rId22"/>
    <sheet name="NOV ISABELLE" sheetId="22" r:id="rId23"/>
    <sheet name="DEC ISABELLE" sheetId="24" r:id="rId24"/>
    <sheet name="Feuil1" sheetId="26" r:id="rId2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9" i="1" l="1"/>
  <c r="G38" i="6"/>
  <c r="G39" i="8" s="1"/>
  <c r="G39" i="10" s="1"/>
  <c r="G36" i="1" l="1" a="1"/>
  <c r="G36" i="1" s="1"/>
  <c r="F36" i="3" l="1"/>
  <c r="E36" i="3"/>
  <c r="F36" i="1"/>
  <c r="E36" i="1"/>
  <c r="E37" i="25" l="1"/>
  <c r="F34" i="25"/>
  <c r="G34" i="25"/>
  <c r="F33" i="25"/>
  <c r="G33" i="25"/>
  <c r="F32" i="25"/>
  <c r="G32" i="25"/>
  <c r="F31" i="25"/>
  <c r="G31" i="25"/>
  <c r="F30" i="25"/>
  <c r="G30" i="25"/>
  <c r="F29" i="25"/>
  <c r="G29" i="25"/>
  <c r="F28" i="25"/>
  <c r="G28" i="25"/>
  <c r="F27" i="25"/>
  <c r="G27" i="25"/>
  <c r="F26" i="25"/>
  <c r="G26" i="25"/>
  <c r="F25" i="25"/>
  <c r="G25" i="25"/>
  <c r="F24" i="25"/>
  <c r="G24" i="25"/>
  <c r="F23" i="25"/>
  <c r="G23" i="25"/>
  <c r="F22" i="25"/>
  <c r="G22" i="25"/>
  <c r="F21" i="25"/>
  <c r="G21" i="25"/>
  <c r="F20" i="25"/>
  <c r="G20" i="25"/>
  <c r="F19" i="25"/>
  <c r="G19" i="25"/>
  <c r="F18" i="25"/>
  <c r="G18" i="25"/>
  <c r="F17" i="25"/>
  <c r="G17" i="25"/>
  <c r="F16" i="25"/>
  <c r="G16" i="25"/>
  <c r="F15" i="25"/>
  <c r="G15" i="25"/>
  <c r="F14" i="25"/>
  <c r="G14" i="25"/>
  <c r="F13" i="25"/>
  <c r="G13" i="25"/>
  <c r="F12" i="25"/>
  <c r="G12" i="25"/>
  <c r="F11" i="25"/>
  <c r="G11" i="25"/>
  <c r="F10" i="25"/>
  <c r="G10" i="25"/>
  <c r="F9" i="25"/>
  <c r="G9" i="25"/>
  <c r="F8" i="25"/>
  <c r="G8" i="25"/>
  <c r="F7" i="25"/>
  <c r="G7" i="25"/>
  <c r="F6" i="25"/>
  <c r="G6" i="25"/>
  <c r="F5" i="25"/>
  <c r="E37" i="24"/>
  <c r="F34" i="24"/>
  <c r="G34" i="24"/>
  <c r="F33" i="24"/>
  <c r="G33" i="24"/>
  <c r="F32" i="24"/>
  <c r="G32" i="24"/>
  <c r="F31" i="24"/>
  <c r="G31" i="24"/>
  <c r="F30" i="24"/>
  <c r="G30" i="24"/>
  <c r="F29" i="24"/>
  <c r="G29" i="24"/>
  <c r="F28" i="24"/>
  <c r="G28" i="24"/>
  <c r="F27" i="24"/>
  <c r="G27" i="24"/>
  <c r="F26" i="24"/>
  <c r="G26" i="24"/>
  <c r="F25" i="24"/>
  <c r="G25" i="24"/>
  <c r="F24" i="24"/>
  <c r="G24" i="24"/>
  <c r="F23" i="24"/>
  <c r="G23" i="24"/>
  <c r="F22" i="24"/>
  <c r="G22" i="24"/>
  <c r="F21" i="24"/>
  <c r="G21" i="24"/>
  <c r="F20" i="24"/>
  <c r="G20" i="24"/>
  <c r="F19" i="24"/>
  <c r="G19" i="24"/>
  <c r="F18" i="24"/>
  <c r="G18" i="24"/>
  <c r="F17" i="24"/>
  <c r="G17" i="24"/>
  <c r="F16" i="24"/>
  <c r="G16" i="24"/>
  <c r="F15" i="24"/>
  <c r="G15" i="24"/>
  <c r="F14" i="24"/>
  <c r="G14" i="24"/>
  <c r="F13" i="24"/>
  <c r="G13" i="24"/>
  <c r="F12" i="24"/>
  <c r="G12" i="24"/>
  <c r="F11" i="24"/>
  <c r="G11" i="24"/>
  <c r="F10" i="24"/>
  <c r="G10" i="24"/>
  <c r="F9" i="24"/>
  <c r="G9" i="24"/>
  <c r="F8" i="24"/>
  <c r="G8" i="24"/>
  <c r="F7" i="24"/>
  <c r="G7" i="24"/>
  <c r="F6" i="24"/>
  <c r="G6" i="24"/>
  <c r="F5" i="24"/>
  <c r="F37" i="24"/>
  <c r="E37" i="23"/>
  <c r="F34" i="23"/>
  <c r="G34" i="23"/>
  <c r="F33" i="23"/>
  <c r="G33" i="23"/>
  <c r="F32" i="23"/>
  <c r="G32" i="23"/>
  <c r="F31" i="23"/>
  <c r="G31" i="23"/>
  <c r="F30" i="23"/>
  <c r="G30" i="23"/>
  <c r="F29" i="23"/>
  <c r="G29" i="23"/>
  <c r="F28" i="23"/>
  <c r="G28" i="23"/>
  <c r="F27" i="23"/>
  <c r="G27" i="23"/>
  <c r="F26" i="23"/>
  <c r="G26" i="23"/>
  <c r="F25" i="23"/>
  <c r="G25" i="23"/>
  <c r="F24" i="23"/>
  <c r="G24" i="23"/>
  <c r="F23" i="23"/>
  <c r="G23" i="23"/>
  <c r="F22" i="23"/>
  <c r="G22" i="23"/>
  <c r="F21" i="23"/>
  <c r="G21" i="23"/>
  <c r="F20" i="23"/>
  <c r="G20" i="23"/>
  <c r="F19" i="23"/>
  <c r="G19" i="23"/>
  <c r="F18" i="23"/>
  <c r="G18" i="23"/>
  <c r="F17" i="23"/>
  <c r="G17" i="23"/>
  <c r="F16" i="23"/>
  <c r="G16" i="23"/>
  <c r="F15" i="23"/>
  <c r="G15" i="23"/>
  <c r="F14" i="23"/>
  <c r="G14" i="23"/>
  <c r="F13" i="23"/>
  <c r="G13" i="23"/>
  <c r="F12" i="23"/>
  <c r="G12" i="23"/>
  <c r="F11" i="23"/>
  <c r="G11" i="23"/>
  <c r="F10" i="23"/>
  <c r="G10" i="23"/>
  <c r="F9" i="23"/>
  <c r="G9" i="23"/>
  <c r="F8" i="23"/>
  <c r="G8" i="23"/>
  <c r="F7" i="23"/>
  <c r="G7" i="23"/>
  <c r="F6" i="23"/>
  <c r="G6" i="23"/>
  <c r="F5" i="23"/>
  <c r="F37" i="23"/>
  <c r="E37" i="22"/>
  <c r="F34" i="22"/>
  <c r="G34" i="22"/>
  <c r="F33" i="22"/>
  <c r="G33" i="22"/>
  <c r="F32" i="22"/>
  <c r="G32" i="22"/>
  <c r="F31" i="22"/>
  <c r="G31" i="22"/>
  <c r="F30" i="22"/>
  <c r="G30" i="22"/>
  <c r="F29" i="22"/>
  <c r="G29" i="22"/>
  <c r="F28" i="22"/>
  <c r="G28" i="22"/>
  <c r="F27" i="22"/>
  <c r="G27" i="22"/>
  <c r="F26" i="22"/>
  <c r="G26" i="22"/>
  <c r="F25" i="22"/>
  <c r="G25" i="22"/>
  <c r="F24" i="22"/>
  <c r="G24" i="22"/>
  <c r="F23" i="22"/>
  <c r="G23" i="22"/>
  <c r="F22" i="22"/>
  <c r="G22" i="22"/>
  <c r="F21" i="22"/>
  <c r="G21" i="22"/>
  <c r="F20" i="22"/>
  <c r="G20" i="22"/>
  <c r="F19" i="22"/>
  <c r="G19" i="22"/>
  <c r="F18" i="22"/>
  <c r="G18" i="22"/>
  <c r="F17" i="22"/>
  <c r="G17" i="22"/>
  <c r="F16" i="22"/>
  <c r="G16" i="22"/>
  <c r="F15" i="22"/>
  <c r="G15" i="22"/>
  <c r="F14" i="22"/>
  <c r="G14" i="22"/>
  <c r="F13" i="22"/>
  <c r="G13" i="22"/>
  <c r="F12" i="22"/>
  <c r="G12" i="22"/>
  <c r="F11" i="22"/>
  <c r="G11" i="22"/>
  <c r="F10" i="22"/>
  <c r="G10" i="22"/>
  <c r="F9" i="22"/>
  <c r="G9" i="22"/>
  <c r="F8" i="22"/>
  <c r="G8" i="22"/>
  <c r="F7" i="22"/>
  <c r="G7" i="22"/>
  <c r="F6" i="22"/>
  <c r="F5" i="22"/>
  <c r="F37" i="22"/>
  <c r="E37" i="21"/>
  <c r="G34" i="21"/>
  <c r="F34" i="21"/>
  <c r="F33" i="21"/>
  <c r="G33" i="21"/>
  <c r="G32" i="21"/>
  <c r="F32" i="21"/>
  <c r="F31" i="21"/>
  <c r="G31" i="21"/>
  <c r="G30" i="21"/>
  <c r="F30" i="21"/>
  <c r="F29" i="21"/>
  <c r="G29" i="21"/>
  <c r="G28" i="21"/>
  <c r="F28" i="21"/>
  <c r="F27" i="21"/>
  <c r="G27" i="21"/>
  <c r="G26" i="21"/>
  <c r="F26" i="21"/>
  <c r="F25" i="21"/>
  <c r="G25" i="21"/>
  <c r="G24" i="21"/>
  <c r="F24" i="21"/>
  <c r="F23" i="21"/>
  <c r="G23" i="21"/>
  <c r="G22" i="21"/>
  <c r="F22" i="21"/>
  <c r="F21" i="21"/>
  <c r="G21" i="21"/>
  <c r="G20" i="21"/>
  <c r="F20" i="21"/>
  <c r="F19" i="21"/>
  <c r="G19" i="21"/>
  <c r="G18" i="21"/>
  <c r="F18" i="21"/>
  <c r="F17" i="21"/>
  <c r="G17" i="21"/>
  <c r="G16" i="21"/>
  <c r="F16" i="21"/>
  <c r="F15" i="21"/>
  <c r="G15" i="21"/>
  <c r="G14" i="21"/>
  <c r="F14" i="21"/>
  <c r="F13" i="21"/>
  <c r="G13" i="21"/>
  <c r="G12" i="21"/>
  <c r="F12" i="21"/>
  <c r="F11" i="21"/>
  <c r="G11" i="21"/>
  <c r="G10" i="21"/>
  <c r="F10" i="21"/>
  <c r="F9" i="21"/>
  <c r="G9" i="21"/>
  <c r="G8" i="21"/>
  <c r="F8" i="21"/>
  <c r="F7" i="21"/>
  <c r="G7" i="21"/>
  <c r="G6" i="21"/>
  <c r="F6" i="21"/>
  <c r="F5" i="21"/>
  <c r="E37" i="20"/>
  <c r="G34" i="20"/>
  <c r="F34" i="20"/>
  <c r="F33" i="20"/>
  <c r="G33" i="20"/>
  <c r="G32" i="20"/>
  <c r="F32" i="20"/>
  <c r="F31" i="20"/>
  <c r="G31" i="20"/>
  <c r="G30" i="20"/>
  <c r="F30" i="20"/>
  <c r="F29" i="20"/>
  <c r="G29" i="20"/>
  <c r="G28" i="20"/>
  <c r="F28" i="20"/>
  <c r="F27" i="20"/>
  <c r="G27" i="20"/>
  <c r="G26" i="20"/>
  <c r="F26" i="20"/>
  <c r="F25" i="20"/>
  <c r="G25" i="20"/>
  <c r="G24" i="20"/>
  <c r="F24" i="20"/>
  <c r="F23" i="20"/>
  <c r="G23" i="20"/>
  <c r="G22" i="20"/>
  <c r="F22" i="20"/>
  <c r="F21" i="20"/>
  <c r="G21" i="20"/>
  <c r="G20" i="20"/>
  <c r="F20" i="20"/>
  <c r="F19" i="20"/>
  <c r="G19" i="20"/>
  <c r="G18" i="20"/>
  <c r="F18" i="20"/>
  <c r="F17" i="20"/>
  <c r="G17" i="20"/>
  <c r="G16" i="20"/>
  <c r="F16" i="20"/>
  <c r="F15" i="20"/>
  <c r="G15" i="20"/>
  <c r="G14" i="20"/>
  <c r="F14" i="20"/>
  <c r="F13" i="20"/>
  <c r="G13" i="20"/>
  <c r="G12" i="20"/>
  <c r="F12" i="20"/>
  <c r="F11" i="20"/>
  <c r="G11" i="20"/>
  <c r="G10" i="20"/>
  <c r="F10" i="20"/>
  <c r="F9" i="20"/>
  <c r="G9" i="20"/>
  <c r="G8" i="20"/>
  <c r="F8" i="20"/>
  <c r="F7" i="20"/>
  <c r="G7" i="20"/>
  <c r="G6" i="20"/>
  <c r="F6" i="20"/>
  <c r="F5" i="20"/>
  <c r="E37" i="19"/>
  <c r="G34" i="19"/>
  <c r="F34" i="19"/>
  <c r="G33" i="19"/>
  <c r="F33" i="19"/>
  <c r="G32" i="19"/>
  <c r="F32" i="19"/>
  <c r="G31" i="19"/>
  <c r="F31" i="19"/>
  <c r="G30" i="19"/>
  <c r="F30" i="19"/>
  <c r="G29" i="19"/>
  <c r="F29" i="19"/>
  <c r="G28" i="19"/>
  <c r="F28" i="19"/>
  <c r="G27" i="19"/>
  <c r="F27" i="19"/>
  <c r="G26" i="19"/>
  <c r="F26" i="19"/>
  <c r="G25" i="19"/>
  <c r="F25" i="19"/>
  <c r="G24" i="19"/>
  <c r="F24" i="19"/>
  <c r="G23" i="19"/>
  <c r="F23" i="19"/>
  <c r="G22" i="19"/>
  <c r="F22" i="19"/>
  <c r="G21" i="19"/>
  <c r="F21" i="19"/>
  <c r="G20" i="19"/>
  <c r="F20" i="19"/>
  <c r="G19" i="19"/>
  <c r="F19" i="19"/>
  <c r="G18" i="19"/>
  <c r="F18" i="19"/>
  <c r="G17" i="19"/>
  <c r="F17" i="19"/>
  <c r="G16" i="19"/>
  <c r="F16" i="19"/>
  <c r="G15" i="19"/>
  <c r="F15" i="19"/>
  <c r="G14" i="19"/>
  <c r="F14" i="19"/>
  <c r="G13" i="19"/>
  <c r="F13" i="19"/>
  <c r="G12" i="19"/>
  <c r="F12" i="19"/>
  <c r="G11" i="19"/>
  <c r="F11" i="19"/>
  <c r="G10" i="19"/>
  <c r="F10" i="19"/>
  <c r="G9" i="19"/>
  <c r="F9" i="19"/>
  <c r="G8" i="19"/>
  <c r="F8" i="19"/>
  <c r="G7" i="19"/>
  <c r="F7" i="19"/>
  <c r="G6" i="19"/>
  <c r="F6" i="19"/>
  <c r="G5" i="19"/>
  <c r="F5" i="19"/>
  <c r="G37" i="19" a="1"/>
  <c r="G37" i="19"/>
  <c r="E37" i="18"/>
  <c r="F34" i="18"/>
  <c r="G34" i="18"/>
  <c r="F33" i="18"/>
  <c r="G33" i="18"/>
  <c r="F32" i="18"/>
  <c r="G32" i="18"/>
  <c r="F31" i="18"/>
  <c r="G31" i="18"/>
  <c r="F30" i="18"/>
  <c r="G30" i="18"/>
  <c r="F29" i="18"/>
  <c r="G29" i="18"/>
  <c r="F28" i="18"/>
  <c r="G28" i="18"/>
  <c r="F27" i="18"/>
  <c r="G27" i="18"/>
  <c r="F26" i="18"/>
  <c r="G26" i="18"/>
  <c r="F25" i="18"/>
  <c r="G25" i="18"/>
  <c r="F24" i="18"/>
  <c r="G24" i="18"/>
  <c r="F23" i="18"/>
  <c r="G23" i="18"/>
  <c r="F22" i="18"/>
  <c r="G22" i="18"/>
  <c r="F21" i="18"/>
  <c r="G21" i="18"/>
  <c r="F20" i="18"/>
  <c r="G20" i="18"/>
  <c r="F19" i="18"/>
  <c r="G19" i="18"/>
  <c r="F18" i="18"/>
  <c r="G18" i="18"/>
  <c r="F17" i="18"/>
  <c r="G17" i="18"/>
  <c r="F16" i="18"/>
  <c r="G16" i="18"/>
  <c r="F15" i="18"/>
  <c r="G15" i="18"/>
  <c r="F14" i="18"/>
  <c r="G14" i="18"/>
  <c r="F13" i="18"/>
  <c r="G13" i="18"/>
  <c r="F12" i="18"/>
  <c r="G12" i="18"/>
  <c r="F11" i="18"/>
  <c r="G11" i="18"/>
  <c r="F10" i="18"/>
  <c r="G10" i="18"/>
  <c r="F9" i="18"/>
  <c r="G9" i="18"/>
  <c r="F8" i="18"/>
  <c r="G8" i="18"/>
  <c r="F7" i="18"/>
  <c r="G7" i="18"/>
  <c r="F6" i="18"/>
  <c r="G6" i="18"/>
  <c r="F5" i="18"/>
  <c r="F37" i="18"/>
  <c r="E37" i="17"/>
  <c r="G34" i="17"/>
  <c r="F34" i="17"/>
  <c r="F33" i="17"/>
  <c r="G33" i="17"/>
  <c r="G32" i="17"/>
  <c r="F32" i="17"/>
  <c r="F31" i="17"/>
  <c r="G31" i="17"/>
  <c r="G30" i="17"/>
  <c r="F30" i="17"/>
  <c r="F29" i="17"/>
  <c r="G29" i="17"/>
  <c r="G28" i="17"/>
  <c r="F28" i="17"/>
  <c r="F27" i="17"/>
  <c r="G27" i="17"/>
  <c r="G26" i="17"/>
  <c r="F26" i="17"/>
  <c r="F25" i="17"/>
  <c r="G25" i="17"/>
  <c r="G24" i="17"/>
  <c r="F24" i="17"/>
  <c r="F23" i="17"/>
  <c r="G23" i="17"/>
  <c r="G22" i="17"/>
  <c r="F22" i="17"/>
  <c r="F21" i="17"/>
  <c r="G21" i="17"/>
  <c r="G20" i="17"/>
  <c r="F20" i="17"/>
  <c r="F19" i="17"/>
  <c r="G19" i="17"/>
  <c r="G18" i="17"/>
  <c r="F18" i="17"/>
  <c r="F17" i="17"/>
  <c r="G17" i="17"/>
  <c r="G16" i="17"/>
  <c r="F16" i="17"/>
  <c r="F15" i="17"/>
  <c r="G15" i="17"/>
  <c r="G14" i="17"/>
  <c r="F14" i="17"/>
  <c r="F13" i="17"/>
  <c r="G13" i="17"/>
  <c r="G12" i="17"/>
  <c r="F12" i="17"/>
  <c r="F11" i="17"/>
  <c r="G11" i="17"/>
  <c r="G10" i="17"/>
  <c r="F10" i="17"/>
  <c r="F9" i="17"/>
  <c r="G9" i="17"/>
  <c r="G8" i="17"/>
  <c r="F8" i="17"/>
  <c r="F7" i="17"/>
  <c r="G7" i="17"/>
  <c r="G6" i="17"/>
  <c r="F6" i="17"/>
  <c r="F5" i="17"/>
  <c r="F37" i="16"/>
  <c r="E37" i="16"/>
  <c r="F34" i="16"/>
  <c r="G34" i="16"/>
  <c r="G33" i="16"/>
  <c r="F33" i="16"/>
  <c r="F32" i="16"/>
  <c r="G32" i="16"/>
  <c r="G31" i="16"/>
  <c r="F31" i="16"/>
  <c r="F30" i="16"/>
  <c r="G30" i="16"/>
  <c r="G29" i="16"/>
  <c r="F29" i="16"/>
  <c r="F28" i="16"/>
  <c r="G28" i="16"/>
  <c r="G27" i="16"/>
  <c r="F27" i="16"/>
  <c r="F26" i="16"/>
  <c r="G26" i="16"/>
  <c r="G25" i="16"/>
  <c r="F25" i="16"/>
  <c r="F24" i="16"/>
  <c r="G24" i="16"/>
  <c r="G23" i="16"/>
  <c r="F23" i="16"/>
  <c r="F22" i="16"/>
  <c r="G22" i="16"/>
  <c r="G21" i="16"/>
  <c r="F21" i="16"/>
  <c r="F20" i="16"/>
  <c r="G20" i="16"/>
  <c r="G19" i="16"/>
  <c r="F19" i="16"/>
  <c r="F18" i="16"/>
  <c r="G18" i="16"/>
  <c r="G17" i="16"/>
  <c r="F17" i="16"/>
  <c r="F16" i="16"/>
  <c r="G16" i="16"/>
  <c r="G15" i="16"/>
  <c r="F15" i="16"/>
  <c r="F14" i="16"/>
  <c r="G14" i="16"/>
  <c r="G13" i="16"/>
  <c r="F13" i="16"/>
  <c r="F12" i="16"/>
  <c r="G12" i="16"/>
  <c r="G11" i="16"/>
  <c r="F11" i="16"/>
  <c r="F10" i="16"/>
  <c r="G10" i="16"/>
  <c r="G9" i="16"/>
  <c r="F9" i="16"/>
  <c r="F8" i="16"/>
  <c r="G8" i="16"/>
  <c r="G7" i="16"/>
  <c r="F7" i="16"/>
  <c r="F6" i="16"/>
  <c r="G6" i="16"/>
  <c r="G5" i="16"/>
  <c r="F5" i="16"/>
  <c r="E37" i="14"/>
  <c r="F34" i="14"/>
  <c r="G34" i="14"/>
  <c r="F33" i="14"/>
  <c r="G33" i="14"/>
  <c r="F32" i="14"/>
  <c r="G32" i="14"/>
  <c r="F31" i="14"/>
  <c r="G31" i="14"/>
  <c r="F30" i="14"/>
  <c r="G30" i="14"/>
  <c r="F29" i="14"/>
  <c r="G29" i="14"/>
  <c r="F28" i="14"/>
  <c r="G28" i="14"/>
  <c r="F27" i="14"/>
  <c r="G27" i="14"/>
  <c r="F26" i="14"/>
  <c r="G26" i="14"/>
  <c r="F25" i="14"/>
  <c r="G25" i="14"/>
  <c r="F24" i="14"/>
  <c r="G24" i="14"/>
  <c r="F23" i="14"/>
  <c r="G23" i="14"/>
  <c r="F22" i="14"/>
  <c r="G22" i="14"/>
  <c r="F21" i="14"/>
  <c r="G21" i="14"/>
  <c r="F20" i="14"/>
  <c r="G20" i="14"/>
  <c r="F19" i="14"/>
  <c r="G19" i="14"/>
  <c r="F18" i="14"/>
  <c r="G18" i="14"/>
  <c r="F17" i="14"/>
  <c r="G17" i="14"/>
  <c r="F16" i="14"/>
  <c r="G16" i="14"/>
  <c r="F15" i="14"/>
  <c r="G15" i="14"/>
  <c r="F14" i="14"/>
  <c r="G14" i="14"/>
  <c r="F13" i="14"/>
  <c r="G13" i="14"/>
  <c r="F12" i="14"/>
  <c r="G12" i="14"/>
  <c r="F11" i="14"/>
  <c r="G11" i="14"/>
  <c r="F10" i="14"/>
  <c r="G10" i="14"/>
  <c r="F9" i="14"/>
  <c r="G9" i="14"/>
  <c r="F8" i="14"/>
  <c r="G8" i="14"/>
  <c r="F7" i="14"/>
  <c r="G7" i="14"/>
  <c r="F6" i="14"/>
  <c r="G6" i="14"/>
  <c r="F5" i="14"/>
  <c r="F37" i="14"/>
  <c r="E37" i="13"/>
  <c r="F34" i="13"/>
  <c r="G34" i="13"/>
  <c r="F33" i="13"/>
  <c r="G33" i="13"/>
  <c r="F32" i="13"/>
  <c r="G32" i="13"/>
  <c r="F31" i="13"/>
  <c r="G31" i="13"/>
  <c r="F30" i="13"/>
  <c r="G30" i="13"/>
  <c r="F29" i="13"/>
  <c r="G29" i="13"/>
  <c r="F28" i="13"/>
  <c r="G28" i="13"/>
  <c r="F27" i="13"/>
  <c r="G27" i="13"/>
  <c r="F26" i="13"/>
  <c r="G26" i="13"/>
  <c r="F25" i="13"/>
  <c r="G25" i="13"/>
  <c r="F24" i="13"/>
  <c r="G24" i="13"/>
  <c r="F23" i="13"/>
  <c r="G23" i="13"/>
  <c r="F22" i="13"/>
  <c r="G22" i="13"/>
  <c r="F21" i="13"/>
  <c r="G21" i="13"/>
  <c r="F20" i="13"/>
  <c r="G20" i="13"/>
  <c r="F19" i="13"/>
  <c r="G19" i="13"/>
  <c r="F18" i="13"/>
  <c r="G18" i="13"/>
  <c r="F17" i="13"/>
  <c r="G17" i="13"/>
  <c r="F16" i="13"/>
  <c r="G16" i="13"/>
  <c r="F15" i="13"/>
  <c r="G15" i="13"/>
  <c r="F14" i="13"/>
  <c r="G14" i="13"/>
  <c r="F13" i="13"/>
  <c r="G13" i="13"/>
  <c r="F12" i="13"/>
  <c r="G12" i="13"/>
  <c r="F11" i="13"/>
  <c r="G11" i="13"/>
  <c r="F10" i="13"/>
  <c r="G10" i="13"/>
  <c r="F9" i="13"/>
  <c r="G9" i="13"/>
  <c r="F8" i="13"/>
  <c r="G8" i="13"/>
  <c r="F7" i="13"/>
  <c r="G7" i="13"/>
  <c r="F6" i="13"/>
  <c r="G6" i="13"/>
  <c r="F5" i="13"/>
  <c r="E37" i="12"/>
  <c r="F34" i="12"/>
  <c r="G34" i="12"/>
  <c r="F33" i="12"/>
  <c r="G33" i="12"/>
  <c r="F32" i="12"/>
  <c r="G32" i="12"/>
  <c r="F31" i="12"/>
  <c r="G31" i="12"/>
  <c r="F30" i="12"/>
  <c r="G30" i="12"/>
  <c r="F29" i="12"/>
  <c r="G29" i="12"/>
  <c r="F28" i="12"/>
  <c r="G28" i="12"/>
  <c r="F27" i="12"/>
  <c r="G27" i="12"/>
  <c r="F26" i="12"/>
  <c r="G26" i="12"/>
  <c r="F25" i="12"/>
  <c r="G25" i="12"/>
  <c r="F24" i="12"/>
  <c r="G24" i="12"/>
  <c r="F23" i="12"/>
  <c r="G23" i="12"/>
  <c r="F22" i="12"/>
  <c r="G22" i="12"/>
  <c r="F21" i="12"/>
  <c r="G21" i="12"/>
  <c r="F20" i="12"/>
  <c r="G20" i="12"/>
  <c r="F19" i="12"/>
  <c r="G19" i="12"/>
  <c r="F18" i="12"/>
  <c r="G18" i="12"/>
  <c r="F17" i="12"/>
  <c r="G17" i="12"/>
  <c r="F16" i="12"/>
  <c r="G16" i="12"/>
  <c r="F15" i="12"/>
  <c r="G15" i="12"/>
  <c r="F14" i="12"/>
  <c r="G14" i="12"/>
  <c r="F13" i="12"/>
  <c r="G13" i="12"/>
  <c r="F12" i="12"/>
  <c r="G12" i="12"/>
  <c r="F11" i="12"/>
  <c r="G11" i="12"/>
  <c r="F10" i="12"/>
  <c r="G10" i="12"/>
  <c r="F9" i="12"/>
  <c r="G9" i="12"/>
  <c r="F8" i="12"/>
  <c r="G8" i="12"/>
  <c r="F7" i="12"/>
  <c r="G7" i="12"/>
  <c r="F6" i="12"/>
  <c r="G6" i="12"/>
  <c r="F5" i="12"/>
  <c r="F37" i="12"/>
  <c r="E37" i="11"/>
  <c r="F34" i="11"/>
  <c r="G34" i="11"/>
  <c r="F33" i="11"/>
  <c r="G33" i="11"/>
  <c r="F32" i="11"/>
  <c r="G32" i="11"/>
  <c r="F31" i="11"/>
  <c r="G31" i="11"/>
  <c r="F30" i="11"/>
  <c r="G30" i="11"/>
  <c r="F29" i="11"/>
  <c r="G29" i="11"/>
  <c r="F28" i="11"/>
  <c r="G28" i="11"/>
  <c r="F27" i="11"/>
  <c r="G27" i="11"/>
  <c r="F26" i="11"/>
  <c r="G26" i="11"/>
  <c r="F25" i="11"/>
  <c r="G25" i="11"/>
  <c r="F24" i="11"/>
  <c r="G24" i="11"/>
  <c r="F23" i="11"/>
  <c r="G23" i="11"/>
  <c r="F22" i="11"/>
  <c r="G22" i="11"/>
  <c r="F21" i="11"/>
  <c r="G21" i="11"/>
  <c r="F20" i="11"/>
  <c r="G20" i="11"/>
  <c r="F19" i="11"/>
  <c r="G19" i="11"/>
  <c r="F18" i="11"/>
  <c r="G18" i="11"/>
  <c r="F17" i="11"/>
  <c r="G17" i="11"/>
  <c r="F16" i="11"/>
  <c r="G16" i="11"/>
  <c r="F15" i="11"/>
  <c r="G15" i="11"/>
  <c r="F14" i="11"/>
  <c r="G14" i="11"/>
  <c r="F13" i="11"/>
  <c r="G13" i="11"/>
  <c r="F12" i="11"/>
  <c r="G12" i="11"/>
  <c r="G11" i="11"/>
  <c r="F11" i="11"/>
  <c r="F10" i="11"/>
  <c r="G10" i="11"/>
  <c r="F9" i="11"/>
  <c r="G9" i="11"/>
  <c r="F8" i="11"/>
  <c r="G8" i="11"/>
  <c r="F7" i="11"/>
  <c r="G7" i="11"/>
  <c r="F6" i="11"/>
  <c r="G6" i="11"/>
  <c r="F5" i="11"/>
  <c r="E37" i="10"/>
  <c r="F34" i="10"/>
  <c r="G34" i="10"/>
  <c r="F33" i="10"/>
  <c r="G33" i="10"/>
  <c r="F32" i="10"/>
  <c r="G32" i="10"/>
  <c r="F31" i="10"/>
  <c r="G31" i="10"/>
  <c r="F30" i="10"/>
  <c r="G30" i="10"/>
  <c r="F29" i="10"/>
  <c r="G29" i="10"/>
  <c r="F28" i="10"/>
  <c r="G28" i="10"/>
  <c r="F27" i="10"/>
  <c r="G27" i="10"/>
  <c r="F26" i="10"/>
  <c r="G26" i="10"/>
  <c r="F25" i="10"/>
  <c r="G25" i="10"/>
  <c r="F24" i="10"/>
  <c r="G24" i="10"/>
  <c r="F23" i="10"/>
  <c r="G23" i="10"/>
  <c r="F22" i="10"/>
  <c r="G22" i="10"/>
  <c r="F21" i="10"/>
  <c r="G21" i="10"/>
  <c r="F20" i="10"/>
  <c r="G20" i="10"/>
  <c r="F19" i="10"/>
  <c r="G19" i="10"/>
  <c r="F18" i="10"/>
  <c r="G18" i="10"/>
  <c r="F17" i="10"/>
  <c r="G17" i="10"/>
  <c r="F16" i="10"/>
  <c r="G16" i="10"/>
  <c r="F15" i="10"/>
  <c r="G15" i="10"/>
  <c r="F14" i="10"/>
  <c r="G14" i="10"/>
  <c r="F13" i="10"/>
  <c r="G13" i="10"/>
  <c r="F12" i="10"/>
  <c r="G12" i="10"/>
  <c r="F11" i="10"/>
  <c r="G11" i="10"/>
  <c r="F10" i="10"/>
  <c r="G10" i="10"/>
  <c r="F9" i="10"/>
  <c r="G9" i="10"/>
  <c r="F8" i="10"/>
  <c r="G8" i="10"/>
  <c r="F7" i="10"/>
  <c r="G7" i="10"/>
  <c r="F6" i="10"/>
  <c r="G6" i="10"/>
  <c r="F5" i="10"/>
  <c r="F37" i="10"/>
  <c r="E37" i="9"/>
  <c r="F34" i="9"/>
  <c r="G34" i="9"/>
  <c r="F33" i="9"/>
  <c r="G33" i="9"/>
  <c r="F32" i="9"/>
  <c r="G32" i="9"/>
  <c r="F31" i="9"/>
  <c r="G31" i="9"/>
  <c r="F30" i="9"/>
  <c r="G30" i="9"/>
  <c r="F29" i="9"/>
  <c r="G29" i="9"/>
  <c r="F28" i="9"/>
  <c r="G28" i="9"/>
  <c r="F27" i="9"/>
  <c r="G27" i="9"/>
  <c r="F26" i="9"/>
  <c r="G26" i="9"/>
  <c r="F25" i="9"/>
  <c r="G25" i="9"/>
  <c r="F24" i="9"/>
  <c r="G24" i="9"/>
  <c r="F23" i="9"/>
  <c r="G23" i="9"/>
  <c r="F22" i="9"/>
  <c r="G22" i="9"/>
  <c r="F21" i="9"/>
  <c r="G21" i="9"/>
  <c r="F20" i="9"/>
  <c r="G20" i="9"/>
  <c r="F19" i="9"/>
  <c r="G19" i="9"/>
  <c r="F18" i="9"/>
  <c r="G18" i="9"/>
  <c r="F17" i="9"/>
  <c r="G17" i="9"/>
  <c r="F16" i="9"/>
  <c r="G16" i="9"/>
  <c r="F15" i="9"/>
  <c r="G15" i="9"/>
  <c r="F14" i="9"/>
  <c r="G14" i="9"/>
  <c r="F13" i="9"/>
  <c r="G13" i="9"/>
  <c r="F12" i="9"/>
  <c r="G12" i="9"/>
  <c r="F11" i="9"/>
  <c r="G11" i="9"/>
  <c r="F10" i="9"/>
  <c r="G10" i="9"/>
  <c r="F9" i="9"/>
  <c r="G9" i="9"/>
  <c r="F8" i="9"/>
  <c r="G8" i="9"/>
  <c r="F7" i="9"/>
  <c r="G7" i="9"/>
  <c r="F6" i="9"/>
  <c r="G6" i="9"/>
  <c r="F5" i="9"/>
  <c r="G5" i="25"/>
  <c r="G37" i="25" a="1"/>
  <c r="G37" i="25"/>
  <c r="F37" i="25"/>
  <c r="G5" i="24"/>
  <c r="G37" i="24" a="1"/>
  <c r="G37" i="24"/>
  <c r="G37" i="23" a="1"/>
  <c r="G37" i="23"/>
  <c r="G5" i="23"/>
  <c r="G6" i="22"/>
  <c r="G5" i="22"/>
  <c r="G37" i="22" a="1"/>
  <c r="G37" i="22"/>
  <c r="G5" i="21"/>
  <c r="G37" i="21" a="1"/>
  <c r="G37" i="21"/>
  <c r="F37" i="21"/>
  <c r="G5" i="20"/>
  <c r="G37" i="20" a="1"/>
  <c r="G37" i="20"/>
  <c r="F37" i="20"/>
  <c r="F37" i="19"/>
  <c r="G37" i="18" a="1"/>
  <c r="G37" i="18"/>
  <c r="G5" i="18"/>
  <c r="G5" i="17"/>
  <c r="G37" i="17" a="1"/>
  <c r="G37" i="17"/>
  <c r="F37" i="17"/>
  <c r="G37" i="16" a="1"/>
  <c r="G37" i="16"/>
  <c r="G37" i="14" a="1"/>
  <c r="G37" i="14"/>
  <c r="G5" i="14"/>
  <c r="G5" i="13"/>
  <c r="G37" i="13" a="1"/>
  <c r="G37" i="13"/>
  <c r="F37" i="13"/>
  <c r="G5" i="12"/>
  <c r="G37" i="12" a="1"/>
  <c r="G37" i="12"/>
  <c r="F37" i="11"/>
  <c r="G5" i="11"/>
  <c r="G37" i="11" a="1"/>
  <c r="G37" i="11"/>
  <c r="G37" i="10" a="1"/>
  <c r="G37" i="10"/>
  <c r="G5" i="10"/>
  <c r="G5" i="9"/>
  <c r="G37" i="9" a="1"/>
  <c r="G37" i="9"/>
  <c r="F37" i="9"/>
  <c r="E37" i="8"/>
  <c r="F34" i="8"/>
  <c r="G34" i="8"/>
  <c r="F33" i="8"/>
  <c r="G33" i="8"/>
  <c r="F32" i="8"/>
  <c r="G32" i="8"/>
  <c r="F31" i="8"/>
  <c r="G31" i="8"/>
  <c r="F30" i="8"/>
  <c r="G30" i="8"/>
  <c r="F29" i="8"/>
  <c r="G29" i="8"/>
  <c r="F28" i="8"/>
  <c r="G28" i="8"/>
  <c r="F27" i="8"/>
  <c r="G27" i="8"/>
  <c r="F26" i="8"/>
  <c r="G26" i="8"/>
  <c r="F25" i="8"/>
  <c r="G25" i="8"/>
  <c r="F24" i="8"/>
  <c r="G24" i="8"/>
  <c r="F23" i="8"/>
  <c r="G23" i="8"/>
  <c r="G22" i="8"/>
  <c r="F22" i="8"/>
  <c r="F21" i="8"/>
  <c r="G21" i="8"/>
  <c r="F20" i="8"/>
  <c r="G20" i="8"/>
  <c r="G19" i="8"/>
  <c r="F19" i="8"/>
  <c r="F18" i="8"/>
  <c r="G18" i="8"/>
  <c r="F17" i="8"/>
  <c r="G17" i="8"/>
  <c r="F16" i="8"/>
  <c r="G16" i="8"/>
  <c r="F15" i="8"/>
  <c r="G15" i="8"/>
  <c r="F14" i="8"/>
  <c r="G14" i="8"/>
  <c r="F13" i="8"/>
  <c r="G13" i="8"/>
  <c r="F12" i="8"/>
  <c r="G12" i="8"/>
  <c r="F11" i="8"/>
  <c r="G11" i="8"/>
  <c r="F10" i="8"/>
  <c r="G10" i="8"/>
  <c r="F9" i="8"/>
  <c r="G9" i="8"/>
  <c r="F8" i="8"/>
  <c r="G8" i="8"/>
  <c r="F7" i="8"/>
  <c r="G7" i="8"/>
  <c r="F6" i="8"/>
  <c r="G6" i="8"/>
  <c r="F5" i="8"/>
  <c r="E37" i="7"/>
  <c r="F34" i="7"/>
  <c r="G34" i="7"/>
  <c r="F33" i="7"/>
  <c r="G33" i="7"/>
  <c r="F32" i="7"/>
  <c r="G32" i="7"/>
  <c r="F31" i="7"/>
  <c r="G31" i="7"/>
  <c r="F30" i="7"/>
  <c r="G30" i="7"/>
  <c r="F29" i="7"/>
  <c r="G29" i="7"/>
  <c r="F28" i="7"/>
  <c r="G28" i="7"/>
  <c r="F27" i="7"/>
  <c r="G27" i="7"/>
  <c r="F26" i="7"/>
  <c r="G26" i="7"/>
  <c r="F25" i="7"/>
  <c r="G25" i="7"/>
  <c r="F24" i="7"/>
  <c r="G24" i="7"/>
  <c r="F23" i="7"/>
  <c r="G23" i="7"/>
  <c r="F22" i="7"/>
  <c r="G22" i="7"/>
  <c r="F21" i="7"/>
  <c r="G21" i="7"/>
  <c r="F20" i="7"/>
  <c r="G20" i="7"/>
  <c r="G19" i="7"/>
  <c r="F19" i="7"/>
  <c r="F18" i="7"/>
  <c r="G18" i="7"/>
  <c r="F17" i="7"/>
  <c r="G17" i="7"/>
  <c r="F16" i="7"/>
  <c r="G16" i="7"/>
  <c r="F15" i="7"/>
  <c r="G15" i="7"/>
  <c r="F14" i="7"/>
  <c r="G14" i="7"/>
  <c r="F13" i="7"/>
  <c r="G13" i="7"/>
  <c r="F12" i="7"/>
  <c r="G12" i="7"/>
  <c r="F11" i="7"/>
  <c r="G11" i="7"/>
  <c r="F10" i="7"/>
  <c r="G10" i="7"/>
  <c r="F9" i="7"/>
  <c r="G9" i="7"/>
  <c r="F8" i="7"/>
  <c r="G8" i="7"/>
  <c r="F7" i="7"/>
  <c r="G7" i="7"/>
  <c r="F6" i="7"/>
  <c r="G6" i="7"/>
  <c r="F5" i="7"/>
  <c r="E36" i="6"/>
  <c r="F34" i="6"/>
  <c r="G34" i="6"/>
  <c r="F33" i="6"/>
  <c r="G33" i="6"/>
  <c r="F32" i="6"/>
  <c r="G32" i="6"/>
  <c r="F31" i="6"/>
  <c r="G31" i="6"/>
  <c r="F30" i="6"/>
  <c r="G30" i="6"/>
  <c r="F29" i="6"/>
  <c r="G29" i="6"/>
  <c r="F28" i="6"/>
  <c r="G28" i="6"/>
  <c r="F27" i="6"/>
  <c r="G27" i="6"/>
  <c r="F26" i="6"/>
  <c r="G26" i="6"/>
  <c r="F25" i="6"/>
  <c r="G25" i="6"/>
  <c r="F24" i="6"/>
  <c r="G24" i="6"/>
  <c r="F23" i="6"/>
  <c r="G23" i="6"/>
  <c r="F22" i="6"/>
  <c r="G22" i="6"/>
  <c r="F21" i="6"/>
  <c r="G21" i="6"/>
  <c r="F20" i="6"/>
  <c r="G20" i="6"/>
  <c r="F19" i="6"/>
  <c r="G19" i="6"/>
  <c r="F18" i="6"/>
  <c r="G18" i="6"/>
  <c r="F17" i="6"/>
  <c r="G17" i="6"/>
  <c r="F16" i="6"/>
  <c r="G16" i="6"/>
  <c r="F15" i="6"/>
  <c r="G15" i="6"/>
  <c r="F14" i="6"/>
  <c r="G14" i="6"/>
  <c r="F13" i="6"/>
  <c r="G13" i="6"/>
  <c r="F12" i="6"/>
  <c r="G12" i="6"/>
  <c r="F11" i="6"/>
  <c r="G11" i="6"/>
  <c r="F10" i="6"/>
  <c r="G10" i="6"/>
  <c r="F9" i="6"/>
  <c r="G9" i="6"/>
  <c r="F8" i="6"/>
  <c r="G8" i="6"/>
  <c r="F7" i="6"/>
  <c r="G7" i="6"/>
  <c r="F6" i="6"/>
  <c r="G6" i="6"/>
  <c r="F5" i="6"/>
  <c r="E36" i="5"/>
  <c r="F34" i="5"/>
  <c r="G34" i="5"/>
  <c r="F33" i="5"/>
  <c r="G33" i="5"/>
  <c r="F32" i="5"/>
  <c r="G32" i="5"/>
  <c r="F31" i="5"/>
  <c r="G31" i="5"/>
  <c r="F30" i="5"/>
  <c r="G30" i="5"/>
  <c r="F29" i="5"/>
  <c r="G29" i="5"/>
  <c r="F28" i="5"/>
  <c r="G28" i="5"/>
  <c r="F27" i="5"/>
  <c r="G27" i="5"/>
  <c r="F26" i="5"/>
  <c r="G26" i="5"/>
  <c r="F25" i="5"/>
  <c r="G25" i="5"/>
  <c r="F24" i="5"/>
  <c r="G24" i="5"/>
  <c r="F23" i="5"/>
  <c r="G23" i="5"/>
  <c r="F22" i="5"/>
  <c r="G22" i="5"/>
  <c r="F21" i="5"/>
  <c r="G21" i="5"/>
  <c r="G20" i="5"/>
  <c r="F20" i="5"/>
  <c r="F19" i="5"/>
  <c r="G19" i="5"/>
  <c r="F18" i="5"/>
  <c r="G18" i="5"/>
  <c r="F17" i="5"/>
  <c r="G17" i="5"/>
  <c r="F16" i="5"/>
  <c r="G16" i="5"/>
  <c r="F15" i="5"/>
  <c r="G15" i="5"/>
  <c r="F14" i="5"/>
  <c r="G14" i="5"/>
  <c r="F13" i="5"/>
  <c r="G13" i="5"/>
  <c r="F12" i="5"/>
  <c r="G12" i="5"/>
  <c r="F11" i="5"/>
  <c r="G11" i="5"/>
  <c r="F10" i="5"/>
  <c r="G10" i="5"/>
  <c r="F9" i="5"/>
  <c r="G9" i="5"/>
  <c r="F8" i="5"/>
  <c r="G8" i="5"/>
  <c r="F7" i="5"/>
  <c r="G7" i="5"/>
  <c r="F6" i="5"/>
  <c r="G6" i="5"/>
  <c r="F5" i="5"/>
  <c r="E36" i="4"/>
  <c r="F34" i="4"/>
  <c r="G34" i="4"/>
  <c r="F33" i="4"/>
  <c r="G33" i="4"/>
  <c r="F32" i="4"/>
  <c r="G32" i="4"/>
  <c r="F31" i="4"/>
  <c r="G31" i="4"/>
  <c r="F30" i="4"/>
  <c r="G30" i="4"/>
  <c r="F29" i="4"/>
  <c r="G29" i="4"/>
  <c r="F28" i="4"/>
  <c r="G28" i="4"/>
  <c r="F27" i="4"/>
  <c r="G27" i="4"/>
  <c r="F26" i="4"/>
  <c r="G26" i="4"/>
  <c r="F25" i="4"/>
  <c r="G25" i="4"/>
  <c r="F24" i="4"/>
  <c r="G24" i="4"/>
  <c r="F23" i="4"/>
  <c r="G23" i="4"/>
  <c r="F22" i="4"/>
  <c r="G22" i="4"/>
  <c r="F21" i="4"/>
  <c r="G21" i="4"/>
  <c r="F20" i="4"/>
  <c r="G20" i="4"/>
  <c r="F19" i="4"/>
  <c r="G19" i="4"/>
  <c r="F18" i="4"/>
  <c r="G18" i="4"/>
  <c r="F17" i="4"/>
  <c r="G17" i="4"/>
  <c r="F16" i="4"/>
  <c r="G16" i="4"/>
  <c r="F15" i="4"/>
  <c r="G15" i="4"/>
  <c r="F14" i="4"/>
  <c r="G14" i="4"/>
  <c r="F13" i="4"/>
  <c r="G13" i="4"/>
  <c r="F12" i="4"/>
  <c r="G12" i="4"/>
  <c r="F11" i="4"/>
  <c r="G11" i="4"/>
  <c r="F10" i="4"/>
  <c r="G10" i="4"/>
  <c r="F9" i="4"/>
  <c r="G9" i="4"/>
  <c r="F8" i="4"/>
  <c r="G8" i="4"/>
  <c r="F7" i="4"/>
  <c r="G7" i="4"/>
  <c r="F6" i="4"/>
  <c r="G6" i="4"/>
  <c r="F5" i="4"/>
  <c r="F34" i="3"/>
  <c r="G34" i="3"/>
  <c r="F33" i="3"/>
  <c r="G33" i="3"/>
  <c r="F32" i="3"/>
  <c r="G32" i="3"/>
  <c r="F31" i="3"/>
  <c r="G31" i="3"/>
  <c r="F30" i="3"/>
  <c r="G30" i="3"/>
  <c r="F29" i="3"/>
  <c r="G29" i="3"/>
  <c r="F28" i="3"/>
  <c r="G28" i="3"/>
  <c r="F27" i="3"/>
  <c r="G27" i="3"/>
  <c r="F26" i="3"/>
  <c r="G26" i="3"/>
  <c r="F25" i="3"/>
  <c r="G25" i="3"/>
  <c r="F24" i="3"/>
  <c r="G24" i="3"/>
  <c r="F23" i="3"/>
  <c r="G23" i="3"/>
  <c r="F22" i="3"/>
  <c r="G22" i="3"/>
  <c r="F21" i="3"/>
  <c r="G21" i="3"/>
  <c r="F20" i="3"/>
  <c r="G20" i="3"/>
  <c r="F19" i="3"/>
  <c r="G19" i="3"/>
  <c r="F18" i="3"/>
  <c r="G18" i="3"/>
  <c r="F17" i="3"/>
  <c r="G17" i="3"/>
  <c r="F16" i="3"/>
  <c r="G16" i="3"/>
  <c r="F15" i="3"/>
  <c r="G15" i="3"/>
  <c r="F14" i="3"/>
  <c r="G14" i="3"/>
  <c r="F13" i="3"/>
  <c r="G13" i="3"/>
  <c r="F12" i="3"/>
  <c r="G12" i="3"/>
  <c r="F11" i="3"/>
  <c r="G11" i="3"/>
  <c r="F10" i="3"/>
  <c r="G10" i="3"/>
  <c r="F9" i="3"/>
  <c r="G9" i="3"/>
  <c r="F8" i="3"/>
  <c r="G8" i="3"/>
  <c r="F7" i="3"/>
  <c r="G7" i="3"/>
  <c r="F6" i="3"/>
  <c r="G6" i="3"/>
  <c r="F5" i="3"/>
  <c r="G5" i="3"/>
  <c r="E36" i="2"/>
  <c r="F34" i="2"/>
  <c r="G34" i="2"/>
  <c r="F33" i="2"/>
  <c r="G33" i="2"/>
  <c r="F32" i="2"/>
  <c r="G32" i="2"/>
  <c r="G31" i="2"/>
  <c r="F31" i="2"/>
  <c r="F30" i="2"/>
  <c r="G30" i="2"/>
  <c r="F29" i="2"/>
  <c r="G29" i="2"/>
  <c r="F28" i="2"/>
  <c r="G28" i="2"/>
  <c r="F27" i="2"/>
  <c r="G27" i="2"/>
  <c r="F26" i="2"/>
  <c r="G26" i="2"/>
  <c r="F25" i="2"/>
  <c r="G25" i="2"/>
  <c r="F24" i="2"/>
  <c r="G24" i="2"/>
  <c r="F23" i="2"/>
  <c r="G23" i="2"/>
  <c r="F22" i="2"/>
  <c r="G22" i="2"/>
  <c r="F21" i="2"/>
  <c r="G21" i="2"/>
  <c r="F20" i="2"/>
  <c r="G20" i="2"/>
  <c r="F19" i="2"/>
  <c r="G19" i="2"/>
  <c r="F18" i="2"/>
  <c r="G18" i="2"/>
  <c r="F17" i="2"/>
  <c r="G17" i="2"/>
  <c r="F16" i="2"/>
  <c r="G16" i="2"/>
  <c r="F15" i="2"/>
  <c r="G15" i="2"/>
  <c r="F14" i="2"/>
  <c r="G14" i="2"/>
  <c r="F13" i="2"/>
  <c r="G13" i="2"/>
  <c r="G12" i="2"/>
  <c r="F12" i="2"/>
  <c r="F11" i="2"/>
  <c r="G11" i="2"/>
  <c r="F10" i="2"/>
  <c r="G10" i="2"/>
  <c r="F9" i="2"/>
  <c r="G9" i="2"/>
  <c r="F8" i="2"/>
  <c r="G8" i="2"/>
  <c r="F7" i="2"/>
  <c r="G7" i="2"/>
  <c r="F6" i="2"/>
  <c r="G6" i="2"/>
  <c r="F5" i="2"/>
  <c r="F34" i="1"/>
  <c r="G34" i="1"/>
  <c r="F33" i="1"/>
  <c r="G33" i="1"/>
  <c r="F32" i="1"/>
  <c r="G32" i="1"/>
  <c r="F31" i="1"/>
  <c r="G31" i="1"/>
  <c r="F30" i="1"/>
  <c r="G30" i="1"/>
  <c r="F29" i="1"/>
  <c r="G29" i="1"/>
  <c r="F28" i="1"/>
  <c r="G28" i="1"/>
  <c r="F27" i="1"/>
  <c r="G27" i="1"/>
  <c r="F26" i="1"/>
  <c r="G26" i="1"/>
  <c r="F25" i="1"/>
  <c r="G25" i="1"/>
  <c r="F24" i="1"/>
  <c r="G24" i="1"/>
  <c r="F23" i="1"/>
  <c r="G23" i="1"/>
  <c r="F22" i="1"/>
  <c r="G22" i="1"/>
  <c r="F21" i="1"/>
  <c r="G21" i="1"/>
  <c r="F20" i="1"/>
  <c r="G20" i="1"/>
  <c r="F19" i="1"/>
  <c r="G19" i="1"/>
  <c r="F18" i="1"/>
  <c r="G18" i="1"/>
  <c r="F17" i="1"/>
  <c r="G17" i="1"/>
  <c r="F16" i="1"/>
  <c r="G16" i="1"/>
  <c r="F15" i="1"/>
  <c r="G15" i="1"/>
  <c r="F14" i="1"/>
  <c r="G14" i="1"/>
  <c r="F13" i="1"/>
  <c r="G13" i="1"/>
  <c r="F12" i="1"/>
  <c r="G12" i="1"/>
  <c r="F11" i="1"/>
  <c r="G11" i="1"/>
  <c r="F10" i="1"/>
  <c r="G10" i="1"/>
  <c r="F9" i="1"/>
  <c r="G9" i="1"/>
  <c r="F8" i="1"/>
  <c r="G8" i="1"/>
  <c r="F7" i="1"/>
  <c r="G7" i="1"/>
  <c r="F6" i="1"/>
  <c r="G6" i="1"/>
  <c r="F5" i="1"/>
  <c r="G37" i="8" a="1"/>
  <c r="G37" i="8"/>
  <c r="G5" i="8"/>
  <c r="F37" i="8"/>
  <c r="G5" i="7"/>
  <c r="G37" i="7" a="1"/>
  <c r="G37" i="7"/>
  <c r="F37" i="7"/>
  <c r="G5" i="6"/>
  <c r="G36" i="6" a="1"/>
  <c r="G36" i="6"/>
  <c r="F36" i="6"/>
  <c r="G36" i="5" a="1"/>
  <c r="G36" i="5"/>
  <c r="G5" i="5"/>
  <c r="F36" i="5"/>
  <c r="G5" i="4"/>
  <c r="G36" i="4" a="1"/>
  <c r="G36" i="4"/>
  <c r="F36" i="4"/>
  <c r="G36" i="3" a="1"/>
  <c r="G36" i="3"/>
  <c r="G36" i="2" a="1"/>
  <c r="G36" i="2"/>
  <c r="G5" i="2"/>
  <c r="F36" i="2"/>
  <c r="G5" i="1"/>
</calcChain>
</file>

<file path=xl/sharedStrings.xml><?xml version="1.0" encoding="utf-8"?>
<sst xmlns="http://schemas.openxmlformats.org/spreadsheetml/2006/main" count="1060" uniqueCount="220">
  <si>
    <t xml:space="preserve">FEUIILE D'HEURES SUPPLEMENTAIRE DE                                                                                                             EMILIE STAROSTA </t>
  </si>
  <si>
    <t xml:space="preserve">Temps journalier </t>
  </si>
  <si>
    <t xml:space="preserve">Début </t>
  </si>
  <si>
    <t xml:space="preserve">Fin </t>
  </si>
  <si>
    <t>Pause</t>
  </si>
  <si>
    <t>Temps de travail</t>
  </si>
  <si>
    <t>Heures</t>
  </si>
  <si>
    <t xml:space="preserve"> CP / ABS</t>
  </si>
  <si>
    <t xml:space="preserve">LUNDI </t>
  </si>
  <si>
    <t xml:space="preserve">MARDI </t>
  </si>
  <si>
    <t xml:space="preserve">VENDREDI </t>
  </si>
  <si>
    <t xml:space="preserve">SAMEDI </t>
  </si>
  <si>
    <t xml:space="preserve">MERCREDI </t>
  </si>
  <si>
    <t xml:space="preserve">JEUDI </t>
  </si>
  <si>
    <t>VENDREDI 25</t>
  </si>
  <si>
    <t>SAMEDI 26</t>
  </si>
  <si>
    <t>LUNDI 28</t>
  </si>
  <si>
    <t>MARDI 29</t>
  </si>
  <si>
    <t>MERCREDI 30</t>
  </si>
  <si>
    <t>JEUDI 31</t>
  </si>
  <si>
    <t>VENDREDI 1</t>
  </si>
  <si>
    <t>SAMEDI 2</t>
  </si>
  <si>
    <t>LUNDI 4</t>
  </si>
  <si>
    <t>MARDI 5</t>
  </si>
  <si>
    <t>MERCREDI 6</t>
  </si>
  <si>
    <t>JEUDI 7</t>
  </si>
  <si>
    <t>VENDREDI 8</t>
  </si>
  <si>
    <t>SAMEDI 9</t>
  </si>
  <si>
    <t>LUNDI 11</t>
  </si>
  <si>
    <t>MARDI 12</t>
  </si>
  <si>
    <t>MERCREDI 13</t>
  </si>
  <si>
    <t>JEUDI 14</t>
  </si>
  <si>
    <t>VENDREDI 15</t>
  </si>
  <si>
    <t>SAMEDI 16</t>
  </si>
  <si>
    <t>LUNDI 18</t>
  </si>
  <si>
    <t>MARDI 19</t>
  </si>
  <si>
    <t>MERCREDI 20</t>
  </si>
  <si>
    <t>JEUDI 21</t>
  </si>
  <si>
    <t>VENDREDI 22</t>
  </si>
  <si>
    <t>SAMEDI 23</t>
  </si>
  <si>
    <t>SEMAINE 52</t>
  </si>
  <si>
    <t>SEMAINE 53</t>
  </si>
  <si>
    <t>SEMAINE 01</t>
  </si>
  <si>
    <t>SEMAINE 02</t>
  </si>
  <si>
    <t>SEMAINE 03</t>
  </si>
  <si>
    <t xml:space="preserve">FEUIILE D'HEURES SUPPLEMENTAIRE DE                                                                                                             ISABELLE FRENARD </t>
  </si>
  <si>
    <t>LUNDI  25</t>
  </si>
  <si>
    <t>MARDI 26</t>
  </si>
  <si>
    <t>MERCREDI 27</t>
  </si>
  <si>
    <t>JEUDI 28</t>
  </si>
  <si>
    <t>VENDREDI 29</t>
  </si>
  <si>
    <t>SAMEDI 30</t>
  </si>
  <si>
    <t>LUNDI 1</t>
  </si>
  <si>
    <t>MARDI 2</t>
  </si>
  <si>
    <t>MERCREDI 3</t>
  </si>
  <si>
    <t>JEUDI 4</t>
  </si>
  <si>
    <t>VENDREDI 5</t>
  </si>
  <si>
    <t>SAMEDI 6</t>
  </si>
  <si>
    <t>LUNDI 8</t>
  </si>
  <si>
    <t>MARDI 9</t>
  </si>
  <si>
    <t>MERCREDI 10</t>
  </si>
  <si>
    <t>JEUDI 11</t>
  </si>
  <si>
    <t>VENDREDI 12</t>
  </si>
  <si>
    <t>SAMEDI 13</t>
  </si>
  <si>
    <t>LUNDI 15</t>
  </si>
  <si>
    <t>MARDI 16</t>
  </si>
  <si>
    <t>MERCREDI 17</t>
  </si>
  <si>
    <t>VENDREDI 19</t>
  </si>
  <si>
    <t>JEUDI 18</t>
  </si>
  <si>
    <t>SAMEDI 20</t>
  </si>
  <si>
    <t>LUNDI 12</t>
  </si>
  <si>
    <t>LUNDI 22</t>
  </si>
  <si>
    <t>MARDI 23</t>
  </si>
  <si>
    <t>MERCREDI 24</t>
  </si>
  <si>
    <t>MOIS DE JANVIER</t>
  </si>
  <si>
    <t>MOIS DE FEVRIER</t>
  </si>
  <si>
    <t>FEUIILE D'HEURES SUPPLEMENTAIRE DE                                                                                                             ISABELLE FRENARD</t>
  </si>
  <si>
    <t xml:space="preserve">LUNDI  </t>
  </si>
  <si>
    <t>MERCREDI</t>
  </si>
  <si>
    <t>VENDREDI 26</t>
  </si>
  <si>
    <t>SAMEDI 27</t>
  </si>
  <si>
    <t>FEUIILE D'HEURES SUPPLEMENTAIRE DE                                                                                                             EMILIE STAROSTA</t>
  </si>
  <si>
    <t>JEUDI 25</t>
  </si>
  <si>
    <t>LUNDI 29</t>
  </si>
  <si>
    <t>MARDI 30</t>
  </si>
  <si>
    <t>MERCREDI 31</t>
  </si>
  <si>
    <t>JEUDI 1</t>
  </si>
  <si>
    <t>VENDREDI 2</t>
  </si>
  <si>
    <t>SAMEDI 3</t>
  </si>
  <si>
    <t>LUNDI 5</t>
  </si>
  <si>
    <t>MARDI 6</t>
  </si>
  <si>
    <t>MERCREDI 7</t>
  </si>
  <si>
    <t>JEUDI 8</t>
  </si>
  <si>
    <t>VENDREDI 9</t>
  </si>
  <si>
    <t>SAMEDI 10</t>
  </si>
  <si>
    <t>MARDI 13</t>
  </si>
  <si>
    <t>MERCREDI 14</t>
  </si>
  <si>
    <t>JEUDI 15</t>
  </si>
  <si>
    <t>VENDREDI 16</t>
  </si>
  <si>
    <t>SAMEDI 17</t>
  </si>
  <si>
    <t>LUNDI 19</t>
  </si>
  <si>
    <t>MARDI 20</t>
  </si>
  <si>
    <t>MERCREDI 21</t>
  </si>
  <si>
    <t>JEUDI 22</t>
  </si>
  <si>
    <t>VENDREDI 23</t>
  </si>
  <si>
    <t>SAMEDI 24</t>
  </si>
  <si>
    <t>MOIS DE MARS</t>
  </si>
  <si>
    <t>FEUIILE D'HEURES SUPPLEMENTAIRE DE                                                                                                            EMILIE STAROSTA</t>
  </si>
  <si>
    <t>MOIS D'AVRIL</t>
  </si>
  <si>
    <t>MOIS DE MAI</t>
  </si>
  <si>
    <t>LUNDI  26</t>
  </si>
  <si>
    <t>MARDI 27</t>
  </si>
  <si>
    <t>MERCREDI 28</t>
  </si>
  <si>
    <t>JEUDI 29</t>
  </si>
  <si>
    <t>VENDREDI 30</t>
  </si>
  <si>
    <t>SAMEDI 31</t>
  </si>
  <si>
    <t>LUNDI 2</t>
  </si>
  <si>
    <t>MARDI 3</t>
  </si>
  <si>
    <t>MERCREDI 4</t>
  </si>
  <si>
    <t>JEUDI 5</t>
  </si>
  <si>
    <t>SAMEDI 1</t>
  </si>
  <si>
    <t>LUNDI 3</t>
  </si>
  <si>
    <t>MARDI 4</t>
  </si>
  <si>
    <t>MERCREDI 5</t>
  </si>
  <si>
    <t>JEUDI 6</t>
  </si>
  <si>
    <t>VENDREDI 7</t>
  </si>
  <si>
    <t>SAMEDI 8</t>
  </si>
  <si>
    <t>LUNDI 9</t>
  </si>
  <si>
    <t>MARDI 10</t>
  </si>
  <si>
    <t>MERCREDI 11</t>
  </si>
  <si>
    <t>JEUDI 12</t>
  </si>
  <si>
    <t>VENDREDI 13</t>
  </si>
  <si>
    <t>SAMEDI 14</t>
  </si>
  <si>
    <t>LUNDI 16</t>
  </si>
  <si>
    <t>MARDI 17</t>
  </si>
  <si>
    <t>MERCREDI 18</t>
  </si>
  <si>
    <t>JEUDI 19</t>
  </si>
  <si>
    <t>VENDREDI 20</t>
  </si>
  <si>
    <t>SAMEDI 21</t>
  </si>
  <si>
    <t>LUNDI 23</t>
  </si>
  <si>
    <t>LUNDI 10</t>
  </si>
  <si>
    <t>MARDI 11</t>
  </si>
  <si>
    <t>MERCREDI 12</t>
  </si>
  <si>
    <t>JEUDI 13</t>
  </si>
  <si>
    <t>VENDREDI 14</t>
  </si>
  <si>
    <t>SAMEDI 15</t>
  </si>
  <si>
    <t>LUNDI 17</t>
  </si>
  <si>
    <t>MARDI 18</t>
  </si>
  <si>
    <t>MERCREDI 19</t>
  </si>
  <si>
    <t>JEUDI 20</t>
  </si>
  <si>
    <t>VENDREDI 21</t>
  </si>
  <si>
    <t>SAMEDI 22</t>
  </si>
  <si>
    <t>LUNDI 24</t>
  </si>
  <si>
    <t>MARDI 25</t>
  </si>
  <si>
    <t>MOIS DE JUIN</t>
  </si>
  <si>
    <t>MERCREDI 26</t>
  </si>
  <si>
    <t>JEUDI 27</t>
  </si>
  <si>
    <t>VENDREDI 28</t>
  </si>
  <si>
    <t>SAMEDI 29</t>
  </si>
  <si>
    <t>LUNDI 30</t>
  </si>
  <si>
    <t>MARDI 31</t>
  </si>
  <si>
    <t>MERCREDI 1</t>
  </si>
  <si>
    <t>LUNDI 31</t>
  </si>
  <si>
    <t>MARDI 1</t>
  </si>
  <si>
    <t>MERCREDI 2</t>
  </si>
  <si>
    <t>JEUDI 3</t>
  </si>
  <si>
    <t>VENDREDI 4</t>
  </si>
  <si>
    <t>SAMEDI 5</t>
  </si>
  <si>
    <t>LUNDI 7</t>
  </si>
  <si>
    <t>MARDI 8</t>
  </si>
  <si>
    <t>MERCREDI 9</t>
  </si>
  <si>
    <t>JEUDI 10</t>
  </si>
  <si>
    <t>VENDREDI 11</t>
  </si>
  <si>
    <t>SAMEDI 12</t>
  </si>
  <si>
    <t>LUNDI 14</t>
  </si>
  <si>
    <t>MARDI 15</t>
  </si>
  <si>
    <t>MERCREDI 16</t>
  </si>
  <si>
    <t>JEUDI 17</t>
  </si>
  <si>
    <t>VENDREDI 18</t>
  </si>
  <si>
    <t>SAMEDI 19</t>
  </si>
  <si>
    <t>LUNDI 20</t>
  </si>
  <si>
    <t>MARDI 21</t>
  </si>
  <si>
    <t>MERCREDI 22</t>
  </si>
  <si>
    <t>JEUDI 23</t>
  </si>
  <si>
    <t>VENDREDI 24</t>
  </si>
  <si>
    <t>LUNDI 21</t>
  </si>
  <si>
    <t>MARDI 22</t>
  </si>
  <si>
    <t>MERCREDI 23</t>
  </si>
  <si>
    <t>JEUDI 2</t>
  </si>
  <si>
    <t>JEUDI 24</t>
  </si>
  <si>
    <t>MOIS DE JUILLET</t>
  </si>
  <si>
    <t>MOIS D'AOUT</t>
  </si>
  <si>
    <t>VENDREDI 6</t>
  </si>
  <si>
    <t>SAMEDI 7</t>
  </si>
  <si>
    <t>MARDI 24</t>
  </si>
  <si>
    <t>MERCREDI 25</t>
  </si>
  <si>
    <t>JEUDI 26</t>
  </si>
  <si>
    <t>VENDREDI 27</t>
  </si>
  <si>
    <t>SAMEDI 28</t>
  </si>
  <si>
    <t>VENDREDI 3</t>
  </si>
  <si>
    <t>SAMEDI 4</t>
  </si>
  <si>
    <t>LUNDI 6</t>
  </si>
  <si>
    <t>MARDI 7</t>
  </si>
  <si>
    <t>MERCREDI 8</t>
  </si>
  <si>
    <t>VENDREDI 10</t>
  </si>
  <si>
    <t>JEUDI 9</t>
  </si>
  <si>
    <t>SAMEDI 11</t>
  </si>
  <si>
    <t>LUNDI 13</t>
  </si>
  <si>
    <t>MARDI 14</t>
  </si>
  <si>
    <t>MERCREDI 15</t>
  </si>
  <si>
    <t>JEUDI 16</t>
  </si>
  <si>
    <t>VENDREDI 17</t>
  </si>
  <si>
    <t>SAMEDI 18</t>
  </si>
  <si>
    <t>MOIS DE SEPTEMBRE</t>
  </si>
  <si>
    <t>MOIS DE SPTEMBRE</t>
  </si>
  <si>
    <t>MOIS D'OCTOBRE</t>
  </si>
  <si>
    <t>MOIS DE NOVEMBRE</t>
  </si>
  <si>
    <t>MOIS DE DECEMBRE</t>
  </si>
  <si>
    <t xml:space="preserve">HEURE SUPPLEMENTAIRE PRISE 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</si>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</sst>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h]:mm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2" borderId="1" xfId="0" applyFill="1" applyBorder="1"/>
    <xf numFmtId="0" fontId="0" fillId="2" borderId="2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20" fontId="3" fillId="2" borderId="0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20" fontId="0" fillId="3" borderId="6" xfId="0" applyNumberFormat="1" applyFont="1" applyFill="1" applyBorder="1" applyAlignment="1">
      <alignment horizontal="center" vertical="center"/>
    </xf>
    <xf numFmtId="20" fontId="5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 textRotation="45"/>
    </xf>
    <xf numFmtId="0" fontId="0" fillId="2" borderId="10" xfId="0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20" fontId="0" fillId="0" borderId="20" xfId="0" applyNumberFormat="1" applyBorder="1" applyAlignment="1">
      <alignment horizontal="center" vertical="center"/>
    </xf>
    <xf numFmtId="0" fontId="0" fillId="5" borderId="21" xfId="0" applyNumberForma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20" fontId="0" fillId="0" borderId="24" xfId="0" applyNumberFormat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0" fontId="0" fillId="2" borderId="33" xfId="0" applyNumberFormat="1" applyFill="1" applyBorder="1" applyAlignment="1">
      <alignment horizontal="center" vertical="center"/>
    </xf>
    <xf numFmtId="0" fontId="0" fillId="2" borderId="0" xfId="0" applyFill="1" applyBorder="1"/>
    <xf numFmtId="0" fontId="0" fillId="6" borderId="7" xfId="0" applyFill="1" applyBorder="1" applyAlignment="1">
      <alignment horizontal="center" vertical="center"/>
    </xf>
    <xf numFmtId="164" fontId="8" fillId="6" borderId="7" xfId="0" applyNumberFormat="1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20" fontId="0" fillId="0" borderId="34" xfId="0" applyNumberFormat="1" applyBorder="1" applyAlignment="1">
      <alignment horizontal="center" vertical="center"/>
    </xf>
    <xf numFmtId="0" fontId="0" fillId="2" borderId="34" xfId="0" applyNumberFormat="1" applyFill="1" applyBorder="1" applyAlignment="1">
      <alignment horizontal="center" vertical="center"/>
    </xf>
    <xf numFmtId="0" fontId="1" fillId="2" borderId="13" xfId="0" applyFont="1" applyFill="1" applyBorder="1"/>
    <xf numFmtId="0" fontId="1" fillId="2" borderId="17" xfId="0" applyFont="1" applyFill="1" applyBorder="1"/>
    <xf numFmtId="0" fontId="1" fillId="2" borderId="22" xfId="0" applyFont="1" applyFill="1" applyBorder="1"/>
    <xf numFmtId="0" fontId="1" fillId="2" borderId="23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64" fontId="0" fillId="0" borderId="0" xfId="0" applyNumberFormat="1"/>
    <xf numFmtId="20" fontId="0" fillId="0" borderId="0" xfId="0" applyNumberFormat="1"/>
    <xf numFmtId="0" fontId="0" fillId="0" borderId="7" xfId="0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/>
    </xf>
    <xf numFmtId="20" fontId="0" fillId="0" borderId="7" xfId="0" applyNumberFormat="1" applyBorder="1"/>
    <xf numFmtId="20" fontId="0" fillId="0" borderId="7" xfId="0" applyNumberForma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95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40"/>
  <sheetViews>
    <sheetView tabSelected="1" topLeftCell="A34" workbookViewId="0">
      <selection activeCell="J37" sqref="J37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54" t="s">
        <v>0</v>
      </c>
      <c r="C1" s="54"/>
      <c r="D1" s="54"/>
      <c r="E1" s="54"/>
      <c r="F1" s="54"/>
      <c r="G1" s="2"/>
      <c r="H1" s="3"/>
    </row>
    <row r="2" spans="1:8" ht="36" customHeight="1" thickBot="1" x14ac:dyDescent="0.3">
      <c r="A2" s="4">
        <v>0.29166666666666669</v>
      </c>
      <c r="B2" s="55" t="s">
        <v>74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8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12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1" t="s">
        <v>14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15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16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17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18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19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1" t="s">
        <v>20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21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22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23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24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25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26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27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28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29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30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31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32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33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34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35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36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37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38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39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ht="15.75" thickBot="1" x14ac:dyDescent="0.3">
      <c r="A35" s="34"/>
      <c r="B35" s="34"/>
      <c r="C35" s="35"/>
      <c r="D35" s="35"/>
      <c r="E35" s="35"/>
      <c r="F35" s="35"/>
      <c r="G35" s="36"/>
      <c r="H35" s="37"/>
    </row>
    <row r="36" spans="1:8" ht="15.75" thickBot="1" x14ac:dyDescent="0.3">
      <c r="A36" s="6"/>
      <c r="B36" s="7"/>
      <c r="C36" s="38"/>
      <c r="D36" s="38"/>
      <c r="E36" s="39">
        <f>SUM(E5:E34)</f>
        <v>0</v>
      </c>
      <c r="F36" s="39">
        <f>SUM(F5:F34)</f>
        <v>9.3333333333333304</v>
      </c>
      <c r="G36" s="39">
        <f t="array" ref="G36">IF(SUM(E5:E34)&gt;SUM(F5:F34),-1,1)*(ABS(SUM(IF(SUBSTITUTE(G5:G34,"-","")=G5:G34,G5:G34*1))-SUM(IF(SUBSTITUTE(G5:G34,"-","")&lt;&gt;G5:G34,SUBSTITUTE(G5:G34,"-","")*1))))</f>
        <v>1.1666666666666665</v>
      </c>
      <c r="H36" s="6"/>
    </row>
    <row r="37" spans="1:8" ht="15.75" thickBot="1" x14ac:dyDescent="0.3"/>
    <row r="38" spans="1:8" ht="30" customHeight="1" thickBot="1" x14ac:dyDescent="0.3">
      <c r="E38" s="69" t="s">
        <v>218</v>
      </c>
      <c r="F38" s="69"/>
      <c r="G38" s="70" t="s">
        <v>219</v>
      </c>
    </row>
    <row r="39" spans="1:8" ht="23.25" customHeight="1" thickBot="1" x14ac:dyDescent="0.3">
      <c r="E39" s="68">
        <v>0.83333333333333337</v>
      </c>
      <c r="F39" s="68"/>
      <c r="G39" s="65">
        <f>SUM(G36-E39)</f>
        <v>0.33333333333333315</v>
      </c>
    </row>
    <row r="40" spans="1:8" x14ac:dyDescent="0.25">
      <c r="F40" s="63"/>
    </row>
  </sheetData>
  <mergeCells count="9">
    <mergeCell ref="E38:F38"/>
    <mergeCell ref="E39:F39"/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9"/>
  <sheetViews>
    <sheetView topLeftCell="A31" workbookViewId="0">
      <selection activeCell="E39" sqref="E39:G39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0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75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46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47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48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49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50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51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52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53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54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55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56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57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58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59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60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61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62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63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64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65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66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68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67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69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71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72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73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ht="15.75" thickBot="1" x14ac:dyDescent="0.3">
      <c r="A35" s="34"/>
      <c r="B35" s="34"/>
      <c r="C35" s="35"/>
      <c r="D35" s="35"/>
      <c r="E35" s="35"/>
      <c r="F35" s="35"/>
      <c r="G35" s="36"/>
      <c r="H35" s="37"/>
    </row>
    <row r="36" spans="1:8" ht="15.75" thickBot="1" x14ac:dyDescent="0.3">
      <c r="A36" s="6"/>
      <c r="B36" s="7"/>
      <c r="C36" s="38"/>
      <c r="D36" s="38"/>
      <c r="E36" s="39">
        <f>SUM(E5:E34)</f>
        <v>0</v>
      </c>
      <c r="F36" s="39">
        <f>SUM(F5:F34)</f>
        <v>9.3333333333333304</v>
      </c>
      <c r="G36" s="39">
        <f t="array" ref="G36">IF(SUM(E5:E28)&gt;SUM(F5:F32),-1,1)*(ABS(SUM(IF(SUBSTITUTE(G5:G32,"-","")=G5:G32,G5:G32*1))-SUM(IF(SUBSTITUTE(G5:G32,"-","")&lt;&gt;G5:G32,SUBSTITUTE(G5:G32,"-","")*1))))</f>
        <v>1.083333333333333</v>
      </c>
      <c r="H36" s="6"/>
    </row>
    <row r="37" spans="1:8" ht="15.75" thickBot="1" x14ac:dyDescent="0.3"/>
    <row r="38" spans="1:8" ht="30.75" customHeight="1" thickBot="1" x14ac:dyDescent="0.3">
      <c r="E38" s="64" t="s">
        <v>218</v>
      </c>
      <c r="F38" s="64"/>
      <c r="G38" s="65" t="s">
        <v>219</v>
      </c>
    </row>
    <row r="39" spans="1:8" ht="22.5" customHeight="1" thickBot="1" x14ac:dyDescent="0.3">
      <c r="E39" s="66"/>
      <c r="F39" s="66"/>
      <c r="G39" s="67"/>
    </row>
  </sheetData>
  <mergeCells count="9">
    <mergeCell ref="E38:F38"/>
    <mergeCell ref="E39:F39"/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8"/>
  <sheetViews>
    <sheetView topLeftCell="A31" workbookViewId="0">
      <selection activeCell="G39" sqref="G39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81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106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78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79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80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52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53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54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55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56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57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58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59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60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61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62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63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64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65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66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68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67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69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71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72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73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ht="15.75" thickBot="1" x14ac:dyDescent="0.3">
      <c r="A35" s="34"/>
      <c r="B35" s="34"/>
      <c r="C35" s="35"/>
      <c r="D35" s="35"/>
      <c r="E35" s="35"/>
      <c r="F35" s="35"/>
      <c r="G35" s="36"/>
      <c r="H35" s="37"/>
    </row>
    <row r="36" spans="1:8" ht="15.75" thickBot="1" x14ac:dyDescent="0.3">
      <c r="A36" s="6"/>
      <c r="B36" s="7"/>
      <c r="C36" s="38"/>
      <c r="D36" s="38"/>
      <c r="E36" s="39">
        <f>SUM(E5:E14)</f>
        <v>0</v>
      </c>
      <c r="F36" s="39">
        <f>SUM(F5:F14)</f>
        <v>2.6666666666666661</v>
      </c>
      <c r="G36" s="39">
        <f t="array" ref="G36">IF(SUM(E5:E28)&gt;SUM(F5:F32),-1,1)*(ABS(SUM(IF(SUBSTITUTE(G5:G32,"-","")=G5:G32,G5:G32*1))-SUM(IF(SUBSTITUTE(G5:G32,"-","")&lt;&gt;G5:G32,SUBSTITUTE(G5:G32,"-","")*1))))</f>
        <v>1.083333333333333</v>
      </c>
      <c r="H36" s="6"/>
    </row>
    <row r="38" spans="1:8" x14ac:dyDescent="0.25">
      <c r="G38" s="62" t="e">
        <f>SUM(G36+'FEV EMILIE '!G38)</f>
        <v>#VALUE!</v>
      </c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9"/>
  <sheetViews>
    <sheetView topLeftCell="A37" workbookViewId="0">
      <selection activeCell="G40" sqref="G40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108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78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82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79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80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83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84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85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86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87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88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89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90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91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92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93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94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70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95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96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97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98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99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100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101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102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103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104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105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  <row r="39" spans="1:8" x14ac:dyDescent="0.25">
      <c r="G39" s="62" t="e">
        <f>SUM(G37+'MARS EMILIE'!G38)</f>
        <v>#VALUE!</v>
      </c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9"/>
  <sheetViews>
    <sheetView topLeftCell="A37" workbookViewId="0">
      <selection activeCell="G40" sqref="G40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109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110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111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112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114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120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121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122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123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124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125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126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140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141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142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143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144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145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146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147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148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149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150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151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152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9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  <row r="39" spans="1:8" x14ac:dyDescent="0.25">
      <c r="G39" s="62" t="e">
        <f>SUM(G37+'AVRIL EMILIE'!G39)</f>
        <v>#VALUE!</v>
      </c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7"/>
  <sheetViews>
    <sheetView workbookViewId="0">
      <selection activeCell="B5" sqref="B5:B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154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153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155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156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157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158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162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163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164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165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166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167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168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169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170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171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172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173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174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175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176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177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178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179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185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186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187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189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7"/>
  <sheetViews>
    <sheetView workbookViewId="0">
      <selection activeCell="J3" sqref="J3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190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12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10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15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16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17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18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86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87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88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89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90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91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92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93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94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70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95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96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97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98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99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100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101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102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103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104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105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7"/>
  <sheetViews>
    <sheetView topLeftCell="A7" workbookViewId="0">
      <selection activeCell="B2" sqref="B2:F2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213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110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111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112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114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115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116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117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118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119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192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193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127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128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129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130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131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132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133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134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135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136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137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138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139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194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7"/>
  <sheetViews>
    <sheetView workbookViewId="0">
      <selection activeCell="B5" sqref="B5:B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213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195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196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197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198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159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160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161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188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199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200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201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202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203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205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204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206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207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208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209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210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211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212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180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181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182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183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184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7"/>
  <sheetViews>
    <sheetView topLeftCell="A16" workbookViewId="0">
      <selection activeCell="J34" sqref="J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215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12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14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15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16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17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18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19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20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21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22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23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24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25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26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27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28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29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30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31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32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33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34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35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36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37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38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39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7"/>
  <sheetViews>
    <sheetView workbookViewId="0">
      <selection activeCell="B5" sqref="B5:B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216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46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47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48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49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50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51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48" t="s">
        <v>52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53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54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55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56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57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58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59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60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49" t="s">
        <v>61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62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63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64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65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66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68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67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69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71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72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73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37"/>
  <sheetViews>
    <sheetView topLeftCell="A4" workbookViewId="0">
      <selection activeCell="K4" sqref="K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107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217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46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47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48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49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50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51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48" t="s">
        <v>52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53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54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55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56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57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58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59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60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49" t="s">
        <v>61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62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63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64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65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66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68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67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69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71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72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73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6"/>
  <sheetViews>
    <sheetView workbookViewId="0">
      <selection activeCell="H5" sqref="H5:H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45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74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8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12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1" t="s">
        <v>14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15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16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17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18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19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1" t="s">
        <v>20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21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22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23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24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25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26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27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28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29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30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31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32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33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34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35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36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37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38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39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ht="15.75" thickBot="1" x14ac:dyDescent="0.3">
      <c r="A35" s="34"/>
      <c r="B35" s="34"/>
      <c r="C35" s="35"/>
      <c r="D35" s="35"/>
      <c r="E35" s="35"/>
      <c r="F35" s="35"/>
      <c r="G35" s="36"/>
      <c r="H35" s="37"/>
    </row>
    <row r="36" spans="1:8" ht="15.75" thickBot="1" x14ac:dyDescent="0.3">
      <c r="A36" s="6"/>
      <c r="B36" s="7"/>
      <c r="C36" s="38"/>
      <c r="D36" s="38"/>
      <c r="E36" s="39">
        <f>SUM(E5:E14)</f>
        <v>0</v>
      </c>
      <c r="F36" s="39">
        <f>SUM(F5:F14)</f>
        <v>2.6666666666666661</v>
      </c>
      <c r="G36" s="39">
        <f t="array" ref="G36">IF(SUM(E5:E28)&gt;SUM(F5:F32),-1,1)*(ABS(SUM(IF(SUBSTITUTE(G5:G32,"-","")=G5:G32,G5:G32*1))-SUM(IF(SUBSTITUTE(G5:G32,"-","")&lt;&gt;G5:G32,SUBSTITUTE(G5:G32,"-","")*1))))</f>
        <v>1.083333333333333</v>
      </c>
      <c r="H36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6"/>
  <sheetViews>
    <sheetView workbookViewId="0">
      <selection activeCell="H5" sqref="H5:H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75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46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47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48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49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50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51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52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53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54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55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56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57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58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59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60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61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62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63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64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65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66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68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67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69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71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72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73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ht="15.75" thickBot="1" x14ac:dyDescent="0.3">
      <c r="A35" s="34"/>
      <c r="B35" s="34"/>
      <c r="C35" s="35"/>
      <c r="D35" s="35"/>
      <c r="E35" s="35"/>
      <c r="F35" s="35"/>
      <c r="G35" s="36"/>
      <c r="H35" s="37"/>
    </row>
    <row r="36" spans="1:8" ht="15.75" thickBot="1" x14ac:dyDescent="0.3">
      <c r="A36" s="6"/>
      <c r="B36" s="7"/>
      <c r="C36" s="38"/>
      <c r="D36" s="38"/>
      <c r="E36" s="39">
        <f>SUM(E5:E14)</f>
        <v>0</v>
      </c>
      <c r="F36" s="39">
        <f>SUM(F5:F14)</f>
        <v>2.6666666666666661</v>
      </c>
      <c r="G36" s="39">
        <f t="array" ref="G36">IF(SUM(E5:E28)&gt;SUM(F5:F32),-1,1)*(ABS(SUM(IF(SUBSTITUTE(G5:G32,"-","")=G5:G32,G5:G32*1))-SUM(IF(SUBSTITUTE(G5:G32,"-","")&lt;&gt;G5:G32,SUBSTITUTE(G5:G32,"-","")*1))))</f>
        <v>1.083333333333333</v>
      </c>
      <c r="H36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6"/>
  <sheetViews>
    <sheetView topLeftCell="A16" workbookViewId="0">
      <selection activeCell="H5" sqref="H5:H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106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78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82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79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80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52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53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54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55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56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57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58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59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60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61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62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63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64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65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66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68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67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69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71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72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73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ht="15.75" thickBot="1" x14ac:dyDescent="0.3">
      <c r="A35" s="34"/>
      <c r="B35" s="34"/>
      <c r="C35" s="35"/>
      <c r="D35" s="35"/>
      <c r="E35" s="35"/>
      <c r="F35" s="35"/>
      <c r="G35" s="36"/>
      <c r="H35" s="37"/>
    </row>
    <row r="36" spans="1:8" ht="15.75" thickBot="1" x14ac:dyDescent="0.3">
      <c r="A36" s="6"/>
      <c r="B36" s="7"/>
      <c r="C36" s="38"/>
      <c r="D36" s="38"/>
      <c r="E36" s="39">
        <f>SUM(E5:E14)</f>
        <v>0</v>
      </c>
      <c r="F36" s="39">
        <f>SUM(F5:F14)</f>
        <v>2.6666666666666661</v>
      </c>
      <c r="G36" s="39">
        <f t="array" ref="G36">IF(SUM(E5:E28)&gt;SUM(F5:F32),-1,1)*(ABS(SUM(IF(SUBSTITUTE(G5:G32,"-","")=G5:G32,G5:G32*1))-SUM(IF(SUBSTITUTE(G5:G32,"-","")&lt;&gt;G5:G32,SUBSTITUTE(G5:G32,"-","")*1))))</f>
        <v>1.083333333333333</v>
      </c>
      <c r="H36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topLeftCell="A16" workbookViewId="0">
      <selection activeCell="J26" sqref="J26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108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78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82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79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80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83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84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85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86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87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88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89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90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91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92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93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94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70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95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96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97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98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99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100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101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102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103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104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105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topLeftCell="A13" workbookViewId="0">
      <selection activeCell="B5" sqref="B5:B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109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110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111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112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114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120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121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122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123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124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125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126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140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141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142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143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144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145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146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147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148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149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150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151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152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9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workbookViewId="0">
      <selection activeCell="B5" sqref="B5:B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154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153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155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156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157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158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162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163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164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165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166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167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168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169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170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171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172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173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174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175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176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177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178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179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185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186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187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189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workbookViewId="0">
      <selection activeCell="B3" sqref="B3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190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12</v>
      </c>
      <c r="C7" s="21">
        <v>0.20833333333333334</v>
      </c>
      <c r="D7" s="21">
        <v>0.54166666666666663</v>
      </c>
      <c r="E7" s="21"/>
      <c r="F7" s="21">
        <f t="shared" si="0"/>
        <v>0.33333333333333326</v>
      </c>
      <c r="G7" s="22" t="str">
        <f t="shared" si="1"/>
        <v>01:00</v>
      </c>
      <c r="H7" s="46"/>
    </row>
    <row r="8" spans="1:8" x14ac:dyDescent="0.25">
      <c r="A8" s="59"/>
      <c r="B8" s="20" t="s">
        <v>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10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15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16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17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18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86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87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88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89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90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91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92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93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94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70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95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96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97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98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99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100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101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102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103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104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105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2.6666666666666661</v>
      </c>
      <c r="G37" s="39">
        <f t="array" ref="G37">IF(SUM(E5:E28)&gt;SUM(F5:F32),-1,1)*(ABS(SUM(IF(SUBSTITUTE(G5:G32,"-","")=G5:G32,G5:G32*1))-SUM(IF(SUBSTITUTE(G5:G32,"-","")&lt;&gt;G5:G32,SUBSTITUTE(G5:G32,"-","")*1))))</f>
        <v>1.083333333333333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topLeftCell="A19" workbookViewId="0">
      <selection activeCell="D8" sqref="D8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191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110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111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112</v>
      </c>
      <c r="C7" s="21"/>
      <c r="D7" s="21"/>
      <c r="E7" s="21"/>
      <c r="F7" s="21">
        <f t="shared" si="0"/>
        <v>0</v>
      </c>
      <c r="G7" s="22">
        <f t="shared" si="1"/>
        <v>0</v>
      </c>
      <c r="H7" s="46"/>
    </row>
    <row r="8" spans="1:8" x14ac:dyDescent="0.25">
      <c r="A8" s="59"/>
      <c r="B8" s="20" t="s">
        <v>113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114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115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116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117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118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119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192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193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127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128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129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130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131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132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133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134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135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136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137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138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139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194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2.333333333333333</v>
      </c>
      <c r="G37" s="39">
        <f t="array" ref="G37">IF(SUM(E5:E28)&gt;SUM(F5:F32),-1,1)*(ABS(SUM(IF(SUBSTITUTE(G5:G32,"-","")=G5:G32,G5:G32*1))-SUM(IF(SUBSTITUTE(G5:G32,"-","")&lt;&gt;G5:G32,SUBSTITUTE(G5:G32,"-","")*1))))</f>
        <v>1.0416666666666663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workbookViewId="0">
      <selection activeCell="B5" sqref="B5:B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214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195</v>
      </c>
      <c r="C7" s="21"/>
      <c r="D7" s="21"/>
      <c r="E7" s="21"/>
      <c r="F7" s="21">
        <f t="shared" si="0"/>
        <v>0</v>
      </c>
      <c r="G7" s="22">
        <f t="shared" si="1"/>
        <v>0</v>
      </c>
      <c r="H7" s="46"/>
    </row>
    <row r="8" spans="1:8" x14ac:dyDescent="0.25">
      <c r="A8" s="59"/>
      <c r="B8" s="20" t="s">
        <v>196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197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198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159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160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161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188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199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200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201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202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203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205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204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206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207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208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209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210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211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212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180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181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182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183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184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2.333333333333333</v>
      </c>
      <c r="G37" s="39">
        <f t="array" ref="G37">IF(SUM(E5:E28)&gt;SUM(F5:F32),-1,1)*(ABS(SUM(IF(SUBSTITUTE(G5:G32,"-","")=G5:G32,G5:G32*1))-SUM(IF(SUBSTITUTE(G5:G32,"-","")&lt;&gt;G5:G32,SUBSTITUTE(G5:G32,"-","")*1))))</f>
        <v>1.0416666666666663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topLeftCell="A16" workbookViewId="0">
      <selection activeCell="L3" sqref="L3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215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195</v>
      </c>
      <c r="C7" s="21"/>
      <c r="D7" s="21"/>
      <c r="E7" s="21"/>
      <c r="F7" s="21">
        <f t="shared" si="0"/>
        <v>0</v>
      </c>
      <c r="G7" s="22">
        <f t="shared" si="1"/>
        <v>0</v>
      </c>
      <c r="H7" s="46"/>
    </row>
    <row r="8" spans="1:8" x14ac:dyDescent="0.25">
      <c r="A8" s="59"/>
      <c r="B8" s="20" t="s">
        <v>196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197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198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26" t="s">
        <v>159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160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161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188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199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200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201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202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203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1" t="s">
        <v>205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204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206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207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208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209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210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211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212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180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181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182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183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184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2.333333333333333</v>
      </c>
      <c r="G37" s="39">
        <f t="array" ref="G37">IF(SUM(E5:E28)&gt;SUM(F5:F32),-1,1)*(ABS(SUM(IF(SUBSTITUTE(G5:G32,"-","")=G5:G32,G5:G32*1))-SUM(IF(SUBSTITUTE(G5:G32,"-","")&lt;&gt;G5:G32,SUBSTITUTE(G5:G32,"-","")*1))))</f>
        <v>1.0416666666666663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workbookViewId="0">
      <selection activeCell="B5" sqref="B5:B34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216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46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47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48</v>
      </c>
      <c r="C7" s="21"/>
      <c r="D7" s="21"/>
      <c r="E7" s="21"/>
      <c r="F7" s="21">
        <f t="shared" si="0"/>
        <v>0</v>
      </c>
      <c r="G7" s="22">
        <f t="shared" si="1"/>
        <v>0</v>
      </c>
      <c r="H7" s="46"/>
    </row>
    <row r="8" spans="1:8" x14ac:dyDescent="0.25">
      <c r="A8" s="59"/>
      <c r="B8" s="20" t="s">
        <v>49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50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51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48" t="s">
        <v>52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53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54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55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56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57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58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59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60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49" t="s">
        <v>61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62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63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64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65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66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68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67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69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71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72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73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10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2.333333333333333</v>
      </c>
      <c r="G37" s="39">
        <f t="array" ref="G37">IF(SUM(E5:E28)&gt;SUM(F5:F32),-1,1)*(ABS(SUM(IF(SUBSTITUTE(G5:G32,"-","")=G5:G32,G5:G32*1))-SUM(IF(SUBSTITUTE(G5:G32,"-","")&lt;&gt;G5:G32,SUBSTITUTE(G5:G32,"-","")*1))))</f>
        <v>1.0416666666666663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95C2"/>
  </sheetPr>
  <dimension ref="A1:H37"/>
  <sheetViews>
    <sheetView workbookViewId="0">
      <selection activeCell="K6" sqref="K6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8" max="8" width="5.85546875" customWidth="1"/>
  </cols>
  <sheetData>
    <row r="1" spans="1:8" ht="36" customHeight="1" thickBot="1" x14ac:dyDescent="0.3">
      <c r="A1" s="1"/>
      <c r="B1" s="61" t="s">
        <v>76</v>
      </c>
      <c r="C1" s="61"/>
      <c r="D1" s="61"/>
      <c r="E1" s="61"/>
      <c r="F1" s="61"/>
      <c r="G1" s="2"/>
      <c r="H1" s="3"/>
    </row>
    <row r="2" spans="1:8" ht="36" customHeight="1" thickBot="1" x14ac:dyDescent="0.3">
      <c r="A2" s="4">
        <v>0.29166666666666669</v>
      </c>
      <c r="B2" s="55" t="s">
        <v>217</v>
      </c>
      <c r="C2" s="56"/>
      <c r="D2" s="56"/>
      <c r="E2" s="56"/>
      <c r="F2" s="57"/>
      <c r="G2" s="5"/>
      <c r="H2" s="5"/>
    </row>
    <row r="3" spans="1:8" ht="30.75" thickBot="1" x14ac:dyDescent="0.3">
      <c r="A3" s="6"/>
      <c r="B3" s="7"/>
      <c r="C3" s="8"/>
      <c r="D3" s="9" t="s">
        <v>1</v>
      </c>
      <c r="E3" s="10">
        <v>0.29166666666666669</v>
      </c>
      <c r="F3" s="11">
        <v>0</v>
      </c>
      <c r="G3" s="12"/>
      <c r="H3" s="6"/>
    </row>
    <row r="4" spans="1:8" ht="42.75" thickBot="1" x14ac:dyDescent="0.3">
      <c r="A4" s="6"/>
      <c r="B4" s="7"/>
      <c r="C4" s="13" t="s">
        <v>2</v>
      </c>
      <c r="D4" s="13" t="s">
        <v>3</v>
      </c>
      <c r="E4" s="13" t="s">
        <v>4</v>
      </c>
      <c r="F4" s="14" t="s">
        <v>5</v>
      </c>
      <c r="G4" s="15" t="s">
        <v>6</v>
      </c>
      <c r="H4" s="16" t="s">
        <v>7</v>
      </c>
    </row>
    <row r="5" spans="1:8" x14ac:dyDescent="0.25">
      <c r="A5" s="58" t="s">
        <v>40</v>
      </c>
      <c r="B5" s="17" t="s">
        <v>77</v>
      </c>
      <c r="C5" s="18"/>
      <c r="D5" s="18"/>
      <c r="E5" s="18"/>
      <c r="F5" s="18">
        <f>D5-E5-C5</f>
        <v>0</v>
      </c>
      <c r="G5" s="19">
        <f>IF(OR(ISBLANK(F5),F5=0),0,IF(E$3&gt;F5,"-","")&amp;TEXT(ABS(F5-F$3),"hh:mm"))</f>
        <v>0</v>
      </c>
      <c r="H5" s="45"/>
    </row>
    <row r="6" spans="1:8" x14ac:dyDescent="0.25">
      <c r="A6" s="59"/>
      <c r="B6" s="20" t="s">
        <v>9</v>
      </c>
      <c r="C6" s="21"/>
      <c r="D6" s="21"/>
      <c r="E6" s="21"/>
      <c r="F6" s="21">
        <f t="shared" ref="F6:F34" si="0">D6-E6-C6</f>
        <v>0</v>
      </c>
      <c r="G6" s="22">
        <f t="shared" ref="G6:G28" si="1">IF(OR(ISBLANK(F6),F6=0),0,IF(E$3&gt;F6,"-","")&amp;TEXT(ABS(F6-E$3),"hh:mm"))</f>
        <v>0</v>
      </c>
      <c r="H6" s="46"/>
    </row>
    <row r="7" spans="1:8" x14ac:dyDescent="0.25">
      <c r="A7" s="59"/>
      <c r="B7" s="20" t="s">
        <v>78</v>
      </c>
      <c r="C7" s="21"/>
      <c r="D7" s="21"/>
      <c r="E7" s="21"/>
      <c r="F7" s="21">
        <f t="shared" si="0"/>
        <v>0</v>
      </c>
      <c r="G7" s="22">
        <f t="shared" si="1"/>
        <v>0</v>
      </c>
      <c r="H7" s="46"/>
    </row>
    <row r="8" spans="1:8" x14ac:dyDescent="0.25">
      <c r="A8" s="59"/>
      <c r="B8" s="20" t="s">
        <v>82</v>
      </c>
      <c r="C8" s="21">
        <v>0.20833333333333334</v>
      </c>
      <c r="D8" s="21">
        <v>0.54166666666666663</v>
      </c>
      <c r="E8" s="21"/>
      <c r="F8" s="21">
        <f t="shared" si="0"/>
        <v>0.33333333333333326</v>
      </c>
      <c r="G8" s="22" t="str">
        <f t="shared" si="1"/>
        <v>01:00</v>
      </c>
      <c r="H8" s="46"/>
    </row>
    <row r="9" spans="1:8" x14ac:dyDescent="0.25">
      <c r="A9" s="59"/>
      <c r="B9" s="42" t="s">
        <v>79</v>
      </c>
      <c r="C9" s="21">
        <v>0.20833333333333334</v>
      </c>
      <c r="D9" s="21">
        <v>0.54166666666666663</v>
      </c>
      <c r="E9" s="21"/>
      <c r="F9" s="21">
        <f t="shared" si="0"/>
        <v>0.33333333333333326</v>
      </c>
      <c r="G9" s="22" t="str">
        <f t="shared" si="1"/>
        <v>01:00</v>
      </c>
      <c r="H9" s="46"/>
    </row>
    <row r="10" spans="1:8" ht="15.75" thickBot="1" x14ac:dyDescent="0.3">
      <c r="A10" s="60"/>
      <c r="B10" s="40" t="s">
        <v>80</v>
      </c>
      <c r="C10" s="24">
        <v>0.20833333333333334</v>
      </c>
      <c r="D10" s="24">
        <v>0.54166666666666663</v>
      </c>
      <c r="E10" s="24"/>
      <c r="F10" s="24">
        <f t="shared" si="0"/>
        <v>0.33333333333333326</v>
      </c>
      <c r="G10" s="25" t="str">
        <f t="shared" si="1"/>
        <v>01:00</v>
      </c>
      <c r="H10" s="47"/>
    </row>
    <row r="11" spans="1:8" x14ac:dyDescent="0.25">
      <c r="A11" s="58" t="s">
        <v>41</v>
      </c>
      <c r="B11" s="50" t="s">
        <v>83</v>
      </c>
      <c r="C11" s="27">
        <v>0.20833333333333334</v>
      </c>
      <c r="D11" s="27">
        <v>0.54166666666666663</v>
      </c>
      <c r="E11" s="27"/>
      <c r="F11" s="27">
        <f t="shared" si="0"/>
        <v>0.33333333333333326</v>
      </c>
      <c r="G11" s="28" t="str">
        <f>IF(OR(ISBLANK(F11),F11=0),0,IF(E$3&gt;F11,"-","")&amp;TEXT(ABS(F11-E$3),"hh:mm"))</f>
        <v>01:00</v>
      </c>
      <c r="H11" s="45"/>
    </row>
    <row r="12" spans="1:8" x14ac:dyDescent="0.25">
      <c r="A12" s="59"/>
      <c r="B12" s="20" t="s">
        <v>84</v>
      </c>
      <c r="C12" s="21">
        <v>0.20833333333333334</v>
      </c>
      <c r="D12" s="21">
        <v>0.54166666666666663</v>
      </c>
      <c r="E12" s="21"/>
      <c r="F12" s="27">
        <f t="shared" si="0"/>
        <v>0.33333333333333326</v>
      </c>
      <c r="G12" s="22" t="str">
        <f t="shared" si="1"/>
        <v>01:00</v>
      </c>
      <c r="H12" s="46"/>
    </row>
    <row r="13" spans="1:8" x14ac:dyDescent="0.25">
      <c r="A13" s="59"/>
      <c r="B13" s="20" t="s">
        <v>161</v>
      </c>
      <c r="C13" s="21">
        <v>0.20833333333333334</v>
      </c>
      <c r="D13" s="21">
        <v>0.54166666666666663</v>
      </c>
      <c r="E13" s="21"/>
      <c r="F13" s="27">
        <f t="shared" si="0"/>
        <v>0.33333333333333326</v>
      </c>
      <c r="G13" s="22" t="str">
        <f t="shared" si="1"/>
        <v>01:00</v>
      </c>
      <c r="H13" s="46"/>
    </row>
    <row r="14" spans="1:8" x14ac:dyDescent="0.25">
      <c r="A14" s="59"/>
      <c r="B14" s="20" t="s">
        <v>188</v>
      </c>
      <c r="C14" s="21">
        <v>0.20833333333333334</v>
      </c>
      <c r="D14" s="21">
        <v>0.54166666666666663</v>
      </c>
      <c r="E14" s="21"/>
      <c r="F14" s="27">
        <f t="shared" si="0"/>
        <v>0.33333333333333326</v>
      </c>
      <c r="G14" s="22" t="str">
        <f t="shared" si="1"/>
        <v>01:00</v>
      </c>
      <c r="H14" s="46"/>
    </row>
    <row r="15" spans="1:8" x14ac:dyDescent="0.25">
      <c r="A15" s="59"/>
      <c r="B15" s="42" t="s">
        <v>199</v>
      </c>
      <c r="C15" s="21">
        <v>0.20833333333333334</v>
      </c>
      <c r="D15" s="21">
        <v>0.54166666666666663</v>
      </c>
      <c r="E15" s="21"/>
      <c r="F15" s="27">
        <f t="shared" si="0"/>
        <v>0.33333333333333326</v>
      </c>
      <c r="G15" s="22" t="str">
        <f t="shared" si="1"/>
        <v>01:00</v>
      </c>
      <c r="H15" s="46"/>
    </row>
    <row r="16" spans="1:8" ht="15.75" thickBot="1" x14ac:dyDescent="0.3">
      <c r="A16" s="60"/>
      <c r="B16" s="23" t="s">
        <v>200</v>
      </c>
      <c r="C16" s="24">
        <v>0.20833333333333334</v>
      </c>
      <c r="D16" s="24">
        <v>0.54166666666666663</v>
      </c>
      <c r="E16" s="29"/>
      <c r="F16" s="24">
        <f t="shared" si="0"/>
        <v>0.33333333333333326</v>
      </c>
      <c r="G16" s="25" t="str">
        <f t="shared" si="1"/>
        <v>01:00</v>
      </c>
      <c r="H16" s="47"/>
    </row>
    <row r="17" spans="1:8" x14ac:dyDescent="0.25">
      <c r="A17" s="51" t="s">
        <v>42</v>
      </c>
      <c r="B17" s="30" t="s">
        <v>201</v>
      </c>
      <c r="C17" s="27">
        <v>0.20833333333333334</v>
      </c>
      <c r="D17" s="27">
        <v>0.54166666666666663</v>
      </c>
      <c r="E17" s="27"/>
      <c r="F17" s="27">
        <f t="shared" si="0"/>
        <v>0.33333333333333326</v>
      </c>
      <c r="G17" s="28" t="str">
        <f>IF(OR(ISBLANK(F17),F17=0),0,IF(E$3&gt;F17,"-","")&amp;TEXT(ABS(F17-E$3),"hh:mm"))</f>
        <v>01:00</v>
      </c>
      <c r="H17" s="45"/>
    </row>
    <row r="18" spans="1:8" x14ac:dyDescent="0.25">
      <c r="A18" s="52"/>
      <c r="B18" s="31" t="s">
        <v>202</v>
      </c>
      <c r="C18" s="21">
        <v>0.20833333333333334</v>
      </c>
      <c r="D18" s="21">
        <v>0.54166666666666663</v>
      </c>
      <c r="E18" s="21"/>
      <c r="F18" s="27">
        <f t="shared" si="0"/>
        <v>0.33333333333333326</v>
      </c>
      <c r="G18" s="22" t="str">
        <f t="shared" si="1"/>
        <v>01:00</v>
      </c>
      <c r="H18" s="46"/>
    </row>
    <row r="19" spans="1:8" x14ac:dyDescent="0.25">
      <c r="A19" s="52"/>
      <c r="B19" s="32" t="s">
        <v>203</v>
      </c>
      <c r="C19" s="21">
        <v>0.20833333333333334</v>
      </c>
      <c r="D19" s="21">
        <v>0.54166666666666663</v>
      </c>
      <c r="E19" s="21"/>
      <c r="F19" s="27">
        <f t="shared" si="0"/>
        <v>0.33333333333333326</v>
      </c>
      <c r="G19" s="22" t="str">
        <f t="shared" si="1"/>
        <v>01:00</v>
      </c>
      <c r="H19" s="46"/>
    </row>
    <row r="20" spans="1:8" x14ac:dyDescent="0.25">
      <c r="A20" s="52"/>
      <c r="B20" s="32" t="s">
        <v>205</v>
      </c>
      <c r="C20" s="21">
        <v>0.20833333333333334</v>
      </c>
      <c r="D20" s="21">
        <v>0.54166666666666663</v>
      </c>
      <c r="E20" s="21"/>
      <c r="F20" s="27">
        <f t="shared" si="0"/>
        <v>0.33333333333333326</v>
      </c>
      <c r="G20" s="22" t="str">
        <f t="shared" si="1"/>
        <v>01:00</v>
      </c>
      <c r="H20" s="46"/>
    </row>
    <row r="21" spans="1:8" x14ac:dyDescent="0.25">
      <c r="A21" s="52"/>
      <c r="B21" s="31" t="s">
        <v>204</v>
      </c>
      <c r="C21" s="21">
        <v>0.20833333333333334</v>
      </c>
      <c r="D21" s="21">
        <v>0.54166666666666663</v>
      </c>
      <c r="E21" s="21"/>
      <c r="F21" s="27">
        <f t="shared" si="0"/>
        <v>0.33333333333333326</v>
      </c>
      <c r="G21" s="22" t="str">
        <f t="shared" si="1"/>
        <v>01:00</v>
      </c>
      <c r="H21" s="46"/>
    </row>
    <row r="22" spans="1:8" ht="15.75" thickBot="1" x14ac:dyDescent="0.3">
      <c r="A22" s="53"/>
      <c r="B22" s="33" t="s">
        <v>206</v>
      </c>
      <c r="C22" s="24">
        <v>0.20833333333333334</v>
      </c>
      <c r="D22" s="24">
        <v>0.54166666666666663</v>
      </c>
      <c r="E22" s="24"/>
      <c r="F22" s="24">
        <f t="shared" si="0"/>
        <v>0.33333333333333326</v>
      </c>
      <c r="G22" s="25" t="str">
        <f t="shared" si="1"/>
        <v>01:00</v>
      </c>
      <c r="H22" s="47"/>
    </row>
    <row r="23" spans="1:8" x14ac:dyDescent="0.25">
      <c r="A23" s="51" t="s">
        <v>43</v>
      </c>
      <c r="B23" s="30" t="s">
        <v>207</v>
      </c>
      <c r="C23" s="27">
        <v>0.20833333333333334</v>
      </c>
      <c r="D23" s="27">
        <v>0.54166666666666663</v>
      </c>
      <c r="E23" s="27"/>
      <c r="F23" s="27">
        <f t="shared" si="0"/>
        <v>0.33333333333333326</v>
      </c>
      <c r="G23" s="28" t="str">
        <f>IF(OR(ISBLANK(F23),F23=0),0,IF(E$3&gt;F23,"-","")&amp;TEXT(ABS(F23-E$3),"hh:mm"))</f>
        <v>01:00</v>
      </c>
      <c r="H23" s="45"/>
    </row>
    <row r="24" spans="1:8" x14ac:dyDescent="0.25">
      <c r="A24" s="52"/>
      <c r="B24" s="31" t="s">
        <v>208</v>
      </c>
      <c r="C24" s="21">
        <v>0.20833333333333334</v>
      </c>
      <c r="D24" s="21">
        <v>0.54166666666666663</v>
      </c>
      <c r="E24" s="21"/>
      <c r="F24" s="27">
        <f t="shared" si="0"/>
        <v>0.33333333333333326</v>
      </c>
      <c r="G24" s="22" t="str">
        <f t="shared" si="1"/>
        <v>01:00</v>
      </c>
      <c r="H24" s="46"/>
    </row>
    <row r="25" spans="1:8" x14ac:dyDescent="0.25">
      <c r="A25" s="52"/>
      <c r="B25" s="31" t="s">
        <v>209</v>
      </c>
      <c r="C25" s="21">
        <v>0.20833333333333334</v>
      </c>
      <c r="D25" s="21">
        <v>0.54166666666666663</v>
      </c>
      <c r="E25" s="21"/>
      <c r="F25" s="27">
        <f t="shared" si="0"/>
        <v>0.33333333333333326</v>
      </c>
      <c r="G25" s="22" t="str">
        <f t="shared" si="1"/>
        <v>01:00</v>
      </c>
      <c r="H25" s="46"/>
    </row>
    <row r="26" spans="1:8" x14ac:dyDescent="0.25">
      <c r="A26" s="52"/>
      <c r="B26" s="31" t="s">
        <v>210</v>
      </c>
      <c r="C26" s="21">
        <v>0.20833333333333334</v>
      </c>
      <c r="D26" s="21">
        <v>0.54166666666666663</v>
      </c>
      <c r="E26" s="21"/>
      <c r="F26" s="27">
        <f t="shared" si="0"/>
        <v>0.33333333333333326</v>
      </c>
      <c r="G26" s="22" t="str">
        <f t="shared" si="1"/>
        <v>01:00</v>
      </c>
      <c r="H26" s="46"/>
    </row>
    <row r="27" spans="1:8" x14ac:dyDescent="0.25">
      <c r="A27" s="52"/>
      <c r="B27" s="31" t="s">
        <v>211</v>
      </c>
      <c r="C27" s="21">
        <v>0.20833333333333334</v>
      </c>
      <c r="D27" s="21">
        <v>0.54166666666666663</v>
      </c>
      <c r="E27" s="21"/>
      <c r="F27" s="27">
        <f t="shared" si="0"/>
        <v>0.33333333333333326</v>
      </c>
      <c r="G27" s="22" t="str">
        <f t="shared" si="1"/>
        <v>01:00</v>
      </c>
      <c r="H27" s="46"/>
    </row>
    <row r="28" spans="1:8" ht="15.75" thickBot="1" x14ac:dyDescent="0.3">
      <c r="A28" s="53"/>
      <c r="B28" s="33" t="s">
        <v>212</v>
      </c>
      <c r="C28" s="24">
        <v>0.20833333333333334</v>
      </c>
      <c r="D28" s="24">
        <v>0.54166666666666663</v>
      </c>
      <c r="E28" s="24"/>
      <c r="F28" s="24">
        <f t="shared" si="0"/>
        <v>0.33333333333333326</v>
      </c>
      <c r="G28" s="25" t="str">
        <f t="shared" si="1"/>
        <v>01:00</v>
      </c>
      <c r="H28" s="47"/>
    </row>
    <row r="29" spans="1:8" x14ac:dyDescent="0.25">
      <c r="A29" s="51" t="s">
        <v>44</v>
      </c>
      <c r="B29" s="30" t="s">
        <v>180</v>
      </c>
      <c r="C29" s="27">
        <v>0.20833333333333334</v>
      </c>
      <c r="D29" s="27">
        <v>0.54166666666666663</v>
      </c>
      <c r="E29" s="27"/>
      <c r="F29" s="27">
        <f t="shared" si="0"/>
        <v>0.33333333333333326</v>
      </c>
      <c r="G29" s="28" t="str">
        <f>IF(OR(ISBLANK(F29),F29=0),0,IF(E$3&gt;F29,"-","")&amp;TEXT(ABS(F29-E$3),"hh:mm"))</f>
        <v>01:00</v>
      </c>
      <c r="H29" s="45"/>
    </row>
    <row r="30" spans="1:8" x14ac:dyDescent="0.25">
      <c r="A30" s="52"/>
      <c r="B30" s="31" t="s">
        <v>181</v>
      </c>
      <c r="C30" s="21">
        <v>0.20833333333333334</v>
      </c>
      <c r="D30" s="21">
        <v>0.54166666666666663</v>
      </c>
      <c r="E30" s="21"/>
      <c r="F30" s="27">
        <f t="shared" si="0"/>
        <v>0.33333333333333326</v>
      </c>
      <c r="G30" s="22" t="str">
        <f t="shared" ref="G30:G34" si="2">IF(OR(ISBLANK(F30),F30=0),0,IF(E$3&gt;F30,"-","")&amp;TEXT(ABS(F30-E$3),"hh:mm"))</f>
        <v>01:00</v>
      </c>
      <c r="H30" s="46"/>
    </row>
    <row r="31" spans="1:8" x14ac:dyDescent="0.25">
      <c r="A31" s="52"/>
      <c r="B31" s="31" t="s">
        <v>182</v>
      </c>
      <c r="C31" s="21">
        <v>0.20833333333333334</v>
      </c>
      <c r="D31" s="21">
        <v>0.54166666666666663</v>
      </c>
      <c r="E31" s="21"/>
      <c r="F31" s="27">
        <f t="shared" si="0"/>
        <v>0.33333333333333326</v>
      </c>
      <c r="G31" s="22" t="str">
        <f t="shared" si="2"/>
        <v>01:00</v>
      </c>
      <c r="H31" s="46"/>
    </row>
    <row r="32" spans="1:8" x14ac:dyDescent="0.25">
      <c r="A32" s="52"/>
      <c r="B32" s="31" t="s">
        <v>183</v>
      </c>
      <c r="C32" s="21">
        <v>0.20833333333333334</v>
      </c>
      <c r="D32" s="21">
        <v>0.54166666666666663</v>
      </c>
      <c r="E32" s="21"/>
      <c r="F32" s="27">
        <f t="shared" si="0"/>
        <v>0.33333333333333326</v>
      </c>
      <c r="G32" s="22" t="str">
        <f t="shared" si="2"/>
        <v>01:00</v>
      </c>
      <c r="H32" s="46"/>
    </row>
    <row r="33" spans="1:8" x14ac:dyDescent="0.25">
      <c r="A33" s="52"/>
      <c r="B33" s="31" t="s">
        <v>184</v>
      </c>
      <c r="C33" s="21">
        <v>0.20833333333333334</v>
      </c>
      <c r="D33" s="21">
        <v>0.54166666666666663</v>
      </c>
      <c r="E33" s="21"/>
      <c r="F33" s="27">
        <f t="shared" si="0"/>
        <v>0.33333333333333326</v>
      </c>
      <c r="G33" s="22" t="str">
        <f t="shared" si="2"/>
        <v>01:00</v>
      </c>
      <c r="H33" s="46"/>
    </row>
    <row r="34" spans="1:8" ht="15.75" thickBot="1" x14ac:dyDescent="0.3">
      <c r="A34" s="53"/>
      <c r="B34" s="33" t="s">
        <v>11</v>
      </c>
      <c r="C34" s="24">
        <v>0.20833333333333334</v>
      </c>
      <c r="D34" s="24">
        <v>0.54166666666666663</v>
      </c>
      <c r="E34" s="24"/>
      <c r="F34" s="24">
        <f t="shared" si="0"/>
        <v>0.33333333333333326</v>
      </c>
      <c r="G34" s="25" t="str">
        <f t="shared" si="2"/>
        <v>01:00</v>
      </c>
      <c r="H34" s="47"/>
    </row>
    <row r="35" spans="1:8" x14ac:dyDescent="0.25">
      <c r="A35" s="34"/>
      <c r="B35" s="34"/>
      <c r="C35" s="43"/>
      <c r="D35" s="43"/>
      <c r="E35" s="43"/>
      <c r="F35" s="43"/>
      <c r="G35" s="44"/>
      <c r="H35" s="37"/>
    </row>
    <row r="36" spans="1:8" ht="15.75" thickBot="1" x14ac:dyDescent="0.3">
      <c r="A36" s="34"/>
      <c r="B36" s="34"/>
      <c r="C36" s="35"/>
      <c r="D36" s="35"/>
      <c r="E36" s="35"/>
      <c r="F36" s="35"/>
      <c r="G36" s="36"/>
      <c r="H36" s="37"/>
    </row>
    <row r="37" spans="1:8" ht="15.75" thickBot="1" x14ac:dyDescent="0.3">
      <c r="A37" s="6"/>
      <c r="B37" s="7"/>
      <c r="C37" s="38"/>
      <c r="D37" s="38"/>
      <c r="E37" s="39">
        <f>SUM(E5:E14)</f>
        <v>0</v>
      </c>
      <c r="F37" s="39">
        <f>SUM(F5:F14)</f>
        <v>2.333333333333333</v>
      </c>
      <c r="G37" s="39">
        <f t="array" ref="G37">IF(SUM(E5:E28)&gt;SUM(F5:F32),-1,1)*(ABS(SUM(IF(SUBSTITUTE(G5:G32,"-","")=G5:G32,G5:G32*1))-SUM(IF(SUBSTITUTE(G5:G32,"-","")&lt;&gt;G5:G32,SUBSTITUTE(G5:G32,"-","")*1))))</f>
        <v>1.0416666666666663</v>
      </c>
      <c r="H37" s="6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JAN EMILIE</vt:lpstr>
      <vt:lpstr>FEV EMILIE </vt:lpstr>
      <vt:lpstr>MARS EMILIE</vt:lpstr>
      <vt:lpstr>AVRIL EMILIE</vt:lpstr>
      <vt:lpstr>MAI EMILIE</vt:lpstr>
      <vt:lpstr>JUIN EMILIE</vt:lpstr>
      <vt:lpstr>JUIL EMILIE</vt:lpstr>
      <vt:lpstr>AOUT EMILIE</vt:lpstr>
      <vt:lpstr>SEPT EMILIE</vt:lpstr>
      <vt:lpstr>OCT EMILIE</vt:lpstr>
      <vt:lpstr>NOV EMILIE</vt:lpstr>
      <vt:lpstr>DEC EMILIE</vt:lpstr>
      <vt:lpstr>JAN ISABELLE</vt:lpstr>
      <vt:lpstr>FEV ISABELLE</vt:lpstr>
      <vt:lpstr>MARS ISABELLE</vt:lpstr>
      <vt:lpstr>AVRIL ISABELLE</vt:lpstr>
      <vt:lpstr>MAI ISABELLE</vt:lpstr>
      <vt:lpstr>JUIN ISABELLE</vt:lpstr>
      <vt:lpstr>JUIL ISABELLE</vt:lpstr>
      <vt:lpstr>AOUT ISABELLE</vt:lpstr>
      <vt:lpstr>SEPT ISABELLE</vt:lpstr>
      <vt:lpstr>OCT ISABELLE</vt:lpstr>
      <vt:lpstr>NOV ISABELLE</vt:lpstr>
      <vt:lpstr>DEC ISABELLE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FRENARD Charles</dc:creator>
  <cp:lastModifiedBy>FRENARD Charles</cp:lastModifiedBy>
  <cp:lastPrinted>2020-08-21T09:15:07Z</cp:lastPrinted>
  <dcterms:created xsi:type="dcterms:W3CDTF">2020-08-21T06:14:38Z</dcterms:created>
  <dcterms:modified xsi:type="dcterms:W3CDTF">2020-08-25T10:50:23Z</dcterms:modified>
</cp:coreProperties>
</file>