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YRNAS001.bureautique.intra\UserHomes$\c.frenard.BUREAUTIQUE\Desktop\"/>
    </mc:Choice>
  </mc:AlternateContent>
  <bookViews>
    <workbookView xWindow="0" yWindow="0" windowWidth="28800" windowHeight="11100"/>
  </bookViews>
  <sheets>
    <sheet name="Feuil1" sheetId="2" r:id="rId1"/>
  </sheets>
  <definedNames>
    <definedName name="nom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2" l="1"/>
  <c r="G3" i="2"/>
  <c r="F10" i="2" l="1"/>
  <c r="F11" i="2"/>
  <c r="F12" i="2"/>
  <c r="F13" i="2"/>
  <c r="G13" i="2"/>
  <c r="F14" i="2"/>
  <c r="F15" i="2"/>
  <c r="F16" i="2"/>
  <c r="G16" i="2" s="1"/>
  <c r="F17" i="2"/>
  <c r="G17" i="2"/>
  <c r="F18" i="2"/>
  <c r="F19" i="2"/>
  <c r="F20" i="2"/>
  <c r="F21" i="2"/>
  <c r="G21" i="2" s="1"/>
  <c r="F22" i="2"/>
  <c r="F23" i="2"/>
  <c r="F24" i="2"/>
  <c r="G24" i="2"/>
  <c r="F25" i="2"/>
  <c r="G25" i="2"/>
  <c r="F26" i="2"/>
  <c r="G26" i="2" s="1"/>
  <c r="G14" i="2"/>
  <c r="G18" i="2"/>
  <c r="G19" i="2"/>
  <c r="G20" i="2"/>
  <c r="G22" i="2"/>
  <c r="G23" i="2"/>
  <c r="F4" i="2"/>
  <c r="G4" i="2" s="1"/>
  <c r="F5" i="2"/>
  <c r="G5" i="2" s="1"/>
  <c r="F6" i="2"/>
  <c r="G6" i="2" s="1"/>
  <c r="F7" i="2"/>
  <c r="G7" i="2" s="1"/>
  <c r="F8" i="2"/>
  <c r="F9" i="2"/>
  <c r="G9" i="2" s="1"/>
  <c r="F3" i="2"/>
  <c r="E29" i="2"/>
  <c r="G8" i="2"/>
  <c r="G10" i="2"/>
  <c r="G11" i="2"/>
  <c r="G12" i="2"/>
  <c r="G28" i="2"/>
  <c r="G29" i="2" l="1" a="1"/>
  <c r="G29" i="2" s="1"/>
  <c r="F29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<sst xmlns="http://schemas.openxmlformats.org/spreadsheetml/2006/main" count="30" uniqueCount="12">
  <si>
    <t>Pause</t>
  </si>
  <si>
    <t>Heures</t>
  </si>
  <si>
    <t xml:space="preserve">Temps journalier </t>
  </si>
  <si>
    <t xml:space="preserve">Début </t>
  </si>
  <si>
    <t xml:space="preserve">Fin </t>
  </si>
  <si>
    <t>Temps de travail</t>
  </si>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</sst>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h]:mm"/>
    <numFmt numFmtId="165" formatCode="[h]: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2" fillId="3" borderId="2" xfId="0" applyFont="1" applyFill="1" applyBorder="1"/>
    <xf numFmtId="20" fontId="0" fillId="0" borderId="1" xfId="0" applyNumberFormat="1" applyBorder="1"/>
    <xf numFmtId="20" fontId="0" fillId="4" borderId="1" xfId="0" applyNumberFormat="1" applyFill="1" applyBorder="1"/>
    <xf numFmtId="164" fontId="0" fillId="2" borderId="0" xfId="0" applyNumberFormat="1" applyFill="1"/>
    <xf numFmtId="20" fontId="0" fillId="2" borderId="0" xfId="0" applyNumberFormat="1" applyFill="1"/>
    <xf numFmtId="165" fontId="0" fillId="2" borderId="0" xfId="0" applyNumberFormat="1" applyFill="1"/>
    <xf numFmtId="0" fontId="0" fillId="2" borderId="0" xfId="0" quotePrefix="1" applyFill="1"/>
    <xf numFmtId="0" fontId="0" fillId="0" borderId="0" xfId="0" applyNumberFormat="1" applyBorder="1" applyAlignment="1">
      <alignment horizontal="right"/>
    </xf>
    <xf numFmtId="0" fontId="0" fillId="5" borderId="3" xfId="0" applyFill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right"/>
    </xf>
    <xf numFmtId="20" fontId="0" fillId="0" borderId="0" xfId="0" applyNumberFormat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1" fillId="0" borderId="7" xfId="0" applyFont="1" applyBorder="1" applyAlignment="1">
      <alignment horizontal="center"/>
    </xf>
    <xf numFmtId="0" fontId="0" fillId="2" borderId="1" xfId="0" applyFill="1" applyBorder="1"/>
    <xf numFmtId="0" fontId="0" fillId="2" borderId="0" xfId="0" applyNumberFormat="1" applyFill="1" applyBorder="1" applyAlignment="1">
      <alignment horizontal="right"/>
    </xf>
    <xf numFmtId="0" fontId="0" fillId="2" borderId="9" xfId="0" applyFill="1" applyBorder="1"/>
    <xf numFmtId="20" fontId="0" fillId="0" borderId="9" xfId="0" applyNumberFormat="1" applyBorder="1"/>
    <xf numFmtId="0" fontId="0" fillId="6" borderId="9" xfId="0" applyNumberFormat="1" applyFill="1" applyBorder="1" applyAlignment="1">
      <alignment horizontal="right"/>
    </xf>
    <xf numFmtId="0" fontId="0" fillId="2" borderId="8" xfId="0" applyFill="1" applyBorder="1"/>
    <xf numFmtId="20" fontId="0" fillId="0" borderId="8" xfId="0" applyNumberFormat="1" applyBorder="1"/>
    <xf numFmtId="0" fontId="0" fillId="6" borderId="8" xfId="0" applyNumberFormat="1" applyFill="1" applyBorder="1" applyAlignment="1">
      <alignment horizontal="right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20" fontId="0" fillId="7" borderId="9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workbookViewId="0">
      <selection activeCell="I28" sqref="I28"/>
    </sheetView>
  </sheetViews>
  <sheetFormatPr baseColWidth="10" defaultColWidth="11.42578125" defaultRowHeight="15" x14ac:dyDescent="0.25"/>
  <cols>
    <col min="1" max="1" width="11.42578125" style="1"/>
    <col min="2" max="2" width="11.85546875" style="1" customWidth="1"/>
    <col min="3" max="7" width="20.7109375" style="1" customWidth="1"/>
    <col min="8" max="8" width="5.85546875" style="1" customWidth="1"/>
    <col min="9" max="16384" width="11.42578125" style="1"/>
  </cols>
  <sheetData>
    <row r="1" spans="1:10" x14ac:dyDescent="0.25">
      <c r="D1" s="2" t="s">
        <v>2</v>
      </c>
      <c r="E1" s="4">
        <v>0.29166666666666669</v>
      </c>
      <c r="F1" s="6">
        <v>0</v>
      </c>
    </row>
    <row r="2" spans="1:10" ht="15.75" thickBot="1" x14ac:dyDescent="0.3">
      <c r="C2" s="17" t="s">
        <v>3</v>
      </c>
      <c r="D2" s="17" t="s">
        <v>4</v>
      </c>
      <c r="E2" s="17" t="s">
        <v>0</v>
      </c>
      <c r="F2" s="17" t="s">
        <v>5</v>
      </c>
      <c r="G2" s="17" t="s">
        <v>1</v>
      </c>
    </row>
    <row r="3" spans="1:10" x14ac:dyDescent="0.25">
      <c r="A3" s="26"/>
      <c r="B3" s="18" t="s">
        <v>6</v>
      </c>
      <c r="C3" s="3">
        <v>0.20833333333333334</v>
      </c>
      <c r="D3" s="3">
        <v>0.5</v>
      </c>
      <c r="E3" s="3">
        <v>0</v>
      </c>
      <c r="F3" s="3">
        <f>D3-E3-C3</f>
        <v>0.29166666666666663</v>
      </c>
      <c r="G3" s="12" t="str">
        <f>IF(OR(ISBLANK(F3),F3=0),"",IF(E$1&gt;F3,"-","")&amp;TEXT(ABS(F3-F$1),"hh:mm"))</f>
        <v>07:00</v>
      </c>
      <c r="I3" s="8"/>
    </row>
    <row r="4" spans="1:10" x14ac:dyDescent="0.25">
      <c r="A4" s="27"/>
      <c r="B4" s="18" t="s">
        <v>7</v>
      </c>
      <c r="C4" s="3">
        <v>0.20833333333333334</v>
      </c>
      <c r="D4" s="3">
        <v>0.52083333333333337</v>
      </c>
      <c r="E4" s="3">
        <v>0</v>
      </c>
      <c r="F4" s="3">
        <f t="shared" ref="F4:F26" si="0">D4-E4-C4</f>
        <v>0.3125</v>
      </c>
      <c r="G4" s="12" t="str">
        <f t="shared" ref="G4:G26" si="1">IF(OR(ISBLANK(F4),F4=0),0,IF(E$1&gt;F4,"-","")&amp;TEXT(ABS(F4-E$1),"hh:mm"))</f>
        <v>00:30</v>
      </c>
      <c r="I4" s="8"/>
    </row>
    <row r="5" spans="1:10" x14ac:dyDescent="0.25">
      <c r="A5" s="27"/>
      <c r="B5" s="18" t="s">
        <v>8</v>
      </c>
      <c r="C5" s="3"/>
      <c r="D5" s="3"/>
      <c r="E5" s="3">
        <v>0</v>
      </c>
      <c r="F5" s="3">
        <f t="shared" si="0"/>
        <v>0</v>
      </c>
      <c r="G5" s="12">
        <f t="shared" si="1"/>
        <v>0</v>
      </c>
    </row>
    <row r="6" spans="1:10" x14ac:dyDescent="0.25">
      <c r="A6" s="27"/>
      <c r="B6" s="18" t="s">
        <v>9</v>
      </c>
      <c r="C6" s="3"/>
      <c r="D6" s="3"/>
      <c r="E6" s="3">
        <v>0</v>
      </c>
      <c r="F6" s="3">
        <f t="shared" si="0"/>
        <v>0</v>
      </c>
      <c r="G6" s="12">
        <f t="shared" si="1"/>
        <v>0</v>
      </c>
    </row>
    <row r="7" spans="1:10" x14ac:dyDescent="0.25">
      <c r="A7" s="27"/>
      <c r="B7" s="18" t="s">
        <v>10</v>
      </c>
      <c r="C7" s="3"/>
      <c r="D7" s="3"/>
      <c r="E7" s="3">
        <v>0</v>
      </c>
      <c r="F7" s="3">
        <f t="shared" si="0"/>
        <v>0</v>
      </c>
      <c r="G7" s="12">
        <f t="shared" si="1"/>
        <v>0</v>
      </c>
      <c r="I7" s="7"/>
      <c r="J7" s="7"/>
    </row>
    <row r="8" spans="1:10" ht="15.75" thickBot="1" x14ac:dyDescent="0.3">
      <c r="A8" s="28"/>
      <c r="B8" s="23" t="s">
        <v>11</v>
      </c>
      <c r="C8" s="24"/>
      <c r="D8" s="24"/>
      <c r="E8" s="24"/>
      <c r="F8" s="24">
        <f t="shared" si="0"/>
        <v>0</v>
      </c>
      <c r="G8" s="25">
        <f t="shared" si="1"/>
        <v>0</v>
      </c>
    </row>
    <row r="9" spans="1:10" x14ac:dyDescent="0.25">
      <c r="A9" s="26"/>
      <c r="B9" s="20" t="s">
        <v>6</v>
      </c>
      <c r="C9" s="21">
        <v>0.20833333333333334</v>
      </c>
      <c r="D9" s="21">
        <v>0.5</v>
      </c>
      <c r="E9" s="21"/>
      <c r="F9" s="21">
        <f t="shared" si="0"/>
        <v>0.29166666666666663</v>
      </c>
      <c r="G9" s="22" t="str">
        <f>IF(OR(ISBLANK(F9),F9=0),0,IF(E$1&gt;F9,"-","")&amp;TEXT(ABS(F9-F$1),"hh:mm"))</f>
        <v>07:00</v>
      </c>
    </row>
    <row r="10" spans="1:10" x14ac:dyDescent="0.25">
      <c r="A10" s="27"/>
      <c r="B10" s="18" t="s">
        <v>7</v>
      </c>
      <c r="C10" s="3">
        <v>0.20833333333333334</v>
      </c>
      <c r="D10" s="3">
        <v>0.54166666666666663</v>
      </c>
      <c r="E10" s="3"/>
      <c r="F10" s="21">
        <f t="shared" si="0"/>
        <v>0.33333333333333326</v>
      </c>
      <c r="G10" s="12" t="str">
        <f t="shared" si="1"/>
        <v>01:00</v>
      </c>
    </row>
    <row r="11" spans="1:10" x14ac:dyDescent="0.25">
      <c r="A11" s="27"/>
      <c r="B11" s="18" t="s">
        <v>8</v>
      </c>
      <c r="C11" s="3"/>
      <c r="D11" s="3"/>
      <c r="E11" s="3"/>
      <c r="F11" s="21">
        <f t="shared" si="0"/>
        <v>0</v>
      </c>
      <c r="G11" s="12">
        <f t="shared" si="1"/>
        <v>0</v>
      </c>
    </row>
    <row r="12" spans="1:10" x14ac:dyDescent="0.25">
      <c r="A12" s="27"/>
      <c r="B12" s="18" t="s">
        <v>9</v>
      </c>
      <c r="C12" s="3"/>
      <c r="D12" s="3"/>
      <c r="E12" s="3"/>
      <c r="F12" s="21">
        <f t="shared" si="0"/>
        <v>0</v>
      </c>
      <c r="G12" s="12">
        <f t="shared" si="1"/>
        <v>0</v>
      </c>
    </row>
    <row r="13" spans="1:10" x14ac:dyDescent="0.25">
      <c r="A13" s="27"/>
      <c r="B13" s="18" t="s">
        <v>10</v>
      </c>
      <c r="C13" s="3"/>
      <c r="D13" s="3"/>
      <c r="E13" s="3"/>
      <c r="F13" s="21">
        <f t="shared" si="0"/>
        <v>0</v>
      </c>
      <c r="G13" s="12">
        <f t="shared" si="1"/>
        <v>0</v>
      </c>
    </row>
    <row r="14" spans="1:10" ht="15.75" thickBot="1" x14ac:dyDescent="0.3">
      <c r="A14" s="28"/>
      <c r="B14" s="23" t="s">
        <v>11</v>
      </c>
      <c r="C14" s="24"/>
      <c r="D14" s="24"/>
      <c r="E14" s="24"/>
      <c r="F14" s="24">
        <f t="shared" si="0"/>
        <v>0</v>
      </c>
      <c r="G14" s="25">
        <f t="shared" si="1"/>
        <v>0</v>
      </c>
    </row>
    <row r="15" spans="1:10" x14ac:dyDescent="0.25">
      <c r="A15" s="26"/>
      <c r="B15" s="20" t="s">
        <v>6</v>
      </c>
      <c r="C15" s="21">
        <v>0.20833333333333334</v>
      </c>
      <c r="D15" s="21">
        <v>0.5</v>
      </c>
      <c r="E15" s="21"/>
      <c r="F15" s="21">
        <f t="shared" si="0"/>
        <v>0.29166666666666663</v>
      </c>
      <c r="G15" s="22" t="str">
        <f>IF(OR(ISBLANK(F15),F15=0),0,IF(E$1&gt;F15,"-","")&amp;TEXT(ABS(F15-F$1),"hh:mm"))</f>
        <v>07:00</v>
      </c>
    </row>
    <row r="16" spans="1:10" x14ac:dyDescent="0.25">
      <c r="A16" s="27"/>
      <c r="B16" s="18" t="s">
        <v>7</v>
      </c>
      <c r="C16" s="3">
        <v>0.20833333333333334</v>
      </c>
      <c r="D16" s="3">
        <v>0.45833333333333331</v>
      </c>
      <c r="E16" s="3"/>
      <c r="F16" s="21">
        <f t="shared" si="0"/>
        <v>0.24999999999999997</v>
      </c>
      <c r="G16" s="12" t="str">
        <f t="shared" si="1"/>
        <v>-01:00</v>
      </c>
    </row>
    <row r="17" spans="1:7" x14ac:dyDescent="0.25">
      <c r="A17" s="27"/>
      <c r="B17" s="18" t="s">
        <v>8</v>
      </c>
      <c r="C17" s="3"/>
      <c r="D17" s="3"/>
      <c r="E17" s="3"/>
      <c r="F17" s="21">
        <f t="shared" si="0"/>
        <v>0</v>
      </c>
      <c r="G17" s="12">
        <f t="shared" si="1"/>
        <v>0</v>
      </c>
    </row>
    <row r="18" spans="1:7" x14ac:dyDescent="0.25">
      <c r="A18" s="27"/>
      <c r="B18" s="18" t="s">
        <v>9</v>
      </c>
      <c r="C18" s="3"/>
      <c r="D18" s="3"/>
      <c r="E18" s="3"/>
      <c r="F18" s="21">
        <f t="shared" si="0"/>
        <v>0</v>
      </c>
      <c r="G18" s="12">
        <f t="shared" si="1"/>
        <v>0</v>
      </c>
    </row>
    <row r="19" spans="1:7" x14ac:dyDescent="0.25">
      <c r="A19" s="27"/>
      <c r="B19" s="18" t="s">
        <v>10</v>
      </c>
      <c r="C19" s="3"/>
      <c r="D19" s="3"/>
      <c r="E19" s="3"/>
      <c r="F19" s="21">
        <f t="shared" si="0"/>
        <v>0</v>
      </c>
      <c r="G19" s="12">
        <f t="shared" si="1"/>
        <v>0</v>
      </c>
    </row>
    <row r="20" spans="1:7" ht="15.75" thickBot="1" x14ac:dyDescent="0.3">
      <c r="A20" s="28"/>
      <c r="B20" s="23" t="s">
        <v>11</v>
      </c>
      <c r="C20" s="24"/>
      <c r="D20" s="24"/>
      <c r="E20" s="24"/>
      <c r="F20" s="24">
        <f t="shared" si="0"/>
        <v>0</v>
      </c>
      <c r="G20" s="25">
        <f t="shared" si="1"/>
        <v>0</v>
      </c>
    </row>
    <row r="21" spans="1:7" x14ac:dyDescent="0.25">
      <c r="A21" s="14"/>
      <c r="B21" s="20" t="s">
        <v>6</v>
      </c>
      <c r="C21" s="29">
        <v>0.20833333333333334</v>
      </c>
      <c r="D21" s="29">
        <v>0.5</v>
      </c>
      <c r="E21" s="21"/>
      <c r="F21" s="21">
        <f t="shared" si="0"/>
        <v>0.29166666666666663</v>
      </c>
      <c r="G21" s="22" t="str">
        <f>IF(OR(ISBLANK(F21),F21=0),0,IF(E$1&gt;F21,"-","")&amp;TEXT(ABS(F21-F$1),"hh:mm"))</f>
        <v>07:00</v>
      </c>
    </row>
    <row r="22" spans="1:7" x14ac:dyDescent="0.25">
      <c r="A22" s="15"/>
      <c r="B22" s="18" t="s">
        <v>7</v>
      </c>
      <c r="C22" s="3"/>
      <c r="D22" s="3"/>
      <c r="E22" s="3"/>
      <c r="F22" s="21">
        <f t="shared" si="0"/>
        <v>0</v>
      </c>
      <c r="G22" s="12">
        <f t="shared" si="1"/>
        <v>0</v>
      </c>
    </row>
    <row r="23" spans="1:7" x14ac:dyDescent="0.25">
      <c r="A23" s="15"/>
      <c r="B23" s="18" t="s">
        <v>8</v>
      </c>
      <c r="C23" s="3"/>
      <c r="D23" s="3"/>
      <c r="E23" s="3"/>
      <c r="F23" s="21">
        <f t="shared" si="0"/>
        <v>0</v>
      </c>
      <c r="G23" s="12">
        <f t="shared" si="1"/>
        <v>0</v>
      </c>
    </row>
    <row r="24" spans="1:7" x14ac:dyDescent="0.25">
      <c r="A24" s="15"/>
      <c r="B24" s="18" t="s">
        <v>9</v>
      </c>
      <c r="C24" s="3"/>
      <c r="D24" s="3"/>
      <c r="E24" s="3"/>
      <c r="F24" s="21">
        <f t="shared" si="0"/>
        <v>0</v>
      </c>
      <c r="G24" s="12">
        <f t="shared" si="1"/>
        <v>0</v>
      </c>
    </row>
    <row r="25" spans="1:7" x14ac:dyDescent="0.25">
      <c r="A25" s="15"/>
      <c r="B25" s="18" t="s">
        <v>10</v>
      </c>
      <c r="C25" s="3"/>
      <c r="D25" s="3"/>
      <c r="E25" s="3"/>
      <c r="F25" s="21">
        <f t="shared" si="0"/>
        <v>0</v>
      </c>
      <c r="G25" s="12">
        <f t="shared" si="1"/>
        <v>0</v>
      </c>
    </row>
    <row r="26" spans="1:7" ht="15.75" thickBot="1" x14ac:dyDescent="0.3">
      <c r="A26" s="16"/>
      <c r="B26" s="23" t="s">
        <v>11</v>
      </c>
      <c r="C26" s="24"/>
      <c r="D26" s="24"/>
      <c r="E26" s="24"/>
      <c r="F26" s="24">
        <f t="shared" si="0"/>
        <v>0</v>
      </c>
      <c r="G26" s="25">
        <f t="shared" si="1"/>
        <v>0</v>
      </c>
    </row>
    <row r="27" spans="1:7" x14ac:dyDescent="0.25">
      <c r="C27" s="13"/>
      <c r="D27" s="13"/>
      <c r="E27" s="13"/>
      <c r="F27" s="13"/>
      <c r="G27" s="19"/>
    </row>
    <row r="28" spans="1:7" ht="15.75" thickBot="1" x14ac:dyDescent="0.3">
      <c r="G28" s="9" t="str">
        <f>IF(ISBLANK(F28),"",IF(E$1&gt;F28,"-","")&amp;TEXT(ABS(F28-E$1),"hh:mm"))</f>
        <v/>
      </c>
    </row>
    <row r="29" spans="1:7" ht="15.75" thickBot="1" x14ac:dyDescent="0.3">
      <c r="C29" s="10"/>
      <c r="D29" s="10"/>
      <c r="E29" s="11">
        <f>SUM(E3:E12)</f>
        <v>0</v>
      </c>
      <c r="F29" s="11">
        <f>SUM(F3:F12)</f>
        <v>1.2291666666666665</v>
      </c>
      <c r="G29" s="11" t="str" cm="1">
        <f t="array" ref="G29">IF(SUM(E3:E26)&gt;SUM(F3:F26),"-","")&amp;TEXT(ABS(SUM(IF(SUBSTITUTE(G3:G26,"-","")=G3:G26,G3:G26*1))-SUM(IF(SUBSTITUTE(G3:G26,"-","")&lt;&gt;G3:G26,SUBSTITUTE(G3:G26,"-","")*1))),"hh:mm")</f>
        <v>04:30</v>
      </c>
    </row>
    <row r="30" spans="1:7" x14ac:dyDescent="0.25">
      <c r="G30" s="5"/>
    </row>
    <row r="31" spans="1:7" x14ac:dyDescent="0.25">
      <c r="G31" s="6"/>
    </row>
    <row r="32" spans="1:7" x14ac:dyDescent="0.25">
      <c r="G32" s="5"/>
    </row>
    <row r="33" spans="7:7" x14ac:dyDescent="0.25">
      <c r="G33" s="6"/>
    </row>
    <row r="34" spans="7:7" x14ac:dyDescent="0.25">
      <c r="G34" s="6"/>
    </row>
    <row r="35" spans="7:7" x14ac:dyDescent="0.25">
      <c r="G35" s="6"/>
    </row>
    <row r="36" spans="7:7" x14ac:dyDescent="0.25">
      <c r="G36" s="6"/>
    </row>
    <row r="37" spans="7:7" x14ac:dyDescent="0.25">
      <c r="G37" s="6"/>
    </row>
    <row r="38" spans="7:7" x14ac:dyDescent="0.25">
      <c r="G38" s="6"/>
    </row>
    <row r="43" spans="7:7" x14ac:dyDescent="0.25">
      <c r="G43" s="8"/>
    </row>
  </sheetData>
  <mergeCells count="3">
    <mergeCell ref="A3:A8"/>
    <mergeCell ref="A9:A14"/>
    <mergeCell ref="A15:A20"/>
  </mergeCells>
  <phoneticPr fontId="3" type="noConversion"/>
  <conditionalFormatting sqref="G3:G28">
    <cfRule type="colorScale" priority="7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1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FRENARD</dc:creator>
  <cp:lastModifiedBy>FRENARD Charles</cp:lastModifiedBy>
  <dcterms:created xsi:type="dcterms:W3CDTF">2020-04-16T11:48:03Z</dcterms:created>
  <dcterms:modified xsi:type="dcterms:W3CDTF">2020-08-19T10:20:50Z</dcterms:modified>
</cp:coreProperties>
</file>