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J17" i="1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I17"/>
  <c r="D16"/>
  <c r="AM16" s="1"/>
  <c r="C16"/>
  <c r="D15"/>
  <c r="C15"/>
  <c r="D14"/>
  <c r="C14"/>
  <c r="AI13"/>
  <c r="I13"/>
  <c r="D13"/>
  <c r="C13"/>
  <c r="D12"/>
  <c r="C12"/>
  <c r="D10"/>
  <c r="C10"/>
  <c r="AK9"/>
  <c r="Y9"/>
  <c r="U9"/>
  <c r="M9"/>
  <c r="D9"/>
  <c r="C9"/>
  <c r="V5"/>
  <c r="T5"/>
  <c r="N5"/>
  <c r="L5"/>
  <c r="AN4"/>
  <c r="AM4"/>
  <c r="AI4"/>
  <c r="AH4"/>
  <c r="AG4"/>
  <c r="AD4"/>
  <c r="Z4"/>
  <c r="X4"/>
  <c r="R4"/>
  <c r="P4"/>
  <c r="I4"/>
  <c r="E4"/>
  <c r="AE1"/>
  <c r="L10" l="1"/>
  <c r="T10"/>
  <c r="AD10"/>
  <c r="AF10"/>
  <c r="L12"/>
  <c r="T12"/>
  <c r="AD12"/>
  <c r="AN16"/>
  <c r="J9"/>
  <c r="AF9"/>
  <c r="I10"/>
  <c r="AI10"/>
  <c r="I12"/>
  <c r="AI12"/>
  <c r="L13"/>
  <c r="T13"/>
  <c r="AD13"/>
</calcChain>
</file>

<file path=xl/sharedStrings.xml><?xml version="1.0" encoding="utf-8"?>
<sst xmlns="http://schemas.openxmlformats.org/spreadsheetml/2006/main" count="108" uniqueCount="77">
  <si>
    <t>SAINT LOUIS</t>
  </si>
  <si>
    <t>DATE :</t>
  </si>
  <si>
    <t>POTAGE</t>
  </si>
  <si>
    <t>HORS D'OEUVRE</t>
  </si>
  <si>
    <t>VIANDE</t>
  </si>
  <si>
    <t>LEGUMES</t>
  </si>
  <si>
    <t>FROM</t>
  </si>
  <si>
    <t>LAITAGE</t>
  </si>
  <si>
    <t>DESSERT</t>
  </si>
  <si>
    <t>VIANDE 1</t>
  </si>
  <si>
    <t>VIANDE 2</t>
  </si>
  <si>
    <t>LEGUME 1</t>
  </si>
  <si>
    <t>LEGUME 2</t>
  </si>
  <si>
    <t>salade</t>
  </si>
  <si>
    <t>YAOURT</t>
  </si>
  <si>
    <t>FRUIT CUIT</t>
  </si>
  <si>
    <t>S/SUCRE</t>
  </si>
  <si>
    <t>GELEE</t>
  </si>
  <si>
    <t>NOM</t>
  </si>
  <si>
    <t>TEXTURE</t>
  </si>
  <si>
    <t>REGIME</t>
  </si>
  <si>
    <t>N</t>
  </si>
  <si>
    <t>SS</t>
  </si>
  <si>
    <t>B</t>
  </si>
  <si>
    <t>E</t>
  </si>
  <si>
    <t>SR</t>
  </si>
  <si>
    <t>Pot_N</t>
  </si>
  <si>
    <t>Pot_SS</t>
  </si>
  <si>
    <t>Pot_B</t>
  </si>
  <si>
    <t>Pot_E</t>
  </si>
  <si>
    <t>Hor_N</t>
  </si>
  <si>
    <t>Hor_SS</t>
  </si>
  <si>
    <t>Hor_SR</t>
  </si>
  <si>
    <t>Via1_N</t>
  </si>
  <si>
    <t>Via1_SS</t>
  </si>
  <si>
    <t>Via2_N</t>
  </si>
  <si>
    <t>Via2_SS</t>
  </si>
  <si>
    <t>Jam_N</t>
  </si>
  <si>
    <t>Jam_SS</t>
  </si>
  <si>
    <t>San_N</t>
  </si>
  <si>
    <t>San_SS</t>
  </si>
  <si>
    <t>Leg1_N</t>
  </si>
  <si>
    <t>Leg1_SS</t>
  </si>
  <si>
    <t>Leg2_N</t>
  </si>
  <si>
    <t>Leg2_SS</t>
  </si>
  <si>
    <t>Pat_N</t>
  </si>
  <si>
    <t>Pat_SS</t>
  </si>
  <si>
    <t>Pur_N</t>
  </si>
  <si>
    <t>Pur_SS</t>
  </si>
  <si>
    <t>Sal_N</t>
  </si>
  <si>
    <t>Sal_SS</t>
  </si>
  <si>
    <t>Fro_N</t>
  </si>
  <si>
    <t>Fro_SS</t>
  </si>
  <si>
    <t>Lai1</t>
  </si>
  <si>
    <t>Lai2</t>
  </si>
  <si>
    <t>Lai3</t>
  </si>
  <si>
    <t>Des1</t>
  </si>
  <si>
    <t>Des2</t>
  </si>
  <si>
    <t>Des3</t>
  </si>
  <si>
    <t>Des4</t>
  </si>
  <si>
    <t>Des5</t>
  </si>
  <si>
    <t>Des6</t>
  </si>
  <si>
    <r>
      <t xml:space="preserve">FEUILLE DE ROUTE </t>
    </r>
    <r>
      <rPr>
        <b/>
        <sz val="9"/>
        <color indexed="10"/>
        <rFont val="Arial1"/>
      </rPr>
      <t>DEJEUNER</t>
    </r>
    <r>
      <rPr>
        <b/>
        <sz val="9"/>
        <color indexed="8"/>
        <rFont val="Arial1"/>
      </rPr>
      <t xml:space="preserve"> RDC</t>
    </r>
  </si>
  <si>
    <t>x</t>
  </si>
  <si>
    <t>patient 1</t>
  </si>
  <si>
    <t>patient 2</t>
  </si>
  <si>
    <t>patient 3</t>
  </si>
  <si>
    <t>patient 4</t>
  </si>
  <si>
    <t>patient 5</t>
  </si>
  <si>
    <t>patient 6</t>
  </si>
  <si>
    <t>patient 7</t>
  </si>
  <si>
    <t>patient 8</t>
  </si>
  <si>
    <t>Haché</t>
  </si>
  <si>
    <t>Normal</t>
  </si>
  <si>
    <t>TOTAL</t>
  </si>
  <si>
    <t>Viande hachée</t>
  </si>
  <si>
    <t>Lisse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</si>
</sst>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8"/>
      <color indexed="8"/>
      <name val="Arial1"/>
    </font>
    <font>
      <b/>
      <sz val="16"/>
      <color indexed="8"/>
      <name val="Arial1"/>
    </font>
    <font>
      <sz val="9"/>
      <color indexed="8"/>
      <name val="Arial1"/>
    </font>
    <font>
      <sz val="8"/>
      <color indexed="8"/>
      <name val="Arial1"/>
    </font>
    <font>
      <b/>
      <sz val="8"/>
      <color indexed="8"/>
      <name val="Arial1"/>
    </font>
    <font>
      <b/>
      <sz val="9"/>
      <name val="Arial1"/>
    </font>
    <font>
      <b/>
      <sz val="9"/>
      <name val="Arial"/>
      <family val="2"/>
    </font>
    <font>
      <b/>
      <sz val="12"/>
      <color indexed="8"/>
      <name val="Arial1"/>
    </font>
    <font>
      <b/>
      <sz val="11"/>
      <name val="Arial1"/>
    </font>
    <font>
      <b/>
      <sz val="12"/>
      <name val="Arial1"/>
    </font>
    <font>
      <sz val="9"/>
      <color theme="1"/>
      <name val="Calibri"/>
      <family val="2"/>
      <scheme val="minor"/>
    </font>
    <font>
      <b/>
      <sz val="9"/>
      <color indexed="8"/>
      <name val="Arial1"/>
    </font>
    <font>
      <b/>
      <sz val="9"/>
      <color indexed="10"/>
      <name val="Arial1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 Baltic"/>
    </font>
    <font>
      <b/>
      <sz val="9"/>
      <color indexed="8"/>
      <name val="Arial Baltic"/>
    </font>
    <font>
      <sz val="9"/>
      <color theme="0" tint="-0.14999847407452621"/>
      <name val="Arial1"/>
    </font>
    <font>
      <sz val="9"/>
      <name val="Arial1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12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hair">
        <color indexed="10"/>
      </left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/>
      <diagonal/>
    </border>
    <border>
      <left style="hair">
        <color indexed="10"/>
      </left>
      <right style="hair">
        <color indexed="10"/>
      </right>
      <top style="thin">
        <color indexed="12"/>
      </top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hair">
        <color indexed="10"/>
      </right>
      <top/>
      <bottom style="hair">
        <color indexed="10"/>
      </bottom>
      <diagonal/>
    </border>
    <border>
      <left style="hair">
        <color indexed="10"/>
      </left>
      <right style="hair">
        <color indexed="10"/>
      </right>
      <top/>
      <bottom style="hair">
        <color indexed="10"/>
      </bottom>
      <diagonal/>
    </border>
    <border>
      <left style="hair">
        <color indexed="10"/>
      </left>
      <right/>
      <top/>
      <bottom style="hair">
        <color indexed="10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hair">
        <color indexed="10"/>
      </left>
      <right style="thin">
        <color indexed="12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hair">
        <color indexed="10"/>
      </left>
      <right style="hair">
        <color indexed="10"/>
      </right>
      <top/>
      <bottom/>
      <diagonal/>
    </border>
    <border>
      <left style="hair">
        <color indexed="10"/>
      </left>
      <right style="thin">
        <color indexed="12"/>
      </right>
      <top/>
      <bottom/>
      <diagonal/>
    </border>
    <border>
      <left style="thin">
        <color indexed="12"/>
      </left>
      <right style="hair">
        <color indexed="10"/>
      </right>
      <top/>
      <bottom/>
      <diagonal/>
    </border>
    <border>
      <left style="hair">
        <color indexed="10"/>
      </left>
      <right style="thin">
        <color indexed="12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8"/>
      </left>
      <right/>
      <top/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hair">
        <color indexed="10"/>
      </right>
      <top/>
      <bottom style="thin">
        <color indexed="12"/>
      </bottom>
      <diagonal/>
    </border>
    <border>
      <left style="hair">
        <color indexed="10"/>
      </left>
      <right style="hair">
        <color indexed="10"/>
      </right>
      <top/>
      <bottom style="thin">
        <color indexed="12"/>
      </bottom>
      <diagonal/>
    </border>
    <border>
      <left style="hair">
        <color indexed="10"/>
      </left>
      <right style="thin">
        <color indexed="12"/>
      </right>
      <top/>
      <bottom style="thin">
        <color indexed="12"/>
      </bottom>
      <diagonal/>
    </border>
    <border>
      <left style="hair">
        <color indexed="10"/>
      </left>
      <right/>
      <top/>
      <bottom style="thin">
        <color indexed="12"/>
      </bottom>
      <diagonal/>
    </border>
    <border>
      <left style="thin">
        <color indexed="12"/>
      </left>
      <right style="hair">
        <color indexed="10"/>
      </right>
      <top/>
      <bottom style="thin">
        <color indexed="12"/>
      </bottom>
      <diagonal/>
    </border>
    <border>
      <left/>
      <right style="hair">
        <color indexed="10"/>
      </right>
      <top style="thin">
        <color indexed="12"/>
      </top>
      <bottom style="thin">
        <color indexed="12"/>
      </bottom>
      <diagonal/>
    </border>
    <border>
      <left/>
      <right style="hair">
        <color indexed="10"/>
      </right>
      <top/>
      <bottom style="hair">
        <color indexed="10"/>
      </bottom>
      <diagonal/>
    </border>
    <border>
      <left style="hair">
        <color indexed="10"/>
      </left>
      <right style="thin">
        <color indexed="12"/>
      </right>
      <top/>
      <bottom style="hair">
        <color indexed="10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hair">
        <color indexed="10"/>
      </bottom>
      <diagonal/>
    </border>
    <border>
      <left/>
      <right style="thin">
        <color indexed="12"/>
      </right>
      <top style="thin">
        <color indexed="12"/>
      </top>
      <bottom style="hair">
        <color indexed="10"/>
      </bottom>
      <diagonal/>
    </border>
    <border>
      <left/>
      <right/>
      <top style="thin">
        <color indexed="12"/>
      </top>
      <bottom/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 style="hair">
        <color indexed="10"/>
      </top>
      <bottom/>
      <diagonal/>
    </border>
    <border>
      <left/>
      <right style="thin">
        <color indexed="12"/>
      </right>
      <top style="hair">
        <color indexed="10"/>
      </top>
      <bottom/>
      <diagonal/>
    </border>
    <border>
      <left/>
      <right/>
      <top style="hair">
        <color indexed="10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Border="1" applyProtection="1"/>
    <xf numFmtId="0" fontId="1" fillId="0" borderId="0" xfId="0" applyFont="1" applyBorder="1" applyProtection="1"/>
    <xf numFmtId="0" fontId="3" fillId="0" borderId="0" xfId="0" applyFont="1" applyAlignment="1" applyProtection="1"/>
    <xf numFmtId="0" fontId="4" fillId="0" borderId="0" xfId="0" applyFont="1" applyFill="1" applyBorder="1" applyProtection="1"/>
    <xf numFmtId="0" fontId="5" fillId="0" borderId="0" xfId="0" applyFont="1" applyFill="1" applyBorder="1" applyProtection="1"/>
    <xf numFmtId="0" fontId="6" fillId="0" borderId="10" xfId="0" applyFont="1" applyFill="1" applyBorder="1" applyAlignment="1" applyProtection="1">
      <alignment horizontal="center" vertical="center" textRotation="180" wrapText="1"/>
    </xf>
    <xf numFmtId="0" fontId="6" fillId="0" borderId="11" xfId="0" applyFont="1" applyFill="1" applyBorder="1" applyAlignment="1" applyProtection="1">
      <alignment horizontal="center" vertical="center" textRotation="180" wrapText="1"/>
    </xf>
    <xf numFmtId="0" fontId="6" fillId="0" borderId="17" xfId="0" applyFont="1" applyFill="1" applyBorder="1" applyAlignment="1" applyProtection="1">
      <alignment horizontal="center" vertical="center" textRotation="180" wrapText="1"/>
    </xf>
    <xf numFmtId="0" fontId="6" fillId="0" borderId="18" xfId="0" applyFont="1" applyFill="1" applyBorder="1" applyAlignment="1" applyProtection="1">
      <alignment horizontal="center" vertical="center" textRotation="180" wrapText="1"/>
    </xf>
    <xf numFmtId="0" fontId="6" fillId="0" borderId="23" xfId="0" applyFont="1" applyFill="1" applyBorder="1" applyAlignment="1" applyProtection="1">
      <alignment horizontal="center" vertical="center" textRotation="180" wrapText="1"/>
    </xf>
    <xf numFmtId="0" fontId="6" fillId="0" borderId="24" xfId="0" applyFont="1" applyFill="1" applyBorder="1" applyAlignment="1" applyProtection="1">
      <alignment horizontal="center" vertical="center" textRotation="180" wrapText="1"/>
    </xf>
    <xf numFmtId="0" fontId="4" fillId="0" borderId="25" xfId="0" applyFont="1" applyFill="1" applyBorder="1" applyProtection="1"/>
    <xf numFmtId="0" fontId="2" fillId="0" borderId="1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8" fillId="0" borderId="26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 wrapText="1"/>
    </xf>
    <xf numFmtId="0" fontId="10" fillId="0" borderId="16" xfId="0" applyNumberFormat="1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/>
    </xf>
    <xf numFmtId="0" fontId="10" fillId="0" borderId="22" xfId="0" applyFont="1" applyFill="1" applyBorder="1" applyAlignment="1" applyProtection="1">
      <alignment horizontal="center" vertical="center" wrapText="1"/>
    </xf>
    <xf numFmtId="0" fontId="11" fillId="0" borderId="0" xfId="0" applyFont="1" applyBorder="1" applyProtection="1"/>
    <xf numFmtId="0" fontId="12" fillId="0" borderId="0" xfId="0" applyFont="1" applyBorder="1" applyProtection="1"/>
    <xf numFmtId="0" fontId="14" fillId="0" borderId="0" xfId="0" applyFont="1" applyBorder="1" applyProtection="1"/>
    <xf numFmtId="0" fontId="15" fillId="0" borderId="0" xfId="0" applyFont="1" applyBorder="1" applyProtection="1"/>
    <xf numFmtId="0" fontId="11" fillId="0" borderId="0" xfId="0" applyFont="1" applyProtection="1"/>
    <xf numFmtId="0" fontId="16" fillId="0" borderId="0" xfId="0" applyNumberFormat="1" applyFont="1" applyFill="1" applyBorder="1" applyAlignment="1" applyProtection="1"/>
    <xf numFmtId="49" fontId="17" fillId="0" borderId="0" xfId="0" applyNumberFormat="1" applyFont="1" applyFill="1" applyBorder="1" applyAlignment="1" applyProtection="1"/>
    <xf numFmtId="0" fontId="11" fillId="0" borderId="0" xfId="0" applyFont="1" applyFill="1" applyProtection="1"/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textRotation="255" wrapText="1"/>
    </xf>
    <xf numFmtId="0" fontId="6" fillId="0" borderId="4" xfId="0" applyFont="1" applyFill="1" applyBorder="1" applyAlignment="1" applyProtection="1">
      <alignment horizontal="center" vertical="center" textRotation="255" wrapText="1"/>
    </xf>
    <xf numFmtId="0" fontId="6" fillId="0" borderId="5" xfId="0" applyFont="1" applyFill="1" applyBorder="1" applyAlignment="1" applyProtection="1">
      <alignment horizontal="center" vertical="center" textRotation="180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6" fillId="0" borderId="20" xfId="0" applyFont="1" applyFill="1" applyBorder="1" applyAlignment="1" applyProtection="1">
      <alignment horizontal="center" vertical="center" textRotation="255" wrapText="1"/>
    </xf>
    <xf numFmtId="0" fontId="6" fillId="0" borderId="21" xfId="0" applyFont="1" applyFill="1" applyBorder="1" applyAlignment="1" applyProtection="1">
      <alignment horizontal="center" vertical="center" textRotation="255" wrapText="1"/>
    </xf>
    <xf numFmtId="0" fontId="6" fillId="0" borderId="19" xfId="0" applyFont="1" applyFill="1" applyBorder="1" applyAlignment="1" applyProtection="1">
      <alignment horizontal="center" vertical="center" textRotation="180"/>
    </xf>
    <xf numFmtId="0" fontId="6" fillId="0" borderId="23" xfId="0" applyFont="1" applyFill="1" applyBorder="1" applyAlignment="1" applyProtection="1">
      <alignment horizontal="center" vertical="center" wrapText="1"/>
    </xf>
    <xf numFmtId="0" fontId="6" fillId="0" borderId="24" xfId="0" applyFont="1" applyFill="1" applyBorder="1" applyAlignment="1" applyProtection="1">
      <alignment horizontal="center" vertical="center" wrapText="1"/>
    </xf>
    <xf numFmtId="0" fontId="6" fillId="0" borderId="27" xfId="0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 vertical="center"/>
    </xf>
    <xf numFmtId="0" fontId="6" fillId="0" borderId="29" xfId="0" applyFont="1" applyBorder="1" applyAlignment="1" applyProtection="1">
      <alignment horizontal="center" vertical="center"/>
    </xf>
    <xf numFmtId="0" fontId="6" fillId="0" borderId="30" xfId="0" applyFont="1" applyBorder="1" applyAlignment="1" applyProtection="1">
      <alignment horizontal="center" vertical="center"/>
    </xf>
    <xf numFmtId="0" fontId="6" fillId="0" borderId="3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horizontal="center" vertical="center" wrapText="1"/>
    </xf>
    <xf numFmtId="0" fontId="6" fillId="0" borderId="29" xfId="0" applyFont="1" applyFill="1" applyBorder="1" applyAlignment="1" applyProtection="1">
      <alignment horizontal="center" vertical="center" textRotation="255" wrapText="1"/>
    </xf>
    <xf numFmtId="0" fontId="6" fillId="0" borderId="31" xfId="0" applyFont="1" applyFill="1" applyBorder="1" applyAlignment="1" applyProtection="1">
      <alignment horizontal="center" vertical="center" textRotation="255" wrapText="1"/>
    </xf>
    <xf numFmtId="0" fontId="6" fillId="0" borderId="28" xfId="0" applyFont="1" applyFill="1" applyBorder="1" applyAlignment="1" applyProtection="1">
      <alignment horizontal="center" vertical="center" textRotation="180"/>
    </xf>
    <xf numFmtId="0" fontId="18" fillId="3" borderId="1" xfId="0" applyFont="1" applyFill="1" applyBorder="1" applyAlignment="1" applyProtection="1">
      <alignment horizontal="center" vertical="center"/>
    </xf>
    <xf numFmtId="0" fontId="18" fillId="3" borderId="2" xfId="0" applyFont="1" applyFill="1" applyBorder="1" applyAlignment="1" applyProtection="1">
      <alignment horizontal="center" vertical="center"/>
    </xf>
    <xf numFmtId="0" fontId="18" fillId="3" borderId="26" xfId="0" applyFont="1" applyFill="1" applyBorder="1" applyAlignment="1" applyProtection="1">
      <alignment horizontal="center" vertical="center"/>
    </xf>
    <xf numFmtId="0" fontId="18" fillId="3" borderId="32" xfId="0" applyFont="1" applyFill="1" applyBorder="1" applyAlignment="1" applyProtection="1">
      <alignment horizontal="center" vertical="center"/>
    </xf>
    <xf numFmtId="0" fontId="18" fillId="3" borderId="3" xfId="0" applyFont="1" applyFill="1" applyBorder="1" applyAlignment="1" applyProtection="1">
      <alignment horizontal="center" vertical="center"/>
    </xf>
    <xf numFmtId="0" fontId="18" fillId="3" borderId="27" xfId="0" applyFont="1" applyFill="1" applyBorder="1" applyAlignment="1" applyProtection="1">
      <alignment horizontal="center" vertical="center" wrapText="1"/>
    </xf>
    <xf numFmtId="0" fontId="18" fillId="3" borderId="29" xfId="0" applyFont="1" applyFill="1" applyBorder="1" applyAlignment="1" applyProtection="1">
      <alignment vertical="center"/>
    </xf>
    <xf numFmtId="0" fontId="18" fillId="3" borderId="27" xfId="0" applyFont="1" applyFill="1" applyBorder="1" applyAlignment="1" applyProtection="1">
      <alignment horizontal="center" vertical="center"/>
    </xf>
    <xf numFmtId="0" fontId="18" fillId="3" borderId="28" xfId="0" applyFont="1" applyFill="1" applyBorder="1" applyAlignment="1" applyProtection="1">
      <alignment horizontal="center" vertical="center"/>
    </xf>
    <xf numFmtId="0" fontId="18" fillId="3" borderId="29" xfId="0" applyFont="1" applyFill="1" applyBorder="1" applyAlignment="1" applyProtection="1">
      <alignment horizontal="center" vertical="center"/>
    </xf>
    <xf numFmtId="0" fontId="18" fillId="3" borderId="30" xfId="0" applyFont="1" applyFill="1" applyBorder="1" applyAlignment="1" applyProtection="1">
      <alignment horizontal="center" vertical="center"/>
    </xf>
    <xf numFmtId="0" fontId="19" fillId="0" borderId="33" xfId="0" applyFont="1" applyFill="1" applyBorder="1" applyAlignment="1" applyProtection="1">
      <alignment horizontal="center" vertical="center"/>
    </xf>
    <xf numFmtId="0" fontId="19" fillId="0" borderId="8" xfId="0" applyFont="1" applyFill="1" applyBorder="1" applyAlignment="1" applyProtection="1">
      <alignment horizontal="center" vertical="center"/>
    </xf>
    <xf numFmtId="0" fontId="19" fillId="0" borderId="9" xfId="0" applyFont="1" applyFill="1" applyBorder="1" applyAlignment="1" applyProtection="1">
      <alignment horizontal="center" vertical="center"/>
    </xf>
    <xf numFmtId="0" fontId="19" fillId="0" borderId="7" xfId="0" applyFont="1" applyFill="1" applyBorder="1" applyAlignment="1" applyProtection="1">
      <alignment horizontal="center" vertical="center"/>
    </xf>
    <xf numFmtId="0" fontId="19" fillId="0" borderId="34" xfId="0" applyFont="1" applyFill="1" applyBorder="1" applyAlignment="1" applyProtection="1">
      <alignment horizontal="center" vertical="center"/>
    </xf>
    <xf numFmtId="0" fontId="11" fillId="0" borderId="0" xfId="0" applyFont="1"/>
    <xf numFmtId="0" fontId="12" fillId="0" borderId="35" xfId="0" applyFont="1" applyFill="1" applyBorder="1" applyAlignment="1" applyProtection="1">
      <alignment horizontal="center" vertical="center"/>
    </xf>
    <xf numFmtId="0" fontId="12" fillId="0" borderId="36" xfId="0" applyFont="1" applyFill="1" applyBorder="1" applyAlignment="1" applyProtection="1">
      <alignment horizontal="center" vertical="center"/>
    </xf>
    <xf numFmtId="0" fontId="12" fillId="0" borderId="37" xfId="0" applyFont="1" applyFill="1" applyBorder="1" applyAlignment="1" applyProtection="1">
      <alignment horizontal="center" vertical="center"/>
    </xf>
    <xf numFmtId="0" fontId="6" fillId="0" borderId="38" xfId="0" applyFont="1" applyFill="1" applyBorder="1" applyAlignment="1" applyProtection="1">
      <alignment horizontal="center"/>
    </xf>
    <xf numFmtId="0" fontId="6" fillId="0" borderId="39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 vertical="center" textRotation="180"/>
    </xf>
    <xf numFmtId="0" fontId="6" fillId="0" borderId="11" xfId="0" applyFont="1" applyFill="1" applyBorder="1" applyAlignment="1" applyProtection="1">
      <alignment horizontal="center" vertical="center" textRotation="180"/>
    </xf>
    <xf numFmtId="0" fontId="6" fillId="0" borderId="17" xfId="0" applyFont="1" applyFill="1" applyBorder="1" applyAlignment="1" applyProtection="1">
      <alignment horizontal="center" vertical="center" textRotation="180"/>
    </xf>
    <xf numFmtId="0" fontId="6" fillId="0" borderId="18" xfId="0" applyFont="1" applyFill="1" applyBorder="1" applyAlignment="1" applyProtection="1">
      <alignment horizontal="center" vertical="center" textRotation="180"/>
    </xf>
    <xf numFmtId="0" fontId="6" fillId="0" borderId="23" xfId="0" applyFont="1" applyFill="1" applyBorder="1" applyAlignment="1" applyProtection="1">
      <alignment horizontal="center" vertical="center" textRotation="180"/>
    </xf>
    <xf numFmtId="0" fontId="6" fillId="0" borderId="24" xfId="0" applyFont="1" applyFill="1" applyBorder="1" applyAlignment="1" applyProtection="1">
      <alignment horizontal="center" vertical="center" textRotation="180"/>
    </xf>
    <xf numFmtId="0" fontId="7" fillId="0" borderId="10" xfId="0" applyFont="1" applyFill="1" applyBorder="1" applyAlignment="1" applyProtection="1">
      <alignment horizontal="center" vertical="center" wrapText="1"/>
    </xf>
    <xf numFmtId="0" fontId="7" fillId="0" borderId="40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23" xfId="0" applyFont="1" applyFill="1" applyBorder="1" applyAlignment="1" applyProtection="1">
      <alignment horizontal="center" vertical="center" wrapText="1"/>
    </xf>
    <xf numFmtId="0" fontId="7" fillId="0" borderId="41" xfId="0" applyFont="1" applyFill="1" applyBorder="1" applyAlignment="1" applyProtection="1">
      <alignment horizontal="center" vertical="center" wrapText="1"/>
    </xf>
    <xf numFmtId="0" fontId="7" fillId="0" borderId="24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/>
    </xf>
    <xf numFmtId="0" fontId="7" fillId="0" borderId="40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41" xfId="0" applyFont="1" applyFill="1" applyBorder="1" applyAlignment="1" applyProtection="1">
      <alignment horizontal="center" vertical="center"/>
    </xf>
    <xf numFmtId="0" fontId="7" fillId="0" borderId="24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 textRotation="255"/>
    </xf>
    <xf numFmtId="0" fontId="6" fillId="0" borderId="21" xfId="0" applyFont="1" applyFill="1" applyBorder="1" applyAlignment="1" applyProtection="1">
      <alignment horizontal="center" vertical="center" textRotation="255"/>
    </xf>
    <xf numFmtId="0" fontId="6" fillId="0" borderId="31" xfId="0" applyFont="1" applyFill="1" applyBorder="1" applyAlignment="1" applyProtection="1">
      <alignment horizontal="center" vertical="center" textRotation="255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textRotation="180"/>
    </xf>
    <xf numFmtId="0" fontId="6" fillId="0" borderId="20" xfId="0" applyFont="1" applyFill="1" applyBorder="1" applyAlignment="1" applyProtection="1">
      <alignment horizontal="center" vertical="center" textRotation="180"/>
    </xf>
    <xf numFmtId="0" fontId="6" fillId="0" borderId="29" xfId="0" applyFont="1" applyFill="1" applyBorder="1" applyAlignment="1" applyProtection="1">
      <alignment horizontal="center" vertical="center" textRotation="180"/>
    </xf>
    <xf numFmtId="0" fontId="7" fillId="2" borderId="5" xfId="0" applyFont="1" applyFill="1" applyBorder="1" applyAlignment="1" applyProtection="1">
      <alignment horizontal="center" vertical="center" textRotation="180" wrapText="1"/>
    </xf>
    <xf numFmtId="0" fontId="7" fillId="2" borderId="19" xfId="0" applyFont="1" applyFill="1" applyBorder="1" applyAlignment="1" applyProtection="1">
      <alignment horizontal="center" vertical="center" textRotation="180" wrapText="1"/>
    </xf>
    <xf numFmtId="0" fontId="7" fillId="2" borderId="28" xfId="0" applyFont="1" applyFill="1" applyBorder="1" applyAlignment="1" applyProtection="1">
      <alignment horizontal="center" vertical="center" textRotation="180" wrapText="1"/>
    </xf>
    <xf numFmtId="0" fontId="6" fillId="0" borderId="5" xfId="0" applyFont="1" applyFill="1" applyBorder="1" applyAlignment="1" applyProtection="1">
      <alignment horizontal="center" vertical="center" textRotation="180" wrapText="1"/>
    </xf>
    <xf numFmtId="0" fontId="6" fillId="0" borderId="19" xfId="0" applyFont="1" applyFill="1" applyBorder="1" applyAlignment="1" applyProtection="1">
      <alignment horizontal="center" vertical="center" textRotation="180" wrapText="1"/>
    </xf>
    <xf numFmtId="0" fontId="6" fillId="0" borderId="28" xfId="0" applyFont="1" applyFill="1" applyBorder="1" applyAlignment="1" applyProtection="1">
      <alignment horizontal="center" vertical="center" textRotation="180" wrapText="1"/>
    </xf>
    <xf numFmtId="0" fontId="7" fillId="0" borderId="42" xfId="0" applyFont="1" applyFill="1" applyBorder="1" applyAlignment="1" applyProtection="1">
      <alignment horizontal="center" vertical="center" wrapText="1"/>
    </xf>
    <xf numFmtId="0" fontId="7" fillId="0" borderId="43" xfId="0" applyFont="1" applyFill="1" applyBorder="1" applyAlignment="1" applyProtection="1">
      <alignment horizontal="center" vertical="center" wrapText="1"/>
    </xf>
    <xf numFmtId="0" fontId="7" fillId="0" borderId="42" xfId="0" applyFont="1" applyBorder="1" applyAlignment="1" applyProtection="1">
      <alignment horizontal="center" vertical="center" wrapText="1"/>
    </xf>
    <xf numFmtId="0" fontId="7" fillId="0" borderId="43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24" xfId="0" applyFont="1" applyBorder="1" applyAlignment="1" applyProtection="1">
      <alignment horizontal="center" vertical="center" wrapText="1"/>
    </xf>
    <xf numFmtId="0" fontId="20" fillId="3" borderId="44" xfId="0" applyFont="1" applyFill="1" applyBorder="1" applyAlignment="1">
      <alignment horizontal="center"/>
    </xf>
    <xf numFmtId="0" fontId="20" fillId="3" borderId="0" xfId="0" applyFont="1" applyFill="1" applyAlignment="1">
      <alignment horizontal="center"/>
    </xf>
    <xf numFmtId="0" fontId="11" fillId="3" borderId="0" xfId="0" applyFont="1" applyFill="1"/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center" vertical="center"/>
    </xf>
  </cellXfs>
  <cellStyles count="1">
    <cellStyle name="Normal" xfId="0" builtinId="0"/>
  </cellStyles>
  <dxfs count="16">
    <dxf>
      <font>
        <color theme="0" tint="-0.24994659260841701"/>
      </font>
    </dxf>
    <dxf>
      <font>
        <color theme="0" tint="-0.14996795556505021"/>
      </font>
    </dxf>
    <dxf>
      <fill>
        <patternFill>
          <bgColor rgb="FF00FF00"/>
        </patternFill>
      </fill>
    </dxf>
    <dxf>
      <fill>
        <patternFill>
          <bgColor rgb="FFFF66FF"/>
        </patternFill>
      </fill>
    </dxf>
    <dxf>
      <fill>
        <patternFill>
          <bgColor rgb="FFFFFF00"/>
        </patternFill>
      </fill>
    </dxf>
    <dxf>
      <font>
        <color theme="0" tint="-0.14996795556505021"/>
      </font>
    </dxf>
    <dxf>
      <fill>
        <patternFill>
          <bgColor rgb="FF00FF00"/>
        </patternFill>
      </fill>
    </dxf>
    <dxf>
      <fill>
        <patternFill>
          <bgColor rgb="FFFF66FF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66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FF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500063</xdr:colOff>
      <xdr:row>22</xdr:row>
      <xdr:rowOff>47625</xdr:rowOff>
    </xdr:from>
    <xdr:to>
      <xdr:col>18</xdr:col>
      <xdr:colOff>130969</xdr:colOff>
      <xdr:row>25</xdr:row>
      <xdr:rowOff>142875</xdr:rowOff>
    </xdr:to>
    <xdr:sp macro="" textlink="">
      <xdr:nvSpPr>
        <xdr:cNvPr id="2" name="ZoneTexte 1"/>
        <xdr:cNvSpPr txBox="1"/>
      </xdr:nvSpPr>
      <xdr:spPr>
        <a:xfrm>
          <a:off x="2309813" y="5441156"/>
          <a:ext cx="5631656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J'aimerai faire la somme</a:t>
          </a:r>
          <a:r>
            <a:rPr lang="fr-FR" sz="1100" baseline="0"/>
            <a:t> des croix selon la nature de la texture</a:t>
          </a:r>
        </a:p>
        <a:p>
          <a:r>
            <a:rPr lang="fr-FR" sz="1100" baseline="0"/>
            <a:t>Ex: J'ai 4 carottes rapées dont 2 en texture normale,  1 en texture hachée, 1 en texture lisse ( je n'ai pas réussi à trouver de formule pour ça donc j'ai mis 2 1 0 1 à la main pour montrer)</a:t>
          </a:r>
        </a:p>
        <a:p>
          <a:endParaRPr lang="fr-FR" sz="1100"/>
        </a:p>
      </xdr:txBody>
    </xdr:sp>
    <xdr:clientData/>
  </xdr:twoCellAnchor>
  <xdr:twoCellAnchor>
    <xdr:from>
      <xdr:col>7</xdr:col>
      <xdr:colOff>130968</xdr:colOff>
      <xdr:row>19</xdr:row>
      <xdr:rowOff>11908</xdr:rowOff>
    </xdr:from>
    <xdr:to>
      <xdr:col>8</xdr:col>
      <xdr:colOff>130969</xdr:colOff>
      <xdr:row>22</xdr:row>
      <xdr:rowOff>59533</xdr:rowOff>
    </xdr:to>
    <xdr:cxnSp macro="">
      <xdr:nvCxnSpPr>
        <xdr:cNvPr id="4" name="Connecteur droit avec flèche 3"/>
        <xdr:cNvCxnSpPr/>
      </xdr:nvCxnSpPr>
      <xdr:spPr>
        <a:xfrm rot="5400000" flipH="1" flipV="1">
          <a:off x="4381500" y="4988720"/>
          <a:ext cx="619125" cy="309563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nus/MEDECINE/2016/09%20-%20SEPTEMBRE/29%20-%20JEUDI%2029%20SEPTEMB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TIENT"/>
      <sheetName val="DECLINAISON"/>
      <sheetName val="MENU DU JOUR"/>
      <sheetName val="MENU DE LA SEMAINE"/>
      <sheetName val="FEUILLE ROUTE DEJEUNER"/>
      <sheetName val="FEUILLE ROUTE DINER"/>
      <sheetName val="TEXTURE REGIME"/>
    </sheetNames>
    <sheetDataSet>
      <sheetData sheetId="0">
        <row r="2">
          <cell r="B2" t="str">
            <v>JEUDI 29 SEPTEMBRE</v>
          </cell>
        </row>
        <row r="4">
          <cell r="C4" t="str">
            <v>Normal</v>
          </cell>
          <cell r="D4" t="str">
            <v>s/sel s/sucre</v>
          </cell>
        </row>
        <row r="5">
          <cell r="C5" t="str">
            <v>Lisse</v>
          </cell>
          <cell r="D5" t="str">
            <v>Normal Enrichi</v>
          </cell>
        </row>
        <row r="7">
          <cell r="C7" t="str">
            <v>Normal</v>
          </cell>
          <cell r="D7" t="str">
            <v>Normal</v>
          </cell>
        </row>
        <row r="8">
          <cell r="C8" t="str">
            <v>Viande hachée</v>
          </cell>
          <cell r="D8" t="str">
            <v>Normal</v>
          </cell>
        </row>
        <row r="9">
          <cell r="C9" t="str">
            <v>-</v>
          </cell>
          <cell r="D9" t="str">
            <v>-</v>
          </cell>
        </row>
        <row r="10">
          <cell r="C10" t="str">
            <v>-</v>
          </cell>
          <cell r="D10" t="str">
            <v>-</v>
          </cell>
        </row>
        <row r="11">
          <cell r="C11" t="str">
            <v>Viande hachée</v>
          </cell>
          <cell r="D11" t="str">
            <v>Alim. plaisir</v>
          </cell>
        </row>
      </sheetData>
      <sheetData sheetId="1">
        <row r="5">
          <cell r="B5" t="str">
            <v>POTAGE</v>
          </cell>
          <cell r="M5" t="str">
            <v>JAMBON</v>
          </cell>
          <cell r="O5" t="str">
            <v xml:space="preserve"> SANS SAUCE</v>
          </cell>
          <cell r="U5" t="str">
            <v>pdt</v>
          </cell>
          <cell r="W5" t="str">
            <v>légumes verts</v>
          </cell>
          <cell r="AD5" t="str">
            <v>FB ou PS</v>
          </cell>
          <cell r="AE5" t="str">
            <v>ENTREMET</v>
          </cell>
        </row>
        <row r="9">
          <cell r="B9" t="str">
            <v>Pot_N</v>
          </cell>
          <cell r="C9" t="str">
            <v>Pot_SS</v>
          </cell>
          <cell r="D9" t="str">
            <v>Pot_B</v>
          </cell>
          <cell r="E9" t="str">
            <v>Pot_E</v>
          </cell>
          <cell r="F9" t="str">
            <v>Hor_N</v>
          </cell>
          <cell r="G9" t="str">
            <v>Hor_SS</v>
          </cell>
          <cell r="H9" t="str">
            <v>Hor_SR</v>
          </cell>
          <cell r="I9" t="str">
            <v>Via1_N</v>
          </cell>
          <cell r="J9" t="str">
            <v>Via1_SS</v>
          </cell>
          <cell r="K9" t="str">
            <v>Via2_N</v>
          </cell>
          <cell r="L9" t="str">
            <v>Via2_SS</v>
          </cell>
          <cell r="M9" t="str">
            <v>Jam_N</v>
          </cell>
          <cell r="N9" t="str">
            <v>Jam_SS</v>
          </cell>
          <cell r="O9" t="str">
            <v>San_N</v>
          </cell>
          <cell r="P9" t="str">
            <v>San_SS</v>
          </cell>
          <cell r="Q9" t="str">
            <v>Leg1_N</v>
          </cell>
          <cell r="R9" t="str">
            <v>Leg1_SS</v>
          </cell>
          <cell r="S9" t="str">
            <v>Leg2_N</v>
          </cell>
          <cell r="T9" t="str">
            <v>Leg2_SS</v>
          </cell>
          <cell r="U9" t="str">
            <v>Pat_N</v>
          </cell>
          <cell r="V9" t="str">
            <v>Pat_SS</v>
          </cell>
          <cell r="W9" t="str">
            <v>Pur_N</v>
          </cell>
          <cell r="X9" t="str">
            <v>Pur_SS</v>
          </cell>
          <cell r="Y9" t="str">
            <v>Sal_N</v>
          </cell>
          <cell r="Z9" t="str">
            <v>Sal_SS</v>
          </cell>
          <cell r="AA9" t="str">
            <v>Fro_N</v>
          </cell>
          <cell r="AB9" t="str">
            <v>Fro_SS</v>
          </cell>
          <cell r="AC9" t="str">
            <v>Lai1</v>
          </cell>
          <cell r="AD9" t="str">
            <v>Lai2</v>
          </cell>
          <cell r="AE9" t="str">
            <v>Lai3</v>
          </cell>
          <cell r="AF9" t="str">
            <v>Des1</v>
          </cell>
          <cell r="AG9" t="str">
            <v>Des2</v>
          </cell>
          <cell r="AH9" t="str">
            <v>Des3</v>
          </cell>
          <cell r="AI9" t="str">
            <v>Des4</v>
          </cell>
          <cell r="AJ9" t="str">
            <v>Des5</v>
          </cell>
          <cell r="AK9" t="str">
            <v>Des6</v>
          </cell>
        </row>
        <row r="10">
          <cell r="A10" t="str">
            <v>-</v>
          </cell>
        </row>
        <row r="11">
          <cell r="A11" t="str">
            <v>Normal</v>
          </cell>
          <cell r="F11" t="str">
            <v>x</v>
          </cell>
          <cell r="I11" t="str">
            <v>x</v>
          </cell>
          <cell r="Q11" t="str">
            <v>x</v>
          </cell>
          <cell r="AA11" t="str">
            <v>x</v>
          </cell>
          <cell r="AF11" t="str">
            <v>x</v>
          </cell>
        </row>
        <row r="12">
          <cell r="A12" t="str">
            <v>Normal Pot.</v>
          </cell>
          <cell r="B12" t="str">
            <v>x</v>
          </cell>
          <cell r="F12" t="str">
            <v>x</v>
          </cell>
          <cell r="I12" t="str">
            <v>x</v>
          </cell>
          <cell r="Q12" t="str">
            <v>x</v>
          </cell>
          <cell r="AA12" t="str">
            <v>x</v>
          </cell>
          <cell r="AF12" t="str">
            <v>x</v>
          </cell>
        </row>
        <row r="13">
          <cell r="A13" t="str">
            <v>Normal 2 desserts</v>
          </cell>
          <cell r="F13" t="str">
            <v>x</v>
          </cell>
          <cell r="I13" t="str">
            <v>x</v>
          </cell>
          <cell r="Q13" t="str">
            <v>x</v>
          </cell>
          <cell r="AA13" t="str">
            <v>x</v>
          </cell>
          <cell r="AF13">
            <v>2</v>
          </cell>
        </row>
        <row r="14">
          <cell r="A14" t="str">
            <v>Normal sans entrée</v>
          </cell>
          <cell r="I14" t="str">
            <v>x</v>
          </cell>
          <cell r="Q14" t="str">
            <v>x</v>
          </cell>
          <cell r="AA14" t="str">
            <v>x</v>
          </cell>
          <cell r="AF14" t="str">
            <v>x</v>
          </cell>
        </row>
        <row r="15">
          <cell r="A15" t="str">
            <v>Nor. + potage s/sel</v>
          </cell>
          <cell r="F15" t="str">
            <v>x</v>
          </cell>
          <cell r="I15" t="str">
            <v>x</v>
          </cell>
          <cell r="Q15" t="str">
            <v>x</v>
          </cell>
          <cell r="AA15" t="str">
            <v>x</v>
          </cell>
          <cell r="AF15" t="str">
            <v>x</v>
          </cell>
        </row>
        <row r="16">
          <cell r="A16" t="str">
            <v>Normal Enrichi</v>
          </cell>
          <cell r="E16" t="str">
            <v>x</v>
          </cell>
          <cell r="F16" t="str">
            <v>x</v>
          </cell>
          <cell r="I16" t="str">
            <v>x</v>
          </cell>
          <cell r="Q16" t="str">
            <v>x</v>
          </cell>
          <cell r="AA16" t="str">
            <v>x</v>
          </cell>
          <cell r="AC16" t="str">
            <v>x</v>
          </cell>
          <cell r="AF16" t="str">
            <v>x</v>
          </cell>
        </row>
        <row r="17">
          <cell r="A17" t="str">
            <v>s/sauce</v>
          </cell>
          <cell r="F17" t="str">
            <v>x</v>
          </cell>
          <cell r="O17" t="str">
            <v>x</v>
          </cell>
          <cell r="Q17" t="str">
            <v>x</v>
          </cell>
          <cell r="AA17" t="str">
            <v>x</v>
          </cell>
          <cell r="AF17" t="str">
            <v>x</v>
          </cell>
        </row>
        <row r="18">
          <cell r="A18" t="str">
            <v>s/sel</v>
          </cell>
          <cell r="G18" t="str">
            <v>x</v>
          </cell>
          <cell r="J18" t="str">
            <v>x</v>
          </cell>
          <cell r="R18" t="str">
            <v>x</v>
          </cell>
          <cell r="AC18" t="str">
            <v>x</v>
          </cell>
          <cell r="AF18" t="str">
            <v>x</v>
          </cell>
        </row>
        <row r="19">
          <cell r="A19" t="str">
            <v>s/sel s/sucre</v>
          </cell>
          <cell r="G19" t="str">
            <v>x</v>
          </cell>
          <cell r="J19" t="str">
            <v>x</v>
          </cell>
          <cell r="R19" t="str">
            <v>x</v>
          </cell>
          <cell r="V19" t="str">
            <v>x</v>
          </cell>
          <cell r="AC19" t="str">
            <v>x</v>
          </cell>
          <cell r="AH19" t="str">
            <v>x</v>
          </cell>
        </row>
        <row r="20">
          <cell r="A20" t="str">
            <v>s/sucre</v>
          </cell>
          <cell r="F20" t="str">
            <v>x</v>
          </cell>
          <cell r="I20" t="str">
            <v>x</v>
          </cell>
          <cell r="Q20" t="str">
            <v>x</v>
          </cell>
          <cell r="U20" t="str">
            <v>x</v>
          </cell>
          <cell r="AA20" t="str">
            <v>x</v>
          </cell>
          <cell r="AH20" t="str">
            <v>x</v>
          </cell>
        </row>
        <row r="21">
          <cell r="A21" t="str">
            <v>s/sucre + potage</v>
          </cell>
          <cell r="B21" t="str">
            <v>x</v>
          </cell>
          <cell r="F21" t="str">
            <v>x</v>
          </cell>
          <cell r="I21" t="str">
            <v>x</v>
          </cell>
          <cell r="Q21" t="str">
            <v>x</v>
          </cell>
          <cell r="U21" t="str">
            <v>x</v>
          </cell>
          <cell r="AA21" t="str">
            <v>x</v>
          </cell>
          <cell r="AH21" t="str">
            <v>x</v>
          </cell>
        </row>
        <row r="22">
          <cell r="A22" t="str">
            <v>s/résidu</v>
          </cell>
          <cell r="H22" t="str">
            <v>x</v>
          </cell>
          <cell r="M22" t="str">
            <v>x</v>
          </cell>
          <cell r="Q22" t="str">
            <v>x</v>
          </cell>
          <cell r="AI22" t="str">
            <v>x</v>
          </cell>
        </row>
        <row r="23">
          <cell r="A23" t="str">
            <v>Végétarien</v>
          </cell>
          <cell r="F23" t="str">
            <v>x</v>
          </cell>
          <cell r="I23" t="str">
            <v>rien</v>
          </cell>
          <cell r="J23" t="str">
            <v>rien</v>
          </cell>
          <cell r="K23" t="str">
            <v>rien</v>
          </cell>
          <cell r="L23" t="str">
            <v>rien</v>
          </cell>
          <cell r="M23" t="str">
            <v>rien</v>
          </cell>
          <cell r="N23" t="str">
            <v>rien</v>
          </cell>
          <cell r="O23" t="str">
            <v>rien</v>
          </cell>
          <cell r="P23" t="str">
            <v>rien</v>
          </cell>
          <cell r="Q23" t="str">
            <v>x</v>
          </cell>
          <cell r="W23" t="str">
            <v>x</v>
          </cell>
          <cell r="AA23" t="str">
            <v>x</v>
          </cell>
          <cell r="AC23" t="str">
            <v>x</v>
          </cell>
          <cell r="AF23" t="str">
            <v>x</v>
          </cell>
        </row>
        <row r="24">
          <cell r="A24" t="str">
            <v>Alim. plaisir</v>
          </cell>
          <cell r="AF24" t="str">
            <v>x</v>
          </cell>
          <cell r="AJ24" t="str">
            <v>x</v>
          </cell>
          <cell r="AK24" t="str">
            <v>x</v>
          </cell>
        </row>
        <row r="25">
          <cell r="A25" t="str">
            <v>bouillon + compote</v>
          </cell>
          <cell r="B25" t="str">
            <v>x</v>
          </cell>
          <cell r="AC25" t="str">
            <v>x</v>
          </cell>
          <cell r="AJ25" t="str">
            <v>x</v>
          </cell>
        </row>
        <row r="26">
          <cell r="A26" t="str">
            <v>divers 9</v>
          </cell>
        </row>
        <row r="27">
          <cell r="A27" t="str">
            <v>divers 10</v>
          </cell>
        </row>
        <row r="28">
          <cell r="A28" t="str">
            <v>ABSENT</v>
          </cell>
        </row>
        <row r="35">
          <cell r="AJ35" t="str">
            <v>compote</v>
          </cell>
          <cell r="AK35" t="str">
            <v>dessert plaisir</v>
          </cell>
        </row>
      </sheetData>
      <sheetData sheetId="2">
        <row r="2">
          <cell r="A2" t="str">
            <v>CAROTTES RAPEES</v>
          </cell>
        </row>
        <row r="3">
          <cell r="A3" t="str">
            <v>CANETTE AUX AGRUMES</v>
          </cell>
        </row>
        <row r="4">
          <cell r="A4" t="str">
            <v>PRINTANNIERE</v>
          </cell>
        </row>
        <row r="5">
          <cell r="A5" t="str">
            <v>OMELETTE PAYSANNE</v>
          </cell>
        </row>
        <row r="6">
          <cell r="A6" t="str">
            <v>SALADE</v>
          </cell>
        </row>
        <row r="7">
          <cell r="A7" t="str">
            <v>MOULE AIL ET FINES HERBES</v>
          </cell>
        </row>
        <row r="8">
          <cell r="A8" t="str">
            <v>GRILLE ABRICOTS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21"/>
  <sheetViews>
    <sheetView tabSelected="1" topLeftCell="A4" zoomScale="80" zoomScaleNormal="80" workbookViewId="0">
      <selection activeCell="V26" sqref="V26"/>
    </sheetView>
  </sheetViews>
  <sheetFormatPr baseColWidth="10" defaultRowHeight="15"/>
  <cols>
    <col min="1" max="1" width="6.140625" customWidth="1"/>
    <col min="2" max="2" width="21" customWidth="1"/>
    <col min="3" max="3" width="13.5703125" customWidth="1"/>
    <col min="5" max="40" width="4.7109375" style="72" customWidth="1"/>
  </cols>
  <sheetData>
    <row r="1" spans="1:40" ht="23.25">
      <c r="A1" s="1"/>
      <c r="B1" s="2" t="s">
        <v>0</v>
      </c>
      <c r="C1" s="2"/>
      <c r="D1" s="2"/>
      <c r="E1" s="23"/>
      <c r="F1" s="23"/>
      <c r="G1" s="23"/>
      <c r="H1" s="23"/>
      <c r="I1" s="23"/>
      <c r="J1" s="23"/>
      <c r="K1" s="24" t="s">
        <v>62</v>
      </c>
      <c r="L1" s="25"/>
      <c r="M1" s="25"/>
      <c r="N1" s="25"/>
      <c r="O1" s="26"/>
      <c r="P1" s="26"/>
      <c r="Q1" s="26"/>
      <c r="R1" s="25"/>
      <c r="S1" s="23"/>
      <c r="T1" s="23"/>
      <c r="U1" s="23"/>
      <c r="V1" s="23"/>
      <c r="W1" s="23"/>
      <c r="X1" s="23"/>
      <c r="Y1" s="23"/>
      <c r="Z1" s="23"/>
      <c r="AA1" s="23"/>
      <c r="AB1" s="27"/>
      <c r="AC1" s="3" t="s">
        <v>1</v>
      </c>
      <c r="AD1" s="3"/>
      <c r="AE1" s="28" t="str">
        <f>[1]PATIENT!B2</f>
        <v>JEUDI 29 SEPTEMBRE</v>
      </c>
      <c r="AF1" s="29"/>
      <c r="AG1" s="29"/>
      <c r="AH1" s="29"/>
      <c r="AI1" s="29"/>
      <c r="AJ1" s="29"/>
      <c r="AK1" s="29"/>
      <c r="AL1" s="29"/>
      <c r="AM1" s="29"/>
      <c r="AN1" s="30"/>
    </row>
    <row r="2" spans="1:40">
      <c r="A2" s="1"/>
      <c r="B2" s="1"/>
      <c r="C2" s="1"/>
      <c r="D2" s="1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</row>
    <row r="3" spans="1:40">
      <c r="A3" s="4"/>
      <c r="B3" s="5"/>
      <c r="C3" s="5"/>
      <c r="D3" s="5"/>
      <c r="E3" s="73" t="s">
        <v>2</v>
      </c>
      <c r="F3" s="74"/>
      <c r="G3" s="74"/>
      <c r="H3" s="75"/>
      <c r="I3" s="73" t="s">
        <v>3</v>
      </c>
      <c r="J3" s="74"/>
      <c r="K3" s="75"/>
      <c r="L3" s="73" t="s">
        <v>4</v>
      </c>
      <c r="M3" s="74"/>
      <c r="N3" s="74"/>
      <c r="O3" s="74"/>
      <c r="P3" s="74"/>
      <c r="Q3" s="74"/>
      <c r="R3" s="74"/>
      <c r="S3" s="75"/>
      <c r="T3" s="73" t="s">
        <v>5</v>
      </c>
      <c r="U3" s="74"/>
      <c r="V3" s="74"/>
      <c r="W3" s="74"/>
      <c r="X3" s="74"/>
      <c r="Y3" s="74"/>
      <c r="Z3" s="74"/>
      <c r="AA3" s="74"/>
      <c r="AB3" s="74"/>
      <c r="AC3" s="75"/>
      <c r="AD3" s="73" t="s">
        <v>6</v>
      </c>
      <c r="AE3" s="75"/>
      <c r="AF3" s="73" t="s">
        <v>7</v>
      </c>
      <c r="AG3" s="74"/>
      <c r="AH3" s="75"/>
      <c r="AI3" s="73" t="s">
        <v>8</v>
      </c>
      <c r="AJ3" s="74"/>
      <c r="AK3" s="74"/>
      <c r="AL3" s="74"/>
      <c r="AM3" s="74"/>
      <c r="AN3" s="75"/>
    </row>
    <row r="4" spans="1:40" ht="15" customHeight="1">
      <c r="A4" s="4"/>
      <c r="B4" s="4"/>
      <c r="C4" s="4"/>
      <c r="D4" s="4"/>
      <c r="E4" s="93" t="str">
        <f>[1]DECLINAISON!B5</f>
        <v>POTAGE</v>
      </c>
      <c r="F4" s="94"/>
      <c r="G4" s="94"/>
      <c r="H4" s="95"/>
      <c r="I4" s="84" t="str">
        <f>'[1]MENU DU JOUR'!A2</f>
        <v>CAROTTES RAPEES</v>
      </c>
      <c r="J4" s="85"/>
      <c r="K4" s="86"/>
      <c r="L4" s="76" t="s">
        <v>9</v>
      </c>
      <c r="M4" s="77"/>
      <c r="N4" s="76" t="s">
        <v>10</v>
      </c>
      <c r="O4" s="77"/>
      <c r="P4" s="78" t="str">
        <f>+[1]DECLINAISON!M5</f>
        <v>JAMBON</v>
      </c>
      <c r="Q4" s="79"/>
      <c r="R4" s="6" t="str">
        <f>+[1]DECLINAISON!O5</f>
        <v xml:space="preserve"> SANS SAUCE</v>
      </c>
      <c r="S4" s="7"/>
      <c r="T4" s="76" t="s">
        <v>11</v>
      </c>
      <c r="U4" s="77"/>
      <c r="V4" s="76" t="s">
        <v>12</v>
      </c>
      <c r="W4" s="77"/>
      <c r="X4" s="31" t="str">
        <f>[1]DECLINAISON!U5</f>
        <v>pdt</v>
      </c>
      <c r="Y4" s="32"/>
      <c r="Z4" s="31" t="str">
        <f>[1]DECLINAISON!W5</f>
        <v>légumes verts</v>
      </c>
      <c r="AA4" s="32"/>
      <c r="AB4" s="105" t="s">
        <v>13</v>
      </c>
      <c r="AC4" s="106"/>
      <c r="AD4" s="84" t="str">
        <f>'[1]MENU DU JOUR'!A7</f>
        <v>MOULE AIL ET FINES HERBES</v>
      </c>
      <c r="AE4" s="86"/>
      <c r="AF4" s="102" t="s">
        <v>14</v>
      </c>
      <c r="AG4" s="33" t="str">
        <f>[1]DECLINAISON!AD5</f>
        <v>FB ou PS</v>
      </c>
      <c r="AH4" s="34" t="str">
        <f>[1]DECLINAISON!AE5</f>
        <v>ENTREMET</v>
      </c>
      <c r="AI4" s="35" t="str">
        <f>+'[1]MENU DU JOUR'!A8</f>
        <v>GRILLE ABRICOTS</v>
      </c>
      <c r="AJ4" s="117" t="s">
        <v>15</v>
      </c>
      <c r="AK4" s="114" t="s">
        <v>16</v>
      </c>
      <c r="AL4" s="36" t="s">
        <v>17</v>
      </c>
      <c r="AM4" s="36" t="str">
        <f>[1]DECLINAISON!AJ35</f>
        <v>compote</v>
      </c>
      <c r="AN4" s="111" t="str">
        <f>[1]DECLINAISON!AK35</f>
        <v>dessert plaisir</v>
      </c>
    </row>
    <row r="5" spans="1:40" ht="15" customHeight="1">
      <c r="A5" s="4"/>
      <c r="B5" s="4"/>
      <c r="C5" s="4"/>
      <c r="D5" s="4"/>
      <c r="E5" s="96"/>
      <c r="F5" s="97"/>
      <c r="G5" s="97"/>
      <c r="H5" s="98"/>
      <c r="I5" s="87"/>
      <c r="J5" s="88"/>
      <c r="K5" s="89"/>
      <c r="L5" s="120" t="str">
        <f>'[1]MENU DU JOUR'!A3</f>
        <v>CANETTE AUX AGRUMES</v>
      </c>
      <c r="M5" s="121"/>
      <c r="N5" s="122" t="str">
        <f>'[1]MENU DU JOUR'!A5</f>
        <v>OMELETTE PAYSANNE</v>
      </c>
      <c r="O5" s="123"/>
      <c r="P5" s="80"/>
      <c r="Q5" s="81"/>
      <c r="R5" s="8"/>
      <c r="S5" s="9"/>
      <c r="T5" s="120" t="str">
        <f>'[1]MENU DU JOUR'!A4</f>
        <v>PRINTANNIERE</v>
      </c>
      <c r="U5" s="121"/>
      <c r="V5" s="120" t="str">
        <f>'[1]MENU DU JOUR'!A6</f>
        <v>SALADE</v>
      </c>
      <c r="W5" s="121"/>
      <c r="X5" s="37"/>
      <c r="Y5" s="38"/>
      <c r="Z5" s="37"/>
      <c r="AA5" s="38"/>
      <c r="AB5" s="107"/>
      <c r="AC5" s="108"/>
      <c r="AD5" s="87"/>
      <c r="AE5" s="89"/>
      <c r="AF5" s="103"/>
      <c r="AG5" s="39"/>
      <c r="AH5" s="40"/>
      <c r="AI5" s="41"/>
      <c r="AJ5" s="118"/>
      <c r="AK5" s="115"/>
      <c r="AL5" s="42"/>
      <c r="AM5" s="42"/>
      <c r="AN5" s="112"/>
    </row>
    <row r="6" spans="1:40">
      <c r="A6" s="4"/>
      <c r="B6" s="4"/>
      <c r="C6" s="4"/>
      <c r="D6" s="4"/>
      <c r="E6" s="99"/>
      <c r="F6" s="100"/>
      <c r="G6" s="100"/>
      <c r="H6" s="101"/>
      <c r="I6" s="90"/>
      <c r="J6" s="91"/>
      <c r="K6" s="92"/>
      <c r="L6" s="90"/>
      <c r="M6" s="92"/>
      <c r="N6" s="124"/>
      <c r="O6" s="125"/>
      <c r="P6" s="82"/>
      <c r="Q6" s="83"/>
      <c r="R6" s="10"/>
      <c r="S6" s="11"/>
      <c r="T6" s="90"/>
      <c r="U6" s="92"/>
      <c r="V6" s="90"/>
      <c r="W6" s="92"/>
      <c r="X6" s="43"/>
      <c r="Y6" s="44"/>
      <c r="Z6" s="43"/>
      <c r="AA6" s="44"/>
      <c r="AB6" s="109"/>
      <c r="AC6" s="110"/>
      <c r="AD6" s="90"/>
      <c r="AE6" s="92"/>
      <c r="AF6" s="103"/>
      <c r="AG6" s="39"/>
      <c r="AH6" s="40"/>
      <c r="AI6" s="41"/>
      <c r="AJ6" s="118"/>
      <c r="AK6" s="115"/>
      <c r="AL6" s="42"/>
      <c r="AM6" s="42"/>
      <c r="AN6" s="112"/>
    </row>
    <row r="7" spans="1:40" ht="20.25">
      <c r="A7" s="12"/>
      <c r="B7" s="13" t="s">
        <v>18</v>
      </c>
      <c r="C7" s="14" t="s">
        <v>19</v>
      </c>
      <c r="D7" s="15" t="s">
        <v>20</v>
      </c>
      <c r="E7" s="45" t="s">
        <v>21</v>
      </c>
      <c r="F7" s="46" t="s">
        <v>22</v>
      </c>
      <c r="G7" s="46" t="s">
        <v>23</v>
      </c>
      <c r="H7" s="47" t="s">
        <v>24</v>
      </c>
      <c r="I7" s="45" t="s">
        <v>21</v>
      </c>
      <c r="J7" s="46" t="s">
        <v>22</v>
      </c>
      <c r="K7" s="47" t="s">
        <v>25</v>
      </c>
      <c r="L7" s="45" t="s">
        <v>21</v>
      </c>
      <c r="M7" s="48" t="s">
        <v>22</v>
      </c>
      <c r="N7" s="49" t="s">
        <v>21</v>
      </c>
      <c r="O7" s="48" t="s">
        <v>22</v>
      </c>
      <c r="P7" s="49" t="s">
        <v>21</v>
      </c>
      <c r="Q7" s="48" t="s">
        <v>22</v>
      </c>
      <c r="R7" s="49" t="s">
        <v>21</v>
      </c>
      <c r="S7" s="47" t="s">
        <v>22</v>
      </c>
      <c r="T7" s="45" t="s">
        <v>21</v>
      </c>
      <c r="U7" s="48" t="s">
        <v>22</v>
      </c>
      <c r="V7" s="49" t="s">
        <v>21</v>
      </c>
      <c r="W7" s="48" t="s">
        <v>22</v>
      </c>
      <c r="X7" s="49" t="s">
        <v>21</v>
      </c>
      <c r="Y7" s="48" t="s">
        <v>22</v>
      </c>
      <c r="Z7" s="49" t="s">
        <v>21</v>
      </c>
      <c r="AA7" s="48" t="s">
        <v>22</v>
      </c>
      <c r="AB7" s="49" t="s">
        <v>21</v>
      </c>
      <c r="AC7" s="48" t="s">
        <v>22</v>
      </c>
      <c r="AD7" s="50" t="s">
        <v>21</v>
      </c>
      <c r="AE7" s="51" t="s">
        <v>22</v>
      </c>
      <c r="AF7" s="104"/>
      <c r="AG7" s="52"/>
      <c r="AH7" s="53"/>
      <c r="AI7" s="54"/>
      <c r="AJ7" s="119"/>
      <c r="AK7" s="116"/>
      <c r="AL7" s="55"/>
      <c r="AM7" s="55"/>
      <c r="AN7" s="113"/>
    </row>
    <row r="8" spans="1:40" ht="24">
      <c r="A8" s="4"/>
      <c r="B8" s="16"/>
      <c r="C8" s="16"/>
      <c r="D8" s="16"/>
      <c r="E8" s="56" t="s">
        <v>26</v>
      </c>
      <c r="F8" s="57" t="s">
        <v>27</v>
      </c>
      <c r="G8" s="57" t="s">
        <v>28</v>
      </c>
      <c r="H8" s="58" t="s">
        <v>29</v>
      </c>
      <c r="I8" s="59" t="s">
        <v>30</v>
      </c>
      <c r="J8" s="57" t="s">
        <v>31</v>
      </c>
      <c r="K8" s="58" t="s">
        <v>32</v>
      </c>
      <c r="L8" s="59" t="s">
        <v>33</v>
      </c>
      <c r="M8" s="60" t="s">
        <v>34</v>
      </c>
      <c r="N8" s="56" t="s">
        <v>35</v>
      </c>
      <c r="O8" s="60" t="s">
        <v>36</v>
      </c>
      <c r="P8" s="56" t="s">
        <v>37</v>
      </c>
      <c r="Q8" s="60" t="s">
        <v>38</v>
      </c>
      <c r="R8" s="56" t="s">
        <v>39</v>
      </c>
      <c r="S8" s="58" t="s">
        <v>40</v>
      </c>
      <c r="T8" s="59" t="s">
        <v>41</v>
      </c>
      <c r="U8" s="60" t="s">
        <v>42</v>
      </c>
      <c r="V8" s="56" t="s">
        <v>43</v>
      </c>
      <c r="W8" s="60" t="s">
        <v>44</v>
      </c>
      <c r="X8" s="56" t="s">
        <v>45</v>
      </c>
      <c r="Y8" s="60" t="s">
        <v>46</v>
      </c>
      <c r="Z8" s="56" t="s">
        <v>47</v>
      </c>
      <c r="AA8" s="60" t="s">
        <v>48</v>
      </c>
      <c r="AB8" s="56" t="s">
        <v>49</v>
      </c>
      <c r="AC8" s="58" t="s">
        <v>50</v>
      </c>
      <c r="AD8" s="61" t="s">
        <v>51</v>
      </c>
      <c r="AE8" s="62" t="s">
        <v>52</v>
      </c>
      <c r="AF8" s="63" t="s">
        <v>53</v>
      </c>
      <c r="AG8" s="64" t="s">
        <v>54</v>
      </c>
      <c r="AH8" s="65" t="s">
        <v>55</v>
      </c>
      <c r="AI8" s="63" t="s">
        <v>56</v>
      </c>
      <c r="AJ8" s="64" t="s">
        <v>57</v>
      </c>
      <c r="AK8" s="64" t="s">
        <v>58</v>
      </c>
      <c r="AL8" s="64" t="s">
        <v>59</v>
      </c>
      <c r="AM8" s="66" t="s">
        <v>60</v>
      </c>
      <c r="AN8" s="65" t="s">
        <v>61</v>
      </c>
    </row>
    <row r="9" spans="1:40" ht="31.5">
      <c r="A9" s="17">
        <v>1</v>
      </c>
      <c r="B9" s="18" t="s">
        <v>64</v>
      </c>
      <c r="C9" s="19" t="str">
        <f>[1]PATIENT!C4</f>
        <v>Normal</v>
      </c>
      <c r="D9" s="20" t="str">
        <f>+[1]PATIENT!D4</f>
        <v>s/sel s/sucre</v>
      </c>
      <c r="E9" s="67"/>
      <c r="F9" s="68"/>
      <c r="G9" s="68"/>
      <c r="H9" s="69"/>
      <c r="I9" s="70"/>
      <c r="J9" s="68" t="str">
        <f>INDEX([1]DECLINAISON!$B$10:$AK$28,MATCH($D9,[1]DECLINAISON!$A$10:$A$28,0),MATCH(J$8,[1]DECLINAISON!$B$9:$AK$9,0))</f>
        <v>x</v>
      </c>
      <c r="K9" s="69"/>
      <c r="L9" s="70"/>
      <c r="M9" s="68" t="str">
        <f>INDEX([1]DECLINAISON!$B$10:$AK$28,MATCH($D9,[1]DECLINAISON!$A$10:$A$28,0),MATCH(M$8,[1]DECLINAISON!$B$9:$AK$9,0))</f>
        <v>x</v>
      </c>
      <c r="N9" s="68"/>
      <c r="O9" s="68"/>
      <c r="P9" s="68"/>
      <c r="Q9" s="68"/>
      <c r="R9" s="68"/>
      <c r="S9" s="69"/>
      <c r="T9" s="70"/>
      <c r="U9" s="68" t="str">
        <f>INDEX([1]DECLINAISON!$B$10:$AK$28,MATCH($D9,[1]DECLINAISON!$A$10:$A$28,0),MATCH(U$8,[1]DECLINAISON!$B$9:$AK$9,0))</f>
        <v>x</v>
      </c>
      <c r="V9" s="68"/>
      <c r="W9" s="68"/>
      <c r="X9" s="68"/>
      <c r="Y9" s="68" t="str">
        <f>INDEX([1]DECLINAISON!$B$10:$AK$28,MATCH($D9,[1]DECLINAISON!$A$10:$A$28,0),MATCH(Y$8,[1]DECLINAISON!$B$9:$AK$9,0))</f>
        <v>x</v>
      </c>
      <c r="Z9" s="68"/>
      <c r="AA9" s="68"/>
      <c r="AB9" s="68"/>
      <c r="AC9" s="69"/>
      <c r="AD9" s="70"/>
      <c r="AE9" s="69" t="s">
        <v>63</v>
      </c>
      <c r="AF9" s="70" t="str">
        <f>INDEX([1]DECLINAISON!$B$10:$AK$28,MATCH($D9,[1]DECLINAISON!$A$10:$A$28,0),MATCH(AF$8,[1]DECLINAISON!$B$9:$AK$9,0))</f>
        <v>x</v>
      </c>
      <c r="AG9" s="68"/>
      <c r="AH9" s="69"/>
      <c r="AI9" s="70"/>
      <c r="AJ9" s="68"/>
      <c r="AK9" s="68" t="str">
        <f>INDEX([1]DECLINAISON!$B$10:$AK$28,MATCH($D9,[1]DECLINAISON!$A$10:$A$28,0),MATCH(AK$8,[1]DECLINAISON!$B$9:$AK$9,0))</f>
        <v>x</v>
      </c>
      <c r="AL9" s="68"/>
      <c r="AM9" s="68"/>
      <c r="AN9" s="71"/>
    </row>
    <row r="10" spans="1:40" ht="31.5">
      <c r="A10" s="21">
        <v>2</v>
      </c>
      <c r="B10" s="18" t="s">
        <v>65</v>
      </c>
      <c r="C10" s="19" t="str">
        <f>[1]PATIENT!C5</f>
        <v>Lisse</v>
      </c>
      <c r="D10" s="22" t="str">
        <f>+[1]PATIENT!D5</f>
        <v>Normal Enrichi</v>
      </c>
      <c r="E10" s="67"/>
      <c r="F10" s="68"/>
      <c r="G10" s="68"/>
      <c r="H10" s="69" t="s">
        <v>63</v>
      </c>
      <c r="I10" s="70" t="str">
        <f>INDEX([1]DECLINAISON!$B$10:$AK$28,MATCH($D10,[1]DECLINAISON!$A$10:$A$28,0),MATCH(I$8,[1]DECLINAISON!$B$9:$AK$9,0))</f>
        <v>x</v>
      </c>
      <c r="J10" s="68"/>
      <c r="K10" s="69"/>
      <c r="L10" s="70" t="str">
        <f>INDEX([1]DECLINAISON!$B$10:$AK$28,MATCH($D10,[1]DECLINAISON!$A$10:$A$28,0),MATCH(L$8,[1]DECLINAISON!$B$9:$AK$9,0))</f>
        <v>x</v>
      </c>
      <c r="M10" s="68"/>
      <c r="N10" s="68"/>
      <c r="O10" s="68"/>
      <c r="P10" s="68"/>
      <c r="Q10" s="68"/>
      <c r="R10" s="68"/>
      <c r="S10" s="69"/>
      <c r="T10" s="70" t="str">
        <f>INDEX([1]DECLINAISON!$B$10:$AK$28,MATCH($D10,[1]DECLINAISON!$A$10:$A$28,0),MATCH(T$8,[1]DECLINAISON!$B$9:$AK$9,0))</f>
        <v>x</v>
      </c>
      <c r="U10" s="68"/>
      <c r="V10" s="68"/>
      <c r="W10" s="68"/>
      <c r="X10" s="68"/>
      <c r="Y10" s="68"/>
      <c r="Z10" s="68"/>
      <c r="AA10" s="68"/>
      <c r="AB10" s="68"/>
      <c r="AC10" s="69"/>
      <c r="AD10" s="70" t="str">
        <f>INDEX([1]DECLINAISON!$B$10:$AK$28,MATCH($D10,[1]DECLINAISON!$A$10:$A$28,0),MATCH(AD$8,[1]DECLINAISON!$B$9:$AK$9,0))</f>
        <v>x</v>
      </c>
      <c r="AE10" s="69"/>
      <c r="AF10" s="70" t="str">
        <f>INDEX([1]DECLINAISON!$B$10:$AK$28,MATCH($D10,[1]DECLINAISON!$A$10:$A$28,0),MATCH(AF$8,[1]DECLINAISON!$B$9:$AK$9,0))</f>
        <v>x</v>
      </c>
      <c r="AG10" s="68"/>
      <c r="AH10" s="69"/>
      <c r="AI10" s="70" t="str">
        <f>INDEX([1]DECLINAISON!$B$10:$AK$28,MATCH($D10,[1]DECLINAISON!$A$10:$A$28,0),MATCH(AI$8,[1]DECLINAISON!$B$9:$AK$9,0))</f>
        <v>x</v>
      </c>
      <c r="AJ10" s="68"/>
      <c r="AK10" s="68"/>
      <c r="AL10" s="68"/>
      <c r="AM10" s="68"/>
      <c r="AN10" s="71"/>
    </row>
    <row r="11" spans="1:40" ht="15.75">
      <c r="A11" s="21">
        <v>3</v>
      </c>
      <c r="B11" s="18" t="s">
        <v>66</v>
      </c>
      <c r="C11" s="19" t="s">
        <v>72</v>
      </c>
      <c r="D11" s="22" t="s">
        <v>73</v>
      </c>
      <c r="E11" s="67"/>
      <c r="F11" s="68"/>
      <c r="G11" s="68"/>
      <c r="H11" s="69"/>
      <c r="I11" s="70" t="s">
        <v>63</v>
      </c>
      <c r="J11" s="68"/>
      <c r="K11" s="69"/>
      <c r="L11" s="70" t="s">
        <v>63</v>
      </c>
      <c r="M11" s="68"/>
      <c r="N11" s="68"/>
      <c r="O11" s="68"/>
      <c r="P11" s="68"/>
      <c r="Q11" s="68"/>
      <c r="R11" s="68"/>
      <c r="S11" s="69"/>
      <c r="T11" s="70" t="s">
        <v>63</v>
      </c>
      <c r="U11" s="68"/>
      <c r="V11" s="68"/>
      <c r="W11" s="68"/>
      <c r="X11" s="68"/>
      <c r="Y11" s="68"/>
      <c r="Z11" s="68"/>
      <c r="AA11" s="68"/>
      <c r="AB11" s="68"/>
      <c r="AC11" s="69"/>
      <c r="AD11" s="70" t="s">
        <v>63</v>
      </c>
      <c r="AE11" s="69"/>
      <c r="AF11" s="70"/>
      <c r="AG11" s="68"/>
      <c r="AH11" s="69"/>
      <c r="AI11" s="70" t="s">
        <v>63</v>
      </c>
      <c r="AJ11" s="68"/>
      <c r="AK11" s="68"/>
      <c r="AL11" s="68"/>
      <c r="AM11" s="68"/>
      <c r="AN11" s="71"/>
    </row>
    <row r="12" spans="1:40" ht="15.75">
      <c r="A12" s="21">
        <v>4</v>
      </c>
      <c r="B12" s="18" t="s">
        <v>67</v>
      </c>
      <c r="C12" s="19" t="str">
        <f>[1]PATIENT!C7</f>
        <v>Normal</v>
      </c>
      <c r="D12" s="22" t="str">
        <f>+[1]PATIENT!D7</f>
        <v>Normal</v>
      </c>
      <c r="E12" s="67"/>
      <c r="F12" s="68"/>
      <c r="G12" s="68"/>
      <c r="H12" s="69"/>
      <c r="I12" s="70" t="str">
        <f>INDEX([1]DECLINAISON!$B$10:$AK$28,MATCH($D12,[1]DECLINAISON!$A$10:$A$28,0),MATCH(I$8,[1]DECLINAISON!$B$9:$AK$9,0))</f>
        <v>x</v>
      </c>
      <c r="J12" s="68"/>
      <c r="K12" s="69"/>
      <c r="L12" s="70" t="str">
        <f>INDEX([1]DECLINAISON!$B$10:$AK$28,MATCH($D12,[1]DECLINAISON!$A$10:$A$28,0),MATCH(L$8,[1]DECLINAISON!$B$9:$AK$9,0))</f>
        <v>x</v>
      </c>
      <c r="M12" s="68"/>
      <c r="N12" s="68"/>
      <c r="O12" s="68"/>
      <c r="P12" s="68"/>
      <c r="Q12" s="68"/>
      <c r="R12" s="68"/>
      <c r="S12" s="69"/>
      <c r="T12" s="70" t="str">
        <f>INDEX([1]DECLINAISON!$B$10:$AK$28,MATCH($D12,[1]DECLINAISON!$A$10:$A$28,0),MATCH(T$8,[1]DECLINAISON!$B$9:$AK$9,0))</f>
        <v>x</v>
      </c>
      <c r="U12" s="68"/>
      <c r="V12" s="68"/>
      <c r="W12" s="68"/>
      <c r="X12" s="68"/>
      <c r="Y12" s="68"/>
      <c r="Z12" s="68"/>
      <c r="AA12" s="68"/>
      <c r="AB12" s="68"/>
      <c r="AC12" s="69"/>
      <c r="AD12" s="70" t="str">
        <f>INDEX([1]DECLINAISON!$B$10:$AK$28,MATCH($D12,[1]DECLINAISON!$A$10:$A$28,0),MATCH(AD$8,[1]DECLINAISON!$B$9:$AK$9,0))</f>
        <v>x</v>
      </c>
      <c r="AE12" s="69"/>
      <c r="AF12" s="70"/>
      <c r="AG12" s="68"/>
      <c r="AH12" s="69"/>
      <c r="AI12" s="70" t="str">
        <f>INDEX([1]DECLINAISON!$B$10:$AK$28,MATCH($D12,[1]DECLINAISON!$A$10:$A$28,0),MATCH(AI$8,[1]DECLINAISON!$B$9:$AK$9,0))</f>
        <v>x</v>
      </c>
      <c r="AJ12" s="68"/>
      <c r="AK12" s="68"/>
      <c r="AL12" s="68"/>
      <c r="AM12" s="68"/>
      <c r="AN12" s="71"/>
    </row>
    <row r="13" spans="1:40" ht="31.5">
      <c r="A13" s="21">
        <v>5</v>
      </c>
      <c r="B13" s="18" t="s">
        <v>68</v>
      </c>
      <c r="C13" s="19" t="str">
        <f>[1]PATIENT!C8</f>
        <v>Viande hachée</v>
      </c>
      <c r="D13" s="22" t="str">
        <f>+[1]PATIENT!D8</f>
        <v>Normal</v>
      </c>
      <c r="E13" s="67"/>
      <c r="F13" s="68"/>
      <c r="G13" s="68"/>
      <c r="H13" s="69"/>
      <c r="I13" s="70" t="str">
        <f>INDEX([1]DECLINAISON!$B$10:$AK$28,MATCH($D13,[1]DECLINAISON!$A$10:$A$28,0),MATCH(I$8,[1]DECLINAISON!$B$9:$AK$9,0))</f>
        <v>x</v>
      </c>
      <c r="J13" s="68"/>
      <c r="K13" s="69"/>
      <c r="L13" s="70" t="str">
        <f>INDEX([1]DECLINAISON!$B$10:$AK$28,MATCH($D13,[1]DECLINAISON!$A$10:$A$28,0),MATCH(L$8,[1]DECLINAISON!$B$9:$AK$9,0))</f>
        <v>x</v>
      </c>
      <c r="M13" s="68"/>
      <c r="N13" s="68"/>
      <c r="O13" s="68"/>
      <c r="P13" s="68"/>
      <c r="Q13" s="68"/>
      <c r="R13" s="68"/>
      <c r="S13" s="69"/>
      <c r="T13" s="70" t="str">
        <f>INDEX([1]DECLINAISON!$B$10:$AK$28,MATCH($D13,[1]DECLINAISON!$A$10:$A$28,0),MATCH(T$8,[1]DECLINAISON!$B$9:$AK$9,0))</f>
        <v>x</v>
      </c>
      <c r="U13" s="68"/>
      <c r="V13" s="68"/>
      <c r="W13" s="68"/>
      <c r="X13" s="68"/>
      <c r="Y13" s="68"/>
      <c r="Z13" s="68"/>
      <c r="AA13" s="68"/>
      <c r="AB13" s="68"/>
      <c r="AC13" s="69"/>
      <c r="AD13" s="70" t="str">
        <f>INDEX([1]DECLINAISON!$B$10:$AK$28,MATCH($D13,[1]DECLINAISON!$A$10:$A$28,0),MATCH(AD$8,[1]DECLINAISON!$B$9:$AK$9,0))</f>
        <v>x</v>
      </c>
      <c r="AE13" s="69"/>
      <c r="AF13" s="70"/>
      <c r="AG13" s="68"/>
      <c r="AH13" s="69"/>
      <c r="AI13" s="70" t="str">
        <f>INDEX([1]DECLINAISON!$B$10:$AK$28,MATCH($D13,[1]DECLINAISON!$A$10:$A$28,0),MATCH(AI$8,[1]DECLINAISON!$B$9:$AK$9,0))</f>
        <v>x</v>
      </c>
      <c r="AJ13" s="68"/>
      <c r="AK13" s="68"/>
      <c r="AL13" s="68"/>
      <c r="AM13" s="68"/>
      <c r="AN13" s="71"/>
    </row>
    <row r="14" spans="1:40" ht="15.75">
      <c r="A14" s="21">
        <v>6</v>
      </c>
      <c r="B14" s="18" t="s">
        <v>69</v>
      </c>
      <c r="C14" s="19" t="str">
        <f>[1]PATIENT!C9</f>
        <v>-</v>
      </c>
      <c r="D14" s="22" t="str">
        <f>+[1]PATIENT!D9</f>
        <v>-</v>
      </c>
      <c r="E14" s="67"/>
      <c r="F14" s="68"/>
      <c r="G14" s="68"/>
      <c r="H14" s="69"/>
      <c r="I14" s="70"/>
      <c r="J14" s="68"/>
      <c r="K14" s="69"/>
      <c r="L14" s="70"/>
      <c r="M14" s="68"/>
      <c r="N14" s="68"/>
      <c r="O14" s="68"/>
      <c r="P14" s="68"/>
      <c r="Q14" s="68"/>
      <c r="R14" s="68"/>
      <c r="S14" s="69"/>
      <c r="T14" s="70"/>
      <c r="U14" s="68"/>
      <c r="V14" s="68"/>
      <c r="W14" s="68"/>
      <c r="X14" s="68"/>
      <c r="Y14" s="68"/>
      <c r="Z14" s="68"/>
      <c r="AA14" s="68"/>
      <c r="AB14" s="68"/>
      <c r="AC14" s="69"/>
      <c r="AD14" s="70"/>
      <c r="AE14" s="69"/>
      <c r="AF14" s="70"/>
      <c r="AG14" s="68"/>
      <c r="AH14" s="69"/>
      <c r="AI14" s="70"/>
      <c r="AJ14" s="68"/>
      <c r="AK14" s="68"/>
      <c r="AL14" s="68"/>
      <c r="AM14" s="68"/>
      <c r="AN14" s="71"/>
    </row>
    <row r="15" spans="1:40" ht="15.75">
      <c r="A15" s="21">
        <v>7</v>
      </c>
      <c r="B15" s="18" t="s">
        <v>70</v>
      </c>
      <c r="C15" s="19" t="str">
        <f>[1]PATIENT!C10</f>
        <v>-</v>
      </c>
      <c r="D15" s="22" t="str">
        <f>+[1]PATIENT!D10</f>
        <v>-</v>
      </c>
      <c r="E15" s="67"/>
      <c r="F15" s="68"/>
      <c r="G15" s="68"/>
      <c r="H15" s="69"/>
      <c r="I15" s="70"/>
      <c r="J15" s="68"/>
      <c r="K15" s="69"/>
      <c r="L15" s="70"/>
      <c r="M15" s="68"/>
      <c r="N15" s="68"/>
      <c r="O15" s="68"/>
      <c r="P15" s="68"/>
      <c r="Q15" s="68"/>
      <c r="R15" s="68"/>
      <c r="S15" s="69"/>
      <c r="T15" s="70"/>
      <c r="U15" s="68"/>
      <c r="V15" s="68"/>
      <c r="W15" s="68"/>
      <c r="X15" s="68"/>
      <c r="Y15" s="68"/>
      <c r="Z15" s="68"/>
      <c r="AA15" s="68"/>
      <c r="AB15" s="68"/>
      <c r="AC15" s="69"/>
      <c r="AD15" s="70"/>
      <c r="AE15" s="69"/>
      <c r="AF15" s="70"/>
      <c r="AG15" s="68"/>
      <c r="AH15" s="69"/>
      <c r="AI15" s="70"/>
      <c r="AJ15" s="68"/>
      <c r="AK15" s="68"/>
      <c r="AL15" s="68"/>
      <c r="AM15" s="68"/>
      <c r="AN15" s="71"/>
    </row>
    <row r="16" spans="1:40" ht="31.5">
      <c r="A16" s="21">
        <v>8</v>
      </c>
      <c r="B16" s="18" t="s">
        <v>71</v>
      </c>
      <c r="C16" s="19" t="str">
        <f>[1]PATIENT!C11</f>
        <v>Viande hachée</v>
      </c>
      <c r="D16" s="22" t="str">
        <f>+[1]PATIENT!D11</f>
        <v>Alim. plaisir</v>
      </c>
      <c r="E16" s="67"/>
      <c r="F16" s="68"/>
      <c r="G16" s="68"/>
      <c r="H16" s="69"/>
      <c r="I16" s="70"/>
      <c r="J16" s="68"/>
      <c r="K16" s="69"/>
      <c r="L16" s="70"/>
      <c r="M16" s="68"/>
      <c r="N16" s="68"/>
      <c r="O16" s="68"/>
      <c r="P16" s="68"/>
      <c r="Q16" s="68"/>
      <c r="R16" s="68"/>
      <c r="S16" s="69"/>
      <c r="T16" s="70"/>
      <c r="U16" s="68"/>
      <c r="V16" s="68"/>
      <c r="W16" s="68"/>
      <c r="X16" s="68"/>
      <c r="Y16" s="68"/>
      <c r="Z16" s="68"/>
      <c r="AA16" s="68"/>
      <c r="AB16" s="68"/>
      <c r="AC16" s="69"/>
      <c r="AD16" s="70"/>
      <c r="AE16" s="69"/>
      <c r="AF16" s="70"/>
      <c r="AG16" s="68"/>
      <c r="AH16" s="69"/>
      <c r="AI16" s="70"/>
      <c r="AJ16" s="68"/>
      <c r="AK16" s="68"/>
      <c r="AL16" s="68"/>
      <c r="AM16" s="68" t="str">
        <f>INDEX([1]DECLINAISON!$B$10:$AK$28,MATCH($D16,[1]DECLINAISON!$A$10:$A$28,0),MATCH(AM$8,[1]DECLINAISON!$B$9:$AK$9,0))</f>
        <v>x</v>
      </c>
      <c r="AN16" s="71" t="str">
        <f>INDEX([1]DECLINAISON!$B$10:$AK$28,MATCH($D16,[1]DECLINAISON!$A$10:$A$28,0),MATCH(AN$8,[1]DECLINAISON!$B$9:$AK$9,0))</f>
        <v>x</v>
      </c>
    </row>
    <row r="17" spans="4:40">
      <c r="E17" s="126" t="s">
        <v>74</v>
      </c>
      <c r="F17" s="126"/>
      <c r="G17" s="126"/>
      <c r="H17" s="126"/>
      <c r="I17" s="127">
        <f>COUNTIF(I9:I16,"x")</f>
        <v>4</v>
      </c>
      <c r="J17" s="127">
        <f t="shared" ref="J17:AN17" si="0">COUNTIF(J9:J16,"x")</f>
        <v>1</v>
      </c>
      <c r="K17" s="127">
        <f t="shared" si="0"/>
        <v>0</v>
      </c>
      <c r="L17" s="127">
        <f t="shared" si="0"/>
        <v>4</v>
      </c>
      <c r="M17" s="127">
        <f t="shared" si="0"/>
        <v>1</v>
      </c>
      <c r="N17" s="127">
        <f t="shared" si="0"/>
        <v>0</v>
      </c>
      <c r="O17" s="127">
        <f t="shared" si="0"/>
        <v>0</v>
      </c>
      <c r="P17" s="127">
        <f t="shared" si="0"/>
        <v>0</v>
      </c>
      <c r="Q17" s="127">
        <f t="shared" si="0"/>
        <v>0</v>
      </c>
      <c r="R17" s="127">
        <f t="shared" si="0"/>
        <v>0</v>
      </c>
      <c r="S17" s="127">
        <f t="shared" si="0"/>
        <v>0</v>
      </c>
      <c r="T17" s="127">
        <f t="shared" si="0"/>
        <v>4</v>
      </c>
      <c r="U17" s="127">
        <f t="shared" si="0"/>
        <v>1</v>
      </c>
      <c r="V17" s="127">
        <f t="shared" si="0"/>
        <v>0</v>
      </c>
      <c r="W17" s="127">
        <f t="shared" si="0"/>
        <v>0</v>
      </c>
      <c r="X17" s="127">
        <f t="shared" si="0"/>
        <v>0</v>
      </c>
      <c r="Y17" s="127">
        <f t="shared" si="0"/>
        <v>1</v>
      </c>
      <c r="Z17" s="127">
        <f t="shared" si="0"/>
        <v>0</v>
      </c>
      <c r="AA17" s="127">
        <f t="shared" si="0"/>
        <v>0</v>
      </c>
      <c r="AB17" s="127">
        <f t="shared" si="0"/>
        <v>0</v>
      </c>
      <c r="AC17" s="127">
        <f t="shared" si="0"/>
        <v>0</v>
      </c>
      <c r="AD17" s="127">
        <f t="shared" si="0"/>
        <v>4</v>
      </c>
      <c r="AE17" s="127">
        <f t="shared" si="0"/>
        <v>1</v>
      </c>
      <c r="AF17" s="127">
        <f t="shared" si="0"/>
        <v>2</v>
      </c>
      <c r="AG17" s="127">
        <f t="shared" si="0"/>
        <v>0</v>
      </c>
      <c r="AH17" s="127">
        <f t="shared" si="0"/>
        <v>0</v>
      </c>
      <c r="AI17" s="127">
        <f t="shared" si="0"/>
        <v>4</v>
      </c>
      <c r="AJ17" s="127">
        <f t="shared" si="0"/>
        <v>0</v>
      </c>
      <c r="AK17" s="127">
        <f t="shared" si="0"/>
        <v>1</v>
      </c>
      <c r="AL17" s="127">
        <f t="shared" si="0"/>
        <v>0</v>
      </c>
      <c r="AM17" s="127">
        <f t="shared" si="0"/>
        <v>1</v>
      </c>
      <c r="AN17" s="127">
        <f t="shared" si="0"/>
        <v>1</v>
      </c>
    </row>
    <row r="18" spans="4:40">
      <c r="D18" t="s">
        <v>74</v>
      </c>
      <c r="E18" s="128"/>
      <c r="F18" s="128"/>
      <c r="G18" s="128"/>
      <c r="H18" s="129" t="s">
        <v>73</v>
      </c>
      <c r="I18" s="131">
        <v>2</v>
      </c>
      <c r="J18" s="130">
        <v>1</v>
      </c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</row>
    <row r="19" spans="4:40">
      <c r="E19" s="128"/>
      <c r="F19" s="128"/>
      <c r="G19" s="128"/>
      <c r="H19" s="129" t="s">
        <v>72</v>
      </c>
      <c r="I19" s="131">
        <v>1</v>
      </c>
      <c r="J19" s="130">
        <v>0</v>
      </c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</row>
    <row r="20" spans="4:40">
      <c r="E20" s="128"/>
      <c r="F20" s="128"/>
      <c r="G20" s="128"/>
      <c r="H20" s="129" t="s">
        <v>75</v>
      </c>
      <c r="I20" s="131">
        <v>0</v>
      </c>
      <c r="J20" s="130">
        <v>0</v>
      </c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</row>
    <row r="21" spans="4:40">
      <c r="E21" s="128"/>
      <c r="F21" s="128"/>
      <c r="G21" s="128"/>
      <c r="H21" s="129" t="s">
        <v>76</v>
      </c>
      <c r="I21" s="131">
        <v>1</v>
      </c>
      <c r="J21" s="130">
        <v>0</v>
      </c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</row>
  </sheetData>
  <mergeCells count="33">
    <mergeCell ref="L5:M6"/>
    <mergeCell ref="N5:O6"/>
    <mergeCell ref="T5:U6"/>
    <mergeCell ref="V5:W6"/>
    <mergeCell ref="E17:H17"/>
    <mergeCell ref="AI4:AI7"/>
    <mergeCell ref="AJ4:AJ7"/>
    <mergeCell ref="AK4:AK7"/>
    <mergeCell ref="AL4:AL7"/>
    <mergeCell ref="AM4:AM7"/>
    <mergeCell ref="AN4:AN7"/>
    <mergeCell ref="Z4:AA6"/>
    <mergeCell ref="AB4:AC6"/>
    <mergeCell ref="AD4:AE6"/>
    <mergeCell ref="AF4:AF7"/>
    <mergeCell ref="AG4:AG7"/>
    <mergeCell ref="AH4:AH7"/>
    <mergeCell ref="AI3:AN3"/>
    <mergeCell ref="E4:H6"/>
    <mergeCell ref="I4:K6"/>
    <mergeCell ref="L4:M4"/>
    <mergeCell ref="N4:O4"/>
    <mergeCell ref="P4:Q6"/>
    <mergeCell ref="R4:S6"/>
    <mergeCell ref="T4:U4"/>
    <mergeCell ref="V4:W4"/>
    <mergeCell ref="X4:Y6"/>
    <mergeCell ref="E3:H3"/>
    <mergeCell ref="I3:K3"/>
    <mergeCell ref="L3:S3"/>
    <mergeCell ref="T3:AC3"/>
    <mergeCell ref="AD3:AE3"/>
    <mergeCell ref="AF3:AH3"/>
  </mergeCells>
  <conditionalFormatting sqref="C9:C16">
    <cfRule type="containsText" dxfId="8" priority="5" stopIfTrue="1" operator="containsText" text="Lisse">
      <formula>NOT(ISERROR(SEARCH("Lisse",C9)))</formula>
    </cfRule>
  </conditionalFormatting>
  <conditionalFormatting sqref="C9:C16">
    <cfRule type="cellIs" dxfId="7" priority="4" stopIfTrue="1" operator="equal">
      <formula>"Haché"</formula>
    </cfRule>
  </conditionalFormatting>
  <conditionalFormatting sqref="C9:C16">
    <cfRule type="cellIs" dxfId="6" priority="3" stopIfTrue="1" operator="equal">
      <formula>"Viande hachée"</formula>
    </cfRule>
  </conditionalFormatting>
  <conditionalFormatting sqref="I17:AN17">
    <cfRule type="cellIs" dxfId="5" priority="2" operator="equal">
      <formula>0</formula>
    </cfRule>
  </conditionalFormatting>
  <conditionalFormatting sqref="I18:AN21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</dc:creator>
  <cp:lastModifiedBy>diet</cp:lastModifiedBy>
  <dcterms:created xsi:type="dcterms:W3CDTF">2016-09-28T09:31:17Z</dcterms:created>
  <dcterms:modified xsi:type="dcterms:W3CDTF">2016-09-28T09:48:18Z</dcterms:modified>
</cp:coreProperties>
</file>