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105" windowWidth="15195" windowHeight="7935" tabRatio="680" activeTab="9"/>
  </bookViews>
  <sheets>
    <sheet name="Menu " sheetId="56" r:id="rId1"/>
    <sheet name="DECLINAISON " sheetId="50" r:id="rId2"/>
    <sheet name="EFFECTIF MIDI" sheetId="64" r:id="rId3"/>
    <sheet name="CLIENT 1 MIDI" sheetId="57" r:id="rId4"/>
    <sheet name="CLIENT 2 MIDI" sheetId="70" r:id="rId5"/>
    <sheet name="CLIENT 3 MIDI " sheetId="74" r:id="rId6"/>
    <sheet name="Total MIDI" sheetId="62" r:id="rId7"/>
    <sheet name="EFFECTIF SOIR" sheetId="67" r:id="rId8"/>
    <sheet name="CLIENT 1 SOIR" sheetId="71" r:id="rId9"/>
    <sheet name="CLIENT 2 SOIR" sheetId="77" r:id="rId10"/>
    <sheet name="Total  SOIR" sheetId="76" r:id="rId11"/>
    <sheet name="Feuil4" sheetId="73" r:id="rId12"/>
  </sheets>
  <externalReferences>
    <externalReference r:id="rId13"/>
  </externalReferences>
  <definedNames>
    <definedName name="dessertlundimidi">'Menu '!$Q$5:$Q$13</definedName>
    <definedName name="dessertlundisoir">'Menu '!$AL$6:$AL$13</definedName>
    <definedName name="Entrée_1" localSheetId="1">'DECLINAISON '!$B$6:$B$6</definedName>
    <definedName name="Entrée_1" localSheetId="0">'Menu '!$A$6:$A$6</definedName>
    <definedName name="entree1" localSheetId="0">'Menu '!$A$6:$A$6</definedName>
    <definedName name="entree1">'DECLINAISON '!$B$6:$B$6</definedName>
    <definedName name="entreelundimidi">'Menu '!$A$6:$A$13</definedName>
    <definedName name="entreelundisoir">'Menu '!$V$6:$V$13</definedName>
    <definedName name="fromagelundimidi">'Menu '!$M$5:$M$13</definedName>
    <definedName name="fromagelundisoir">'Menu '!$AH$6:$AH$13</definedName>
    <definedName name="garniture1lundimidi">'Menu '!$I$6:$I$13</definedName>
    <definedName name="garniturelundisoir">'Menu '!$AD$6:$AD$13</definedName>
    <definedName name="platlundimidi">'Menu '!$E$6:$E$13</definedName>
    <definedName name="platlundisoir">'Menu '!$Z$6:$Z$13</definedName>
    <definedName name="_xlnm.Print_Area" localSheetId="2">'EFFECTIF MIDI'!$A$1:$AS$56</definedName>
    <definedName name="_xlnm.Print_Area" localSheetId="7">'EFFECTIF SOIR'!$A$1:$AS$56</definedName>
  </definedNames>
  <calcPr calcId="145621"/>
</workbook>
</file>

<file path=xl/calcChain.xml><?xml version="1.0" encoding="utf-8"?>
<calcChain xmlns="http://schemas.openxmlformats.org/spreadsheetml/2006/main">
  <c r="A1" i="77" l="1"/>
  <c r="A31" i="77"/>
  <c r="A30" i="77"/>
  <c r="A29" i="77"/>
  <c r="A28" i="77"/>
  <c r="A27" i="77"/>
  <c r="J22" i="77"/>
  <c r="A22" i="77"/>
  <c r="N15" i="77"/>
  <c r="K15" i="77"/>
  <c r="H15" i="77"/>
  <c r="E15" i="77"/>
  <c r="E17" i="77" s="1"/>
  <c r="B15" i="77"/>
  <c r="M14" i="77"/>
  <c r="J14" i="77"/>
  <c r="G14" i="77"/>
  <c r="D14" i="77"/>
  <c r="A14" i="77"/>
  <c r="M13" i="77"/>
  <c r="J13" i="77"/>
  <c r="G13" i="77"/>
  <c r="D13" i="77"/>
  <c r="A13" i="77"/>
  <c r="M12" i="77"/>
  <c r="J12" i="77"/>
  <c r="G12" i="77"/>
  <c r="D12" i="77"/>
  <c r="A12" i="77"/>
  <c r="M11" i="77"/>
  <c r="J11" i="77"/>
  <c r="G11" i="77"/>
  <c r="D11" i="77"/>
  <c r="A11" i="77"/>
  <c r="M10" i="77"/>
  <c r="J10" i="77"/>
  <c r="G10" i="77"/>
  <c r="D10" i="77"/>
  <c r="A10" i="77"/>
  <c r="M9" i="77"/>
  <c r="J9" i="77"/>
  <c r="G9" i="77"/>
  <c r="D9" i="77"/>
  <c r="A9" i="77"/>
  <c r="M8" i="77"/>
  <c r="J8" i="77"/>
  <c r="G8" i="77"/>
  <c r="D8" i="77"/>
  <c r="A8" i="77"/>
  <c r="M7" i="77"/>
  <c r="J7" i="77"/>
  <c r="G7" i="77"/>
  <c r="D7" i="77"/>
  <c r="A7" i="77"/>
  <c r="A5" i="77"/>
  <c r="K1" i="77"/>
  <c r="E1" i="77"/>
  <c r="N15" i="76"/>
  <c r="K15" i="76"/>
  <c r="H15" i="76"/>
  <c r="E15" i="76"/>
  <c r="B15" i="76"/>
  <c r="M14" i="76"/>
  <c r="J14" i="76"/>
  <c r="G14" i="76"/>
  <c r="D14" i="76"/>
  <c r="A14" i="76"/>
  <c r="M13" i="76"/>
  <c r="J13" i="76"/>
  <c r="G13" i="76"/>
  <c r="D13" i="76"/>
  <c r="A13" i="76"/>
  <c r="M12" i="76"/>
  <c r="J12" i="76"/>
  <c r="G12" i="76"/>
  <c r="D12" i="76"/>
  <c r="A12" i="76"/>
  <c r="M11" i="76"/>
  <c r="J11" i="76"/>
  <c r="G11" i="76"/>
  <c r="D11" i="76"/>
  <c r="A11" i="76"/>
  <c r="M10" i="76"/>
  <c r="J10" i="76"/>
  <c r="G10" i="76"/>
  <c r="D10" i="76"/>
  <c r="A10" i="76"/>
  <c r="M9" i="76"/>
  <c r="J9" i="76"/>
  <c r="G9" i="76"/>
  <c r="D9" i="76"/>
  <c r="A9" i="76"/>
  <c r="M8" i="76"/>
  <c r="J8" i="76"/>
  <c r="G8" i="76"/>
  <c r="D8" i="76"/>
  <c r="A8" i="76"/>
  <c r="M7" i="76"/>
  <c r="J7" i="76"/>
  <c r="G7" i="76"/>
  <c r="D7" i="76"/>
  <c r="A7" i="76"/>
  <c r="A10" i="71"/>
  <c r="D10" i="71"/>
  <c r="G10" i="71"/>
  <c r="J10" i="71"/>
  <c r="M10" i="71"/>
  <c r="A11" i="71"/>
  <c r="D11" i="71"/>
  <c r="G11" i="71"/>
  <c r="J11" i="71"/>
  <c r="M11" i="71"/>
  <c r="A12" i="71"/>
  <c r="D12" i="71"/>
  <c r="G12" i="71"/>
  <c r="J12" i="71"/>
  <c r="M12" i="71"/>
  <c r="A13" i="71"/>
  <c r="D13" i="71"/>
  <c r="G13" i="71"/>
  <c r="J13" i="71"/>
  <c r="M13" i="71"/>
  <c r="A14" i="71"/>
  <c r="D14" i="71"/>
  <c r="G14" i="71"/>
  <c r="J14" i="71"/>
  <c r="M14" i="71"/>
  <c r="M8" i="71"/>
  <c r="M9" i="71"/>
  <c r="M7" i="71"/>
  <c r="J8" i="71"/>
  <c r="J9" i="71"/>
  <c r="J7" i="71"/>
  <c r="G8" i="71"/>
  <c r="G9" i="71"/>
  <c r="G7" i="71"/>
  <c r="D8" i="71"/>
  <c r="D9" i="71"/>
  <c r="D7" i="71"/>
  <c r="A8" i="71"/>
  <c r="A9" i="71"/>
  <c r="A7" i="71"/>
  <c r="Q20" i="67"/>
  <c r="A11" i="62"/>
  <c r="B11" i="62"/>
  <c r="D11" i="62"/>
  <c r="E11" i="62"/>
  <c r="G11" i="62"/>
  <c r="H11" i="62"/>
  <c r="J11" i="62"/>
  <c r="K11" i="62"/>
  <c r="L11" i="62"/>
  <c r="M11" i="62"/>
  <c r="A12" i="62"/>
  <c r="B12" i="62"/>
  <c r="D12" i="62"/>
  <c r="E12" i="62"/>
  <c r="G12" i="62"/>
  <c r="H12" i="62"/>
  <c r="J12" i="62"/>
  <c r="K12" i="62"/>
  <c r="L12" i="62"/>
  <c r="M12" i="62"/>
  <c r="A13" i="62"/>
  <c r="B13" i="62"/>
  <c r="D13" i="62"/>
  <c r="E13" i="62"/>
  <c r="G13" i="62"/>
  <c r="H13" i="62"/>
  <c r="J13" i="62"/>
  <c r="K13" i="62"/>
  <c r="L13" i="62"/>
  <c r="M13" i="62"/>
  <c r="A10" i="74"/>
  <c r="D10" i="74"/>
  <c r="G10" i="74"/>
  <c r="J10" i="74"/>
  <c r="M10" i="74"/>
  <c r="A11" i="74"/>
  <c r="D11" i="74"/>
  <c r="G11" i="74"/>
  <c r="J11" i="74"/>
  <c r="M11" i="74"/>
  <c r="A12" i="74"/>
  <c r="D12" i="74"/>
  <c r="G12" i="74"/>
  <c r="J12" i="74"/>
  <c r="M12" i="74"/>
  <c r="A13" i="74"/>
  <c r="D13" i="74"/>
  <c r="G13" i="74"/>
  <c r="J13" i="74"/>
  <c r="M13" i="74"/>
  <c r="A11" i="70"/>
  <c r="D11" i="70"/>
  <c r="G11" i="70"/>
  <c r="J11" i="70"/>
  <c r="M11" i="70"/>
  <c r="A12" i="70"/>
  <c r="D12" i="70"/>
  <c r="G12" i="70"/>
  <c r="J12" i="70"/>
  <c r="M12" i="70"/>
  <c r="A13" i="70"/>
  <c r="D13" i="70"/>
  <c r="G13" i="70"/>
  <c r="J13" i="70"/>
  <c r="M13" i="70"/>
  <c r="A8" i="57"/>
  <c r="A9" i="57"/>
  <c r="A10" i="57"/>
  <c r="A11" i="57"/>
  <c r="A12" i="57"/>
  <c r="A13" i="57"/>
  <c r="A14" i="57"/>
  <c r="R20" i="64"/>
  <c r="A7" i="57" l="1"/>
  <c r="M12" i="57" l="1"/>
  <c r="M14" i="57"/>
  <c r="J12" i="57"/>
  <c r="J14" i="57"/>
  <c r="G12" i="57"/>
  <c r="G14" i="57"/>
  <c r="D11" i="57"/>
  <c r="D12" i="57"/>
  <c r="D14" i="57"/>
  <c r="A1" i="57" l="1"/>
  <c r="A2" i="62" l="1"/>
  <c r="A2" i="76"/>
  <c r="B20" i="76"/>
  <c r="B24" i="76" s="1"/>
  <c r="E1" i="76"/>
  <c r="K1" i="76" s="1"/>
  <c r="A1" i="74"/>
  <c r="A30" i="74"/>
  <c r="A29" i="74"/>
  <c r="A28" i="74"/>
  <c r="A27" i="74"/>
  <c r="A26" i="74"/>
  <c r="J21" i="74"/>
  <c r="A21" i="74"/>
  <c r="N14" i="74"/>
  <c r="K14" i="74"/>
  <c r="H14" i="74"/>
  <c r="E14" i="74"/>
  <c r="E16" i="74" s="1"/>
  <c r="B14" i="74"/>
  <c r="M9" i="74"/>
  <c r="J9" i="74"/>
  <c r="G9" i="74"/>
  <c r="D9" i="74"/>
  <c r="A9" i="74"/>
  <c r="M8" i="74"/>
  <c r="J8" i="74"/>
  <c r="G8" i="74"/>
  <c r="D8" i="74"/>
  <c r="A8" i="74"/>
  <c r="M7" i="74"/>
  <c r="J7" i="74"/>
  <c r="G7" i="74"/>
  <c r="D7" i="74"/>
  <c r="A7" i="74"/>
  <c r="K1" i="74"/>
  <c r="E1" i="74"/>
  <c r="N14" i="62"/>
  <c r="A1" i="71"/>
  <c r="A5" i="71"/>
  <c r="A31" i="71"/>
  <c r="A30" i="71"/>
  <c r="A29" i="71"/>
  <c r="A28" i="71"/>
  <c r="A27" i="71"/>
  <c r="J22" i="71"/>
  <c r="A22" i="71"/>
  <c r="N15" i="71"/>
  <c r="K15" i="71"/>
  <c r="H15" i="71"/>
  <c r="E15" i="71"/>
  <c r="E17" i="71" s="1"/>
  <c r="B15" i="71"/>
  <c r="E1" i="71"/>
  <c r="K1" i="71" s="1"/>
  <c r="A1" i="70"/>
  <c r="A30" i="70"/>
  <c r="A29" i="70"/>
  <c r="A28" i="70"/>
  <c r="A27" i="70"/>
  <c r="A26" i="70"/>
  <c r="J21" i="70"/>
  <c r="A21" i="70"/>
  <c r="N14" i="70"/>
  <c r="K14" i="70"/>
  <c r="H14" i="70"/>
  <c r="E14" i="70"/>
  <c r="E16" i="70" s="1"/>
  <c r="B14" i="70"/>
  <c r="M10" i="70"/>
  <c r="J10" i="70"/>
  <c r="G10" i="70"/>
  <c r="D10" i="70"/>
  <c r="A10" i="70"/>
  <c r="M9" i="70"/>
  <c r="J9" i="70"/>
  <c r="G9" i="70"/>
  <c r="D9" i="70"/>
  <c r="A9" i="70"/>
  <c r="M8" i="70"/>
  <c r="J8" i="70"/>
  <c r="G8" i="70"/>
  <c r="D8" i="70"/>
  <c r="A8" i="70"/>
  <c r="M7" i="70"/>
  <c r="J7" i="70"/>
  <c r="G7" i="70"/>
  <c r="D7" i="70"/>
  <c r="A7" i="70"/>
  <c r="E1" i="70"/>
  <c r="K1" i="70" s="1"/>
  <c r="B13" i="64" l="1"/>
  <c r="B20" i="64" l="1"/>
  <c r="R20" i="67"/>
  <c r="Q20" i="64"/>
  <c r="AK54" i="67"/>
  <c r="AK53" i="67"/>
  <c r="AK52" i="67"/>
  <c r="AK51" i="67"/>
  <c r="AK50" i="67"/>
  <c r="AK49" i="67"/>
  <c r="AK48" i="67"/>
  <c r="AK47" i="67"/>
  <c r="AK46" i="67"/>
  <c r="AL48" i="67" s="1"/>
  <c r="AK45" i="67"/>
  <c r="AK44" i="67"/>
  <c r="AK43" i="67"/>
  <c r="AL42" i="67"/>
  <c r="AK42" i="67"/>
  <c r="AK41" i="67"/>
  <c r="AK40" i="67"/>
  <c r="AK39" i="67"/>
  <c r="AK38" i="67"/>
  <c r="AK37" i="67"/>
  <c r="AK36" i="67"/>
  <c r="AK35" i="67"/>
  <c r="AK34" i="67"/>
  <c r="AK33" i="67"/>
  <c r="AK32" i="67"/>
  <c r="AL31" i="67"/>
  <c r="AK31" i="67"/>
  <c r="AK30" i="67"/>
  <c r="AK29" i="67"/>
  <c r="AK28" i="67"/>
  <c r="AK27" i="67"/>
  <c r="AK26" i="67"/>
  <c r="AK25" i="67"/>
  <c r="AK24" i="67"/>
  <c r="AK23" i="67"/>
  <c r="AL23" i="67" s="1"/>
  <c r="AK22" i="67"/>
  <c r="AL21" i="67"/>
  <c r="AK21" i="67"/>
  <c r="AC20" i="67"/>
  <c r="AB20" i="67"/>
  <c r="AA20" i="67"/>
  <c r="Z20" i="67"/>
  <c r="Y20" i="67"/>
  <c r="X20" i="67"/>
  <c r="W20" i="67"/>
  <c r="V20" i="67"/>
  <c r="U20" i="67"/>
  <c r="T20" i="67"/>
  <c r="S20" i="67"/>
  <c r="P20" i="67"/>
  <c r="O20" i="67"/>
  <c r="N20" i="67"/>
  <c r="M20" i="67"/>
  <c r="L20" i="67"/>
  <c r="K20" i="67"/>
  <c r="J20" i="67"/>
  <c r="I20" i="67"/>
  <c r="H20" i="67"/>
  <c r="G20" i="67"/>
  <c r="F20" i="67"/>
  <c r="E20" i="67"/>
  <c r="AJ16" i="67"/>
  <c r="AG16" i="67"/>
  <c r="AF16" i="67"/>
  <c r="AE16" i="67"/>
  <c r="AD16" i="67"/>
  <c r="AC16" i="67"/>
  <c r="AB16" i="67"/>
  <c r="AA16" i="67"/>
  <c r="Z16" i="67"/>
  <c r="Y16" i="67"/>
  <c r="X16" i="67"/>
  <c r="W16" i="67"/>
  <c r="V16" i="67"/>
  <c r="U16" i="67"/>
  <c r="T16" i="67"/>
  <c r="S16" i="67"/>
  <c r="P16" i="67"/>
  <c r="O16" i="67"/>
  <c r="N16" i="67"/>
  <c r="M16" i="67"/>
  <c r="L16" i="67"/>
  <c r="K16" i="67"/>
  <c r="J16" i="67"/>
  <c r="I16" i="67"/>
  <c r="H16" i="67"/>
  <c r="G16" i="67"/>
  <c r="F16" i="67"/>
  <c r="E16" i="67"/>
  <c r="D16" i="67"/>
  <c r="C16" i="67"/>
  <c r="B16" i="67"/>
  <c r="AK15" i="67"/>
  <c r="AK14" i="67"/>
  <c r="AK55" i="67" s="1"/>
  <c r="AG13" i="67"/>
  <c r="AG20" i="67" s="1"/>
  <c r="AF13" i="67"/>
  <c r="AF20" i="67" s="1"/>
  <c r="AE13" i="67"/>
  <c r="AE20" i="67" s="1"/>
  <c r="AD13" i="67"/>
  <c r="AC13" i="67"/>
  <c r="AB13" i="67"/>
  <c r="AA13" i="67"/>
  <c r="Z13" i="67"/>
  <c r="Y13" i="67"/>
  <c r="X13" i="67"/>
  <c r="W13" i="67"/>
  <c r="V13" i="67"/>
  <c r="U13" i="67"/>
  <c r="T13" i="67"/>
  <c r="S13" i="67"/>
  <c r="P13" i="67"/>
  <c r="O13" i="67"/>
  <c r="N13" i="67"/>
  <c r="M13" i="67"/>
  <c r="L13" i="67"/>
  <c r="K13" i="67"/>
  <c r="J13" i="67"/>
  <c r="I13" i="67"/>
  <c r="H13" i="67"/>
  <c r="G13" i="67"/>
  <c r="F13" i="67"/>
  <c r="E13" i="67"/>
  <c r="D13" i="67"/>
  <c r="D20" i="67" s="1"/>
  <c r="C13" i="67"/>
  <c r="C20" i="67" s="1"/>
  <c r="B13" i="67"/>
  <c r="B20" i="67" s="1"/>
  <c r="AC20" i="64"/>
  <c r="AB20" i="64"/>
  <c r="AA20" i="64"/>
  <c r="Z20" i="64"/>
  <c r="Y20" i="64"/>
  <c r="X20" i="64"/>
  <c r="W20" i="64"/>
  <c r="V20" i="64"/>
  <c r="U20" i="64"/>
  <c r="T20" i="64"/>
  <c r="S20" i="64"/>
  <c r="P20" i="64"/>
  <c r="O20" i="64"/>
  <c r="N20" i="64"/>
  <c r="M20" i="64"/>
  <c r="L20" i="64"/>
  <c r="K20" i="64"/>
  <c r="J20" i="64"/>
  <c r="I20" i="64"/>
  <c r="H20" i="64"/>
  <c r="G20" i="64"/>
  <c r="F20" i="64"/>
  <c r="E20" i="64"/>
  <c r="AG13" i="64"/>
  <c r="AG20" i="64" s="1"/>
  <c r="AF13" i="64"/>
  <c r="AF20" i="64" s="1"/>
  <c r="AE13" i="64"/>
  <c r="AE20" i="64" s="1"/>
  <c r="AD13" i="64"/>
  <c r="AC13" i="64"/>
  <c r="AB13" i="64"/>
  <c r="AA13" i="64"/>
  <c r="I13" i="64"/>
  <c r="Z13" i="64"/>
  <c r="Y13" i="64"/>
  <c r="X13" i="64"/>
  <c r="W13" i="64"/>
  <c r="V13" i="64"/>
  <c r="U13" i="64"/>
  <c r="T13" i="64"/>
  <c r="S13" i="64"/>
  <c r="P13" i="64"/>
  <c r="O13" i="64"/>
  <c r="N13" i="64"/>
  <c r="H13" i="64"/>
  <c r="G13" i="64"/>
  <c r="C13" i="64"/>
  <c r="C20" i="64" s="1"/>
  <c r="M13" i="64"/>
  <c r="L13" i="64"/>
  <c r="K13" i="64"/>
  <c r="J13" i="64"/>
  <c r="D13" i="64"/>
  <c r="D20" i="64" s="1"/>
  <c r="E13" i="64"/>
  <c r="AK16" i="67" l="1"/>
  <c r="A12" i="67" s="1"/>
  <c r="F13" i="64"/>
  <c r="A31" i="57" l="1"/>
  <c r="A30" i="57"/>
  <c r="A29" i="57"/>
  <c r="A28" i="57"/>
  <c r="A27" i="57"/>
  <c r="AK51" i="64"/>
  <c r="AK52" i="64"/>
  <c r="AK53" i="64"/>
  <c r="AK54" i="64"/>
  <c r="D8" i="57"/>
  <c r="D9" i="57"/>
  <c r="E8" i="62"/>
  <c r="B8" i="62"/>
  <c r="AK50" i="64"/>
  <c r="AK49" i="64"/>
  <c r="AK48" i="64"/>
  <c r="AK47" i="64"/>
  <c r="AK46" i="64"/>
  <c r="AL48" i="64" s="1"/>
  <c r="AK45" i="64"/>
  <c r="AK44" i="64"/>
  <c r="AK43" i="64"/>
  <c r="AK42" i="64"/>
  <c r="AK41" i="64"/>
  <c r="AK40" i="64"/>
  <c r="AK39" i="64"/>
  <c r="AK38" i="64"/>
  <c r="AK37" i="64"/>
  <c r="AK36" i="64"/>
  <c r="AK35" i="64"/>
  <c r="AK34" i="64"/>
  <c r="AK33" i="64"/>
  <c r="AK32" i="64"/>
  <c r="AK31" i="64"/>
  <c r="AK30" i="64"/>
  <c r="AK29" i="64"/>
  <c r="AK28" i="64"/>
  <c r="AK27" i="64"/>
  <c r="AK26" i="64"/>
  <c r="AK25" i="64"/>
  <c r="AK24" i="64"/>
  <c r="AK23" i="64"/>
  <c r="AK22" i="64"/>
  <c r="AK21" i="64"/>
  <c r="AJ16" i="64"/>
  <c r="AG16" i="64"/>
  <c r="AF16" i="64"/>
  <c r="AE16" i="64"/>
  <c r="AD16" i="64"/>
  <c r="AC16" i="64"/>
  <c r="AB16" i="64"/>
  <c r="AA16" i="64"/>
  <c r="Z16" i="64"/>
  <c r="Y16" i="64"/>
  <c r="X16" i="64"/>
  <c r="W16" i="64"/>
  <c r="V16" i="64"/>
  <c r="U16" i="64"/>
  <c r="T16" i="64"/>
  <c r="S16" i="64"/>
  <c r="P16" i="64"/>
  <c r="O16" i="64"/>
  <c r="N16" i="64"/>
  <c r="M16" i="64"/>
  <c r="L16" i="64"/>
  <c r="K16" i="64"/>
  <c r="J16" i="64"/>
  <c r="I16" i="64"/>
  <c r="H16" i="64"/>
  <c r="G16" i="64"/>
  <c r="F16" i="64"/>
  <c r="E16" i="64"/>
  <c r="D16" i="64"/>
  <c r="C16" i="64"/>
  <c r="B16" i="64"/>
  <c r="AK15" i="64"/>
  <c r="AK14" i="64"/>
  <c r="M8" i="62"/>
  <c r="M9" i="62"/>
  <c r="M10" i="62"/>
  <c r="M7" i="62"/>
  <c r="K8" i="62"/>
  <c r="K9" i="62"/>
  <c r="K10" i="62"/>
  <c r="K7" i="62"/>
  <c r="H8" i="62"/>
  <c r="H9" i="62"/>
  <c r="H10" i="62"/>
  <c r="H7" i="62"/>
  <c r="E9" i="62"/>
  <c r="E10" i="62"/>
  <c r="E7" i="62"/>
  <c r="B9" i="62"/>
  <c r="B10" i="62"/>
  <c r="B7" i="62"/>
  <c r="L10" i="62"/>
  <c r="J10" i="62"/>
  <c r="G10" i="62"/>
  <c r="D10" i="62"/>
  <c r="A10" i="62"/>
  <c r="L9" i="62"/>
  <c r="J9" i="62"/>
  <c r="G9" i="62"/>
  <c r="D9" i="62"/>
  <c r="A9" i="62"/>
  <c r="L8" i="62"/>
  <c r="J8" i="62"/>
  <c r="G8" i="62"/>
  <c r="D8" i="62"/>
  <c r="A8" i="62"/>
  <c r="L7" i="62"/>
  <c r="J7" i="62"/>
  <c r="G7" i="62"/>
  <c r="D7" i="62"/>
  <c r="A7" i="62"/>
  <c r="E1" i="62"/>
  <c r="K1" i="62" s="1"/>
  <c r="M8" i="57"/>
  <c r="M9" i="57"/>
  <c r="M10" i="57"/>
  <c r="M11" i="57"/>
  <c r="M7" i="57"/>
  <c r="J8" i="57"/>
  <c r="J9" i="57"/>
  <c r="J10" i="57"/>
  <c r="J11" i="57"/>
  <c r="J7" i="57"/>
  <c r="G8" i="57"/>
  <c r="G9" i="57"/>
  <c r="G10" i="57"/>
  <c r="G11" i="57"/>
  <c r="G7" i="57"/>
  <c r="D10" i="57"/>
  <c r="D7" i="57"/>
  <c r="H15" i="57"/>
  <c r="K15" i="57"/>
  <c r="N15" i="57"/>
  <c r="J22" i="57"/>
  <c r="A22" i="57"/>
  <c r="E1" i="57"/>
  <c r="M14" i="62" l="1"/>
  <c r="K14" i="62"/>
  <c r="B15" i="57"/>
  <c r="E15" i="57"/>
  <c r="E17" i="57" s="1"/>
  <c r="AL21" i="64"/>
  <c r="AL23" i="64"/>
  <c r="AL31" i="64"/>
  <c r="AK16" i="64"/>
  <c r="B14" i="62"/>
  <c r="E14" i="62"/>
  <c r="B19" i="62" s="1"/>
  <c r="B23" i="62" s="1"/>
  <c r="H14" i="62"/>
  <c r="AL42" i="64"/>
  <c r="AK55" i="64"/>
  <c r="A12" i="64"/>
  <c r="K1" i="57"/>
</calcChain>
</file>

<file path=xl/comments1.xml><?xml version="1.0" encoding="utf-8"?>
<comments xmlns="http://schemas.openxmlformats.org/spreadsheetml/2006/main">
  <authors>
    <author>UCPR1_2</author>
  </authors>
  <commentList>
    <comment ref="G18" authorId="0">
      <text>
        <r>
          <rPr>
            <b/>
            <sz val="9"/>
            <color indexed="81"/>
            <rFont val="Tahoma"/>
            <family val="2"/>
          </rPr>
          <t>UCPR1_2: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UCPR1_2</author>
  </authors>
  <commentList>
    <comment ref="G18" authorId="0">
      <text>
        <r>
          <rPr>
            <b/>
            <sz val="9"/>
            <color indexed="81"/>
            <rFont val="Tahoma"/>
            <family val="2"/>
          </rPr>
          <t>UCPR1_2: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UCPR1_2</author>
  </authors>
  <commentList>
    <comment ref="G18" authorId="0">
      <text>
        <r>
          <rPr>
            <b/>
            <sz val="9"/>
            <color indexed="81"/>
            <rFont val="Tahoma"/>
            <family val="2"/>
          </rPr>
          <t xml:space="preserve">Ici j'additionnerai tous mes clients du midi
Je ne pense pas avoir de souci pour faire cette partie sans aide.
</t>
        </r>
      </text>
    </comment>
  </commentList>
</comments>
</file>

<file path=xl/sharedStrings.xml><?xml version="1.0" encoding="utf-8"?>
<sst xmlns="http://schemas.openxmlformats.org/spreadsheetml/2006/main" count="1073" uniqueCount="224">
  <si>
    <t>Entrée</t>
  </si>
  <si>
    <t>Plat</t>
  </si>
  <si>
    <t>Garniture</t>
  </si>
  <si>
    <t>fromage</t>
  </si>
  <si>
    <t>dessert</t>
  </si>
  <si>
    <t>s/porc</t>
  </si>
  <si>
    <t>Normal</t>
  </si>
  <si>
    <t>s/lactose</t>
  </si>
  <si>
    <t>s/viande</t>
  </si>
  <si>
    <t>Cholestérol</t>
  </si>
  <si>
    <t>Diabétique</t>
  </si>
  <si>
    <t>s/poisson</t>
  </si>
  <si>
    <t>s/champignon</t>
  </si>
  <si>
    <t>que fibre</t>
  </si>
  <si>
    <t>que féculent</t>
  </si>
  <si>
    <t>Mixé</t>
  </si>
  <si>
    <t>Mixé fibre</t>
  </si>
  <si>
    <t>hypo -diabétique</t>
  </si>
  <si>
    <t>choles s/sel s/sucre</t>
  </si>
  <si>
    <t>S/sel</t>
  </si>
  <si>
    <t>diabétique s/sel</t>
  </si>
  <si>
    <t>hypo s/sel</t>
  </si>
  <si>
    <t>s/fruit de mer</t>
  </si>
  <si>
    <t>hypo &amp; cholestérol</t>
  </si>
  <si>
    <t>s/bœuf</t>
  </si>
  <si>
    <t>s/œuf</t>
  </si>
  <si>
    <t>M Lorimier</t>
  </si>
  <si>
    <t>M bouvier</t>
  </si>
  <si>
    <t>Mme Rault</t>
  </si>
  <si>
    <t>Mme Jenvrin</t>
  </si>
  <si>
    <t>hypoglucidique</t>
  </si>
  <si>
    <t>s/jambon</t>
  </si>
  <si>
    <t>hypo fibre</t>
  </si>
  <si>
    <t>hypo s/riz  fibre</t>
  </si>
  <si>
    <t>Lundi Midi</t>
  </si>
  <si>
    <t>pate</t>
  </si>
  <si>
    <t>yaourt 0%</t>
  </si>
  <si>
    <t>Tomates</t>
  </si>
  <si>
    <t>Tomates allégée</t>
  </si>
  <si>
    <t>Cœur de palmier</t>
  </si>
  <si>
    <t>date de livraison</t>
  </si>
  <si>
    <t>date de fabrication</t>
  </si>
  <si>
    <t>jour de consommation</t>
  </si>
  <si>
    <t>Lundi midi</t>
  </si>
  <si>
    <t>température camion</t>
  </si>
  <si>
    <t>température plat témoin</t>
  </si>
  <si>
    <t>Nombre de repas au total</t>
  </si>
  <si>
    <t>L'ENREGISTREMENT DES CONTRÔLES SUR L'ETABLISSEMENT LIVRE EN LIAISON FROIDE</t>
  </si>
  <si>
    <t>La réception</t>
  </si>
  <si>
    <t>Le stockage</t>
  </si>
  <si>
    <t>Heure sortie CF</t>
  </si>
  <si>
    <t xml:space="preserve"> La remise en température</t>
  </si>
  <si>
    <t xml:space="preserve">         La distribution</t>
  </si>
  <si>
    <t>Produit contrôlé</t>
  </si>
  <si>
    <t>aspect*</t>
  </si>
  <si>
    <t>DLC</t>
  </si>
  <si>
    <t>T° 3°C</t>
  </si>
  <si>
    <t>T° chambre froide**</t>
  </si>
  <si>
    <t>Produit</t>
  </si>
  <si>
    <t xml:space="preserve">       Début</t>
  </si>
  <si>
    <t xml:space="preserve">      Fin</t>
  </si>
  <si>
    <t xml:space="preserve"> Préparation froide</t>
  </si>
  <si>
    <t>T°</t>
  </si>
  <si>
    <t>heure</t>
  </si>
  <si>
    <t>Validation du contrôle</t>
  </si>
  <si>
    <t xml:space="preserve"> Validation du contrôle</t>
  </si>
  <si>
    <t>Non conformités</t>
  </si>
  <si>
    <t>Actions correctives</t>
  </si>
  <si>
    <t>* Inscrire " C " Pour les produits conformes à la commande ou au plan de contrôle</t>
  </si>
  <si>
    <t xml:space="preserve">  Inscrire " NC " pour les produits non conformes</t>
  </si>
  <si>
    <t>** Indiquer la température relevée</t>
  </si>
  <si>
    <t>Plats témoins ( Mettre un astérisque pour certifié la réalisation du plat témoin )</t>
  </si>
  <si>
    <t>Pour les préparations fabriquées sur site et/ ou pour les préparations ayant fait l'objet de manipulation importante.</t>
  </si>
  <si>
    <t>Total Entrée</t>
  </si>
  <si>
    <t>total dessert</t>
  </si>
  <si>
    <t>Total plat</t>
  </si>
  <si>
    <t>Total garniture</t>
  </si>
  <si>
    <t>total fromage</t>
  </si>
  <si>
    <t>fruit de saison</t>
  </si>
  <si>
    <t>fromage allégé</t>
  </si>
  <si>
    <t>aile de raie sauce creme</t>
  </si>
  <si>
    <t>épinards</t>
  </si>
  <si>
    <t>flan patissier maisson</t>
  </si>
  <si>
    <t>paté de campagne</t>
  </si>
  <si>
    <t>-</t>
  </si>
  <si>
    <t>aile de raie sauce allégée</t>
  </si>
  <si>
    <t>coquillettes</t>
  </si>
  <si>
    <t>Carottes vichy</t>
  </si>
  <si>
    <t>Purée pdt</t>
  </si>
  <si>
    <t>escalope de dinde sauce crème</t>
  </si>
  <si>
    <t>omelette</t>
  </si>
  <si>
    <t>compote</t>
  </si>
  <si>
    <t>fromage s/sel</t>
  </si>
  <si>
    <t>fromage s/ sel</t>
  </si>
  <si>
    <t>flan patissier allégé</t>
  </si>
  <si>
    <t>chèvre</t>
  </si>
  <si>
    <t>gruyère</t>
  </si>
  <si>
    <t>salade marco polo</t>
  </si>
  <si>
    <t xml:space="preserve">carottes rapées </t>
  </si>
  <si>
    <t>jambon  sauce au cidre</t>
  </si>
  <si>
    <t>jambon sauce allégée</t>
  </si>
  <si>
    <t>feuilleté au fromage</t>
  </si>
  <si>
    <t>ratatouille</t>
  </si>
  <si>
    <t>blé</t>
  </si>
  <si>
    <t>endives braisées</t>
  </si>
  <si>
    <t>fromage blanc 0%</t>
  </si>
  <si>
    <t>fromage blanc aux fruits</t>
  </si>
  <si>
    <t>Repas ADAPEI</t>
  </si>
  <si>
    <t>Repas MAS</t>
  </si>
  <si>
    <t>Repas Ecole</t>
  </si>
  <si>
    <t>TOTAL PRODUCTION</t>
  </si>
  <si>
    <t>total</t>
  </si>
  <si>
    <t xml:space="preserve"> </t>
  </si>
  <si>
    <t>Plateau froid</t>
  </si>
  <si>
    <t>Sandwich</t>
  </si>
  <si>
    <t>Garniture 2</t>
  </si>
  <si>
    <t>1 petit suisse</t>
  </si>
  <si>
    <t>Garniture 1</t>
  </si>
  <si>
    <t xml:space="preserve">Ajouter  prélevement pour les MAS </t>
  </si>
  <si>
    <t>Ajouter  prélevement pour l'autre bloc</t>
  </si>
  <si>
    <t>REPAS pour  le MIDI</t>
  </si>
  <si>
    <t>total midi</t>
  </si>
  <si>
    <t>s/total MAS</t>
  </si>
  <si>
    <t>s/gaz</t>
  </si>
  <si>
    <t xml:space="preserve">s/total  </t>
  </si>
  <si>
    <t>Site ayant plus de 0 effectif = nombre de feuille de route à vérifier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</si>
  <si>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</si>
  <si>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</si>
  <si>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</si>
  <si>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</si>
  <si>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</si>
  <si>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</si>
  <si>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</si>
  <si>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</si>
  <si>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</si>
  <si>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</si>
  <si>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</si>
  <si>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</si>
  <si>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</si>
  <si>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</si>
  <si>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</si>
  <si>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</si>
  <si>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</si>
  <si>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</si>
  <si>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</si>
  <si>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</si>
  <si>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</si>
  <si>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</si>
  <si>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</si>
  <si>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</si>
  <si>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</si>
  <si>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</si>
  <si>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</si>
  <si>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</si>
  <si>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</si>
  <si>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</si>
  <si>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</si>
  <si>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</si>
  <si>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</si>
  <si>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</si>
  <si>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 xml:space="preserve">FICHE DE COMMANDE </t>
  </si>
  <si>
    <t>s/fraise</t>
  </si>
  <si>
    <t>cholesterol mixé</t>
  </si>
  <si>
    <t>hypo source*</t>
  </si>
  <si>
    <t>hypocholesterol</t>
  </si>
  <si>
    <t>Diabétique s/œuf mixé</t>
  </si>
  <si>
    <t>hypo mixé</t>
  </si>
  <si>
    <t>mixé s/poisson</t>
  </si>
  <si>
    <t>mixé s/poisson s/pate</t>
  </si>
  <si>
    <t>Hypo</t>
  </si>
  <si>
    <t>s/lactose - fec - viande</t>
  </si>
  <si>
    <t>s/purée</t>
  </si>
  <si>
    <t>s/acide</t>
  </si>
  <si>
    <t>Mr Gougault</t>
  </si>
  <si>
    <t>M Lanos</t>
  </si>
  <si>
    <t>s/ acide mixé</t>
  </si>
  <si>
    <t>s/acide mixé fibre</t>
  </si>
  <si>
    <t>Prélèvement</t>
  </si>
  <si>
    <t>Prélevement mixé</t>
  </si>
  <si>
    <t>Prélèvement régime</t>
  </si>
  <si>
    <t>PN sandwich</t>
  </si>
  <si>
    <t>PN repas froid</t>
  </si>
  <si>
    <t>hyper calorique</t>
  </si>
  <si>
    <t>s/feculent</t>
  </si>
  <si>
    <t xml:space="preserve">Mme  Corbin </t>
  </si>
  <si>
    <t>REPAS pour  le SOIR</t>
  </si>
  <si>
    <t>total SOIR</t>
  </si>
  <si>
    <t>Mixé AUBEPINE</t>
  </si>
  <si>
    <t>2 petit suisse</t>
  </si>
  <si>
    <t>A</t>
  </si>
  <si>
    <t>B</t>
  </si>
  <si>
    <t>C</t>
  </si>
  <si>
    <t>A = ENFANT</t>
  </si>
  <si>
    <t>B = ADULTE</t>
  </si>
  <si>
    <t>C = SENIOR</t>
  </si>
  <si>
    <t>0,080</t>
  </si>
  <si>
    <t>0,100</t>
  </si>
  <si>
    <t>0,120</t>
  </si>
  <si>
    <t>0,050</t>
  </si>
  <si>
    <t>0,060</t>
  </si>
  <si>
    <t>0,06</t>
  </si>
  <si>
    <t>U</t>
  </si>
  <si>
    <t>gr</t>
  </si>
  <si>
    <t>Lundi soir</t>
  </si>
  <si>
    <t>CLIENT 1 MIDI</t>
  </si>
  <si>
    <t>CLIENT 1 SOIR</t>
  </si>
  <si>
    <t>Semaine 14 - Menu 1</t>
  </si>
  <si>
    <t xml:space="preserve"> Midi</t>
  </si>
  <si>
    <t xml:space="preserve"> Soir</t>
  </si>
  <si>
    <t xml:space="preserve">MENU </t>
  </si>
  <si>
    <t>LUNDI</t>
  </si>
  <si>
    <t>épinard/coquillette</t>
  </si>
  <si>
    <t>Effiloché de betterave</t>
  </si>
  <si>
    <t>Effiloché betterave v. allegée</t>
  </si>
  <si>
    <t>effiloché betterave NATURE</t>
  </si>
  <si>
    <t>Pintade roti</t>
  </si>
  <si>
    <t>Filet pintade rotie</t>
  </si>
  <si>
    <t>RS MIXE - concombre</t>
  </si>
  <si>
    <t>RS MIXE - Bœuf carotte</t>
  </si>
  <si>
    <t>RS MIXE ratatouille</t>
  </si>
  <si>
    <t>MIXE AUBEPINE s/mouton</t>
  </si>
  <si>
    <t>ratatouille/pate</t>
  </si>
  <si>
    <t>MIDI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</si>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</sst>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F_-;\-* #,##0.00\ _F_-;_-* &quot;-&quot;??\ _F_-;_-@_-"/>
    <numFmt numFmtId="165" formatCode="d\-mmm"/>
    <numFmt numFmtId="166" formatCode="_-* #,##0.00\ [$€]_-;\-* #,##0.00\ [$€]_-;_-* &quot;-&quot;??\ [$€]_-;_-@_-"/>
    <numFmt numFmtId="167" formatCode="[$-F800]dddd\,\ mmmm\ dd\,\ yyyy"/>
  </numFmts>
  <fonts count="64" x14ac:knownFonts="1">
    <font>
      <sz val="10"/>
      <name val="Arial"/>
    </font>
    <font>
      <b/>
      <sz val="10"/>
      <name val="Arial"/>
      <family val="2"/>
    </font>
    <font>
      <b/>
      <sz val="12"/>
      <color indexed="20"/>
      <name val="Rockwell"/>
      <family val="1"/>
    </font>
    <font>
      <b/>
      <sz val="12"/>
      <color indexed="12"/>
      <name val="Monotype Corsiva"/>
      <family val="4"/>
    </font>
    <font>
      <sz val="10"/>
      <name val="Arial"/>
      <family val="2"/>
    </font>
    <font>
      <b/>
      <sz val="2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u/>
      <sz val="8"/>
      <name val="Arial"/>
      <family val="2"/>
    </font>
    <font>
      <i/>
      <sz val="10"/>
      <name val="Arial"/>
      <family val="2"/>
    </font>
    <font>
      <b/>
      <sz val="12"/>
      <color indexed="39"/>
      <name val="Arial"/>
      <family val="2"/>
    </font>
    <font>
      <b/>
      <u/>
      <sz val="10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i/>
      <u/>
      <sz val="10"/>
      <name val="Arial"/>
      <family val="2"/>
    </font>
    <font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name val="Arial"/>
      <family val="2"/>
    </font>
    <font>
      <b/>
      <u/>
      <sz val="10"/>
      <color rgb="FFFF0000"/>
      <name val="Arial"/>
      <family val="2"/>
    </font>
    <font>
      <b/>
      <u/>
      <sz val="10"/>
      <color indexed="10"/>
      <name val="Arial"/>
      <family val="2"/>
    </font>
    <font>
      <b/>
      <i/>
      <u/>
      <sz val="9"/>
      <name val="Arial"/>
      <family val="2"/>
    </font>
    <font>
      <b/>
      <sz val="8"/>
      <name val="Arial"/>
      <family val="2"/>
    </font>
    <font>
      <b/>
      <sz val="12"/>
      <color indexed="53"/>
      <name val="Arial"/>
      <family val="2"/>
    </font>
    <font>
      <sz val="7"/>
      <color rgb="FFFF0000"/>
      <name val="Arial"/>
      <family val="2"/>
    </font>
    <font>
      <sz val="12"/>
      <name val="Arial"/>
      <family val="2"/>
    </font>
    <font>
      <sz val="6"/>
      <color indexed="10"/>
      <name val="Arial"/>
      <family val="2"/>
    </font>
    <font>
      <sz val="8"/>
      <name val="Calibri"/>
      <family val="2"/>
      <scheme val="minor"/>
    </font>
    <font>
      <sz val="6"/>
      <name val="Calibri"/>
      <family val="2"/>
      <scheme val="minor"/>
    </font>
    <font>
      <sz val="6"/>
      <color rgb="FFFF0000"/>
      <name val="Arial"/>
      <family val="2"/>
    </font>
    <font>
      <sz val="6"/>
      <color indexed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7" tint="-0.249977111117893"/>
      <name val="Arial"/>
      <family val="2"/>
    </font>
    <font>
      <b/>
      <sz val="8"/>
      <color theme="7" tint="-0.249977111117893"/>
      <name val="Arial"/>
      <family val="2"/>
    </font>
    <font>
      <b/>
      <sz val="8"/>
      <color rgb="FFFF0000"/>
      <name val="Arial"/>
      <family val="2"/>
    </font>
    <font>
      <b/>
      <sz val="10"/>
      <color theme="4" tint="-0.499984740745262"/>
      <name val="Arial"/>
      <family val="2"/>
    </font>
    <font>
      <b/>
      <sz val="10"/>
      <color theme="3"/>
      <name val="Arial"/>
      <family val="2"/>
    </font>
    <font>
      <b/>
      <sz val="9"/>
      <color theme="4" tint="-0.499984740745262"/>
      <name val="Arial"/>
      <family val="2"/>
    </font>
    <font>
      <b/>
      <sz val="11"/>
      <color theme="3" tint="-0.249977111117893"/>
      <name val="Arial"/>
      <family val="2"/>
    </font>
    <font>
      <i/>
      <sz val="9"/>
      <name val="Arial"/>
      <family val="2"/>
    </font>
    <font>
      <b/>
      <i/>
      <sz val="10"/>
      <name val="Arial"/>
      <family val="2"/>
    </font>
    <font>
      <sz val="7"/>
      <name val="Calibri"/>
      <family val="2"/>
      <scheme val="minor"/>
    </font>
    <font>
      <b/>
      <sz val="16"/>
      <color indexed="39"/>
      <name val="Arial"/>
      <family val="2"/>
    </font>
    <font>
      <sz val="16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6"/>
      <color rgb="FFFF0000"/>
      <name val="Calibri"/>
      <family val="2"/>
      <scheme val="minor"/>
    </font>
    <font>
      <sz val="7"/>
      <color theme="1"/>
      <name val="Arial"/>
      <family val="2"/>
    </font>
    <font>
      <sz val="6"/>
      <color theme="1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name val="Arial"/>
      <family val="2"/>
    </font>
    <font>
      <sz val="18"/>
      <name val="Arial"/>
      <family val="2"/>
    </font>
    <font>
      <b/>
      <sz val="20"/>
      <color indexed="12"/>
      <name val="Calibri"/>
      <family val="2"/>
      <scheme val="minor"/>
    </font>
    <font>
      <b/>
      <sz val="16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22" fillId="0" borderId="0"/>
  </cellStyleXfs>
  <cellXfs count="245">
    <xf numFmtId="0" fontId="0" fillId="0" borderId="0" xfId="0"/>
    <xf numFmtId="0" fontId="0" fillId="0" borderId="1" xfId="0" applyBorder="1"/>
    <xf numFmtId="0" fontId="3" fillId="0" borderId="2" xfId="0" applyFont="1" applyBorder="1"/>
    <xf numFmtId="0" fontId="0" fillId="0" borderId="3" xfId="0" applyBorder="1"/>
    <xf numFmtId="0" fontId="0" fillId="0" borderId="0" xfId="0" applyBorder="1"/>
    <xf numFmtId="0" fontId="2" fillId="0" borderId="0" xfId="0" applyFont="1" applyBorder="1"/>
    <xf numFmtId="0" fontId="4" fillId="0" borderId="4" xfId="0" applyFont="1" applyBorder="1" applyAlignment="1">
      <alignment horizontal="center" vertical="center" wrapText="1"/>
    </xf>
    <xf numFmtId="0" fontId="1" fillId="2" borderId="5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1" fillId="0" borderId="0" xfId="3" applyFont="1"/>
    <xf numFmtId="0" fontId="4" fillId="0" borderId="0" xfId="3"/>
    <xf numFmtId="0" fontId="6" fillId="0" borderId="0" xfId="3" applyFont="1"/>
    <xf numFmtId="165" fontId="9" fillId="0" borderId="0" xfId="3" applyNumberFormat="1" applyFont="1"/>
    <xf numFmtId="0" fontId="9" fillId="0" borderId="0" xfId="3" applyFont="1"/>
    <xf numFmtId="16" fontId="4" fillId="0" borderId="0" xfId="3" applyNumberFormat="1"/>
    <xf numFmtId="0" fontId="10" fillId="0" borderId="0" xfId="3" applyFont="1"/>
    <xf numFmtId="165" fontId="11" fillId="0" borderId="0" xfId="3" applyNumberFormat="1" applyFont="1"/>
    <xf numFmtId="0" fontId="4" fillId="0" borderId="4" xfId="3" applyBorder="1" applyAlignment="1">
      <alignment horizontal="center"/>
    </xf>
    <xf numFmtId="0" fontId="6" fillId="0" borderId="0" xfId="3" applyFont="1" applyBorder="1"/>
    <xf numFmtId="0" fontId="13" fillId="0" borderId="0" xfId="3" applyFont="1"/>
    <xf numFmtId="0" fontId="14" fillId="0" borderId="0" xfId="3" applyFont="1"/>
    <xf numFmtId="0" fontId="12" fillId="0" borderId="0" xfId="3" applyFont="1"/>
    <xf numFmtId="0" fontId="15" fillId="0" borderId="0" xfId="3" applyFont="1"/>
    <xf numFmtId="0" fontId="7" fillId="0" borderId="0" xfId="3" applyFont="1"/>
    <xf numFmtId="0" fontId="12" fillId="0" borderId="5" xfId="3" applyFont="1" applyBorder="1"/>
    <xf numFmtId="0" fontId="12" fillId="0" borderId="7" xfId="3" applyFont="1" applyBorder="1"/>
    <xf numFmtId="0" fontId="12" fillId="0" borderId="8" xfId="3" applyFont="1" applyBorder="1"/>
    <xf numFmtId="0" fontId="12" fillId="0" borderId="4" xfId="3" applyFont="1" applyBorder="1"/>
    <xf numFmtId="0" fontId="12" fillId="0" borderId="5" xfId="3" applyFont="1" applyBorder="1" applyAlignment="1">
      <alignment horizontal="center"/>
    </xf>
    <xf numFmtId="0" fontId="12" fillId="0" borderId="4" xfId="3" applyFont="1" applyBorder="1" applyAlignment="1">
      <alignment horizontal="center"/>
    </xf>
    <xf numFmtId="0" fontId="12" fillId="0" borderId="5" xfId="3" applyFont="1" applyBorder="1" applyAlignment="1">
      <alignment vertical="top"/>
    </xf>
    <xf numFmtId="0" fontId="12" fillId="0" borderId="9" xfId="3" applyFont="1" applyBorder="1"/>
    <xf numFmtId="0" fontId="12" fillId="0" borderId="10" xfId="3" applyFont="1" applyBorder="1"/>
    <xf numFmtId="0" fontId="12" fillId="0" borderId="6" xfId="3" applyFont="1" applyBorder="1"/>
    <xf numFmtId="0" fontId="4" fillId="0" borderId="0" xfId="3" applyBorder="1"/>
    <xf numFmtId="165" fontId="11" fillId="0" borderId="0" xfId="3" applyNumberFormat="1" applyFont="1" applyBorder="1"/>
    <xf numFmtId="0" fontId="4" fillId="0" borderId="4" xfId="3" applyBorder="1"/>
    <xf numFmtId="0" fontId="24" fillId="4" borderId="4" xfId="3" applyFont="1" applyFill="1" applyBorder="1"/>
    <xf numFmtId="0" fontId="4" fillId="0" borderId="4" xfId="3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24" fillId="4" borderId="4" xfId="3" applyFont="1" applyFill="1" applyBorder="1" applyAlignment="1">
      <alignment horizontal="center" vertical="center"/>
    </xf>
    <xf numFmtId="49" fontId="0" fillId="0" borderId="0" xfId="0" applyNumberFormat="1"/>
    <xf numFmtId="49" fontId="4" fillId="0" borderId="4" xfId="0" applyNumberFormat="1" applyFont="1" applyBorder="1" applyAlignment="1">
      <alignment horizontal="center" vertical="center" wrapText="1"/>
    </xf>
    <xf numFmtId="0" fontId="4" fillId="0" borderId="0" xfId="3" applyFont="1"/>
    <xf numFmtId="0" fontId="9" fillId="0" borderId="0" xfId="3" applyFont="1" applyBorder="1"/>
    <xf numFmtId="0" fontId="4" fillId="0" borderId="0" xfId="3" applyBorder="1" applyAlignment="1">
      <alignment horizontal="center"/>
    </xf>
    <xf numFmtId="0" fontId="4" fillId="0" borderId="0" xfId="3" applyFill="1" applyBorder="1"/>
    <xf numFmtId="0" fontId="4" fillId="0" borderId="0" xfId="3" applyFill="1" applyBorder="1" applyAlignment="1">
      <alignment horizontal="center"/>
    </xf>
    <xf numFmtId="0" fontId="1" fillId="0" borderId="0" xfId="3" applyFont="1" applyFill="1" applyBorder="1"/>
    <xf numFmtId="0" fontId="1" fillId="0" borderId="0" xfId="3" applyFont="1" applyFill="1" applyBorder="1" applyAlignment="1">
      <alignment horizontal="center"/>
    </xf>
    <xf numFmtId="0" fontId="4" fillId="0" borderId="0" xfId="3" applyFont="1" applyFill="1" applyBorder="1"/>
    <xf numFmtId="0" fontId="4" fillId="0" borderId="11" xfId="3" applyBorder="1"/>
    <xf numFmtId="0" fontId="6" fillId="0" borderId="4" xfId="3" applyFont="1" applyBorder="1" applyAlignment="1">
      <alignment horizontal="right"/>
    </xf>
    <xf numFmtId="165" fontId="23" fillId="0" borderId="4" xfId="3" applyNumberFormat="1" applyFont="1" applyBorder="1"/>
    <xf numFmtId="165" fontId="11" fillId="0" borderId="11" xfId="3" applyNumberFormat="1" applyFont="1" applyBorder="1"/>
    <xf numFmtId="0" fontId="9" fillId="0" borderId="4" xfId="3" applyFont="1" applyBorder="1" applyAlignment="1">
      <alignment horizontal="right"/>
    </xf>
    <xf numFmtId="165" fontId="23" fillId="4" borderId="4" xfId="3" applyNumberFormat="1" applyFont="1" applyFill="1" applyBorder="1"/>
    <xf numFmtId="0" fontId="12" fillId="0" borderId="0" xfId="3" applyFont="1" applyBorder="1"/>
    <xf numFmtId="0" fontId="15" fillId="0" borderId="0" xfId="3" applyFont="1" applyBorder="1"/>
    <xf numFmtId="0" fontId="7" fillId="0" borderId="0" xfId="3" applyFont="1" applyBorder="1"/>
    <xf numFmtId="0" fontId="12" fillId="0" borderId="0" xfId="3" applyFont="1" applyBorder="1" applyAlignment="1">
      <alignment horizontal="center"/>
    </xf>
    <xf numFmtId="0" fontId="12" fillId="0" borderId="0" xfId="3" applyFont="1" applyBorder="1" applyAlignment="1">
      <alignment vertical="top"/>
    </xf>
    <xf numFmtId="0" fontId="19" fillId="0" borderId="0" xfId="3" applyFont="1" applyAlignment="1">
      <alignment horizontal="center"/>
    </xf>
    <xf numFmtId="0" fontId="19" fillId="0" borderId="0" xfId="3" applyFont="1" applyBorder="1" applyAlignment="1">
      <alignment horizontal="center"/>
    </xf>
    <xf numFmtId="0" fontId="1" fillId="0" borderId="3" xfId="3" applyFont="1" applyBorder="1" applyAlignment="1">
      <alignment horizontal="center" vertical="center"/>
    </xf>
    <xf numFmtId="0" fontId="4" fillId="0" borderId="0" xfId="3" applyFont="1" applyAlignment="1">
      <alignment horizontal="center"/>
    </xf>
    <xf numFmtId="0" fontId="4" fillId="0" borderId="0" xfId="3" applyFont="1" applyBorder="1" applyAlignment="1">
      <alignment horizontal="center"/>
    </xf>
    <xf numFmtId="0" fontId="4" fillId="0" borderId="0" xfId="3" applyFill="1"/>
    <xf numFmtId="0" fontId="4" fillId="2" borderId="4" xfId="3" applyFill="1" applyBorder="1"/>
    <xf numFmtId="0" fontId="6" fillId="0" borderId="4" xfId="3" applyFont="1" applyBorder="1"/>
    <xf numFmtId="165" fontId="23" fillId="4" borderId="0" xfId="3" applyNumberFormat="1" applyFont="1" applyFill="1" applyBorder="1"/>
    <xf numFmtId="0" fontId="0" fillId="0" borderId="0" xfId="0" applyBorder="1" applyAlignment="1"/>
    <xf numFmtId="0" fontId="4" fillId="0" borderId="0" xfId="3" applyBorder="1" applyAlignment="1">
      <alignment horizontal="center" vertical="center"/>
    </xf>
    <xf numFmtId="0" fontId="12" fillId="0" borderId="7" xfId="3" applyFont="1" applyBorder="1" applyAlignment="1">
      <alignment vertical="top"/>
    </xf>
    <xf numFmtId="0" fontId="24" fillId="0" borderId="0" xfId="3" applyFont="1" applyFill="1" applyBorder="1" applyAlignment="1">
      <alignment horizontal="center" vertical="center"/>
    </xf>
    <xf numFmtId="165" fontId="11" fillId="0" borderId="4" xfId="3" applyNumberFormat="1" applyFont="1" applyBorder="1"/>
    <xf numFmtId="0" fontId="9" fillId="2" borderId="4" xfId="3" applyFont="1" applyFill="1" applyBorder="1" applyAlignment="1">
      <alignment horizontal="center" vertical="center" wrapText="1"/>
    </xf>
    <xf numFmtId="0" fontId="1" fillId="0" borderId="0" xfId="3" applyFont="1" applyFill="1"/>
    <xf numFmtId="0" fontId="25" fillId="0" borderId="0" xfId="3" applyFont="1" applyFill="1"/>
    <xf numFmtId="0" fontId="4" fillId="0" borderId="0" xfId="3" applyFont="1" applyFill="1"/>
    <xf numFmtId="0" fontId="26" fillId="0" borderId="0" xfId="3" applyFont="1" applyFill="1"/>
    <xf numFmtId="0" fontId="10" fillId="0" borderId="0" xfId="3" applyFont="1" applyFill="1"/>
    <xf numFmtId="0" fontId="27" fillId="0" borderId="0" xfId="3" applyFont="1" applyFill="1"/>
    <xf numFmtId="0" fontId="18" fillId="0" borderId="0" xfId="3" applyFont="1" applyFill="1"/>
    <xf numFmtId="0" fontId="28" fillId="0" borderId="0" xfId="3" applyFont="1" applyFill="1"/>
    <xf numFmtId="0" fontId="7" fillId="0" borderId="0" xfId="3" applyFont="1" applyFill="1"/>
    <xf numFmtId="0" fontId="8" fillId="0" borderId="0" xfId="3" applyFont="1" applyFill="1"/>
    <xf numFmtId="0" fontId="29" fillId="0" borderId="0" xfId="3" applyFont="1" applyFill="1"/>
    <xf numFmtId="0" fontId="17" fillId="0" borderId="0" xfId="3" applyFont="1" applyFill="1"/>
    <xf numFmtId="0" fontId="30" fillId="0" borderId="0" xfId="3" applyFont="1" applyFill="1"/>
    <xf numFmtId="0" fontId="11" fillId="0" borderId="0" xfId="3" applyFont="1" applyFill="1" applyBorder="1" applyAlignment="1">
      <alignment textRotation="90" wrapText="1"/>
    </xf>
    <xf numFmtId="0" fontId="31" fillId="0" borderId="0" xfId="3" applyFont="1" applyFill="1" applyBorder="1" applyAlignment="1">
      <alignment horizontal="center"/>
    </xf>
    <xf numFmtId="0" fontId="32" fillId="0" borderId="0" xfId="3" applyFont="1" applyFill="1"/>
    <xf numFmtId="0" fontId="33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Alignment="1">
      <alignment horizontal="center"/>
    </xf>
    <xf numFmtId="0" fontId="11" fillId="0" borderId="0" xfId="3" applyFont="1" applyFill="1" applyBorder="1" applyAlignment="1"/>
    <xf numFmtId="0" fontId="4" fillId="0" borderId="12" xfId="3" applyFont="1" applyFill="1" applyBorder="1" applyAlignment="1">
      <alignment horizontal="center"/>
    </xf>
    <xf numFmtId="0" fontId="6" fillId="0" borderId="4" xfId="3" applyFont="1" applyFill="1" applyBorder="1" applyAlignment="1">
      <alignment horizontal="center"/>
    </xf>
    <xf numFmtId="0" fontId="38" fillId="0" borderId="4" xfId="3" applyFont="1" applyFill="1" applyBorder="1" applyAlignment="1">
      <alignment horizontal="center"/>
    </xf>
    <xf numFmtId="0" fontId="38" fillId="0" borderId="12" xfId="3" applyFont="1" applyFill="1" applyBorder="1" applyAlignment="1">
      <alignment horizontal="center"/>
    </xf>
    <xf numFmtId="0" fontId="1" fillId="0" borderId="4" xfId="3" applyFont="1" applyFill="1" applyBorder="1" applyAlignment="1">
      <alignment horizontal="center"/>
    </xf>
    <xf numFmtId="0" fontId="4" fillId="0" borderId="10" xfId="3" applyFont="1" applyFill="1" applyBorder="1" applyAlignment="1">
      <alignment horizontal="center"/>
    </xf>
    <xf numFmtId="0" fontId="4" fillId="0" borderId="4" xfId="3" applyFont="1" applyFill="1" applyBorder="1" applyAlignment="1">
      <alignment horizontal="center"/>
    </xf>
    <xf numFmtId="0" fontId="1" fillId="0" borderId="12" xfId="3" applyFont="1" applyFill="1" applyBorder="1" applyAlignment="1">
      <alignment horizontal="center"/>
    </xf>
    <xf numFmtId="0" fontId="40" fillId="0" borderId="4" xfId="3" applyFont="1" applyFill="1" applyBorder="1" applyAlignment="1">
      <alignment horizontal="center"/>
    </xf>
    <xf numFmtId="0" fontId="41" fillId="0" borderId="4" xfId="3" applyFont="1" applyFill="1" applyBorder="1" applyAlignment="1">
      <alignment horizontal="center"/>
    </xf>
    <xf numFmtId="0" fontId="42" fillId="0" borderId="4" xfId="3" applyFont="1" applyFill="1" applyBorder="1" applyAlignment="1">
      <alignment horizontal="center"/>
    </xf>
    <xf numFmtId="0" fontId="20" fillId="0" borderId="4" xfId="3" applyFont="1" applyFill="1" applyBorder="1" applyAlignment="1">
      <alignment horizontal="center"/>
    </xf>
    <xf numFmtId="0" fontId="40" fillId="0" borderId="3" xfId="3" applyFont="1" applyFill="1" applyBorder="1" applyAlignment="1">
      <alignment horizontal="center"/>
    </xf>
    <xf numFmtId="0" fontId="41" fillId="0" borderId="3" xfId="3" applyFont="1" applyFill="1" applyBorder="1" applyAlignment="1">
      <alignment horizontal="center"/>
    </xf>
    <xf numFmtId="0" fontId="42" fillId="0" borderId="3" xfId="3" applyFont="1" applyFill="1" applyBorder="1" applyAlignment="1">
      <alignment horizontal="center"/>
    </xf>
    <xf numFmtId="0" fontId="6" fillId="0" borderId="0" xfId="3" applyFont="1" applyFill="1" applyBorder="1" applyAlignment="1">
      <alignment horizontal="center"/>
    </xf>
    <xf numFmtId="0" fontId="11" fillId="0" borderId="0" xfId="3" applyFont="1" applyFill="1" applyBorder="1"/>
    <xf numFmtId="0" fontId="6" fillId="0" borderId="4" xfId="3" applyFont="1" applyFill="1" applyBorder="1" applyAlignment="1">
      <alignment horizontal="center" wrapText="1"/>
    </xf>
    <xf numFmtId="0" fontId="43" fillId="0" borderId="0" xfId="3" applyFont="1" applyFill="1" applyBorder="1"/>
    <xf numFmtId="0" fontId="44" fillId="0" borderId="0" xfId="3" applyFont="1" applyFill="1"/>
    <xf numFmtId="0" fontId="45" fillId="0" borderId="0" xfId="3" applyFont="1" applyFill="1"/>
    <xf numFmtId="0" fontId="6" fillId="0" borderId="0" xfId="3" applyFont="1" applyFill="1"/>
    <xf numFmtId="0" fontId="46" fillId="0" borderId="1" xfId="3" applyFont="1" applyFill="1" applyBorder="1" applyAlignment="1">
      <alignment horizontal="left" vertical="center"/>
    </xf>
    <xf numFmtId="0" fontId="1" fillId="0" borderId="13" xfId="3" applyFont="1" applyFill="1" applyBorder="1" applyAlignment="1">
      <alignment horizontal="center"/>
    </xf>
    <xf numFmtId="0" fontId="1" fillId="0" borderId="15" xfId="3" applyFont="1" applyFill="1" applyBorder="1" applyAlignment="1">
      <alignment horizontal="center"/>
    </xf>
    <xf numFmtId="0" fontId="1" fillId="0" borderId="16" xfId="3" applyFont="1" applyFill="1" applyBorder="1" applyAlignment="1">
      <alignment horizontal="center"/>
    </xf>
    <xf numFmtId="0" fontId="1" fillId="0" borderId="17" xfId="3" applyFont="1" applyFill="1" applyBorder="1" applyAlignment="1">
      <alignment horizontal="center"/>
    </xf>
    <xf numFmtId="0" fontId="1" fillId="0" borderId="8" xfId="3" applyFont="1" applyFill="1" applyBorder="1" applyAlignment="1">
      <alignment horizontal="center"/>
    </xf>
    <xf numFmtId="0" fontId="1" fillId="0" borderId="18" xfId="3" applyFont="1" applyFill="1" applyBorder="1" applyAlignment="1">
      <alignment horizontal="center"/>
    </xf>
    <xf numFmtId="0" fontId="1" fillId="0" borderId="19" xfId="3" applyFont="1" applyFill="1" applyBorder="1" applyAlignment="1">
      <alignment horizontal="center"/>
    </xf>
    <xf numFmtId="0" fontId="1" fillId="0" borderId="20" xfId="3" applyFont="1" applyFill="1" applyBorder="1" applyAlignment="1">
      <alignment horizontal="center"/>
    </xf>
    <xf numFmtId="0" fontId="1" fillId="0" borderId="21" xfId="3" applyFont="1" applyFill="1" applyBorder="1" applyAlignment="1">
      <alignment horizontal="center"/>
    </xf>
    <xf numFmtId="0" fontId="4" fillId="0" borderId="13" xfId="3" applyFill="1" applyBorder="1"/>
    <xf numFmtId="0" fontId="4" fillId="0" borderId="14" xfId="3" applyFill="1" applyBorder="1"/>
    <xf numFmtId="0" fontId="4" fillId="0" borderId="14" xfId="3" applyFill="1" applyBorder="1" applyAlignment="1">
      <alignment horizontal="center" vertical="center"/>
    </xf>
    <xf numFmtId="0" fontId="4" fillId="0" borderId="12" xfId="3" applyFill="1" applyBorder="1"/>
    <xf numFmtId="0" fontId="47" fillId="0" borderId="0" xfId="3" applyFont="1" applyFill="1"/>
    <xf numFmtId="0" fontId="1" fillId="0" borderId="0" xfId="3" applyFont="1" applyFill="1" applyBorder="1" applyAlignment="1">
      <alignment horizontal="right"/>
    </xf>
    <xf numFmtId="3" fontId="20" fillId="4" borderId="0" xfId="3" applyNumberFormat="1" applyFont="1" applyFill="1" applyBorder="1" applyAlignment="1">
      <alignment horizontal="center"/>
    </xf>
    <xf numFmtId="0" fontId="47" fillId="0" borderId="0" xfId="3" applyFont="1" applyFill="1" applyBorder="1"/>
    <xf numFmtId="3" fontId="20" fillId="0" borderId="0" xfId="3" applyNumberFormat="1" applyFont="1" applyFill="1" applyBorder="1" applyAlignment="1">
      <alignment horizontal="center"/>
    </xf>
    <xf numFmtId="0" fontId="21" fillId="0" borderId="0" xfId="3" applyFont="1" applyFill="1" applyBorder="1"/>
    <xf numFmtId="0" fontId="28" fillId="0" borderId="0" xfId="3" applyFont="1" applyFill="1" applyBorder="1"/>
    <xf numFmtId="0" fontId="48" fillId="0" borderId="0" xfId="3" applyFont="1" applyFill="1" applyBorder="1"/>
    <xf numFmtId="0" fontId="16" fillId="0" borderId="0" xfId="3" applyFont="1" applyFill="1" applyBorder="1"/>
    <xf numFmtId="0" fontId="4" fillId="0" borderId="13" xfId="3" applyFont="1" applyFill="1" applyBorder="1" applyAlignment="1">
      <alignment horizontal="center"/>
    </xf>
    <xf numFmtId="0" fontId="1" fillId="0" borderId="5" xfId="0" applyFont="1" applyFill="1" applyBorder="1"/>
    <xf numFmtId="0" fontId="49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4" xfId="3" applyFont="1" applyFill="1" applyBorder="1" applyAlignment="1">
      <alignment horizontal="center" vertical="center" wrapText="1"/>
    </xf>
    <xf numFmtId="0" fontId="11" fillId="2" borderId="4" xfId="3" applyFont="1" applyFill="1" applyBorder="1" applyAlignment="1">
      <alignment horizontal="center" vertical="center" wrapText="1"/>
    </xf>
    <xf numFmtId="0" fontId="36" fillId="2" borderId="4" xfId="3" applyFont="1" applyFill="1" applyBorder="1" applyAlignment="1">
      <alignment horizontal="center" vertical="center" wrapText="1"/>
    </xf>
    <xf numFmtId="0" fontId="11" fillId="2" borderId="4" xfId="3" applyFont="1" applyFill="1" applyBorder="1" applyAlignment="1">
      <alignment horizontal="center" vertical="center"/>
    </xf>
    <xf numFmtId="0" fontId="11" fillId="2" borderId="5" xfId="3" applyFont="1" applyFill="1" applyBorder="1" applyAlignment="1">
      <alignment horizontal="center" vertical="center" wrapText="1"/>
    </xf>
    <xf numFmtId="0" fontId="39" fillId="0" borderId="12" xfId="3" applyFont="1" applyFill="1" applyBorder="1" applyAlignment="1">
      <alignment horizontal="center"/>
    </xf>
    <xf numFmtId="0" fontId="34" fillId="0" borderId="0" xfId="3" applyFont="1" applyFill="1" applyBorder="1"/>
    <xf numFmtId="0" fontId="35" fillId="0" borderId="0" xfId="3" applyFont="1" applyFill="1" applyBorder="1" applyAlignment="1">
      <alignment horizontal="center"/>
    </xf>
    <xf numFmtId="0" fontId="37" fillId="0" borderId="0" xfId="3" applyFont="1" applyFill="1" applyBorder="1" applyAlignment="1">
      <alignment horizontal="center"/>
    </xf>
    <xf numFmtId="0" fontId="36" fillId="0" borderId="0" xfId="3" applyFont="1" applyFill="1" applyBorder="1" applyAlignment="1">
      <alignment horizontal="center"/>
    </xf>
    <xf numFmtId="0" fontId="35" fillId="2" borderId="4" xfId="3" applyFont="1" applyFill="1" applyBorder="1" applyAlignment="1">
      <alignment horizontal="center" vertical="center" wrapText="1"/>
    </xf>
    <xf numFmtId="0" fontId="41" fillId="0" borderId="0" xfId="3" applyFont="1" applyFill="1" applyBorder="1" applyAlignment="1">
      <alignment horizontal="center"/>
    </xf>
    <xf numFmtId="0" fontId="35" fillId="2" borderId="5" xfId="3" applyFont="1" applyFill="1" applyBorder="1" applyAlignment="1">
      <alignment horizontal="center" vertical="center" wrapText="1"/>
    </xf>
    <xf numFmtId="0" fontId="1" fillId="2" borderId="4" xfId="3" applyFont="1" applyFill="1" applyBorder="1" applyAlignment="1">
      <alignment horizontal="center" vertical="center" wrapText="1"/>
    </xf>
    <xf numFmtId="0" fontId="1" fillId="4" borderId="4" xfId="3" applyFont="1" applyFill="1" applyBorder="1" applyAlignment="1">
      <alignment horizontal="center"/>
    </xf>
    <xf numFmtId="0" fontId="49" fillId="2" borderId="8" xfId="0" applyFont="1" applyFill="1" applyBorder="1" applyAlignment="1">
      <alignment horizontal="center" vertical="center" wrapText="1"/>
    </xf>
    <xf numFmtId="0" fontId="4" fillId="6" borderId="0" xfId="3" applyFont="1" applyFill="1"/>
    <xf numFmtId="0" fontId="4" fillId="6" borderId="0" xfId="3" applyFill="1"/>
    <xf numFmtId="0" fontId="17" fillId="6" borderId="0" xfId="3" applyFont="1" applyFill="1"/>
    <xf numFmtId="0" fontId="30" fillId="6" borderId="0" xfId="3" applyFont="1" applyFill="1"/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0" xfId="0" applyFill="1"/>
    <xf numFmtId="0" fontId="54" fillId="2" borderId="4" xfId="3" applyFont="1" applyFill="1" applyBorder="1" applyAlignment="1">
      <alignment horizontal="center" vertical="center" wrapText="1"/>
    </xf>
    <xf numFmtId="0" fontId="55" fillId="2" borderId="4" xfId="0" applyFont="1" applyFill="1" applyBorder="1" applyAlignment="1">
      <alignment horizontal="center" vertical="center" wrapText="1"/>
    </xf>
    <xf numFmtId="0" fontId="55" fillId="2" borderId="4" xfId="3" applyFont="1" applyFill="1" applyBorder="1" applyAlignment="1">
      <alignment horizontal="center" vertical="center" wrapText="1"/>
    </xf>
    <xf numFmtId="0" fontId="56" fillId="2" borderId="4" xfId="3" applyFont="1" applyFill="1" applyBorder="1" applyAlignment="1">
      <alignment horizontal="center" vertical="center" wrapText="1"/>
    </xf>
    <xf numFmtId="0" fontId="56" fillId="2" borderId="4" xfId="3" applyFont="1" applyFill="1" applyBorder="1" applyAlignment="1">
      <alignment horizontal="center" vertical="center"/>
    </xf>
    <xf numFmtId="0" fontId="1" fillId="2" borderId="2" xfId="0" applyFont="1" applyFill="1" applyBorder="1"/>
    <xf numFmtId="0" fontId="4" fillId="0" borderId="13" xfId="0" applyFont="1" applyBorder="1" applyAlignment="1">
      <alignment horizontal="center" vertical="center" wrapText="1"/>
    </xf>
    <xf numFmtId="0" fontId="1" fillId="0" borderId="6" xfId="0" applyFont="1" applyFill="1" applyBorder="1"/>
    <xf numFmtId="0" fontId="4" fillId="0" borderId="12" xfId="0" applyFont="1" applyFill="1" applyBorder="1" applyAlignment="1">
      <alignment horizontal="center" vertical="center" wrapText="1"/>
    </xf>
    <xf numFmtId="0" fontId="1" fillId="3" borderId="22" xfId="0" applyFont="1" applyFill="1" applyBorder="1"/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1" fillId="3" borderId="23" xfId="0" applyFont="1" applyFill="1" applyBorder="1"/>
    <xf numFmtId="0" fontId="4" fillId="0" borderId="18" xfId="0" applyFont="1" applyFill="1" applyBorder="1" applyAlignment="1">
      <alignment horizontal="center" vertical="center" wrapText="1"/>
    </xf>
    <xf numFmtId="0" fontId="1" fillId="3" borderId="24" xfId="0" applyFont="1" applyFill="1" applyBorder="1"/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4" fillId="0" borderId="13" xfId="0" applyFont="1" applyFill="1" applyBorder="1" applyAlignment="1">
      <alignment horizontal="center" vertical="center" wrapText="1"/>
    </xf>
    <xf numFmtId="0" fontId="1" fillId="0" borderId="22" xfId="0" applyFont="1" applyFill="1" applyBorder="1"/>
    <xf numFmtId="0" fontId="1" fillId="0" borderId="24" xfId="0" applyFont="1" applyFill="1" applyBorder="1"/>
    <xf numFmtId="0" fontId="1" fillId="0" borderId="23" xfId="0" applyFont="1" applyFill="1" applyBorder="1"/>
    <xf numFmtId="49" fontId="4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1" fillId="2" borderId="26" xfId="0" applyNumberFormat="1" applyFont="1" applyFill="1" applyBorder="1" applyAlignment="1">
      <alignment horizontal="center" vertical="center"/>
    </xf>
    <xf numFmtId="49" fontId="1" fillId="2" borderId="27" xfId="0" applyNumberFormat="1" applyFont="1" applyFill="1" applyBorder="1" applyAlignment="1">
      <alignment horizontal="center" vertical="center"/>
    </xf>
    <xf numFmtId="49" fontId="1" fillId="2" borderId="28" xfId="0" applyNumberFormat="1" applyFont="1" applyFill="1" applyBorder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49" fontId="4" fillId="0" borderId="30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49" fontId="1" fillId="2" borderId="31" xfId="0" applyNumberFormat="1" applyFont="1" applyFill="1" applyBorder="1" applyAlignment="1">
      <alignment horizontal="center" vertical="center"/>
    </xf>
    <xf numFmtId="0" fontId="60" fillId="0" borderId="0" xfId="3" applyFont="1" applyAlignment="1">
      <alignment horizontal="center" vertical="center"/>
    </xf>
    <xf numFmtId="165" fontId="23" fillId="0" borderId="0" xfId="3" applyNumberFormat="1" applyFont="1" applyBorder="1"/>
    <xf numFmtId="49" fontId="4" fillId="0" borderId="32" xfId="0" applyNumberFormat="1" applyFont="1" applyBorder="1" applyAlignment="1">
      <alignment horizontal="center" vertical="center" wrapText="1"/>
    </xf>
    <xf numFmtId="0" fontId="1" fillId="0" borderId="0" xfId="3" applyFont="1" applyBorder="1" applyAlignment="1">
      <alignment horizontal="center" vertical="center"/>
    </xf>
    <xf numFmtId="49" fontId="4" fillId="0" borderId="33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2" fillId="4" borderId="6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61" fillId="4" borderId="0" xfId="0" applyFont="1" applyFill="1" applyBorder="1" applyAlignment="1">
      <alignment horizontal="center" vertical="center"/>
    </xf>
    <xf numFmtId="0" fontId="61" fillId="4" borderId="0" xfId="0" applyFont="1" applyFill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4" xfId="0" applyBorder="1" applyAlignment="1"/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67" fontId="50" fillId="0" borderId="0" xfId="3" applyNumberFormat="1" applyFont="1" applyFill="1" applyAlignment="1">
      <alignment horizontal="center"/>
    </xf>
    <xf numFmtId="0" fontId="51" fillId="0" borderId="0" xfId="0" applyFont="1" applyAlignment="1"/>
    <xf numFmtId="0" fontId="6" fillId="0" borderId="13" xfId="3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center" vertical="center"/>
    </xf>
    <xf numFmtId="0" fontId="6" fillId="0" borderId="12" xfId="3" applyFont="1" applyFill="1" applyBorder="1" applyAlignment="1">
      <alignment horizontal="center" vertical="center"/>
    </xf>
    <xf numFmtId="3" fontId="1" fillId="4" borderId="4" xfId="3" applyNumberFormat="1" applyFont="1" applyFill="1" applyBorder="1" applyAlignment="1">
      <alignment horizontal="center" vertical="center"/>
    </xf>
    <xf numFmtId="3" fontId="4" fillId="4" borderId="4" xfId="3" applyNumberFormat="1" applyFont="1" applyFill="1" applyBorder="1" applyAlignment="1">
      <alignment horizontal="center" vertical="center"/>
    </xf>
    <xf numFmtId="0" fontId="43" fillId="0" borderId="13" xfId="3" applyFont="1" applyFill="1" applyBorder="1" applyAlignment="1">
      <alignment horizontal="center" vertical="center"/>
    </xf>
    <xf numFmtId="0" fontId="43" fillId="0" borderId="12" xfId="3" applyFont="1" applyFill="1" applyBorder="1" applyAlignment="1">
      <alignment horizontal="center" vertical="center"/>
    </xf>
    <xf numFmtId="0" fontId="6" fillId="0" borderId="0" xfId="3" applyFont="1" applyFill="1" applyBorder="1" applyAlignment="1"/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9" xfId="0" applyBorder="1" applyAlignment="1"/>
    <xf numFmtId="167" fontId="52" fillId="6" borderId="0" xfId="3" applyNumberFormat="1" applyFont="1" applyFill="1" applyAlignment="1">
      <alignment horizontal="center"/>
    </xf>
    <xf numFmtId="0" fontId="53" fillId="6" borderId="0" xfId="0" applyFont="1" applyFill="1" applyAlignment="1"/>
    <xf numFmtId="0" fontId="1" fillId="0" borderId="35" xfId="0" applyFont="1" applyFill="1" applyBorder="1"/>
    <xf numFmtId="0" fontId="63" fillId="0" borderId="0" xfId="3" applyFont="1"/>
  </cellXfs>
  <cellStyles count="5">
    <cellStyle name="Euro" xfId="1"/>
    <cellStyle name="Milliers 2" xfId="2"/>
    <cellStyle name="Normal" xfId="0" builtinId="0"/>
    <cellStyle name="Normal 2" xfId="3"/>
    <cellStyle name="Normal 3" xfId="4"/>
  </cellStyles>
  <dxfs count="8">
    <dxf>
      <fill>
        <patternFill>
          <bgColor theme="2" tint="-0.49998474074526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0" tint="-0.14996795556505021"/>
        </patternFill>
      </fill>
    </dxf>
    <dxf>
      <fill>
        <patternFill>
          <bgColor rgb="FF002060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4</xdr:row>
          <xdr:rowOff>9525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Renseigner les quantités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CPR1_2\AppData\Local\Temp\feuille%20route\A%20LUNDI%20%2030%20J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 1"/>
      <sheetName val="Client 2"/>
      <sheetName val="Client 3"/>
      <sheetName val="Client 4"/>
      <sheetName val="TOTAL Client 1 et 2"/>
      <sheetName val="TOTAL Client"/>
    </sheetNames>
    <sheetDataSet>
      <sheetData sheetId="0">
        <row r="32">
          <cell r="B32">
            <v>10</v>
          </cell>
        </row>
      </sheetData>
      <sheetData sheetId="1">
        <row r="23">
          <cell r="B23">
            <v>0</v>
          </cell>
        </row>
      </sheetData>
      <sheetData sheetId="2">
        <row r="37">
          <cell r="B37">
            <v>5</v>
          </cell>
        </row>
      </sheetData>
      <sheetData sheetId="3">
        <row r="1">
          <cell r="Q1">
            <v>40938</v>
          </cell>
        </row>
        <row r="43">
          <cell r="A43" t="str">
            <v>Pour le  chauffeur : à l'arrivée sur le site et au départ du site</v>
          </cell>
        </row>
        <row r="44">
          <cell r="A44" t="str">
            <v>Vérifier la T° du camion, la T° du plat temoin du camion - Relever la T° de la chambre froide du site. La T° doit être comprises entre 0 et 3°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2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7"/>
  <sheetViews>
    <sheetView zoomScale="80" zoomScaleNormal="80" workbookViewId="0">
      <selection activeCell="V5" sqref="V5"/>
    </sheetView>
  </sheetViews>
  <sheetFormatPr baseColWidth="10" defaultRowHeight="12.75" x14ac:dyDescent="0.2"/>
  <cols>
    <col min="1" max="1" width="17.140625" bestFit="1" customWidth="1"/>
    <col min="2" max="4" width="6" bestFit="1" customWidth="1"/>
    <col min="5" max="5" width="23.42578125" bestFit="1" customWidth="1"/>
    <col min="6" max="8" width="6" bestFit="1" customWidth="1"/>
    <col min="9" max="9" width="16.7109375" bestFit="1" customWidth="1"/>
    <col min="10" max="12" width="6" bestFit="1" customWidth="1"/>
    <col min="13" max="13" width="13.85546875" bestFit="1" customWidth="1"/>
    <col min="14" max="16" width="6" bestFit="1" customWidth="1"/>
    <col min="17" max="17" width="20.140625" bestFit="1" customWidth="1"/>
    <col min="18" max="20" width="6" bestFit="1" customWidth="1"/>
    <col min="21" max="21" width="3.42578125" customWidth="1"/>
    <col min="22" max="22" width="20.28515625" bestFit="1" customWidth="1"/>
    <col min="23" max="23" width="5.85546875" customWidth="1"/>
    <col min="24" max="25" width="6" bestFit="1" customWidth="1"/>
    <col min="26" max="26" width="18.42578125" bestFit="1" customWidth="1"/>
    <col min="27" max="29" width="6" bestFit="1" customWidth="1"/>
    <col min="30" max="30" width="16" bestFit="1" customWidth="1"/>
    <col min="31" max="33" width="6" bestFit="1" customWidth="1"/>
    <col min="34" max="34" width="13.85546875" bestFit="1" customWidth="1"/>
    <col min="35" max="37" width="6" bestFit="1" customWidth="1"/>
    <col min="38" max="38" width="22.42578125" bestFit="1" customWidth="1"/>
    <col min="39" max="41" width="6" bestFit="1" customWidth="1"/>
    <col min="42" max="42" width="4.140625" customWidth="1"/>
  </cols>
  <sheetData>
    <row r="1" spans="1:41" ht="36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218" t="s">
        <v>206</v>
      </c>
      <c r="O1" s="219"/>
      <c r="P1" s="219"/>
      <c r="Q1" s="219"/>
      <c r="R1" s="219"/>
      <c r="S1" s="219"/>
      <c r="T1" s="219"/>
      <c r="U1" s="219"/>
      <c r="V1" s="219"/>
    </row>
    <row r="2" spans="1:41" ht="54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220" t="s">
        <v>210</v>
      </c>
      <c r="O2" s="221"/>
      <c r="P2" s="221"/>
      <c r="Q2" s="221"/>
      <c r="R2" s="221"/>
      <c r="S2" s="221"/>
      <c r="T2" s="221"/>
      <c r="U2" s="221"/>
      <c r="V2" s="221"/>
    </row>
    <row r="3" spans="1:41" ht="15.75" x14ac:dyDescent="0.25">
      <c r="A3" s="4"/>
      <c r="B3" s="4"/>
      <c r="C3" s="4"/>
      <c r="D3" s="4"/>
      <c r="E3" s="5"/>
      <c r="F3" s="5"/>
      <c r="G3" s="5"/>
      <c r="H3" s="5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41" ht="19.5" customHeight="1" thickBot="1" x14ac:dyDescent="0.25">
      <c r="A4" s="215" t="s">
        <v>222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7"/>
      <c r="R4" s="195"/>
      <c r="S4" s="195"/>
      <c r="T4" s="195"/>
      <c r="V4" s="215" t="s">
        <v>223</v>
      </c>
      <c r="W4" s="216"/>
      <c r="X4" s="216"/>
      <c r="Y4" s="216"/>
      <c r="Z4" s="216"/>
      <c r="AA4" s="216"/>
      <c r="AB4" s="216"/>
      <c r="AC4" s="216"/>
      <c r="AD4" s="216"/>
      <c r="AE4" s="216"/>
      <c r="AF4" s="216"/>
      <c r="AG4" s="216"/>
      <c r="AH4" s="216"/>
      <c r="AI4" s="216"/>
      <c r="AJ4" s="216"/>
      <c r="AK4" s="216"/>
      <c r="AL4" s="217"/>
      <c r="AM4" s="195"/>
      <c r="AN4" s="195"/>
      <c r="AO4" s="195"/>
    </row>
    <row r="5" spans="1:41" ht="20.100000000000001" customHeight="1" x14ac:dyDescent="0.2">
      <c r="A5" s="205" t="s">
        <v>0</v>
      </c>
      <c r="B5" s="198" t="s">
        <v>189</v>
      </c>
      <c r="C5" s="198" t="s">
        <v>190</v>
      </c>
      <c r="D5" s="199" t="s">
        <v>191</v>
      </c>
      <c r="E5" s="205" t="s">
        <v>1</v>
      </c>
      <c r="F5" s="198" t="s">
        <v>189</v>
      </c>
      <c r="G5" s="198" t="s">
        <v>190</v>
      </c>
      <c r="H5" s="199" t="s">
        <v>191</v>
      </c>
      <c r="I5" s="205" t="s">
        <v>117</v>
      </c>
      <c r="J5" s="198" t="s">
        <v>189</v>
      </c>
      <c r="K5" s="198" t="s">
        <v>190</v>
      </c>
      <c r="L5" s="199" t="s">
        <v>191</v>
      </c>
      <c r="M5" s="205" t="s">
        <v>3</v>
      </c>
      <c r="N5" s="198" t="s">
        <v>189</v>
      </c>
      <c r="O5" s="198" t="s">
        <v>190</v>
      </c>
      <c r="P5" s="199" t="s">
        <v>191</v>
      </c>
      <c r="Q5" s="197" t="s">
        <v>4</v>
      </c>
      <c r="R5" s="198" t="s">
        <v>189</v>
      </c>
      <c r="S5" s="198" t="s">
        <v>190</v>
      </c>
      <c r="T5" s="199" t="s">
        <v>191</v>
      </c>
      <c r="U5" s="43"/>
      <c r="V5" s="205" t="s">
        <v>0</v>
      </c>
      <c r="W5" s="198" t="s">
        <v>189</v>
      </c>
      <c r="X5" s="198" t="s">
        <v>190</v>
      </c>
      <c r="Y5" s="198" t="s">
        <v>191</v>
      </c>
      <c r="Z5" s="205" t="s">
        <v>1</v>
      </c>
      <c r="AA5" s="198" t="s">
        <v>189</v>
      </c>
      <c r="AB5" s="198" t="s">
        <v>190</v>
      </c>
      <c r="AC5" s="199" t="s">
        <v>191</v>
      </c>
      <c r="AD5" s="205" t="s">
        <v>2</v>
      </c>
      <c r="AE5" s="198" t="s">
        <v>189</v>
      </c>
      <c r="AF5" s="198" t="s">
        <v>190</v>
      </c>
      <c r="AG5" s="199" t="s">
        <v>191</v>
      </c>
      <c r="AH5" s="205" t="s">
        <v>3</v>
      </c>
      <c r="AI5" s="198" t="s">
        <v>189</v>
      </c>
      <c r="AJ5" s="198" t="s">
        <v>190</v>
      </c>
      <c r="AK5" s="199" t="s">
        <v>191</v>
      </c>
      <c r="AL5" s="197" t="s">
        <v>4</v>
      </c>
      <c r="AM5" s="198" t="s">
        <v>189</v>
      </c>
      <c r="AN5" s="198" t="s">
        <v>190</v>
      </c>
      <c r="AO5" s="199" t="s">
        <v>191</v>
      </c>
    </row>
    <row r="6" spans="1:41" ht="27" customHeight="1" x14ac:dyDescent="0.2">
      <c r="A6" s="200" t="s">
        <v>37</v>
      </c>
      <c r="B6" s="44" t="s">
        <v>195</v>
      </c>
      <c r="C6" s="44" t="s">
        <v>196</v>
      </c>
      <c r="D6" s="201" t="s">
        <v>197</v>
      </c>
      <c r="E6" s="200" t="s">
        <v>80</v>
      </c>
      <c r="F6" s="44" t="s">
        <v>196</v>
      </c>
      <c r="G6" s="44" t="s">
        <v>196</v>
      </c>
      <c r="H6" s="201" t="s">
        <v>197</v>
      </c>
      <c r="I6" s="200" t="s">
        <v>81</v>
      </c>
      <c r="J6" s="44" t="s">
        <v>195</v>
      </c>
      <c r="K6" s="44" t="s">
        <v>196</v>
      </c>
      <c r="L6" s="201" t="s">
        <v>197</v>
      </c>
      <c r="M6" s="200" t="s">
        <v>95</v>
      </c>
      <c r="N6" s="44" t="s">
        <v>195</v>
      </c>
      <c r="O6" s="44" t="s">
        <v>196</v>
      </c>
      <c r="P6" s="201" t="s">
        <v>197</v>
      </c>
      <c r="Q6" s="200" t="s">
        <v>82</v>
      </c>
      <c r="R6" s="44" t="s">
        <v>195</v>
      </c>
      <c r="S6" s="44" t="s">
        <v>196</v>
      </c>
      <c r="T6" s="201" t="s">
        <v>197</v>
      </c>
      <c r="U6" s="43"/>
      <c r="V6" s="200" t="s">
        <v>212</v>
      </c>
      <c r="W6" s="44" t="s">
        <v>195</v>
      </c>
      <c r="X6" s="44" t="s">
        <v>196</v>
      </c>
      <c r="Y6" s="196" t="s">
        <v>197</v>
      </c>
      <c r="Z6" s="200" t="s">
        <v>215</v>
      </c>
      <c r="AA6" s="44" t="s">
        <v>195</v>
      </c>
      <c r="AB6" s="44" t="s">
        <v>196</v>
      </c>
      <c r="AC6" s="201" t="s">
        <v>197</v>
      </c>
      <c r="AD6" s="200" t="s">
        <v>102</v>
      </c>
      <c r="AE6" s="44" t="s">
        <v>195</v>
      </c>
      <c r="AF6" s="44" t="s">
        <v>196</v>
      </c>
      <c r="AG6" s="201" t="s">
        <v>197</v>
      </c>
      <c r="AH6" s="200" t="s">
        <v>96</v>
      </c>
      <c r="AI6" s="44" t="s">
        <v>195</v>
      </c>
      <c r="AJ6" s="44" t="s">
        <v>196</v>
      </c>
      <c r="AK6" s="201" t="s">
        <v>197</v>
      </c>
      <c r="AL6" s="200" t="s">
        <v>106</v>
      </c>
      <c r="AM6" s="44" t="s">
        <v>195</v>
      </c>
      <c r="AN6" s="44" t="s">
        <v>196</v>
      </c>
      <c r="AO6" s="201" t="s">
        <v>197</v>
      </c>
    </row>
    <row r="7" spans="1:41" ht="31.5" customHeight="1" x14ac:dyDescent="0.2">
      <c r="A7" s="200" t="s">
        <v>38</v>
      </c>
      <c r="B7" s="44" t="s">
        <v>195</v>
      </c>
      <c r="C7" s="44" t="s">
        <v>196</v>
      </c>
      <c r="D7" s="201" t="s">
        <v>197</v>
      </c>
      <c r="E7" s="200" t="s">
        <v>85</v>
      </c>
      <c r="F7" s="44" t="s">
        <v>196</v>
      </c>
      <c r="G7" s="44" t="s">
        <v>196</v>
      </c>
      <c r="H7" s="201" t="s">
        <v>197</v>
      </c>
      <c r="I7" s="200" t="s">
        <v>86</v>
      </c>
      <c r="J7" s="44"/>
      <c r="K7" s="44"/>
      <c r="L7" s="201"/>
      <c r="M7" s="200" t="s">
        <v>79</v>
      </c>
      <c r="N7" s="44"/>
      <c r="O7" s="44"/>
      <c r="P7" s="201"/>
      <c r="Q7" s="200" t="s">
        <v>94</v>
      </c>
      <c r="R7" s="44"/>
      <c r="S7" s="44"/>
      <c r="T7" s="201"/>
      <c r="U7" s="43"/>
      <c r="V7" s="200" t="s">
        <v>213</v>
      </c>
      <c r="W7" s="44"/>
      <c r="X7" s="44"/>
      <c r="Y7" s="196"/>
      <c r="Z7" s="200" t="s">
        <v>216</v>
      </c>
      <c r="AA7" s="44"/>
      <c r="AB7" s="44"/>
      <c r="AC7" s="201"/>
      <c r="AD7" s="200" t="s">
        <v>103</v>
      </c>
      <c r="AE7" s="44"/>
      <c r="AF7" s="44"/>
      <c r="AG7" s="201"/>
      <c r="AH7" s="200" t="s">
        <v>79</v>
      </c>
      <c r="AI7" s="44"/>
      <c r="AJ7" s="44"/>
      <c r="AK7" s="201"/>
      <c r="AL7" s="200" t="s">
        <v>105</v>
      </c>
      <c r="AM7" s="44"/>
      <c r="AN7" s="44"/>
      <c r="AO7" s="201"/>
    </row>
    <row r="8" spans="1:41" ht="30" customHeight="1" x14ac:dyDescent="0.2">
      <c r="A8" s="200" t="s">
        <v>39</v>
      </c>
      <c r="B8" s="44" t="s">
        <v>195</v>
      </c>
      <c r="C8" s="44" t="s">
        <v>196</v>
      </c>
      <c r="D8" s="201" t="s">
        <v>197</v>
      </c>
      <c r="E8" s="200" t="s">
        <v>89</v>
      </c>
      <c r="F8" s="44" t="s">
        <v>196</v>
      </c>
      <c r="G8" s="44" t="s">
        <v>196</v>
      </c>
      <c r="H8" s="201" t="s">
        <v>197</v>
      </c>
      <c r="I8" s="200" t="s">
        <v>87</v>
      </c>
      <c r="J8" s="44"/>
      <c r="K8" s="44"/>
      <c r="L8" s="201"/>
      <c r="M8" s="200" t="s">
        <v>93</v>
      </c>
      <c r="N8" s="44"/>
      <c r="O8" s="44"/>
      <c r="P8" s="201"/>
      <c r="Q8" s="200" t="s">
        <v>36</v>
      </c>
      <c r="R8" s="44"/>
      <c r="S8" s="44"/>
      <c r="T8" s="201"/>
      <c r="U8" s="43"/>
      <c r="V8" s="200" t="s">
        <v>214</v>
      </c>
      <c r="W8" s="44"/>
      <c r="X8" s="44"/>
      <c r="Y8" s="196"/>
      <c r="Z8" s="200" t="s">
        <v>101</v>
      </c>
      <c r="AA8" s="44"/>
      <c r="AB8" s="44"/>
      <c r="AC8" s="201"/>
      <c r="AD8" s="200" t="s">
        <v>104</v>
      </c>
      <c r="AE8" s="44"/>
      <c r="AF8" s="44"/>
      <c r="AG8" s="201"/>
      <c r="AH8" s="200" t="s">
        <v>92</v>
      </c>
      <c r="AI8" s="44"/>
      <c r="AJ8" s="44"/>
      <c r="AK8" s="201"/>
      <c r="AL8" s="200" t="s">
        <v>91</v>
      </c>
      <c r="AM8" s="44"/>
      <c r="AN8" s="44"/>
      <c r="AO8" s="201"/>
    </row>
    <row r="9" spans="1:41" ht="20.100000000000001" customHeight="1" x14ac:dyDescent="0.2">
      <c r="A9" s="200" t="s">
        <v>83</v>
      </c>
      <c r="B9" s="44" t="s">
        <v>198</v>
      </c>
      <c r="C9" s="44" t="s">
        <v>199</v>
      </c>
      <c r="D9" s="201" t="s">
        <v>200</v>
      </c>
      <c r="E9" s="200" t="s">
        <v>90</v>
      </c>
      <c r="F9" s="44" t="s">
        <v>196</v>
      </c>
      <c r="G9" s="44" t="s">
        <v>196</v>
      </c>
      <c r="H9" s="201" t="s">
        <v>197</v>
      </c>
      <c r="I9" s="200" t="s">
        <v>88</v>
      </c>
      <c r="J9" s="44"/>
      <c r="K9" s="44"/>
      <c r="L9" s="201"/>
      <c r="M9" s="200" t="s">
        <v>36</v>
      </c>
      <c r="N9" s="44"/>
      <c r="O9" s="44"/>
      <c r="P9" s="201"/>
      <c r="Q9" s="200" t="s">
        <v>78</v>
      </c>
      <c r="R9" s="44"/>
      <c r="S9" s="44"/>
      <c r="T9" s="201"/>
      <c r="U9" s="43"/>
      <c r="V9" s="200" t="s">
        <v>84</v>
      </c>
      <c r="W9" s="44"/>
      <c r="X9" s="44"/>
      <c r="Y9" s="196"/>
      <c r="Z9" s="200" t="s">
        <v>84</v>
      </c>
      <c r="AA9" s="44"/>
      <c r="AB9" s="44"/>
      <c r="AC9" s="201"/>
      <c r="AD9" s="200" t="s">
        <v>221</v>
      </c>
      <c r="AE9" s="44"/>
      <c r="AF9" s="44"/>
      <c r="AG9" s="201"/>
      <c r="AH9" s="200" t="s">
        <v>36</v>
      </c>
      <c r="AI9" s="44"/>
      <c r="AJ9" s="44"/>
      <c r="AK9" s="201"/>
      <c r="AL9" s="200" t="s">
        <v>84</v>
      </c>
      <c r="AM9" s="44"/>
      <c r="AN9" s="44"/>
      <c r="AO9" s="201"/>
    </row>
    <row r="10" spans="1:41" ht="20.100000000000001" customHeight="1" x14ac:dyDescent="0.2">
      <c r="A10" s="200" t="s">
        <v>84</v>
      </c>
      <c r="B10" s="44"/>
      <c r="C10" s="44"/>
      <c r="D10" s="201"/>
      <c r="E10" s="200" t="s">
        <v>84</v>
      </c>
      <c r="F10" s="44"/>
      <c r="G10" s="44"/>
      <c r="H10" s="201"/>
      <c r="I10" s="200" t="s">
        <v>211</v>
      </c>
      <c r="J10" s="44"/>
      <c r="K10" s="44"/>
      <c r="L10" s="201"/>
      <c r="M10" s="200" t="s">
        <v>91</v>
      </c>
      <c r="N10" s="44"/>
      <c r="O10" s="44"/>
      <c r="P10" s="201"/>
      <c r="Q10" s="200" t="s">
        <v>91</v>
      </c>
      <c r="R10" s="44"/>
      <c r="S10" s="44"/>
      <c r="T10" s="201"/>
      <c r="U10" s="43"/>
      <c r="V10" s="200" t="s">
        <v>84</v>
      </c>
      <c r="W10" s="44"/>
      <c r="X10" s="44"/>
      <c r="Y10" s="196"/>
      <c r="Z10" s="200" t="s">
        <v>84</v>
      </c>
      <c r="AA10" s="44"/>
      <c r="AB10" s="44"/>
      <c r="AC10" s="201"/>
      <c r="AD10" s="200" t="s">
        <v>84</v>
      </c>
      <c r="AE10" s="44"/>
      <c r="AF10" s="44"/>
      <c r="AG10" s="201"/>
      <c r="AH10" s="200" t="s">
        <v>91</v>
      </c>
      <c r="AI10" s="44"/>
      <c r="AJ10" s="44"/>
      <c r="AK10" s="201"/>
      <c r="AL10" s="200" t="s">
        <v>84</v>
      </c>
      <c r="AM10" s="44"/>
      <c r="AN10" s="44"/>
      <c r="AO10" s="201"/>
    </row>
    <row r="11" spans="1:41" ht="20.100000000000001" customHeight="1" x14ac:dyDescent="0.2">
      <c r="A11" s="200" t="s">
        <v>84</v>
      </c>
      <c r="B11" s="211"/>
      <c r="C11" s="211"/>
      <c r="D11" s="212"/>
      <c r="E11" s="200" t="s">
        <v>84</v>
      </c>
      <c r="F11" s="211"/>
      <c r="G11" s="211"/>
      <c r="H11" s="212"/>
      <c r="I11" s="210" t="s">
        <v>84</v>
      </c>
      <c r="J11" s="211"/>
      <c r="K11" s="211"/>
      <c r="L11" s="212"/>
      <c r="M11" s="210" t="s">
        <v>116</v>
      </c>
      <c r="N11" s="211"/>
      <c r="O11" s="211"/>
      <c r="P11" s="212"/>
      <c r="Q11" s="210" t="s">
        <v>84</v>
      </c>
      <c r="R11" s="211"/>
      <c r="S11" s="211"/>
      <c r="T11" s="212"/>
      <c r="U11" s="43"/>
      <c r="V11" s="210" t="s">
        <v>84</v>
      </c>
      <c r="W11" s="211"/>
      <c r="X11" s="211"/>
      <c r="Y11" s="213"/>
      <c r="Z11" s="210" t="s">
        <v>84</v>
      </c>
      <c r="AA11" s="211"/>
      <c r="AB11" s="211"/>
      <c r="AC11" s="212"/>
      <c r="AD11" s="210" t="s">
        <v>84</v>
      </c>
      <c r="AE11" s="211"/>
      <c r="AF11" s="211"/>
      <c r="AG11" s="212"/>
      <c r="AH11" s="210" t="s">
        <v>84</v>
      </c>
      <c r="AI11" s="211"/>
      <c r="AJ11" s="211"/>
      <c r="AK11" s="212"/>
      <c r="AL11" s="210" t="s">
        <v>84</v>
      </c>
      <c r="AM11" s="211"/>
      <c r="AN11" s="211"/>
      <c r="AO11" s="212"/>
    </row>
    <row r="12" spans="1:41" ht="27" customHeight="1" x14ac:dyDescent="0.2">
      <c r="A12" s="200" t="s">
        <v>217</v>
      </c>
      <c r="B12" s="211"/>
      <c r="C12" s="211"/>
      <c r="D12" s="212"/>
      <c r="E12" s="200" t="s">
        <v>218</v>
      </c>
      <c r="F12" s="211"/>
      <c r="G12" s="211"/>
      <c r="H12" s="212"/>
      <c r="I12" s="210" t="s">
        <v>219</v>
      </c>
      <c r="J12" s="211"/>
      <c r="K12" s="211"/>
      <c r="L12" s="212"/>
      <c r="M12" s="210" t="s">
        <v>84</v>
      </c>
      <c r="N12" s="211"/>
      <c r="O12" s="211"/>
      <c r="P12" s="212"/>
      <c r="Q12" s="210" t="s">
        <v>84</v>
      </c>
      <c r="R12" s="211"/>
      <c r="S12" s="211"/>
      <c r="T12" s="212"/>
      <c r="U12" s="43"/>
      <c r="V12" s="210" t="s">
        <v>84</v>
      </c>
      <c r="W12" s="211"/>
      <c r="X12" s="211"/>
      <c r="Y12" s="213"/>
      <c r="Z12" s="210" t="s">
        <v>84</v>
      </c>
      <c r="AA12" s="211"/>
      <c r="AB12" s="211"/>
      <c r="AC12" s="212"/>
      <c r="AD12" s="210" t="s">
        <v>84</v>
      </c>
      <c r="AE12" s="211"/>
      <c r="AF12" s="211"/>
      <c r="AG12" s="212"/>
      <c r="AH12" s="210" t="s">
        <v>84</v>
      </c>
      <c r="AI12" s="211"/>
      <c r="AJ12" s="211"/>
      <c r="AK12" s="212"/>
      <c r="AL12" s="210" t="s">
        <v>84</v>
      </c>
      <c r="AM12" s="211"/>
      <c r="AN12" s="211"/>
      <c r="AO12" s="212"/>
    </row>
    <row r="13" spans="1:41" ht="20.100000000000001" customHeight="1" thickBot="1" x14ac:dyDescent="0.25">
      <c r="A13" s="202" t="s">
        <v>84</v>
      </c>
      <c r="B13" s="203"/>
      <c r="C13" s="203"/>
      <c r="D13" s="204"/>
      <c r="E13" s="202" t="s">
        <v>84</v>
      </c>
      <c r="F13" s="203"/>
      <c r="G13" s="203"/>
      <c r="H13" s="204"/>
      <c r="I13" s="202" t="s">
        <v>84</v>
      </c>
      <c r="J13" s="203"/>
      <c r="K13" s="203"/>
      <c r="L13" s="204"/>
      <c r="M13" s="202" t="s">
        <v>84</v>
      </c>
      <c r="N13" s="203"/>
      <c r="O13" s="203"/>
      <c r="P13" s="204"/>
      <c r="Q13" s="202" t="s">
        <v>84</v>
      </c>
      <c r="R13" s="203"/>
      <c r="S13" s="203"/>
      <c r="T13" s="204"/>
      <c r="U13" s="43"/>
      <c r="V13" s="202" t="s">
        <v>84</v>
      </c>
      <c r="W13" s="203"/>
      <c r="X13" s="203"/>
      <c r="Y13" s="208"/>
      <c r="Z13" s="202" t="s">
        <v>84</v>
      </c>
      <c r="AA13" s="203"/>
      <c r="AB13" s="203"/>
      <c r="AC13" s="204"/>
      <c r="AD13" s="202" t="s">
        <v>84</v>
      </c>
      <c r="AE13" s="203"/>
      <c r="AF13" s="203"/>
      <c r="AG13" s="204"/>
      <c r="AH13" s="202" t="s">
        <v>84</v>
      </c>
      <c r="AI13" s="203"/>
      <c r="AJ13" s="203"/>
      <c r="AK13" s="204"/>
      <c r="AL13" s="202" t="s">
        <v>84</v>
      </c>
      <c r="AM13" s="203"/>
      <c r="AN13" s="203"/>
      <c r="AO13" s="204"/>
    </row>
    <row r="14" spans="1:41" ht="20.100000000000001" customHeight="1" x14ac:dyDescent="0.2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</row>
    <row r="15" spans="1:41" ht="20.100000000000001" customHeight="1" x14ac:dyDescent="0.2">
      <c r="A15" s="194" t="s">
        <v>192</v>
      </c>
    </row>
    <row r="16" spans="1:41" x14ac:dyDescent="0.2">
      <c r="A16" s="194" t="s">
        <v>193</v>
      </c>
    </row>
    <row r="17" spans="1:1" x14ac:dyDescent="0.2">
      <c r="A17" s="194" t="s">
        <v>194</v>
      </c>
    </row>
  </sheetData>
  <mergeCells count="4">
    <mergeCell ref="A4:Q4"/>
    <mergeCell ref="V4:AL4"/>
    <mergeCell ref="N1:V1"/>
    <mergeCell ref="N2:V2"/>
  </mergeCells>
  <pageMargins left="0" right="0" top="0.15748031496062992" bottom="0.15748031496062992" header="0.31496062992125984" footer="0.31496062992125984"/>
  <pageSetup paperSize="9" orientation="portrait" r:id="rId1"/>
  <ignoredErrors>
    <ignoredError sqref="B6:D6 B7:D8 J6:L6 N6:P6 R6:T6 B9:D9 F7:H7 F8:H8 F9:H9 F6:H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9"/>
  <sheetViews>
    <sheetView zoomScale="80" zoomScaleNormal="80" workbookViewId="0">
      <selection activeCell="G52" sqref="G52"/>
    </sheetView>
  </sheetViews>
  <sheetFormatPr baseColWidth="10" defaultRowHeight="12.75" x14ac:dyDescent="0.2"/>
  <cols>
    <col min="1" max="1" width="29.85546875" customWidth="1"/>
    <col min="2" max="7" width="18.7109375" customWidth="1"/>
    <col min="8" max="8" width="3.42578125" customWidth="1"/>
    <col min="9" max="14" width="18.7109375" customWidth="1"/>
    <col min="15" max="15" width="4.140625" customWidth="1"/>
  </cols>
  <sheetData>
    <row r="1" spans="1:14" ht="15.75" x14ac:dyDescent="0.25">
      <c r="A1" s="2"/>
      <c r="B1" s="3"/>
      <c r="C1" s="3"/>
      <c r="D1" s="3"/>
      <c r="E1" s="3"/>
      <c r="F1" s="3"/>
      <c r="G1" s="3"/>
    </row>
    <row r="2" spans="1:14" ht="27.75" x14ac:dyDescent="0.2">
      <c r="A2" s="214" t="s">
        <v>210</v>
      </c>
      <c r="B2" s="225" t="s">
        <v>209</v>
      </c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7"/>
    </row>
    <row r="3" spans="1:14" ht="15.75" x14ac:dyDescent="0.25">
      <c r="A3" s="1"/>
      <c r="B3" s="4"/>
      <c r="C3" s="5"/>
      <c r="D3" s="4"/>
      <c r="E3" s="4"/>
      <c r="F3" s="4"/>
      <c r="G3" s="4"/>
    </row>
    <row r="4" spans="1:14" ht="19.5" customHeight="1" x14ac:dyDescent="0.2">
      <c r="B4" s="222" t="s">
        <v>207</v>
      </c>
      <c r="C4" s="223"/>
      <c r="D4" s="223"/>
      <c r="E4" s="223"/>
      <c r="F4" s="223"/>
      <c r="G4" s="224"/>
      <c r="I4" s="222" t="s">
        <v>208</v>
      </c>
      <c r="J4" s="223"/>
      <c r="K4" s="223"/>
      <c r="L4" s="223"/>
      <c r="M4" s="223"/>
      <c r="N4" s="224"/>
    </row>
    <row r="5" spans="1:14" ht="30" customHeight="1" x14ac:dyDescent="0.2">
      <c r="B5" s="168" t="s">
        <v>0</v>
      </c>
      <c r="C5" s="168" t="s">
        <v>1</v>
      </c>
      <c r="D5" s="168" t="s">
        <v>2</v>
      </c>
      <c r="E5" s="168" t="s">
        <v>115</v>
      </c>
      <c r="F5" s="168" t="s">
        <v>3</v>
      </c>
      <c r="G5" s="169" t="s">
        <v>4</v>
      </c>
      <c r="I5" s="168" t="s">
        <v>0</v>
      </c>
      <c r="J5" s="168" t="s">
        <v>1</v>
      </c>
      <c r="K5" s="168" t="s">
        <v>2</v>
      </c>
      <c r="L5" s="168" t="s">
        <v>115</v>
      </c>
      <c r="M5" s="168" t="s">
        <v>3</v>
      </c>
      <c r="N5" s="169" t="s">
        <v>4</v>
      </c>
    </row>
    <row r="6" spans="1:14" ht="30" customHeight="1" x14ac:dyDescent="0.2">
      <c r="A6" s="7" t="s">
        <v>6</v>
      </c>
      <c r="B6" s="6" t="s">
        <v>37</v>
      </c>
      <c r="C6" s="6" t="s">
        <v>80</v>
      </c>
      <c r="D6" s="6" t="s">
        <v>86</v>
      </c>
      <c r="E6" s="6" t="s">
        <v>84</v>
      </c>
      <c r="F6" s="6" t="s">
        <v>95</v>
      </c>
      <c r="G6" s="6" t="s">
        <v>82</v>
      </c>
      <c r="I6" s="6" t="s">
        <v>97</v>
      </c>
      <c r="J6" s="6" t="s">
        <v>99</v>
      </c>
      <c r="K6" s="6" t="s">
        <v>102</v>
      </c>
      <c r="L6" s="6" t="s">
        <v>84</v>
      </c>
      <c r="M6" s="6" t="s">
        <v>96</v>
      </c>
      <c r="N6" s="6" t="s">
        <v>106</v>
      </c>
    </row>
    <row r="7" spans="1:14" ht="30" customHeight="1" x14ac:dyDescent="0.2">
      <c r="A7" s="7" t="s">
        <v>177</v>
      </c>
      <c r="B7" s="6" t="s">
        <v>37</v>
      </c>
      <c r="C7" s="6" t="s">
        <v>80</v>
      </c>
      <c r="D7" s="6" t="s">
        <v>86</v>
      </c>
      <c r="E7" s="6" t="s">
        <v>84</v>
      </c>
      <c r="F7" s="6" t="s">
        <v>95</v>
      </c>
      <c r="G7" s="6" t="s">
        <v>82</v>
      </c>
      <c r="I7" s="6" t="s">
        <v>97</v>
      </c>
      <c r="J7" s="6" t="s">
        <v>99</v>
      </c>
      <c r="K7" s="6" t="s">
        <v>102</v>
      </c>
      <c r="L7" s="6" t="s">
        <v>84</v>
      </c>
      <c r="M7" s="6" t="s">
        <v>96</v>
      </c>
      <c r="N7" s="6" t="s">
        <v>106</v>
      </c>
    </row>
    <row r="8" spans="1:14" ht="30" customHeight="1" x14ac:dyDescent="0.2">
      <c r="A8" s="7" t="s">
        <v>178</v>
      </c>
      <c r="B8" s="6" t="s">
        <v>37</v>
      </c>
      <c r="C8" s="6" t="s">
        <v>80</v>
      </c>
      <c r="D8" s="6" t="s">
        <v>86</v>
      </c>
      <c r="E8" s="6" t="s">
        <v>87</v>
      </c>
      <c r="F8" s="6" t="s">
        <v>95</v>
      </c>
      <c r="G8" s="6" t="s">
        <v>82</v>
      </c>
      <c r="I8" s="6" t="s">
        <v>97</v>
      </c>
      <c r="J8" s="6" t="s">
        <v>99</v>
      </c>
      <c r="K8" s="6" t="s">
        <v>102</v>
      </c>
      <c r="L8" s="6" t="s">
        <v>84</v>
      </c>
      <c r="M8" s="6" t="s">
        <v>96</v>
      </c>
      <c r="N8" s="6" t="s">
        <v>106</v>
      </c>
    </row>
    <row r="9" spans="1:14" ht="30" customHeight="1" x14ac:dyDescent="0.2">
      <c r="A9" s="7" t="s">
        <v>179</v>
      </c>
      <c r="B9" s="6" t="s">
        <v>38</v>
      </c>
      <c r="C9" s="6" t="s">
        <v>85</v>
      </c>
      <c r="D9" s="6" t="s">
        <v>86</v>
      </c>
      <c r="E9" s="6" t="s">
        <v>84</v>
      </c>
      <c r="F9" s="6" t="s">
        <v>95</v>
      </c>
      <c r="G9" s="6" t="s">
        <v>94</v>
      </c>
      <c r="I9" s="6" t="s">
        <v>97</v>
      </c>
      <c r="J9" s="6" t="s">
        <v>99</v>
      </c>
      <c r="K9" s="6" t="s">
        <v>102</v>
      </c>
      <c r="L9" s="6" t="s">
        <v>84</v>
      </c>
      <c r="M9" s="6" t="s">
        <v>79</v>
      </c>
      <c r="N9" s="6" t="s">
        <v>106</v>
      </c>
    </row>
    <row r="10" spans="1:14" ht="30" customHeight="1" x14ac:dyDescent="0.2">
      <c r="A10" s="7" t="s">
        <v>169</v>
      </c>
      <c r="B10" s="6" t="s">
        <v>39</v>
      </c>
      <c r="C10" s="6" t="s">
        <v>85</v>
      </c>
      <c r="D10" s="6" t="s">
        <v>87</v>
      </c>
      <c r="E10" s="6" t="s">
        <v>84</v>
      </c>
      <c r="F10" s="6" t="s">
        <v>79</v>
      </c>
      <c r="G10" s="6" t="s">
        <v>94</v>
      </c>
      <c r="I10" s="6" t="s">
        <v>98</v>
      </c>
      <c r="J10" s="6" t="s">
        <v>100</v>
      </c>
      <c r="K10" s="6" t="s">
        <v>104</v>
      </c>
      <c r="L10" s="6" t="s">
        <v>84</v>
      </c>
      <c r="M10" s="6" t="s">
        <v>79</v>
      </c>
      <c r="N10" s="6" t="s">
        <v>105</v>
      </c>
    </row>
    <row r="11" spans="1:14" ht="30" customHeight="1" x14ac:dyDescent="0.2">
      <c r="A11" s="7" t="s">
        <v>164</v>
      </c>
      <c r="B11" s="6" t="s">
        <v>38</v>
      </c>
      <c r="C11" s="6" t="s">
        <v>85</v>
      </c>
      <c r="D11" s="6" t="s">
        <v>86</v>
      </c>
      <c r="E11" s="6" t="s">
        <v>84</v>
      </c>
      <c r="F11" s="6" t="s">
        <v>79</v>
      </c>
      <c r="G11" s="6" t="s">
        <v>82</v>
      </c>
      <c r="I11" s="6" t="s">
        <v>98</v>
      </c>
      <c r="J11" s="6" t="s">
        <v>100</v>
      </c>
      <c r="K11" s="6" t="s">
        <v>104</v>
      </c>
      <c r="L11" s="6" t="s">
        <v>84</v>
      </c>
      <c r="M11" s="6" t="s">
        <v>79</v>
      </c>
      <c r="N11" s="6" t="s">
        <v>105</v>
      </c>
    </row>
    <row r="12" spans="1:14" ht="30" customHeight="1" x14ac:dyDescent="0.2">
      <c r="A12" s="7" t="s">
        <v>163</v>
      </c>
      <c r="B12" s="6" t="s">
        <v>37</v>
      </c>
      <c r="C12" s="6" t="s">
        <v>80</v>
      </c>
      <c r="D12" s="6" t="s">
        <v>86</v>
      </c>
      <c r="E12" s="6" t="s">
        <v>87</v>
      </c>
      <c r="F12" s="6" t="s">
        <v>95</v>
      </c>
      <c r="G12" s="6" t="s">
        <v>82</v>
      </c>
      <c r="I12" s="6" t="s">
        <v>98</v>
      </c>
      <c r="J12" s="6" t="s">
        <v>100</v>
      </c>
      <c r="K12" s="6" t="s">
        <v>104</v>
      </c>
      <c r="L12" s="6" t="s">
        <v>84</v>
      </c>
      <c r="M12" s="6" t="s">
        <v>79</v>
      </c>
      <c r="N12" s="6" t="s">
        <v>105</v>
      </c>
    </row>
    <row r="13" spans="1:14" ht="30" customHeight="1" x14ac:dyDescent="0.2">
      <c r="A13" s="7" t="s">
        <v>9</v>
      </c>
      <c r="B13" s="6" t="s">
        <v>38</v>
      </c>
      <c r="C13" s="6" t="s">
        <v>85</v>
      </c>
      <c r="D13" s="6" t="s">
        <v>86</v>
      </c>
      <c r="E13" s="6" t="s">
        <v>84</v>
      </c>
      <c r="F13" s="6" t="s">
        <v>79</v>
      </c>
      <c r="G13" s="6" t="s">
        <v>82</v>
      </c>
      <c r="I13" s="6"/>
      <c r="J13" s="6"/>
      <c r="K13" s="6"/>
      <c r="L13" s="6"/>
      <c r="M13" s="6"/>
      <c r="N13" s="6"/>
    </row>
    <row r="14" spans="1:14" ht="30" customHeight="1" x14ac:dyDescent="0.2">
      <c r="A14" s="7" t="s">
        <v>10</v>
      </c>
      <c r="B14" s="6" t="s">
        <v>38</v>
      </c>
      <c r="C14" s="6" t="s">
        <v>85</v>
      </c>
      <c r="D14" s="6" t="s">
        <v>211</v>
      </c>
      <c r="E14" s="6" t="s">
        <v>81</v>
      </c>
      <c r="F14" s="6" t="s">
        <v>79</v>
      </c>
      <c r="G14" s="6" t="s">
        <v>82</v>
      </c>
      <c r="I14" s="6"/>
      <c r="J14" s="6"/>
      <c r="K14" s="6"/>
      <c r="L14" s="6"/>
      <c r="M14" s="6"/>
      <c r="N14" s="6"/>
    </row>
    <row r="15" spans="1:14" ht="30" customHeight="1" x14ac:dyDescent="0.2">
      <c r="A15" s="7" t="s">
        <v>17</v>
      </c>
      <c r="B15" s="6" t="s">
        <v>38</v>
      </c>
      <c r="C15" s="6" t="s">
        <v>85</v>
      </c>
      <c r="D15" s="6" t="s">
        <v>86</v>
      </c>
      <c r="E15" s="6" t="s">
        <v>81</v>
      </c>
      <c r="F15" s="6" t="s">
        <v>116</v>
      </c>
      <c r="G15" s="6" t="s">
        <v>82</v>
      </c>
      <c r="I15" s="6"/>
      <c r="J15" s="6"/>
      <c r="K15" s="6"/>
      <c r="L15" s="6"/>
      <c r="M15" s="6"/>
      <c r="N15" s="6"/>
    </row>
    <row r="16" spans="1:14" ht="30" customHeight="1" x14ac:dyDescent="0.2">
      <c r="A16" s="7" t="s">
        <v>30</v>
      </c>
      <c r="B16" s="6" t="s">
        <v>38</v>
      </c>
      <c r="C16" s="6" t="s">
        <v>85</v>
      </c>
      <c r="D16" s="6" t="s">
        <v>86</v>
      </c>
      <c r="E16" s="6" t="s">
        <v>84</v>
      </c>
      <c r="F16" s="6" t="s">
        <v>79</v>
      </c>
      <c r="G16" s="6" t="s">
        <v>82</v>
      </c>
      <c r="I16" s="6"/>
      <c r="J16" s="6"/>
      <c r="K16" s="6"/>
      <c r="L16" s="6"/>
      <c r="M16" s="6"/>
      <c r="N16" s="6"/>
    </row>
    <row r="17" spans="1:14" ht="30" customHeight="1" x14ac:dyDescent="0.2">
      <c r="A17" s="7" t="s">
        <v>18</v>
      </c>
      <c r="B17" s="6" t="s">
        <v>38</v>
      </c>
      <c r="C17" s="6" t="s">
        <v>85</v>
      </c>
      <c r="D17" s="6" t="s">
        <v>86</v>
      </c>
      <c r="E17" s="6" t="s">
        <v>84</v>
      </c>
      <c r="F17" s="6" t="s">
        <v>91</v>
      </c>
      <c r="G17" s="6" t="s">
        <v>82</v>
      </c>
      <c r="I17" s="6"/>
      <c r="J17" s="6"/>
      <c r="K17" s="6"/>
      <c r="L17" s="6"/>
      <c r="M17" s="6"/>
      <c r="N17" s="6"/>
    </row>
    <row r="18" spans="1:14" ht="30" customHeight="1" x14ac:dyDescent="0.2">
      <c r="A18" s="7" t="s">
        <v>23</v>
      </c>
      <c r="B18" s="6" t="s">
        <v>38</v>
      </c>
      <c r="C18" s="6" t="s">
        <v>85</v>
      </c>
      <c r="D18" s="6" t="s">
        <v>86</v>
      </c>
      <c r="E18" s="6" t="s">
        <v>84</v>
      </c>
      <c r="F18" s="6" t="s">
        <v>93</v>
      </c>
      <c r="G18" s="6" t="s">
        <v>82</v>
      </c>
      <c r="I18" s="6"/>
      <c r="J18" s="6"/>
      <c r="K18" s="6"/>
      <c r="L18" s="6"/>
      <c r="M18" s="6"/>
      <c r="N18" s="6"/>
    </row>
    <row r="19" spans="1:14" ht="30" customHeight="1" x14ac:dyDescent="0.2">
      <c r="A19" s="7" t="s">
        <v>32</v>
      </c>
      <c r="B19" s="6" t="s">
        <v>38</v>
      </c>
      <c r="C19" s="6" t="s">
        <v>85</v>
      </c>
      <c r="D19" s="6" t="s">
        <v>86</v>
      </c>
      <c r="E19" s="6" t="s">
        <v>84</v>
      </c>
      <c r="F19" s="6" t="s">
        <v>116</v>
      </c>
      <c r="G19" s="6" t="s">
        <v>82</v>
      </c>
      <c r="I19" s="6"/>
      <c r="J19" s="6"/>
      <c r="K19" s="6"/>
      <c r="L19" s="6"/>
      <c r="M19" s="6"/>
      <c r="N19" s="6"/>
    </row>
    <row r="20" spans="1:14" ht="30" customHeight="1" x14ac:dyDescent="0.2">
      <c r="A20" s="7" t="s">
        <v>33</v>
      </c>
      <c r="B20" s="6" t="s">
        <v>38</v>
      </c>
      <c r="C20" s="6" t="s">
        <v>85</v>
      </c>
      <c r="D20" s="6" t="s">
        <v>86</v>
      </c>
      <c r="E20" s="6" t="s">
        <v>84</v>
      </c>
      <c r="F20" s="6" t="s">
        <v>116</v>
      </c>
      <c r="G20" s="6" t="s">
        <v>82</v>
      </c>
      <c r="I20" s="6"/>
      <c r="J20" s="6"/>
      <c r="K20" s="6"/>
      <c r="L20" s="6"/>
      <c r="M20" s="6"/>
      <c r="N20" s="6"/>
    </row>
    <row r="21" spans="1:14" ht="30" customHeight="1" thickBot="1" x14ac:dyDescent="0.25">
      <c r="A21" s="177" t="s">
        <v>182</v>
      </c>
      <c r="B21" s="178" t="s">
        <v>37</v>
      </c>
      <c r="C21" s="178" t="s">
        <v>80</v>
      </c>
      <c r="D21" s="6" t="s">
        <v>86</v>
      </c>
      <c r="E21" s="178" t="s">
        <v>84</v>
      </c>
      <c r="F21" s="178" t="s">
        <v>95</v>
      </c>
      <c r="G21" s="178" t="s">
        <v>82</v>
      </c>
      <c r="I21" s="6"/>
      <c r="J21" s="6"/>
      <c r="K21" s="6"/>
      <c r="L21" s="6"/>
      <c r="M21" s="6"/>
      <c r="N21" s="6"/>
    </row>
    <row r="22" spans="1:14" ht="30" customHeight="1" x14ac:dyDescent="0.2">
      <c r="A22" s="181" t="s">
        <v>21</v>
      </c>
      <c r="B22" s="182" t="s">
        <v>38</v>
      </c>
      <c r="C22" s="182" t="s">
        <v>85</v>
      </c>
      <c r="D22" s="182" t="s">
        <v>86</v>
      </c>
      <c r="E22" s="182" t="s">
        <v>84</v>
      </c>
      <c r="F22" s="182" t="s">
        <v>116</v>
      </c>
      <c r="G22" s="183" t="s">
        <v>36</v>
      </c>
      <c r="I22" s="10"/>
      <c r="J22" s="10"/>
      <c r="K22" s="10"/>
      <c r="L22" s="10"/>
      <c r="M22" s="10"/>
      <c r="N22" s="10"/>
    </row>
    <row r="23" spans="1:14" ht="30" customHeight="1" x14ac:dyDescent="0.2">
      <c r="A23" s="184" t="s">
        <v>19</v>
      </c>
      <c r="B23" s="170" t="s">
        <v>38</v>
      </c>
      <c r="C23" s="170" t="s">
        <v>85</v>
      </c>
      <c r="D23" s="170" t="s">
        <v>86</v>
      </c>
      <c r="E23" s="170" t="s">
        <v>84</v>
      </c>
      <c r="F23" s="170" t="s">
        <v>188</v>
      </c>
      <c r="G23" s="185" t="s">
        <v>36</v>
      </c>
      <c r="I23" s="10"/>
      <c r="J23" s="10"/>
      <c r="K23" s="10"/>
      <c r="L23" s="10"/>
      <c r="M23" s="10"/>
      <c r="N23" s="10"/>
    </row>
    <row r="24" spans="1:14" ht="30" customHeight="1" thickBot="1" x14ac:dyDescent="0.25">
      <c r="A24" s="186" t="s">
        <v>20</v>
      </c>
      <c r="B24" s="187" t="s">
        <v>38</v>
      </c>
      <c r="C24" s="187" t="s">
        <v>85</v>
      </c>
      <c r="D24" s="187" t="s">
        <v>35</v>
      </c>
      <c r="E24" s="187" t="s">
        <v>84</v>
      </c>
      <c r="F24" s="187" t="s">
        <v>79</v>
      </c>
      <c r="G24" s="188" t="s">
        <v>82</v>
      </c>
      <c r="I24" s="10"/>
      <c r="J24" s="10"/>
      <c r="K24" s="10"/>
      <c r="L24" s="10"/>
      <c r="M24" s="10"/>
      <c r="N24" s="10"/>
    </row>
    <row r="25" spans="1:14" ht="30" customHeight="1" x14ac:dyDescent="0.2">
      <c r="A25" s="179" t="s">
        <v>8</v>
      </c>
      <c r="B25" s="180" t="s">
        <v>38</v>
      </c>
      <c r="C25" s="180" t="s">
        <v>85</v>
      </c>
      <c r="D25" s="180" t="s">
        <v>35</v>
      </c>
      <c r="E25" s="180" t="s">
        <v>84</v>
      </c>
      <c r="F25" s="180" t="s">
        <v>79</v>
      </c>
      <c r="G25" s="180" t="s">
        <v>82</v>
      </c>
      <c r="H25" s="171"/>
      <c r="I25" s="170"/>
      <c r="J25" s="170"/>
      <c r="K25" s="170"/>
      <c r="L25" s="170"/>
      <c r="M25" s="170"/>
      <c r="N25" s="170"/>
    </row>
    <row r="26" spans="1:14" ht="30" customHeight="1" x14ac:dyDescent="0.2">
      <c r="A26" s="145" t="s">
        <v>5</v>
      </c>
      <c r="B26" s="170" t="s">
        <v>38</v>
      </c>
      <c r="C26" s="170" t="s">
        <v>85</v>
      </c>
      <c r="D26" s="170" t="s">
        <v>35</v>
      </c>
      <c r="E26" s="170" t="s">
        <v>84</v>
      </c>
      <c r="F26" s="170" t="s">
        <v>79</v>
      </c>
      <c r="G26" s="170" t="s">
        <v>82</v>
      </c>
      <c r="H26" s="171"/>
      <c r="I26" s="170"/>
      <c r="J26" s="170"/>
      <c r="K26" s="170"/>
      <c r="L26" s="170"/>
      <c r="M26" s="170"/>
      <c r="N26" s="170"/>
    </row>
    <row r="27" spans="1:14" ht="30" customHeight="1" x14ac:dyDescent="0.2">
      <c r="A27" s="145" t="s">
        <v>11</v>
      </c>
      <c r="B27" s="170" t="s">
        <v>38</v>
      </c>
      <c r="C27" s="170" t="s">
        <v>85</v>
      </c>
      <c r="D27" s="170" t="s">
        <v>35</v>
      </c>
      <c r="E27" s="170" t="s">
        <v>84</v>
      </c>
      <c r="F27" s="170" t="s">
        <v>79</v>
      </c>
      <c r="G27" s="170" t="s">
        <v>82</v>
      </c>
      <c r="H27" s="171"/>
      <c r="I27" s="170"/>
      <c r="J27" s="170"/>
      <c r="K27" s="170"/>
      <c r="L27" s="170"/>
      <c r="M27" s="170"/>
      <c r="N27" s="170"/>
    </row>
    <row r="28" spans="1:14" ht="30" customHeight="1" x14ac:dyDescent="0.2">
      <c r="A28" s="145" t="s">
        <v>7</v>
      </c>
      <c r="B28" s="170" t="s">
        <v>38</v>
      </c>
      <c r="C28" s="170" t="s">
        <v>85</v>
      </c>
      <c r="D28" s="170" t="s">
        <v>35</v>
      </c>
      <c r="E28" s="170" t="s">
        <v>84</v>
      </c>
      <c r="F28" s="170" t="s">
        <v>79</v>
      </c>
      <c r="G28" s="170" t="s">
        <v>82</v>
      </c>
      <c r="H28" s="171"/>
      <c r="I28" s="170"/>
      <c r="J28" s="170"/>
      <c r="K28" s="170"/>
      <c r="L28" s="170"/>
      <c r="M28" s="170"/>
      <c r="N28" s="170"/>
    </row>
    <row r="29" spans="1:14" ht="30" customHeight="1" x14ac:dyDescent="0.2">
      <c r="A29" s="145" t="s">
        <v>24</v>
      </c>
      <c r="B29" s="170" t="s">
        <v>38</v>
      </c>
      <c r="C29" s="170" t="s">
        <v>85</v>
      </c>
      <c r="D29" s="170" t="s">
        <v>35</v>
      </c>
      <c r="E29" s="170" t="s">
        <v>84</v>
      </c>
      <c r="F29" s="170" t="s">
        <v>79</v>
      </c>
      <c r="G29" s="170" t="s">
        <v>82</v>
      </c>
      <c r="H29" s="171"/>
      <c r="I29" s="170"/>
      <c r="J29" s="170"/>
      <c r="K29" s="170"/>
      <c r="L29" s="170"/>
      <c r="M29" s="170"/>
      <c r="N29" s="170"/>
    </row>
    <row r="30" spans="1:14" ht="30" customHeight="1" x14ac:dyDescent="0.2">
      <c r="A30" s="145" t="s">
        <v>25</v>
      </c>
      <c r="B30" s="170" t="s">
        <v>38</v>
      </c>
      <c r="C30" s="170" t="s">
        <v>85</v>
      </c>
      <c r="D30" s="170" t="s">
        <v>35</v>
      </c>
      <c r="E30" s="170" t="s">
        <v>84</v>
      </c>
      <c r="F30" s="170" t="s">
        <v>79</v>
      </c>
      <c r="G30" s="170" t="s">
        <v>82</v>
      </c>
      <c r="H30" s="171"/>
      <c r="I30" s="170"/>
      <c r="J30" s="170"/>
      <c r="K30" s="170"/>
      <c r="L30" s="170"/>
      <c r="M30" s="170"/>
      <c r="N30" s="170"/>
    </row>
    <row r="31" spans="1:14" ht="30" customHeight="1" x14ac:dyDescent="0.2">
      <c r="A31" s="145" t="s">
        <v>161</v>
      </c>
      <c r="B31" s="170" t="s">
        <v>38</v>
      </c>
      <c r="C31" s="170" t="s">
        <v>85</v>
      </c>
      <c r="D31" s="170" t="s">
        <v>35</v>
      </c>
      <c r="E31" s="170" t="s">
        <v>84</v>
      </c>
      <c r="F31" s="170" t="s">
        <v>79</v>
      </c>
      <c r="G31" s="170" t="s">
        <v>82</v>
      </c>
      <c r="H31" s="171"/>
      <c r="I31" s="170"/>
      <c r="J31" s="170"/>
      <c r="K31" s="170"/>
      <c r="L31" s="170"/>
      <c r="M31" s="170"/>
      <c r="N31" s="170"/>
    </row>
    <row r="32" spans="1:14" ht="30" customHeight="1" x14ac:dyDescent="0.2">
      <c r="A32" s="145" t="s">
        <v>12</v>
      </c>
      <c r="B32" s="170" t="s">
        <v>38</v>
      </c>
      <c r="C32" s="170" t="s">
        <v>85</v>
      </c>
      <c r="D32" s="170" t="s">
        <v>35</v>
      </c>
      <c r="E32" s="170" t="s">
        <v>84</v>
      </c>
      <c r="F32" s="170" t="s">
        <v>79</v>
      </c>
      <c r="G32" s="170" t="s">
        <v>82</v>
      </c>
      <c r="H32" s="171"/>
      <c r="I32" s="170"/>
      <c r="J32" s="170"/>
      <c r="K32" s="170"/>
      <c r="L32" s="170"/>
      <c r="M32" s="170"/>
      <c r="N32" s="170"/>
    </row>
    <row r="33" spans="1:14" ht="30" customHeight="1" x14ac:dyDescent="0.2">
      <c r="A33" s="145" t="s">
        <v>22</v>
      </c>
      <c r="B33" s="170" t="s">
        <v>38</v>
      </c>
      <c r="C33" s="170" t="s">
        <v>85</v>
      </c>
      <c r="D33" s="170" t="s">
        <v>35</v>
      </c>
      <c r="E33" s="170" t="s">
        <v>84</v>
      </c>
      <c r="F33" s="170" t="s">
        <v>79</v>
      </c>
      <c r="G33" s="170" t="s">
        <v>82</v>
      </c>
      <c r="H33" s="171"/>
      <c r="I33" s="170"/>
      <c r="J33" s="170"/>
      <c r="K33" s="170"/>
      <c r="L33" s="170"/>
      <c r="M33" s="170"/>
      <c r="N33" s="170"/>
    </row>
    <row r="34" spans="1:14" ht="30" customHeight="1" x14ac:dyDescent="0.2">
      <c r="A34" s="145" t="s">
        <v>31</v>
      </c>
      <c r="B34" s="170" t="s">
        <v>38</v>
      </c>
      <c r="C34" s="170" t="s">
        <v>85</v>
      </c>
      <c r="D34" s="170" t="s">
        <v>35</v>
      </c>
      <c r="E34" s="170" t="s">
        <v>84</v>
      </c>
      <c r="F34" s="170" t="s">
        <v>79</v>
      </c>
      <c r="G34" s="170" t="s">
        <v>82</v>
      </c>
      <c r="H34" s="171"/>
      <c r="I34" s="170"/>
      <c r="J34" s="170"/>
      <c r="K34" s="170"/>
      <c r="L34" s="170"/>
      <c r="M34" s="170"/>
      <c r="N34" s="170"/>
    </row>
    <row r="35" spans="1:14" ht="30" customHeight="1" x14ac:dyDescent="0.2">
      <c r="A35" s="145" t="s">
        <v>171</v>
      </c>
      <c r="B35" s="170" t="s">
        <v>38</v>
      </c>
      <c r="C35" s="170" t="s">
        <v>85</v>
      </c>
      <c r="D35" s="170" t="s">
        <v>35</v>
      </c>
      <c r="E35" s="170" t="s">
        <v>84</v>
      </c>
      <c r="F35" s="170" t="s">
        <v>79</v>
      </c>
      <c r="G35" s="170" t="s">
        <v>82</v>
      </c>
      <c r="H35" s="171"/>
      <c r="I35" s="170"/>
      <c r="J35" s="170"/>
      <c r="K35" s="170"/>
      <c r="L35" s="170"/>
      <c r="M35" s="170"/>
      <c r="N35" s="170"/>
    </row>
    <row r="36" spans="1:14" ht="30" customHeight="1" x14ac:dyDescent="0.2">
      <c r="A36" s="145" t="s">
        <v>172</v>
      </c>
      <c r="B36" s="170" t="s">
        <v>38</v>
      </c>
      <c r="C36" s="170" t="s">
        <v>85</v>
      </c>
      <c r="D36" s="170" t="s">
        <v>35</v>
      </c>
      <c r="E36" s="170" t="s">
        <v>84</v>
      </c>
      <c r="F36" s="170" t="s">
        <v>79</v>
      </c>
      <c r="G36" s="170" t="s">
        <v>82</v>
      </c>
      <c r="H36" s="171"/>
      <c r="I36" s="170"/>
      <c r="J36" s="170"/>
      <c r="K36" s="170"/>
      <c r="L36" s="170"/>
      <c r="M36" s="170"/>
      <c r="N36" s="170"/>
    </row>
    <row r="37" spans="1:14" ht="30" customHeight="1" x14ac:dyDescent="0.2">
      <c r="A37" s="145" t="s">
        <v>123</v>
      </c>
      <c r="B37" s="170" t="s">
        <v>38</v>
      </c>
      <c r="C37" s="170" t="s">
        <v>85</v>
      </c>
      <c r="D37" s="170" t="s">
        <v>35</v>
      </c>
      <c r="E37" s="170" t="s">
        <v>84</v>
      </c>
      <c r="F37" s="170" t="s">
        <v>79</v>
      </c>
      <c r="G37" s="170" t="s">
        <v>82</v>
      </c>
      <c r="H37" s="171"/>
      <c r="I37" s="170"/>
      <c r="J37" s="170"/>
      <c r="K37" s="170"/>
      <c r="L37" s="170"/>
      <c r="M37" s="170"/>
      <c r="N37" s="170"/>
    </row>
    <row r="38" spans="1:14" ht="30" customHeight="1" x14ac:dyDescent="0.2">
      <c r="A38" s="145" t="s">
        <v>183</v>
      </c>
      <c r="B38" s="170" t="s">
        <v>38</v>
      </c>
      <c r="C38" s="170" t="s">
        <v>85</v>
      </c>
      <c r="D38" s="170" t="s">
        <v>35</v>
      </c>
      <c r="E38" s="170" t="s">
        <v>84</v>
      </c>
      <c r="F38" s="170" t="s">
        <v>79</v>
      </c>
      <c r="G38" s="170" t="s">
        <v>82</v>
      </c>
      <c r="H38" s="171"/>
      <c r="I38" s="170"/>
      <c r="J38" s="170"/>
      <c r="K38" s="170"/>
      <c r="L38" s="170"/>
      <c r="M38" s="170"/>
      <c r="N38" s="170"/>
    </row>
    <row r="39" spans="1:14" ht="30" customHeight="1" thickBot="1" x14ac:dyDescent="0.25">
      <c r="A39" s="189" t="s">
        <v>170</v>
      </c>
      <c r="B39" s="190" t="s">
        <v>38</v>
      </c>
      <c r="C39" s="190" t="s">
        <v>85</v>
      </c>
      <c r="D39" s="190" t="s">
        <v>35</v>
      </c>
      <c r="E39" s="190" t="s">
        <v>84</v>
      </c>
      <c r="F39" s="190" t="s">
        <v>79</v>
      </c>
      <c r="G39" s="190" t="s">
        <v>82</v>
      </c>
      <c r="H39" s="171"/>
      <c r="I39" s="170"/>
      <c r="J39" s="170"/>
      <c r="K39" s="170"/>
      <c r="L39" s="170"/>
      <c r="M39" s="170"/>
      <c r="N39" s="170"/>
    </row>
    <row r="40" spans="1:14" ht="30" customHeight="1" x14ac:dyDescent="0.2">
      <c r="A40" s="191" t="s">
        <v>14</v>
      </c>
      <c r="B40" s="182" t="s">
        <v>38</v>
      </c>
      <c r="C40" s="182" t="s">
        <v>85</v>
      </c>
      <c r="D40" s="182" t="s">
        <v>35</v>
      </c>
      <c r="E40" s="182" t="s">
        <v>84</v>
      </c>
      <c r="F40" s="182" t="s">
        <v>79</v>
      </c>
      <c r="G40" s="183" t="s">
        <v>82</v>
      </c>
      <c r="I40" s="170"/>
      <c r="J40" s="170"/>
      <c r="K40" s="170"/>
      <c r="L40" s="170"/>
      <c r="M40" s="170"/>
      <c r="N40" s="170"/>
    </row>
    <row r="41" spans="1:14" ht="30" customHeight="1" thickBot="1" x14ac:dyDescent="0.25">
      <c r="A41" s="192" t="s">
        <v>13</v>
      </c>
      <c r="B41" s="187" t="s">
        <v>38</v>
      </c>
      <c r="C41" s="187" t="s">
        <v>85</v>
      </c>
      <c r="D41" s="187" t="s">
        <v>35</v>
      </c>
      <c r="E41" s="187" t="s">
        <v>84</v>
      </c>
      <c r="F41" s="187" t="s">
        <v>79</v>
      </c>
      <c r="G41" s="188" t="s">
        <v>82</v>
      </c>
      <c r="I41" s="170"/>
      <c r="J41" s="170"/>
      <c r="K41" s="170"/>
      <c r="L41" s="170"/>
      <c r="M41" s="170"/>
      <c r="N41" s="170"/>
    </row>
    <row r="42" spans="1:14" ht="30" customHeight="1" x14ac:dyDescent="0.2">
      <c r="A42" s="191" t="s">
        <v>15</v>
      </c>
      <c r="B42" s="182" t="s">
        <v>37</v>
      </c>
      <c r="C42" s="182" t="s">
        <v>80</v>
      </c>
      <c r="D42" s="182" t="s">
        <v>88</v>
      </c>
      <c r="E42" s="182" t="s">
        <v>84</v>
      </c>
      <c r="F42" s="182" t="s">
        <v>116</v>
      </c>
      <c r="G42" s="183" t="s">
        <v>91</v>
      </c>
      <c r="I42" s="170"/>
      <c r="J42" s="170"/>
      <c r="K42" s="170"/>
      <c r="L42" s="170"/>
      <c r="M42" s="170"/>
      <c r="N42" s="170"/>
    </row>
    <row r="43" spans="1:14" ht="30" customHeight="1" x14ac:dyDescent="0.2">
      <c r="A43" s="193" t="s">
        <v>162</v>
      </c>
      <c r="B43" s="170" t="s">
        <v>38</v>
      </c>
      <c r="C43" s="170" t="s">
        <v>85</v>
      </c>
      <c r="D43" s="170" t="s">
        <v>35</v>
      </c>
      <c r="E43" s="170" t="s">
        <v>84</v>
      </c>
      <c r="F43" s="170" t="s">
        <v>79</v>
      </c>
      <c r="G43" s="185" t="s">
        <v>82</v>
      </c>
      <c r="I43" s="170"/>
      <c r="J43" s="170"/>
      <c r="K43" s="170"/>
      <c r="L43" s="170"/>
      <c r="M43" s="170"/>
      <c r="N43" s="170"/>
    </row>
    <row r="44" spans="1:14" ht="30" customHeight="1" x14ac:dyDescent="0.2">
      <c r="A44" s="193" t="s">
        <v>165</v>
      </c>
      <c r="B44" s="170" t="s">
        <v>38</v>
      </c>
      <c r="C44" s="170" t="s">
        <v>85</v>
      </c>
      <c r="D44" s="170" t="s">
        <v>35</v>
      </c>
      <c r="E44" s="170" t="s">
        <v>84</v>
      </c>
      <c r="F44" s="170" t="s">
        <v>79</v>
      </c>
      <c r="G44" s="185" t="s">
        <v>82</v>
      </c>
      <c r="I44" s="170"/>
      <c r="J44" s="170"/>
      <c r="K44" s="170"/>
      <c r="L44" s="170"/>
      <c r="M44" s="170"/>
      <c r="N44" s="170"/>
    </row>
    <row r="45" spans="1:14" ht="30" customHeight="1" x14ac:dyDescent="0.2">
      <c r="A45" s="193" t="s">
        <v>16</v>
      </c>
      <c r="B45" s="170" t="s">
        <v>38</v>
      </c>
      <c r="C45" s="170" t="s">
        <v>85</v>
      </c>
      <c r="D45" s="170" t="s">
        <v>35</v>
      </c>
      <c r="E45" s="170" t="s">
        <v>84</v>
      </c>
      <c r="F45" s="170" t="s">
        <v>79</v>
      </c>
      <c r="G45" s="185" t="s">
        <v>82</v>
      </c>
      <c r="I45" s="170"/>
      <c r="J45" s="170"/>
      <c r="K45" s="170"/>
      <c r="L45" s="170"/>
      <c r="M45" s="170"/>
      <c r="N45" s="170"/>
    </row>
    <row r="46" spans="1:14" ht="30" customHeight="1" x14ac:dyDescent="0.2">
      <c r="A46" s="193" t="s">
        <v>166</v>
      </c>
      <c r="B46" s="170" t="s">
        <v>38</v>
      </c>
      <c r="C46" s="170" t="s">
        <v>85</v>
      </c>
      <c r="D46" s="170" t="s">
        <v>35</v>
      </c>
      <c r="E46" s="170" t="s">
        <v>84</v>
      </c>
      <c r="F46" s="170" t="s">
        <v>79</v>
      </c>
      <c r="G46" s="185" t="s">
        <v>82</v>
      </c>
      <c r="I46" s="170"/>
      <c r="J46" s="170"/>
      <c r="K46" s="170"/>
      <c r="L46" s="170"/>
      <c r="M46" s="170"/>
      <c r="N46" s="170"/>
    </row>
    <row r="47" spans="1:14" ht="30" customHeight="1" x14ac:dyDescent="0.2">
      <c r="A47" s="193" t="s">
        <v>167</v>
      </c>
      <c r="B47" s="170" t="s">
        <v>38</v>
      </c>
      <c r="C47" s="170" t="s">
        <v>85</v>
      </c>
      <c r="D47" s="170" t="s">
        <v>35</v>
      </c>
      <c r="E47" s="170" t="s">
        <v>84</v>
      </c>
      <c r="F47" s="170" t="s">
        <v>79</v>
      </c>
      <c r="G47" s="185" t="s">
        <v>82</v>
      </c>
      <c r="I47" s="170"/>
      <c r="J47" s="170"/>
      <c r="K47" s="170"/>
      <c r="L47" s="170"/>
      <c r="M47" s="170"/>
      <c r="N47" s="170"/>
    </row>
    <row r="48" spans="1:14" ht="30" customHeight="1" x14ac:dyDescent="0.2">
      <c r="A48" s="193" t="s">
        <v>168</v>
      </c>
      <c r="B48" s="170" t="s">
        <v>38</v>
      </c>
      <c r="C48" s="170" t="s">
        <v>85</v>
      </c>
      <c r="D48" s="170" t="s">
        <v>35</v>
      </c>
      <c r="E48" s="170" t="s">
        <v>84</v>
      </c>
      <c r="F48" s="170" t="s">
        <v>79</v>
      </c>
      <c r="G48" s="185" t="s">
        <v>82</v>
      </c>
      <c r="I48" s="170"/>
      <c r="J48" s="170"/>
      <c r="K48" s="170"/>
      <c r="L48" s="170"/>
      <c r="M48" s="170"/>
      <c r="N48" s="170"/>
    </row>
    <row r="49" spans="1:14" ht="30" customHeight="1" x14ac:dyDescent="0.2">
      <c r="A49" s="193" t="s">
        <v>175</v>
      </c>
      <c r="B49" s="170" t="s">
        <v>38</v>
      </c>
      <c r="C49" s="170" t="s">
        <v>85</v>
      </c>
      <c r="D49" s="170" t="s">
        <v>35</v>
      </c>
      <c r="E49" s="170" t="s">
        <v>84</v>
      </c>
      <c r="F49" s="170" t="s">
        <v>79</v>
      </c>
      <c r="G49" s="185" t="s">
        <v>82</v>
      </c>
      <c r="I49" s="170"/>
      <c r="J49" s="170"/>
      <c r="K49" s="170"/>
      <c r="L49" s="170"/>
      <c r="M49" s="170"/>
      <c r="N49" s="170"/>
    </row>
    <row r="50" spans="1:14" ht="30" customHeight="1" x14ac:dyDescent="0.2">
      <c r="A50" s="193" t="s">
        <v>176</v>
      </c>
      <c r="B50" s="170" t="s">
        <v>38</v>
      </c>
      <c r="C50" s="170" t="s">
        <v>85</v>
      </c>
      <c r="D50" s="170" t="s">
        <v>35</v>
      </c>
      <c r="E50" s="170" t="s">
        <v>84</v>
      </c>
      <c r="F50" s="170" t="s">
        <v>79</v>
      </c>
      <c r="G50" s="185" t="s">
        <v>82</v>
      </c>
      <c r="I50" s="170"/>
      <c r="J50" s="170"/>
      <c r="K50" s="170"/>
      <c r="L50" s="170"/>
      <c r="M50" s="170"/>
      <c r="N50" s="170"/>
    </row>
    <row r="51" spans="1:14" ht="30" customHeight="1" x14ac:dyDescent="0.2">
      <c r="A51" s="243" t="s">
        <v>220</v>
      </c>
      <c r="B51" s="170" t="s">
        <v>217</v>
      </c>
      <c r="C51" s="170" t="s">
        <v>218</v>
      </c>
      <c r="D51" s="170" t="s">
        <v>219</v>
      </c>
      <c r="E51" s="170" t="s">
        <v>84</v>
      </c>
      <c r="F51" s="170" t="s">
        <v>116</v>
      </c>
      <c r="G51" s="185" t="s">
        <v>82</v>
      </c>
      <c r="I51" s="170"/>
      <c r="J51" s="170"/>
      <c r="K51" s="170"/>
      <c r="L51" s="170"/>
      <c r="M51" s="170"/>
      <c r="N51" s="170"/>
    </row>
    <row r="52" spans="1:14" ht="30" customHeight="1" thickBot="1" x14ac:dyDescent="0.25">
      <c r="A52" s="192" t="s">
        <v>187</v>
      </c>
      <c r="B52" s="187" t="s">
        <v>217</v>
      </c>
      <c r="C52" s="187" t="s">
        <v>218</v>
      </c>
      <c r="D52" s="187" t="s">
        <v>219</v>
      </c>
      <c r="E52" s="187" t="s">
        <v>84</v>
      </c>
      <c r="F52" s="187" t="s">
        <v>91</v>
      </c>
      <c r="G52" s="188" t="s">
        <v>82</v>
      </c>
      <c r="I52" s="170"/>
      <c r="J52" s="170"/>
      <c r="K52" s="170"/>
      <c r="L52" s="170"/>
      <c r="M52" s="170"/>
      <c r="N52" s="170"/>
    </row>
    <row r="53" spans="1:14" ht="30" customHeight="1" x14ac:dyDescent="0.2">
      <c r="A53" s="179" t="s">
        <v>26</v>
      </c>
      <c r="B53" s="180" t="s">
        <v>38</v>
      </c>
      <c r="C53" s="180" t="s">
        <v>85</v>
      </c>
      <c r="D53" s="180" t="s">
        <v>35</v>
      </c>
      <c r="E53" s="180" t="s">
        <v>84</v>
      </c>
      <c r="F53" s="180" t="s">
        <v>79</v>
      </c>
      <c r="G53" s="180" t="s">
        <v>82</v>
      </c>
      <c r="I53" s="170"/>
      <c r="J53" s="170"/>
      <c r="K53" s="170"/>
      <c r="L53" s="170"/>
      <c r="M53" s="170"/>
      <c r="N53" s="170"/>
    </row>
    <row r="54" spans="1:14" ht="30" customHeight="1" x14ac:dyDescent="0.2">
      <c r="A54" s="145" t="s">
        <v>27</v>
      </c>
      <c r="B54" s="170" t="s">
        <v>38</v>
      </c>
      <c r="C54" s="170" t="s">
        <v>85</v>
      </c>
      <c r="D54" s="170" t="s">
        <v>35</v>
      </c>
      <c r="E54" s="170" t="s">
        <v>84</v>
      </c>
      <c r="F54" s="170" t="s">
        <v>79</v>
      </c>
      <c r="G54" s="170" t="s">
        <v>82</v>
      </c>
      <c r="I54" s="170"/>
      <c r="J54" s="170"/>
      <c r="K54" s="170"/>
      <c r="L54" s="170"/>
      <c r="M54" s="170"/>
      <c r="N54" s="170"/>
    </row>
    <row r="55" spans="1:14" ht="30" customHeight="1" x14ac:dyDescent="0.2">
      <c r="A55" s="145" t="s">
        <v>184</v>
      </c>
      <c r="B55" s="170" t="s">
        <v>38</v>
      </c>
      <c r="C55" s="170" t="s">
        <v>85</v>
      </c>
      <c r="D55" s="170" t="s">
        <v>35</v>
      </c>
      <c r="E55" s="170" t="s">
        <v>84</v>
      </c>
      <c r="F55" s="170" t="s">
        <v>79</v>
      </c>
      <c r="G55" s="170" t="s">
        <v>82</v>
      </c>
      <c r="I55" s="170"/>
      <c r="J55" s="170"/>
      <c r="K55" s="170"/>
      <c r="L55" s="170"/>
      <c r="M55" s="170"/>
      <c r="N55" s="170"/>
    </row>
    <row r="56" spans="1:14" ht="30" customHeight="1" x14ac:dyDescent="0.2">
      <c r="A56" s="145" t="s">
        <v>28</v>
      </c>
      <c r="B56" s="170" t="s">
        <v>38</v>
      </c>
      <c r="C56" s="170" t="s">
        <v>85</v>
      </c>
      <c r="D56" s="170" t="s">
        <v>35</v>
      </c>
      <c r="E56" s="170" t="s">
        <v>84</v>
      </c>
      <c r="F56" s="170" t="s">
        <v>79</v>
      </c>
      <c r="G56" s="170" t="s">
        <v>82</v>
      </c>
      <c r="I56" s="170"/>
      <c r="J56" s="170"/>
      <c r="K56" s="170"/>
      <c r="L56" s="170"/>
      <c r="M56" s="170"/>
      <c r="N56" s="170"/>
    </row>
    <row r="57" spans="1:14" ht="30" customHeight="1" x14ac:dyDescent="0.2">
      <c r="A57" s="145" t="s">
        <v>173</v>
      </c>
      <c r="B57" s="170" t="s">
        <v>38</v>
      </c>
      <c r="C57" s="170" t="s">
        <v>85</v>
      </c>
      <c r="D57" s="170" t="s">
        <v>35</v>
      </c>
      <c r="E57" s="170" t="s">
        <v>84</v>
      </c>
      <c r="F57" s="170" t="s">
        <v>79</v>
      </c>
      <c r="G57" s="170" t="s">
        <v>82</v>
      </c>
      <c r="I57" s="170"/>
      <c r="J57" s="170"/>
      <c r="K57" s="170"/>
      <c r="L57" s="170"/>
      <c r="M57" s="170"/>
      <c r="N57" s="170"/>
    </row>
    <row r="58" spans="1:14" ht="30" customHeight="1" x14ac:dyDescent="0.2">
      <c r="A58" s="145" t="s">
        <v>174</v>
      </c>
      <c r="B58" s="170" t="s">
        <v>38</v>
      </c>
      <c r="C58" s="170" t="s">
        <v>85</v>
      </c>
      <c r="D58" s="170" t="s">
        <v>35</v>
      </c>
      <c r="E58" s="170" t="s">
        <v>84</v>
      </c>
      <c r="F58" s="170" t="s">
        <v>79</v>
      </c>
      <c r="G58" s="170" t="s">
        <v>82</v>
      </c>
      <c r="I58" s="170"/>
      <c r="J58" s="170"/>
      <c r="K58" s="170"/>
      <c r="L58" s="170"/>
      <c r="M58" s="170"/>
      <c r="N58" s="170"/>
    </row>
    <row r="59" spans="1:14" ht="30" customHeight="1" x14ac:dyDescent="0.2">
      <c r="A59" s="145" t="s">
        <v>29</v>
      </c>
      <c r="B59" s="170" t="s">
        <v>38</v>
      </c>
      <c r="C59" s="170" t="s">
        <v>85</v>
      </c>
      <c r="D59" s="170" t="s">
        <v>35</v>
      </c>
      <c r="E59" s="170" t="s">
        <v>84</v>
      </c>
      <c r="F59" s="170" t="s">
        <v>79</v>
      </c>
      <c r="G59" s="170" t="s">
        <v>82</v>
      </c>
      <c r="I59" s="170"/>
      <c r="J59" s="170"/>
      <c r="K59" s="170"/>
      <c r="L59" s="170"/>
      <c r="M59" s="170"/>
      <c r="N59" s="170"/>
    </row>
  </sheetData>
  <dataConsolidate function="var">
    <dataRefs count="1">
      <dataRef name="A6=$B$6:$G$6"/>
    </dataRefs>
  </dataConsolidate>
  <mergeCells count="3">
    <mergeCell ref="B4:G4"/>
    <mergeCell ref="I4:N4"/>
    <mergeCell ref="B2:N2"/>
  </mergeCells>
  <conditionalFormatting sqref="I6:N21">
    <cfRule type="expression" dxfId="7" priority="13">
      <formula>MOD(ROW(),1)=0</formula>
    </cfRule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{63895F26-C7A0-4B25-B629-8B859455B9C0}</x14:id>
        </ext>
      </extLst>
    </cfRule>
  </conditionalFormatting>
  <conditionalFormatting sqref="N21">
    <cfRule type="expression" dxfId="6" priority="17">
      <formula>$N$21</formula>
    </cfRule>
  </conditionalFormatting>
  <conditionalFormatting sqref="A6:A21">
    <cfRule type="expression" dxfId="5" priority="12">
      <formula>MOD(ROW(),1)=0</formula>
    </cfRule>
  </conditionalFormatting>
  <conditionalFormatting sqref="I22:N24 A22:A24">
    <cfRule type="expression" dxfId="4" priority="11">
      <formula>MOD(ROW(),1)=0</formula>
    </cfRule>
  </conditionalFormatting>
  <conditionalFormatting sqref="I25:N39 A25:A39">
    <cfRule type="expression" dxfId="3" priority="10">
      <formula>MOD(ROW(),1)=0</formula>
    </cfRule>
  </conditionalFormatting>
  <conditionalFormatting sqref="A40:A41 I40:N41">
    <cfRule type="expression" dxfId="2" priority="9">
      <formula>MOD(ROW(),1)=0</formula>
    </cfRule>
  </conditionalFormatting>
  <conditionalFormatting sqref="A42:A52 I42:N52">
    <cfRule type="expression" dxfId="1" priority="8">
      <formula>MOD(ROW(),1)=0</formula>
    </cfRule>
  </conditionalFormatting>
  <conditionalFormatting sqref="A53:A59 I53:N59">
    <cfRule type="expression" dxfId="0" priority="7">
      <formula>MOD(ROW(),1)=0</formula>
    </cfRule>
  </conditionalFormatting>
  <dataValidations count="10">
    <dataValidation type="list" allowBlank="1" showInputMessage="1" showErrorMessage="1" sqref="B6:B59">
      <formula1>entreelundimidi</formula1>
    </dataValidation>
    <dataValidation type="list" allowBlank="1" showInputMessage="1" showErrorMessage="1" sqref="C6:C59">
      <formula1>platlundimidi</formula1>
    </dataValidation>
    <dataValidation type="list" allowBlank="1" showInputMessage="1" showErrorMessage="1" sqref="D6:E59">
      <formula1>garniture1lundimidi</formula1>
    </dataValidation>
    <dataValidation type="list" allowBlank="1" showInputMessage="1" showErrorMessage="1" sqref="F6:F59">
      <formula1>fromagelundimidi</formula1>
    </dataValidation>
    <dataValidation type="list" allowBlank="1" showInputMessage="1" showErrorMessage="1" sqref="G6:G59">
      <formula1>dessertlundimidi</formula1>
    </dataValidation>
    <dataValidation type="list" allowBlank="1" showInputMessage="1" showErrorMessage="1" sqref="I6:I12">
      <formula1>entreelundisoir</formula1>
    </dataValidation>
    <dataValidation type="list" allowBlank="1" showInputMessage="1" showErrorMessage="1" sqref="J6:J12">
      <formula1>platlundisoir</formula1>
    </dataValidation>
    <dataValidation type="list" allowBlank="1" showInputMessage="1" showErrorMessage="1" sqref="K6:L12">
      <formula1>garniturelundisoir</formula1>
    </dataValidation>
    <dataValidation type="list" allowBlank="1" showInputMessage="1" showErrorMessage="1" sqref="M6:M12">
      <formula1>fromagelundisoir</formula1>
    </dataValidation>
    <dataValidation type="list" allowBlank="1" showInputMessage="1" showErrorMessage="1" sqref="N6:N12">
      <formula1>dessertlundisoir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3895F26-C7A0-4B25-B629-8B859455B9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I6:N21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749992370372631"/>
    <pageSetUpPr fitToPage="1"/>
  </sheetPr>
  <dimension ref="A1:AY151"/>
  <sheetViews>
    <sheetView zoomScale="110" zoomScaleNormal="110" workbookViewId="0">
      <pane ySplit="20" topLeftCell="A21" activePane="bottomLeft" state="frozen"/>
      <selection activeCell="A15" sqref="A15"/>
      <selection pane="bottomLeft" activeCell="F20" sqref="F20"/>
    </sheetView>
  </sheetViews>
  <sheetFormatPr baseColWidth="10" defaultColWidth="9.140625" defaultRowHeight="12.75" x14ac:dyDescent="0.2"/>
  <cols>
    <col min="1" max="1" width="13.42578125" style="12" customWidth="1"/>
    <col min="2" max="2" width="7" style="12" customWidth="1"/>
    <col min="3" max="3" width="6.140625" style="12" customWidth="1"/>
    <col min="4" max="4" width="6.42578125" style="12" customWidth="1"/>
    <col min="5" max="5" width="6.7109375" style="12" customWidth="1"/>
    <col min="6" max="6" width="8.42578125" style="12" customWidth="1"/>
    <col min="7" max="7" width="5.5703125" style="12" customWidth="1"/>
    <col min="8" max="8" width="6" style="12" customWidth="1"/>
    <col min="9" max="9" width="7.5703125" style="12" customWidth="1"/>
    <col min="10" max="10" width="7.140625" style="12" customWidth="1"/>
    <col min="11" max="11" width="6.5703125" style="12" customWidth="1"/>
    <col min="12" max="12" width="6.42578125" style="12" customWidth="1"/>
    <col min="13" max="13" width="6.140625" style="12" customWidth="1"/>
    <col min="14" max="14" width="7" style="12" customWidth="1"/>
    <col min="15" max="15" width="6.85546875" style="12" customWidth="1"/>
    <col min="16" max="18" width="5.7109375" style="12" customWidth="1"/>
    <col min="19" max="19" width="6.85546875" style="12" customWidth="1"/>
    <col min="20" max="20" width="4.5703125" style="12" customWidth="1"/>
    <col min="21" max="21" width="6.28515625" style="12" customWidth="1"/>
    <col min="22" max="22" width="6.7109375" style="12" customWidth="1"/>
    <col min="23" max="24" width="7.42578125" style="12" customWidth="1"/>
    <col min="25" max="25" width="6.7109375" style="12" customWidth="1"/>
    <col min="26" max="26" width="5.85546875" style="12" customWidth="1"/>
    <col min="27" max="27" width="5" style="12" customWidth="1"/>
    <col min="28" max="28" width="6.140625" style="12" customWidth="1"/>
    <col min="29" max="29" width="7.28515625" style="12" customWidth="1"/>
    <col min="30" max="30" width="6.140625" style="12" customWidth="1"/>
    <col min="31" max="31" width="6.28515625" style="12" customWidth="1"/>
    <col min="32" max="32" width="8" style="12" customWidth="1"/>
    <col min="33" max="33" width="7.5703125" style="12" customWidth="1"/>
    <col min="34" max="35" width="4.28515625" style="12" customWidth="1"/>
    <col min="36" max="36" width="3.7109375" style="12" customWidth="1"/>
    <col min="37" max="37" width="5.42578125" style="12" customWidth="1"/>
    <col min="38" max="38" width="4.140625" style="12" customWidth="1"/>
    <col min="39" max="39" width="4.85546875" style="12" customWidth="1"/>
    <col min="40" max="41" width="3.5703125" style="12" customWidth="1"/>
    <col min="42" max="42" width="3.7109375" style="12" customWidth="1"/>
    <col min="43" max="43" width="6.7109375" style="12" customWidth="1"/>
    <col min="44" max="44" width="4" style="12" customWidth="1"/>
    <col min="45" max="45" width="3.7109375" style="12" customWidth="1"/>
    <col min="46" max="46" width="4.42578125" style="12" customWidth="1"/>
    <col min="47" max="16384" width="9.140625" style="12"/>
  </cols>
  <sheetData>
    <row r="1" spans="1:43" s="69" customFormat="1" ht="15" customHeight="1" x14ac:dyDescent="0.25">
      <c r="B1" s="80" t="s">
        <v>160</v>
      </c>
      <c r="D1" s="81"/>
      <c r="E1" s="81"/>
      <c r="G1" s="81"/>
      <c r="I1" s="81"/>
      <c r="J1" s="81"/>
      <c r="K1" s="81"/>
      <c r="L1" s="81"/>
      <c r="M1" s="81"/>
      <c r="N1" s="81"/>
      <c r="O1" s="81"/>
      <c r="P1" s="82"/>
      <c r="Q1" s="82"/>
      <c r="R1" s="82"/>
      <c r="S1" s="81"/>
      <c r="T1" s="81"/>
      <c r="U1" s="83" t="s">
        <v>112</v>
      </c>
      <c r="V1" s="84"/>
      <c r="W1" s="85"/>
      <c r="X1" s="86"/>
      <c r="AA1" s="81"/>
      <c r="AB1" s="81"/>
      <c r="AC1" s="81"/>
      <c r="AD1" s="81"/>
      <c r="AE1" s="81"/>
      <c r="AF1" s="79"/>
      <c r="AG1" s="81"/>
      <c r="AH1" s="85"/>
      <c r="AI1" s="81"/>
      <c r="AJ1" s="81"/>
      <c r="AK1" s="81"/>
      <c r="AL1" s="81"/>
      <c r="AM1" s="81"/>
      <c r="AN1" s="81"/>
      <c r="AO1" s="81"/>
      <c r="AP1" s="81"/>
      <c r="AQ1" s="81"/>
    </row>
    <row r="2" spans="1:43" s="69" customFormat="1" ht="15" customHeight="1" x14ac:dyDescent="0.25">
      <c r="B2" s="80"/>
      <c r="D2" s="81"/>
      <c r="E2" s="81"/>
      <c r="G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5"/>
      <c r="V2" s="81" t="s">
        <v>112</v>
      </c>
      <c r="W2" s="85"/>
      <c r="X2" s="86"/>
      <c r="AA2" s="81"/>
      <c r="AB2" s="81"/>
      <c r="AC2" s="81"/>
      <c r="AD2" s="81"/>
      <c r="AE2" s="81"/>
      <c r="AF2" s="79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</row>
    <row r="3" spans="1:43" s="69" customFormat="1" ht="15" customHeight="1" x14ac:dyDescent="0.25">
      <c r="A3" s="85" t="s">
        <v>118</v>
      </c>
      <c r="B3" s="80"/>
      <c r="D3" s="81"/>
      <c r="E3" s="81"/>
      <c r="G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5"/>
      <c r="V3" s="81"/>
      <c r="W3" s="85"/>
      <c r="X3" s="86"/>
      <c r="AA3" s="81"/>
      <c r="AB3" s="81"/>
      <c r="AC3" s="81"/>
      <c r="AD3" s="81"/>
      <c r="AE3" s="81"/>
      <c r="AF3" s="79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</row>
    <row r="4" spans="1:43" s="69" customFormat="1" ht="15" customHeight="1" x14ac:dyDescent="0.25">
      <c r="A4" s="85" t="s">
        <v>119</v>
      </c>
      <c r="B4" s="81"/>
      <c r="C4" s="81"/>
      <c r="D4" s="81"/>
      <c r="E4" s="81"/>
      <c r="F4" s="85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79" t="s">
        <v>112</v>
      </c>
      <c r="W4" s="85"/>
      <c r="X4" s="81"/>
      <c r="AA4" s="81"/>
      <c r="AC4" s="87"/>
      <c r="AD4" s="81"/>
      <c r="AE4" s="81"/>
      <c r="AF4" s="79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</row>
    <row r="5" spans="1:43" s="69" customFormat="1" ht="15" customHeight="1" x14ac:dyDescent="0.25">
      <c r="B5" s="85"/>
      <c r="C5" s="81"/>
      <c r="D5" s="81"/>
      <c r="E5" s="81"/>
      <c r="F5" s="85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8"/>
      <c r="T5" s="88"/>
      <c r="U5" s="87"/>
      <c r="W5" s="81"/>
      <c r="X5" s="81"/>
      <c r="AA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</row>
    <row r="6" spans="1:43" s="69" customFormat="1" ht="15" customHeight="1" x14ac:dyDescent="0.2">
      <c r="A6" s="89"/>
      <c r="B6" s="81"/>
      <c r="C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5"/>
      <c r="V6" s="79"/>
      <c r="W6" s="81"/>
      <c r="X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</row>
    <row r="7" spans="1:43" s="69" customFormat="1" ht="15" customHeight="1" x14ac:dyDescent="0.2">
      <c r="A7" s="81"/>
      <c r="B7" s="81"/>
      <c r="C7" s="81"/>
      <c r="D7" s="79"/>
      <c r="E7" s="79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</row>
    <row r="8" spans="1:43" s="69" customFormat="1" ht="22.5" customHeight="1" x14ac:dyDescent="0.3">
      <c r="A8" s="85" t="s">
        <v>120</v>
      </c>
      <c r="B8" s="81"/>
      <c r="C8" s="81"/>
      <c r="F8" s="81"/>
      <c r="I8" s="90"/>
      <c r="J8" s="91"/>
      <c r="K8" s="91"/>
      <c r="L8" s="91"/>
      <c r="M8" s="228">
        <v>40987</v>
      </c>
      <c r="N8" s="229"/>
      <c r="O8" s="229"/>
      <c r="P8" s="229"/>
      <c r="Q8" s="229"/>
      <c r="R8" s="229"/>
      <c r="S8" s="229"/>
      <c r="T8" s="229"/>
      <c r="U8" s="229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</row>
    <row r="9" spans="1:43" s="69" customFormat="1" ht="11.25" customHeight="1" x14ac:dyDescent="0.2">
      <c r="A9" s="85"/>
      <c r="B9" s="81"/>
      <c r="C9" s="81"/>
      <c r="D9" s="92"/>
      <c r="E9" s="92"/>
      <c r="F9" s="52"/>
      <c r="G9" s="93"/>
      <c r="H9" s="94"/>
      <c r="I9" s="94"/>
      <c r="J9" s="94"/>
      <c r="K9" s="94"/>
      <c r="L9" s="94"/>
      <c r="M9" s="81"/>
      <c r="O9" s="95"/>
      <c r="P9" s="96"/>
      <c r="Q9" s="96"/>
      <c r="R9" s="96"/>
      <c r="S9" s="81"/>
      <c r="T9" s="81"/>
      <c r="U9" s="81"/>
      <c r="V9" s="81"/>
      <c r="W9" s="96"/>
      <c r="X9" s="81"/>
      <c r="Y9" s="81"/>
      <c r="Z9" s="81"/>
      <c r="AA9" s="81"/>
      <c r="AB9" s="81"/>
      <c r="AC9" s="81"/>
      <c r="AD9" s="81"/>
      <c r="AG9" s="81"/>
      <c r="AH9" s="154"/>
      <c r="AI9" s="155"/>
      <c r="AJ9" s="52"/>
      <c r="AK9" s="52"/>
      <c r="AL9" s="96"/>
      <c r="AM9" s="52"/>
      <c r="AN9" s="52"/>
      <c r="AO9" s="52"/>
      <c r="AP9" s="96"/>
      <c r="AQ9" s="81"/>
    </row>
    <row r="10" spans="1:43" s="69" customFormat="1" ht="11.25" customHeight="1" x14ac:dyDescent="0.2">
      <c r="A10" s="85"/>
      <c r="B10" s="97"/>
      <c r="C10" s="96"/>
      <c r="D10" s="96"/>
      <c r="E10" s="96"/>
      <c r="G10" s="93"/>
      <c r="H10" s="96"/>
      <c r="I10" s="96"/>
      <c r="J10" s="96"/>
      <c r="K10" s="96"/>
      <c r="L10" s="96"/>
      <c r="M10" s="96"/>
      <c r="N10" s="96"/>
      <c r="O10" s="95"/>
      <c r="P10" s="96"/>
      <c r="Q10" s="96"/>
      <c r="R10" s="96"/>
      <c r="S10" s="97"/>
      <c r="T10" s="97"/>
      <c r="U10" s="98"/>
      <c r="V10" s="97"/>
      <c r="W10" s="96"/>
      <c r="X10" s="96"/>
      <c r="Y10" s="96"/>
      <c r="Z10" s="96"/>
      <c r="AA10" s="96"/>
      <c r="AB10" s="49"/>
      <c r="AC10" s="49"/>
      <c r="AD10" s="96"/>
      <c r="AE10" s="96"/>
      <c r="AF10" s="97"/>
      <c r="AG10" s="96"/>
      <c r="AH10" s="155"/>
      <c r="AI10" s="155"/>
      <c r="AJ10" s="96"/>
      <c r="AK10" s="96"/>
      <c r="AL10" s="96"/>
      <c r="AM10" s="96"/>
      <c r="AN10" s="96"/>
      <c r="AO10" s="96"/>
      <c r="AP10" s="96"/>
      <c r="AQ10" s="81"/>
    </row>
    <row r="11" spans="1:43" s="69" customFormat="1" ht="15.75" customHeight="1" x14ac:dyDescent="0.2">
      <c r="A11" s="162" t="s">
        <v>121</v>
      </c>
      <c r="B11" s="96"/>
      <c r="C11" s="96"/>
      <c r="D11" s="96"/>
      <c r="E11" s="96"/>
      <c r="F11" s="96"/>
      <c r="G11" s="96"/>
      <c r="H11" s="96"/>
      <c r="I11" s="96"/>
      <c r="J11" s="96"/>
      <c r="K11" s="48"/>
      <c r="L11" s="96"/>
      <c r="M11" s="96"/>
      <c r="N11" s="96"/>
      <c r="O11" s="95"/>
      <c r="P11" s="96"/>
      <c r="Q11" s="96"/>
      <c r="R11" s="96"/>
      <c r="S11" s="96"/>
      <c r="T11" s="96"/>
      <c r="U11" s="98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155"/>
      <c r="AI11" s="155"/>
      <c r="AJ11" s="95"/>
      <c r="AK11" s="96"/>
      <c r="AL11" s="95"/>
      <c r="AM11" s="96"/>
      <c r="AN11" s="96"/>
      <c r="AO11" s="96"/>
      <c r="AP11" s="96"/>
      <c r="AQ11" s="52"/>
    </row>
    <row r="12" spans="1:43" s="69" customFormat="1" ht="12" customHeight="1" x14ac:dyDescent="0.2">
      <c r="A12" s="233">
        <f>AK16+AK54</f>
        <v>84</v>
      </c>
      <c r="B12" s="96"/>
      <c r="C12" s="95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157"/>
      <c r="AH12" s="155"/>
      <c r="AI12" s="156"/>
      <c r="AJ12" s="95"/>
      <c r="AK12" s="96"/>
      <c r="AL12" s="96"/>
      <c r="AM12" s="96"/>
      <c r="AN12" s="96"/>
      <c r="AO12" s="96"/>
      <c r="AP12" s="96"/>
      <c r="AQ12" s="52"/>
    </row>
    <row r="13" spans="1:43" s="69" customFormat="1" ht="27" customHeight="1" x14ac:dyDescent="0.2">
      <c r="A13" s="234"/>
      <c r="B13" s="163" t="str">
        <f>'DECLINAISON '!A6</f>
        <v>Normal</v>
      </c>
      <c r="C13" s="146" t="str">
        <f>'DECLINAISON '!A10</f>
        <v>Hypo</v>
      </c>
      <c r="D13" s="146" t="str">
        <f>'DECLINAISON '!A11</f>
        <v>hypocholesterol</v>
      </c>
      <c r="E13" s="146" t="str">
        <f>'DECLINAISON '!A43</f>
        <v>cholesterol mixé</v>
      </c>
      <c r="F13" s="173" t="str">
        <f>'DECLINAISON '!A44</f>
        <v>Diabétique s/œuf mixé</v>
      </c>
      <c r="G13" s="173" t="str">
        <f>'DECLINAISON '!A19</f>
        <v>hypo fibre</v>
      </c>
      <c r="H13" s="174" t="str">
        <f>'DECLINAISON '!A12</f>
        <v>hypo source*</v>
      </c>
      <c r="I13" s="174" t="str">
        <f>'DECLINAISON '!A22</f>
        <v>hypo s/sel</v>
      </c>
      <c r="J13" s="175" t="str">
        <f>'DECLINAISON '!A46</f>
        <v>hypo mixé</v>
      </c>
      <c r="K13" s="175" t="str">
        <f>'DECLINAISON '!A27</f>
        <v>s/poisson</v>
      </c>
      <c r="L13" s="175" t="str">
        <f>'DECLINAISON '!A47</f>
        <v>mixé s/poisson</v>
      </c>
      <c r="M13" s="175" t="str">
        <f>'DECLINAISON '!A48</f>
        <v>mixé s/poisson s/pate</v>
      </c>
      <c r="N13" s="175" t="str">
        <f>'DECLINAISON '!A41</f>
        <v>que fibre</v>
      </c>
      <c r="O13" s="175" t="str">
        <f>'DECLINAISON '!A42</f>
        <v>Mixé</v>
      </c>
      <c r="P13" s="175" t="str">
        <f>'DECLINAISON '!A45</f>
        <v>Mixé fibre</v>
      </c>
      <c r="Q13" s="175"/>
      <c r="R13" s="175"/>
      <c r="S13" s="175" t="str">
        <f>'DECLINAISON '!A56</f>
        <v>Mme Rault</v>
      </c>
      <c r="T13" s="175" t="str">
        <f>'DECLINAISON '!A59</f>
        <v>Mme Jenvrin</v>
      </c>
      <c r="U13" s="175" t="str">
        <f>'DECLINAISON '!A39</f>
        <v>s/lactose - fec - viande</v>
      </c>
      <c r="V13" s="176" t="str">
        <f>'DECLINAISON '!A34</f>
        <v>s/jambon</v>
      </c>
      <c r="W13" s="176" t="str">
        <f>'DECLINAISON '!A35</f>
        <v>s/purée</v>
      </c>
      <c r="X13" s="176" t="str">
        <f>'DECLINAISON '!A36</f>
        <v>s/acide</v>
      </c>
      <c r="Y13" s="176" t="str">
        <f>'DECLINAISON '!A29</f>
        <v>s/bœuf</v>
      </c>
      <c r="Z13" s="176" t="str">
        <f>'DECLINAISON '!A30</f>
        <v>s/œuf</v>
      </c>
      <c r="AA13" s="175" t="str">
        <f>'DECLINAISON '!A58</f>
        <v>M Lanos</v>
      </c>
      <c r="AB13" s="175" t="str">
        <f>'DECLINAISON '!A57</f>
        <v>Mr Gougault</v>
      </c>
      <c r="AC13" s="175" t="str">
        <f>'DECLINAISON '!A49</f>
        <v>s/ acide mixé</v>
      </c>
      <c r="AD13" s="149" t="str">
        <f>'DECLINAISON '!A50</f>
        <v>s/acide mixé fibre</v>
      </c>
      <c r="AE13" s="150" t="str">
        <f>'DECLINAISON '!A7</f>
        <v>Prélèvement</v>
      </c>
      <c r="AF13" s="150" t="str">
        <f>'DECLINAISON '!A8</f>
        <v>Prélevement mixé</v>
      </c>
      <c r="AG13" s="172" t="str">
        <f>'DECLINAISON '!A9</f>
        <v>Prélèvement régime</v>
      </c>
      <c r="AH13" s="158"/>
      <c r="AI13" s="158" t="s">
        <v>180</v>
      </c>
      <c r="AJ13" s="158" t="s">
        <v>181</v>
      </c>
      <c r="AK13" s="105" t="s">
        <v>111</v>
      </c>
    </row>
    <row r="14" spans="1:43" s="69" customFormat="1" ht="15.75" customHeight="1" x14ac:dyDescent="0.2">
      <c r="A14" s="100" t="s">
        <v>204</v>
      </c>
      <c r="B14" s="101">
        <v>39</v>
      </c>
      <c r="C14" s="101">
        <v>10</v>
      </c>
      <c r="D14" s="101">
        <v>5</v>
      </c>
      <c r="E14" s="101"/>
      <c r="F14" s="101"/>
      <c r="G14" s="101"/>
      <c r="H14" s="101"/>
      <c r="I14" s="101"/>
      <c r="J14" s="101"/>
      <c r="K14" s="102"/>
      <c r="L14" s="101"/>
      <c r="M14" s="101"/>
      <c r="N14" s="102"/>
      <c r="O14" s="101"/>
      <c r="P14" s="101"/>
      <c r="Q14" s="101"/>
      <c r="R14" s="101"/>
      <c r="S14" s="101"/>
      <c r="T14" s="101"/>
      <c r="U14" s="102"/>
      <c r="V14" s="153"/>
      <c r="W14" s="153"/>
      <c r="X14" s="102"/>
      <c r="Y14" s="102"/>
      <c r="Z14" s="102"/>
      <c r="AA14" s="102"/>
      <c r="AB14" s="102"/>
      <c r="AC14" s="102"/>
      <c r="AD14" s="102"/>
      <c r="AE14" s="102">
        <v>1</v>
      </c>
      <c r="AF14" s="102"/>
      <c r="AG14" s="102"/>
      <c r="AH14" s="102"/>
      <c r="AI14" s="102"/>
      <c r="AJ14" s="102">
        <v>1</v>
      </c>
      <c r="AK14" s="103">
        <f>SUM(B14:AJ14)</f>
        <v>56</v>
      </c>
      <c r="AL14" s="81"/>
    </row>
    <row r="15" spans="1:43" s="81" customFormat="1" ht="15.75" customHeight="1" x14ac:dyDescent="0.2">
      <c r="A15" s="100" t="s">
        <v>126</v>
      </c>
      <c r="B15" s="104">
        <v>27</v>
      </c>
      <c r="C15" s="99"/>
      <c r="D15" s="99"/>
      <c r="E15" s="105"/>
      <c r="F15" s="99"/>
      <c r="G15" s="99"/>
      <c r="H15" s="99"/>
      <c r="I15" s="99"/>
      <c r="J15" s="99"/>
      <c r="K15" s="99"/>
      <c r="L15" s="99"/>
      <c r="M15" s="99"/>
      <c r="N15" s="105"/>
      <c r="O15" s="105">
        <v>1</v>
      </c>
      <c r="P15" s="105"/>
      <c r="Q15" s="105"/>
      <c r="R15" s="105"/>
      <c r="S15" s="105"/>
      <c r="T15" s="99"/>
      <c r="U15" s="99"/>
      <c r="V15" s="106"/>
      <c r="W15" s="106"/>
      <c r="X15" s="105"/>
      <c r="Y15" s="99"/>
      <c r="Z15" s="99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3">
        <f>SUM(B15:AJ15)</f>
        <v>28</v>
      </c>
      <c r="AL15" s="69"/>
    </row>
    <row r="16" spans="1:43" s="81" customFormat="1" ht="12.75" customHeight="1" x14ac:dyDescent="0.2">
      <c r="A16" s="107" t="s">
        <v>122</v>
      </c>
      <c r="B16" s="108">
        <f>SUM(B14:B15)</f>
        <v>66</v>
      </c>
      <c r="C16" s="108">
        <f t="shared" ref="C16:AJ16" si="0">SUM(C14:C15)</f>
        <v>10</v>
      </c>
      <c r="D16" s="108">
        <f t="shared" si="0"/>
        <v>5</v>
      </c>
      <c r="E16" s="108">
        <f t="shared" si="0"/>
        <v>0</v>
      </c>
      <c r="F16" s="108">
        <f t="shared" si="0"/>
        <v>0</v>
      </c>
      <c r="G16" s="108">
        <f t="shared" si="0"/>
        <v>0</v>
      </c>
      <c r="H16" s="108">
        <f t="shared" si="0"/>
        <v>0</v>
      </c>
      <c r="I16" s="108">
        <f t="shared" si="0"/>
        <v>0</v>
      </c>
      <c r="J16" s="108">
        <f t="shared" si="0"/>
        <v>0</v>
      </c>
      <c r="K16" s="108">
        <f t="shared" si="0"/>
        <v>0</v>
      </c>
      <c r="L16" s="108">
        <f t="shared" si="0"/>
        <v>0</v>
      </c>
      <c r="M16" s="108">
        <f t="shared" si="0"/>
        <v>0</v>
      </c>
      <c r="N16" s="108">
        <f t="shared" si="0"/>
        <v>0</v>
      </c>
      <c r="O16" s="108">
        <f t="shared" si="0"/>
        <v>1</v>
      </c>
      <c r="P16" s="108">
        <f t="shared" si="0"/>
        <v>0</v>
      </c>
      <c r="Q16" s="108"/>
      <c r="R16" s="108"/>
      <c r="S16" s="108">
        <f t="shared" si="0"/>
        <v>0</v>
      </c>
      <c r="T16" s="108">
        <f t="shared" si="0"/>
        <v>0</v>
      </c>
      <c r="U16" s="108">
        <f t="shared" si="0"/>
        <v>0</v>
      </c>
      <c r="V16" s="109">
        <f t="shared" si="0"/>
        <v>0</v>
      </c>
      <c r="W16" s="109">
        <f t="shared" si="0"/>
        <v>0</v>
      </c>
      <c r="X16" s="108">
        <f t="shared" si="0"/>
        <v>0</v>
      </c>
      <c r="Y16" s="108">
        <f t="shared" si="0"/>
        <v>0</v>
      </c>
      <c r="Z16" s="108">
        <f t="shared" si="0"/>
        <v>0</v>
      </c>
      <c r="AA16" s="108">
        <f t="shared" si="0"/>
        <v>0</v>
      </c>
      <c r="AB16" s="108">
        <f t="shared" si="0"/>
        <v>0</v>
      </c>
      <c r="AC16" s="108">
        <f t="shared" si="0"/>
        <v>0</v>
      </c>
      <c r="AD16" s="108">
        <f t="shared" si="0"/>
        <v>0</v>
      </c>
      <c r="AE16" s="108">
        <f t="shared" si="0"/>
        <v>1</v>
      </c>
      <c r="AF16" s="108">
        <f t="shared" si="0"/>
        <v>0</v>
      </c>
      <c r="AG16" s="108">
        <f t="shared" si="0"/>
        <v>0</v>
      </c>
      <c r="AH16" s="108"/>
      <c r="AI16" s="108"/>
      <c r="AJ16" s="108">
        <f t="shared" si="0"/>
        <v>1</v>
      </c>
      <c r="AK16" s="110">
        <f>AK14+AK15</f>
        <v>84</v>
      </c>
      <c r="AL16" s="52"/>
      <c r="AM16" s="52"/>
      <c r="AN16" s="52"/>
      <c r="AO16" s="52"/>
      <c r="AP16" s="52"/>
      <c r="AQ16" s="52"/>
    </row>
    <row r="17" spans="1:43" s="81" customFormat="1" ht="8.25" customHeight="1" x14ac:dyDescent="0.2">
      <c r="A17" s="111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3"/>
      <c r="X17" s="113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59"/>
      <c r="AM17" s="159"/>
      <c r="AN17" s="159"/>
      <c r="AO17" s="159"/>
      <c r="AP17" s="159"/>
      <c r="AQ17" s="51"/>
    </row>
    <row r="18" spans="1:43" s="81" customFormat="1" ht="12.75" customHeight="1" x14ac:dyDescent="0.2">
      <c r="A18" s="114"/>
      <c r="B18" s="96"/>
      <c r="C18" s="115"/>
      <c r="D18" s="96"/>
      <c r="E18" s="115"/>
      <c r="F18" s="115"/>
      <c r="G18" s="115"/>
      <c r="H18" s="115"/>
      <c r="I18" s="115"/>
      <c r="J18" s="115"/>
      <c r="K18" s="115"/>
      <c r="L18" s="96"/>
      <c r="M18" s="96"/>
      <c r="N18" s="96"/>
      <c r="O18" s="95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157"/>
      <c r="AG18" s="157"/>
      <c r="AH18" s="157"/>
      <c r="AI18" s="157"/>
      <c r="AJ18" s="95"/>
      <c r="AK18" s="115"/>
      <c r="AL18" s="95"/>
      <c r="AM18" s="115"/>
      <c r="AN18" s="115"/>
      <c r="AO18" s="115"/>
      <c r="AP18" s="95"/>
    </row>
    <row r="19" spans="1:43" s="81" customFormat="1" ht="12" customHeight="1" x14ac:dyDescent="0.2">
      <c r="A19" s="114"/>
      <c r="B19" s="96"/>
      <c r="C19" s="95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157"/>
      <c r="AH19" s="157"/>
      <c r="AI19" s="157"/>
      <c r="AJ19" s="96"/>
      <c r="AK19" s="52"/>
    </row>
    <row r="20" spans="1:43" s="81" customFormat="1" ht="26.25" customHeight="1" x14ac:dyDescent="0.2">
      <c r="A20" s="114"/>
      <c r="B20" s="149" t="str">
        <f>B13</f>
        <v>Normal</v>
      </c>
      <c r="C20" s="149" t="str">
        <f>C13</f>
        <v>Hypo</v>
      </c>
      <c r="D20" s="149" t="str">
        <f>D13</f>
        <v>hypocholesterol</v>
      </c>
      <c r="E20" s="149" t="str">
        <f>'DECLINAISON '!A14</f>
        <v>Diabétique</v>
      </c>
      <c r="F20" s="149" t="str">
        <f>'DECLINAISON '!A15</f>
        <v>hypo -diabétique</v>
      </c>
      <c r="G20" s="149" t="str">
        <f>'DECLINAISON '!A21</f>
        <v>hyper calorique</v>
      </c>
      <c r="H20" s="149" t="str">
        <f>'DECLINAISON '!A23</f>
        <v>S/sel</v>
      </c>
      <c r="I20" s="149" t="str">
        <f>'DECLINAISON '!A26</f>
        <v>s/porc</v>
      </c>
      <c r="J20" s="149" t="str">
        <f>'DECLINAISON '!A24</f>
        <v>diabétique s/sel</v>
      </c>
      <c r="K20" s="149" t="str">
        <f>'DECLINAISON '!A22</f>
        <v>hypo s/sel</v>
      </c>
      <c r="L20" s="149" t="str">
        <f>'DECLINAISON '!A17</f>
        <v>choles s/sel s/sucre</v>
      </c>
      <c r="M20" s="149" t="str">
        <f>'DECLINAISON '!A27</f>
        <v>s/poisson</v>
      </c>
      <c r="N20" s="149" t="str">
        <f>'DECLINAISON '!A40</f>
        <v>que féculent</v>
      </c>
      <c r="O20" s="149" t="str">
        <f>'DECLINAISON '!A41</f>
        <v>que fibre</v>
      </c>
      <c r="P20" s="149" t="str">
        <f>'DECLINAISON '!A42</f>
        <v>Mixé</v>
      </c>
      <c r="Q20" s="149" t="str">
        <f>'DECLINAISON '!A52</f>
        <v>Mixé AUBEPINE</v>
      </c>
      <c r="R20" s="149" t="str">
        <f>'DECLINAISON '!A51</f>
        <v>MIXE AUBEPINE s/mouton</v>
      </c>
      <c r="S20" s="149" t="str">
        <f>'DECLINAISON '!A18</f>
        <v>hypo &amp; cholestérol</v>
      </c>
      <c r="T20" s="152" t="str">
        <f>'DECLINAISON '!A37</f>
        <v>s/gaz</v>
      </c>
      <c r="U20" s="149" t="str">
        <f>'DECLINAISON '!A26</f>
        <v>s/porc</v>
      </c>
      <c r="V20" s="149" t="str">
        <f>'DECLINAISON '!A28</f>
        <v>s/lactose</v>
      </c>
      <c r="W20" s="149" t="str">
        <f>'DECLINAISON '!A32</f>
        <v>s/champignon</v>
      </c>
      <c r="X20" s="149" t="str">
        <f>'DECLINAISON '!A33</f>
        <v>s/fruit de mer</v>
      </c>
      <c r="Y20" s="149" t="str">
        <f>'DECLINAISON '!A38</f>
        <v>s/feculent</v>
      </c>
      <c r="Z20" s="149" t="str">
        <f>'DECLINAISON '!A31</f>
        <v>s/fraise</v>
      </c>
      <c r="AA20" s="149" t="str">
        <f>'DECLINAISON '!A53</f>
        <v>M Lorimier</v>
      </c>
      <c r="AB20" s="149" t="str">
        <f>'DECLINAISON '!A54</f>
        <v>M bouvier</v>
      </c>
      <c r="AC20" s="149" t="str">
        <f>'DECLINAISON '!A55</f>
        <v xml:space="preserve">Mme  Corbin </v>
      </c>
      <c r="AD20" s="149"/>
      <c r="AE20" s="150" t="str">
        <f>AE13</f>
        <v>Prélèvement</v>
      </c>
      <c r="AF20" s="150" t="str">
        <f>AF13</f>
        <v>Prélevement mixé</v>
      </c>
      <c r="AG20" s="172" t="str">
        <f>AG13</f>
        <v>Prélèvement régime</v>
      </c>
      <c r="AH20" s="158"/>
      <c r="AI20" s="158" t="s">
        <v>180</v>
      </c>
      <c r="AJ20" s="160" t="s">
        <v>181</v>
      </c>
      <c r="AK20" s="161" t="s">
        <v>111</v>
      </c>
    </row>
    <row r="21" spans="1:43" s="69" customFormat="1" ht="15.95" customHeight="1" x14ac:dyDescent="0.2">
      <c r="A21" s="116" t="s">
        <v>127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>
        <f t="shared" ref="AK21:AK54" si="1">SUM(B21:AJ21)</f>
        <v>0</v>
      </c>
      <c r="AL21" s="235">
        <f>AK21+AK22</f>
        <v>0</v>
      </c>
      <c r="AM21" s="117"/>
    </row>
    <row r="22" spans="1:43" s="69" customFormat="1" ht="15.95" customHeight="1" x14ac:dyDescent="0.2">
      <c r="A22" s="116" t="s">
        <v>128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>
        <f t="shared" si="1"/>
        <v>0</v>
      </c>
      <c r="AL22" s="236"/>
      <c r="AM22" s="117"/>
    </row>
    <row r="23" spans="1:43" s="69" customFormat="1" ht="15.95" customHeight="1" x14ac:dyDescent="0.2">
      <c r="A23" s="116" t="s">
        <v>129</v>
      </c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>
        <f t="shared" si="1"/>
        <v>0</v>
      </c>
      <c r="AL23" s="230">
        <f>AK23+AK24</f>
        <v>0</v>
      </c>
      <c r="AM23" s="117"/>
    </row>
    <row r="24" spans="1:43" s="69" customFormat="1" ht="15.95" customHeight="1" x14ac:dyDescent="0.2">
      <c r="A24" s="116" t="s">
        <v>130</v>
      </c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>
        <f t="shared" si="1"/>
        <v>0</v>
      </c>
      <c r="AL24" s="232"/>
      <c r="AM24" s="117"/>
    </row>
    <row r="25" spans="1:43" s="69" customFormat="1" ht="15.95" customHeight="1" x14ac:dyDescent="0.2">
      <c r="A25" s="116" t="s">
        <v>131</v>
      </c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>
        <f t="shared" si="1"/>
        <v>0</v>
      </c>
      <c r="AL25" s="117"/>
    </row>
    <row r="26" spans="1:43" s="69" customFormat="1" ht="15.95" customHeight="1" x14ac:dyDescent="0.2">
      <c r="A26" s="116" t="s">
        <v>132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>
        <f t="shared" si="1"/>
        <v>0</v>
      </c>
      <c r="AL26" s="117"/>
    </row>
    <row r="27" spans="1:43" s="69" customFormat="1" ht="15.95" customHeight="1" x14ac:dyDescent="0.2">
      <c r="A27" s="116" t="s">
        <v>133</v>
      </c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>
        <f t="shared" si="1"/>
        <v>0</v>
      </c>
      <c r="AL27" s="117"/>
    </row>
    <row r="28" spans="1:43" s="69" customFormat="1" ht="15.95" customHeight="1" x14ac:dyDescent="0.2">
      <c r="A28" s="116" t="s">
        <v>134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>
        <f t="shared" si="1"/>
        <v>0</v>
      </c>
      <c r="AL28" s="117"/>
    </row>
    <row r="29" spans="1:43" s="69" customFormat="1" ht="15.95" customHeight="1" x14ac:dyDescent="0.2">
      <c r="A29" s="116" t="s">
        <v>135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>
        <f t="shared" si="1"/>
        <v>0</v>
      </c>
      <c r="AL29" s="117"/>
    </row>
    <row r="30" spans="1:43" s="69" customFormat="1" ht="15.95" customHeight="1" x14ac:dyDescent="0.2">
      <c r="A30" s="116" t="s">
        <v>136</v>
      </c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>
        <f t="shared" si="1"/>
        <v>0</v>
      </c>
      <c r="AL30" s="118"/>
    </row>
    <row r="31" spans="1:43" s="69" customFormat="1" ht="15.95" customHeight="1" x14ac:dyDescent="0.2">
      <c r="A31" s="116" t="s">
        <v>137</v>
      </c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>
        <f t="shared" si="1"/>
        <v>0</v>
      </c>
      <c r="AL31" s="230">
        <f>AK31+AK32</f>
        <v>0</v>
      </c>
    </row>
    <row r="32" spans="1:43" s="69" customFormat="1" ht="15.95" customHeight="1" x14ac:dyDescent="0.2">
      <c r="A32" s="116" t="s">
        <v>138</v>
      </c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>
        <f t="shared" si="1"/>
        <v>0</v>
      </c>
      <c r="AL32" s="232"/>
      <c r="AM32" s="118"/>
    </row>
    <row r="33" spans="1:40" s="69" customFormat="1" ht="15.95" customHeight="1" x14ac:dyDescent="0.2">
      <c r="A33" s="116" t="s">
        <v>139</v>
      </c>
      <c r="B33" s="105"/>
      <c r="C33" s="144"/>
      <c r="D33" s="144"/>
      <c r="E33" s="144"/>
      <c r="F33" s="144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3"/>
      <c r="X33" s="103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3">
        <f t="shared" si="1"/>
        <v>0</v>
      </c>
      <c r="AL33" s="119"/>
      <c r="AM33" s="120"/>
      <c r="AN33" s="120"/>
    </row>
    <row r="34" spans="1:40" s="69" customFormat="1" ht="15.95" customHeight="1" x14ac:dyDescent="0.2">
      <c r="A34" s="116" t="s">
        <v>140</v>
      </c>
      <c r="B34" s="105"/>
      <c r="C34" s="144"/>
      <c r="D34" s="144"/>
      <c r="E34" s="144"/>
      <c r="F34" s="144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3"/>
      <c r="X34" s="103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3">
        <f t="shared" si="1"/>
        <v>0</v>
      </c>
      <c r="AL34" s="119"/>
      <c r="AM34" s="120"/>
      <c r="AN34" s="120"/>
    </row>
    <row r="35" spans="1:40" s="69" customFormat="1" ht="15.95" customHeight="1" x14ac:dyDescent="0.2">
      <c r="A35" s="116" t="s">
        <v>141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>
        <f t="shared" si="1"/>
        <v>0</v>
      </c>
      <c r="AL35" s="118"/>
    </row>
    <row r="36" spans="1:40" s="50" customFormat="1" ht="15.95" customHeight="1" x14ac:dyDescent="0.2">
      <c r="A36" s="116" t="s">
        <v>142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3"/>
      <c r="X36" s="103"/>
      <c r="Y36" s="103"/>
      <c r="Z36" s="103"/>
      <c r="AA36" s="103"/>
      <c r="AB36" s="103"/>
      <c r="AC36" s="103"/>
      <c r="AD36" s="103"/>
      <c r="AE36" s="103"/>
      <c r="AF36" s="103"/>
      <c r="AG36" s="103"/>
      <c r="AH36" s="103"/>
      <c r="AI36" s="103"/>
      <c r="AJ36" s="103"/>
      <c r="AK36" s="103">
        <f t="shared" si="1"/>
        <v>0</v>
      </c>
      <c r="AL36" s="121"/>
    </row>
    <row r="37" spans="1:40" s="50" customFormat="1" ht="15.95" customHeight="1" thickBot="1" x14ac:dyDescent="0.25">
      <c r="A37" s="116" t="s">
        <v>143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>
        <f t="shared" si="1"/>
        <v>0</v>
      </c>
      <c r="AL37" s="121"/>
    </row>
    <row r="38" spans="1:40" s="69" customFormat="1" ht="15.75" customHeight="1" x14ac:dyDescent="0.2">
      <c r="A38" s="116" t="s">
        <v>144</v>
      </c>
      <c r="B38" s="123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5">
        <f t="shared" si="1"/>
        <v>0</v>
      </c>
      <c r="AL38" s="118"/>
    </row>
    <row r="39" spans="1:40" s="69" customFormat="1" ht="15.95" customHeight="1" x14ac:dyDescent="0.2">
      <c r="A39" s="116" t="s">
        <v>145</v>
      </c>
      <c r="B39" s="126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  <c r="AJ39" s="103"/>
      <c r="AK39" s="127">
        <f t="shared" si="1"/>
        <v>0</v>
      </c>
      <c r="AL39" s="118"/>
    </row>
    <row r="40" spans="1:40" s="69" customFormat="1" ht="15.95" customHeight="1" x14ac:dyDescent="0.2">
      <c r="A40" s="116" t="s">
        <v>146</v>
      </c>
      <c r="B40" s="126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27">
        <f t="shared" si="1"/>
        <v>0</v>
      </c>
      <c r="AL40" s="118"/>
    </row>
    <row r="41" spans="1:40" s="69" customFormat="1" ht="15.95" customHeight="1" thickBot="1" x14ac:dyDescent="0.25">
      <c r="A41" s="116" t="s">
        <v>147</v>
      </c>
      <c r="B41" s="128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30">
        <f t="shared" si="1"/>
        <v>0</v>
      </c>
      <c r="AL41" s="118"/>
    </row>
    <row r="42" spans="1:40" s="69" customFormat="1" ht="15.95" customHeight="1" x14ac:dyDescent="0.2">
      <c r="A42" s="116" t="s">
        <v>148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  <c r="AH42" s="103"/>
      <c r="AI42" s="103"/>
      <c r="AJ42" s="103"/>
      <c r="AK42" s="103">
        <f t="shared" si="1"/>
        <v>0</v>
      </c>
      <c r="AL42" s="230">
        <f>AK42+AK43+AK44</f>
        <v>0</v>
      </c>
      <c r="AM42" s="117"/>
    </row>
    <row r="43" spans="1:40" s="69" customFormat="1" ht="15.95" customHeight="1" x14ac:dyDescent="0.2">
      <c r="A43" s="116" t="s">
        <v>149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>
        <f t="shared" si="1"/>
        <v>0</v>
      </c>
      <c r="AL43" s="231"/>
      <c r="AM43" s="118"/>
    </row>
    <row r="44" spans="1:40" s="69" customFormat="1" ht="15.95" customHeight="1" x14ac:dyDescent="0.2">
      <c r="A44" s="116" t="s">
        <v>150</v>
      </c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3"/>
      <c r="AG44" s="103"/>
      <c r="AH44" s="103"/>
      <c r="AI44" s="103"/>
      <c r="AJ44" s="103"/>
      <c r="AK44" s="103">
        <f t="shared" si="1"/>
        <v>0</v>
      </c>
      <c r="AL44" s="232"/>
    </row>
    <row r="45" spans="1:40" s="69" customFormat="1" ht="15.75" customHeight="1" x14ac:dyDescent="0.2">
      <c r="A45" s="116" t="s">
        <v>151</v>
      </c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103"/>
      <c r="AF45" s="103"/>
      <c r="AG45" s="103"/>
      <c r="AH45" s="103"/>
      <c r="AI45" s="103"/>
      <c r="AJ45" s="103"/>
      <c r="AK45" s="103">
        <f t="shared" si="1"/>
        <v>0</v>
      </c>
    </row>
    <row r="46" spans="1:40" s="69" customFormat="1" ht="15.75" customHeight="1" x14ac:dyDescent="0.2">
      <c r="A46" s="116" t="s">
        <v>152</v>
      </c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  <c r="AH46" s="103"/>
      <c r="AI46" s="103"/>
      <c r="AJ46" s="103"/>
      <c r="AK46" s="103">
        <f t="shared" si="1"/>
        <v>0</v>
      </c>
      <c r="AL46" s="131"/>
    </row>
    <row r="47" spans="1:40" s="69" customFormat="1" ht="15.75" customHeight="1" x14ac:dyDescent="0.2">
      <c r="A47" s="116" t="s">
        <v>153</v>
      </c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3"/>
      <c r="AE47" s="103"/>
      <c r="AF47" s="103"/>
      <c r="AG47" s="103"/>
      <c r="AH47" s="103"/>
      <c r="AI47" s="103"/>
      <c r="AJ47" s="103"/>
      <c r="AK47" s="103">
        <f t="shared" si="1"/>
        <v>0</v>
      </c>
      <c r="AL47" s="132"/>
    </row>
    <row r="48" spans="1:40" s="69" customFormat="1" ht="15.75" customHeight="1" x14ac:dyDescent="0.2">
      <c r="A48" s="116" t="s">
        <v>154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3"/>
      <c r="AG48" s="103"/>
      <c r="AH48" s="103"/>
      <c r="AI48" s="103"/>
      <c r="AJ48" s="103"/>
      <c r="AK48" s="103">
        <f t="shared" si="1"/>
        <v>0</v>
      </c>
      <c r="AL48" s="133">
        <f>SUM(AK46:AK50)</f>
        <v>0</v>
      </c>
    </row>
    <row r="49" spans="1:51" s="69" customFormat="1" ht="15.75" customHeight="1" x14ac:dyDescent="0.2">
      <c r="A49" s="116" t="s">
        <v>155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  <c r="AJ49" s="103"/>
      <c r="AK49" s="103">
        <f t="shared" si="1"/>
        <v>0</v>
      </c>
      <c r="AL49" s="132"/>
    </row>
    <row r="50" spans="1:51" s="69" customFormat="1" ht="15.75" customHeight="1" x14ac:dyDescent="0.2">
      <c r="A50" s="116" t="s">
        <v>156</v>
      </c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  <c r="AH50" s="103"/>
      <c r="AI50" s="103"/>
      <c r="AJ50" s="103"/>
      <c r="AK50" s="103">
        <f t="shared" si="1"/>
        <v>0</v>
      </c>
      <c r="AL50" s="134"/>
    </row>
    <row r="51" spans="1:51" s="69" customFormat="1" ht="15.75" customHeight="1" x14ac:dyDescent="0.2">
      <c r="A51" s="116" t="s">
        <v>157</v>
      </c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  <c r="AH51" s="103"/>
      <c r="AI51" s="103"/>
      <c r="AJ51" s="103"/>
      <c r="AK51" s="103">
        <f t="shared" si="1"/>
        <v>0</v>
      </c>
    </row>
    <row r="52" spans="1:51" s="69" customFormat="1" ht="15" customHeight="1" x14ac:dyDescent="0.2">
      <c r="A52" s="116" t="s">
        <v>158</v>
      </c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  <c r="AH52" s="103"/>
      <c r="AI52" s="103"/>
      <c r="AJ52" s="103"/>
      <c r="AK52" s="103">
        <f t="shared" si="1"/>
        <v>0</v>
      </c>
    </row>
    <row r="53" spans="1:51" s="69" customFormat="1" ht="15.75" customHeight="1" x14ac:dyDescent="0.2">
      <c r="A53" s="116" t="s">
        <v>159</v>
      </c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3"/>
      <c r="AC53" s="103"/>
      <c r="AD53" s="103"/>
      <c r="AE53" s="103"/>
      <c r="AF53" s="103"/>
      <c r="AG53" s="103"/>
      <c r="AH53" s="103"/>
      <c r="AI53" s="103"/>
      <c r="AJ53" s="103"/>
      <c r="AK53" s="103">
        <f t="shared" si="1"/>
        <v>0</v>
      </c>
    </row>
    <row r="54" spans="1:51" s="69" customFormat="1" ht="14.25" customHeight="1" x14ac:dyDescent="0.2">
      <c r="A54" s="107" t="s">
        <v>124</v>
      </c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>
        <f t="shared" si="1"/>
        <v>0</v>
      </c>
    </row>
    <row r="55" spans="1:51" s="69" customFormat="1" ht="14.25" customHeight="1" x14ac:dyDescent="0.2">
      <c r="A55" s="135"/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  <c r="AI55" s="81"/>
      <c r="AJ55" s="136" t="s">
        <v>125</v>
      </c>
      <c r="AK55" s="137">
        <f>COUNTIF($AK$14,"&gt;0")+COUNTIF($AK$15,"&gt;0")+COUNTIF($AK$21,"&gt;0")+COUNTIF($AL$23,"&gt;0")+COUNTIF($AK$25:$AK$30,"&gt;0")+COUNTIF($AL$31,"&gt;0")+COUNTIF($AK$33:$AK$41,"&gt;0")+COUNTIF($AL$42,"&gt;0")+COUNTIF($AK$45,"&gt;0")+COUNTIF($AL$48,"&gt;0")</f>
        <v>2</v>
      </c>
      <c r="AL55" s="81"/>
      <c r="AM55" s="81"/>
      <c r="AN55" s="81"/>
      <c r="AO55" s="81"/>
    </row>
    <row r="56" spans="1:51" s="69" customFormat="1" ht="11.25" customHeight="1" x14ac:dyDescent="0.2">
      <c r="A56" s="13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139"/>
      <c r="AR56" s="48"/>
      <c r="AS56" s="48"/>
      <c r="AT56" s="48"/>
      <c r="AU56" s="48"/>
      <c r="AV56" s="48"/>
      <c r="AW56" s="48"/>
      <c r="AX56" s="48"/>
      <c r="AY56" s="48"/>
    </row>
    <row r="57" spans="1:51" s="48" customFormat="1" ht="12.75" customHeight="1" x14ac:dyDescent="0.2">
      <c r="A57" s="140"/>
      <c r="B57" s="50"/>
      <c r="D57" s="140"/>
      <c r="E57" s="140"/>
      <c r="J57" s="140"/>
      <c r="K57" s="140"/>
      <c r="L57" s="140"/>
      <c r="U57" s="140"/>
      <c r="X57" s="50"/>
      <c r="Z57" s="140"/>
      <c r="AB57" s="50"/>
      <c r="AE57" s="140"/>
      <c r="AG57" s="141"/>
      <c r="AJ57" s="52"/>
      <c r="AK57" s="52"/>
      <c r="AL57" s="52"/>
    </row>
    <row r="58" spans="1:51" s="52" customFormat="1" ht="12.75" customHeight="1" x14ac:dyDescent="0.2"/>
    <row r="59" spans="1:51" s="52" customFormat="1" ht="12.75" customHeight="1" x14ac:dyDescent="0.2"/>
    <row r="60" spans="1:51" s="52" customFormat="1" ht="12.75" customHeight="1" x14ac:dyDescent="0.2"/>
    <row r="61" spans="1:51" s="52" customFormat="1" ht="12.75" customHeight="1" x14ac:dyDescent="0.2"/>
    <row r="62" spans="1:51" s="52" customFormat="1" ht="12.75" customHeight="1" x14ac:dyDescent="0.2"/>
    <row r="63" spans="1:51" s="52" customFormat="1" ht="12.75" customHeight="1" x14ac:dyDescent="0.2"/>
    <row r="64" spans="1:51" s="81" customFormat="1" ht="12.75" customHeight="1" x14ac:dyDescent="0.2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</row>
    <row r="65" spans="1:51" s="81" customFormat="1" ht="12.95" customHeight="1" x14ac:dyDescent="0.2">
      <c r="A65" s="5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14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</row>
    <row r="66" spans="1:51" s="45" customFormat="1" ht="12.95" customHeight="1" x14ac:dyDescent="0.2">
      <c r="A66" s="5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143"/>
      <c r="AB66" s="52"/>
      <c r="AC66" s="52"/>
      <c r="AD66" s="52"/>
      <c r="AE66" s="52"/>
      <c r="AF66" s="143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</row>
    <row r="67" spans="1:51" s="45" customFormat="1" ht="12.95" customHeight="1" x14ac:dyDescent="0.2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</row>
    <row r="68" spans="1:51" s="45" customFormat="1" ht="12.95" customHeight="1" x14ac:dyDescent="0.2">
      <c r="A68" s="5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</row>
    <row r="69" spans="1:51" s="45" customFormat="1" ht="12.95" customHeight="1" x14ac:dyDescent="0.2">
      <c r="A69" s="5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</row>
    <row r="70" spans="1:51" ht="12.95" customHeight="1" x14ac:dyDescent="0.2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</row>
    <row r="71" spans="1:51" x14ac:dyDescent="0.2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  <c r="AY71" s="48"/>
    </row>
    <row r="72" spans="1:51" x14ac:dyDescent="0.2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  <c r="AP72" s="48"/>
      <c r="AQ72" s="48"/>
      <c r="AR72" s="48"/>
      <c r="AS72" s="48"/>
      <c r="AT72" s="48"/>
      <c r="AU72" s="48"/>
      <c r="AV72" s="48"/>
      <c r="AW72" s="48"/>
      <c r="AX72" s="48"/>
      <c r="AY72" s="48"/>
    </row>
    <row r="73" spans="1:51" x14ac:dyDescent="0.2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48"/>
      <c r="AU73" s="48"/>
      <c r="AV73" s="48"/>
      <c r="AW73" s="48"/>
      <c r="AX73" s="48"/>
      <c r="AY73" s="48"/>
    </row>
    <row r="74" spans="1:51" x14ac:dyDescent="0.2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</row>
    <row r="75" spans="1:51" x14ac:dyDescent="0.2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  <c r="AQ75" s="48"/>
      <c r="AR75" s="48"/>
      <c r="AS75" s="48"/>
      <c r="AT75" s="48"/>
      <c r="AU75" s="48"/>
      <c r="AV75" s="48"/>
      <c r="AW75" s="48"/>
      <c r="AX75" s="48"/>
      <c r="AY75" s="48"/>
    </row>
    <row r="76" spans="1:51" x14ac:dyDescent="0.2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8"/>
      <c r="AV76" s="48"/>
      <c r="AW76" s="48"/>
      <c r="AX76" s="48"/>
      <c r="AY76" s="48"/>
    </row>
    <row r="77" spans="1:51" x14ac:dyDescent="0.2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</row>
    <row r="78" spans="1:51" x14ac:dyDescent="0.2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</row>
    <row r="79" spans="1:51" x14ac:dyDescent="0.2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</row>
    <row r="80" spans="1:51" x14ac:dyDescent="0.2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  <c r="AT80" s="48"/>
      <c r="AU80" s="48"/>
      <c r="AV80" s="48"/>
      <c r="AW80" s="48"/>
      <c r="AX80" s="48"/>
      <c r="AY80" s="48"/>
    </row>
    <row r="81" spans="1:51" x14ac:dyDescent="0.2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  <c r="AY81" s="48"/>
    </row>
    <row r="82" spans="1:51" x14ac:dyDescent="0.2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</row>
    <row r="83" spans="1:51" x14ac:dyDescent="0.2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</row>
    <row r="84" spans="1:51" x14ac:dyDescent="0.2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</row>
    <row r="85" spans="1:51" x14ac:dyDescent="0.2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  <c r="AY85" s="48"/>
    </row>
    <row r="86" spans="1:51" x14ac:dyDescent="0.2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8"/>
      <c r="AV86" s="48"/>
      <c r="AW86" s="48"/>
      <c r="AX86" s="48"/>
      <c r="AY86" s="48"/>
    </row>
    <row r="87" spans="1:51" x14ac:dyDescent="0.2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/>
      <c r="AU87" s="48"/>
      <c r="AV87" s="48"/>
      <c r="AW87" s="48"/>
      <c r="AX87" s="48"/>
      <c r="AY87" s="48"/>
    </row>
    <row r="88" spans="1:51" x14ac:dyDescent="0.2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48"/>
      <c r="AQ88" s="48"/>
      <c r="AR88" s="48"/>
      <c r="AS88" s="48"/>
      <c r="AT88" s="48"/>
      <c r="AU88" s="48"/>
      <c r="AV88" s="48"/>
      <c r="AW88" s="48"/>
      <c r="AX88" s="48"/>
      <c r="AY88" s="48"/>
    </row>
    <row r="89" spans="1:51" x14ac:dyDescent="0.2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</row>
    <row r="90" spans="1:51" x14ac:dyDescent="0.2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</row>
    <row r="91" spans="1:51" x14ac:dyDescent="0.2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</row>
    <row r="92" spans="1:51" x14ac:dyDescent="0.2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8"/>
      <c r="AX92" s="48"/>
      <c r="AY92" s="48"/>
    </row>
    <row r="93" spans="1:51" x14ac:dyDescent="0.2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  <c r="AU93" s="48"/>
      <c r="AV93" s="48"/>
      <c r="AW93" s="48"/>
      <c r="AX93" s="48"/>
      <c r="AY93" s="48"/>
    </row>
    <row r="94" spans="1:51" x14ac:dyDescent="0.2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</row>
    <row r="95" spans="1:51" x14ac:dyDescent="0.2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  <c r="AY95" s="48"/>
    </row>
    <row r="96" spans="1:51" x14ac:dyDescent="0.2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</row>
    <row r="97" spans="1:51" x14ac:dyDescent="0.2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  <c r="AY97" s="48"/>
    </row>
    <row r="98" spans="1:51" x14ac:dyDescent="0.2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  <c r="AY98" s="48"/>
    </row>
    <row r="99" spans="1:51" x14ac:dyDescent="0.2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  <c r="AT99" s="48"/>
      <c r="AU99" s="48"/>
      <c r="AV99" s="48"/>
      <c r="AW99" s="48"/>
      <c r="AX99" s="48"/>
      <c r="AY99" s="48"/>
    </row>
    <row r="100" spans="1:51" x14ac:dyDescent="0.2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  <c r="AY100" s="48"/>
    </row>
    <row r="101" spans="1:51" x14ac:dyDescent="0.2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  <c r="AY101" s="48"/>
    </row>
    <row r="102" spans="1:51" x14ac:dyDescent="0.2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/>
    </row>
    <row r="103" spans="1:51" x14ac:dyDescent="0.2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</row>
    <row r="104" spans="1:51" x14ac:dyDescent="0.2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</row>
    <row r="105" spans="1:51" x14ac:dyDescent="0.2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  <c r="AY105" s="48"/>
    </row>
    <row r="106" spans="1:51" x14ac:dyDescent="0.2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  <c r="AP106" s="48"/>
      <c r="AQ106" s="48"/>
      <c r="AR106" s="48"/>
      <c r="AS106" s="48"/>
      <c r="AT106" s="48"/>
      <c r="AU106" s="48"/>
      <c r="AV106" s="48"/>
      <c r="AW106" s="48"/>
      <c r="AX106" s="48"/>
      <c r="AY106" s="48"/>
    </row>
    <row r="107" spans="1:51" x14ac:dyDescent="0.2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</row>
    <row r="108" spans="1:51" x14ac:dyDescent="0.2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48"/>
      <c r="AQ108" s="48"/>
      <c r="AR108" s="48"/>
      <c r="AS108" s="48"/>
      <c r="AT108" s="48"/>
      <c r="AU108" s="48"/>
      <c r="AV108" s="48"/>
      <c r="AW108" s="48"/>
      <c r="AX108" s="48"/>
      <c r="AY108" s="48"/>
    </row>
    <row r="109" spans="1:51" x14ac:dyDescent="0.2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48"/>
      <c r="AU109" s="48"/>
      <c r="AV109" s="48"/>
      <c r="AW109" s="48"/>
      <c r="AX109" s="48"/>
      <c r="AY109" s="48"/>
    </row>
    <row r="110" spans="1:51" x14ac:dyDescent="0.2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  <c r="AQ110" s="48"/>
      <c r="AR110" s="48"/>
      <c r="AS110" s="48"/>
      <c r="AT110" s="48"/>
      <c r="AU110" s="48"/>
      <c r="AV110" s="48"/>
      <c r="AW110" s="48"/>
      <c r="AX110" s="48"/>
      <c r="AY110" s="48"/>
    </row>
    <row r="111" spans="1:51" x14ac:dyDescent="0.2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  <c r="AY111" s="48"/>
    </row>
    <row r="112" spans="1:51" x14ac:dyDescent="0.2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  <c r="AT112" s="48"/>
      <c r="AU112" s="48"/>
      <c r="AV112" s="48"/>
      <c r="AW112" s="48"/>
      <c r="AX112" s="48"/>
      <c r="AY112" s="48"/>
    </row>
    <row r="113" spans="1:51" x14ac:dyDescent="0.2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48"/>
      <c r="AU113" s="48"/>
      <c r="AV113" s="48"/>
      <c r="AW113" s="48"/>
      <c r="AX113" s="48"/>
      <c r="AY113" s="48"/>
    </row>
    <row r="114" spans="1:51" x14ac:dyDescent="0.2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  <c r="AY114" s="48"/>
    </row>
    <row r="115" spans="1:51" x14ac:dyDescent="0.2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/>
    </row>
    <row r="116" spans="1:51" x14ac:dyDescent="0.2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  <c r="AY116" s="48"/>
    </row>
    <row r="117" spans="1:51" x14ac:dyDescent="0.2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  <c r="AY117" s="48"/>
    </row>
    <row r="118" spans="1:51" x14ac:dyDescent="0.2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8"/>
      <c r="AX118" s="48"/>
      <c r="AY118" s="48"/>
    </row>
    <row r="119" spans="1:51" x14ac:dyDescent="0.2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</row>
    <row r="120" spans="1:51" x14ac:dyDescent="0.2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48"/>
      <c r="AQ120" s="48"/>
      <c r="AR120" s="48"/>
      <c r="AS120" s="48"/>
      <c r="AT120" s="48"/>
      <c r="AU120" s="48"/>
      <c r="AV120" s="48"/>
      <c r="AW120" s="48"/>
      <c r="AX120" s="48"/>
      <c r="AY120" s="48"/>
    </row>
    <row r="121" spans="1:51" x14ac:dyDescent="0.2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</row>
    <row r="122" spans="1:51" x14ac:dyDescent="0.2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48"/>
      <c r="AU122" s="48"/>
      <c r="AV122" s="48"/>
      <c r="AW122" s="48"/>
      <c r="AX122" s="48"/>
      <c r="AY122" s="48"/>
    </row>
    <row r="123" spans="1:51" x14ac:dyDescent="0.2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</row>
    <row r="124" spans="1:51" x14ac:dyDescent="0.2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  <c r="AY124" s="48"/>
    </row>
    <row r="125" spans="1:51" x14ac:dyDescent="0.2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</row>
    <row r="126" spans="1:51" x14ac:dyDescent="0.2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  <c r="AL126" s="48"/>
      <c r="AM126" s="48"/>
      <c r="AN126" s="48"/>
      <c r="AO126" s="48"/>
      <c r="AP126" s="48"/>
      <c r="AQ126" s="48"/>
      <c r="AR126" s="48"/>
      <c r="AS126" s="48"/>
      <c r="AT126" s="48"/>
      <c r="AU126" s="48"/>
      <c r="AV126" s="48"/>
      <c r="AW126" s="48"/>
      <c r="AX126" s="48"/>
      <c r="AY126" s="48"/>
    </row>
    <row r="127" spans="1:51" x14ac:dyDescent="0.2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</row>
    <row r="128" spans="1:51" x14ac:dyDescent="0.2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8"/>
      <c r="AV128" s="48"/>
      <c r="AW128" s="48"/>
      <c r="AX128" s="48"/>
      <c r="AY128" s="48"/>
    </row>
    <row r="129" spans="1:51" x14ac:dyDescent="0.2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8"/>
      <c r="AU129" s="48"/>
      <c r="AV129" s="48"/>
      <c r="AW129" s="48"/>
      <c r="AX129" s="48"/>
      <c r="AY129" s="48"/>
    </row>
    <row r="130" spans="1:51" x14ac:dyDescent="0.2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  <c r="AQ130" s="48"/>
      <c r="AR130" s="48"/>
      <c r="AS130" s="48"/>
      <c r="AT130" s="48"/>
      <c r="AU130" s="48"/>
      <c r="AV130" s="48"/>
      <c r="AW130" s="48"/>
      <c r="AX130" s="48"/>
      <c r="AY130" s="48"/>
    </row>
    <row r="131" spans="1:51" x14ac:dyDescent="0.2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</row>
    <row r="132" spans="1:51" x14ac:dyDescent="0.2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8"/>
      <c r="AV132" s="48"/>
      <c r="AW132" s="48"/>
      <c r="AX132" s="48"/>
      <c r="AY132" s="48"/>
    </row>
    <row r="133" spans="1:51" x14ac:dyDescent="0.2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</row>
    <row r="134" spans="1:51" x14ac:dyDescent="0.2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  <c r="AP134" s="48"/>
      <c r="AQ134" s="48"/>
      <c r="AR134" s="48"/>
      <c r="AS134" s="48"/>
      <c r="AT134" s="48"/>
      <c r="AU134" s="48"/>
      <c r="AV134" s="48"/>
      <c r="AW134" s="48"/>
      <c r="AX134" s="48"/>
      <c r="AY134" s="48"/>
    </row>
    <row r="135" spans="1:51" x14ac:dyDescent="0.2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8"/>
      <c r="AV135" s="48"/>
      <c r="AW135" s="48"/>
      <c r="AX135" s="48"/>
      <c r="AY135" s="48"/>
    </row>
    <row r="136" spans="1:51" x14ac:dyDescent="0.2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8"/>
      <c r="AX136" s="48"/>
      <c r="AY136" s="48"/>
    </row>
    <row r="137" spans="1:51" x14ac:dyDescent="0.2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</row>
    <row r="138" spans="1:51" x14ac:dyDescent="0.2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  <c r="AN138" s="48"/>
      <c r="AO138" s="48"/>
      <c r="AP138" s="48"/>
      <c r="AQ138" s="48"/>
      <c r="AR138" s="48"/>
      <c r="AS138" s="48"/>
      <c r="AT138" s="48"/>
      <c r="AU138" s="48"/>
      <c r="AV138" s="48"/>
      <c r="AW138" s="48"/>
      <c r="AX138" s="48"/>
      <c r="AY138" s="48"/>
    </row>
    <row r="139" spans="1:51" x14ac:dyDescent="0.2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  <c r="AY139" s="48"/>
    </row>
    <row r="140" spans="1:51" x14ac:dyDescent="0.2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</row>
    <row r="141" spans="1:51" x14ac:dyDescent="0.2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</row>
    <row r="142" spans="1:51" x14ac:dyDescent="0.2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  <c r="AQ142" s="48"/>
      <c r="AR142" s="48"/>
      <c r="AS142" s="48"/>
      <c r="AT142" s="48"/>
      <c r="AU142" s="48"/>
      <c r="AV142" s="48"/>
      <c r="AW142" s="48"/>
      <c r="AX142" s="48"/>
      <c r="AY142" s="48"/>
    </row>
    <row r="143" spans="1:51" x14ac:dyDescent="0.2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</row>
    <row r="144" spans="1:51" x14ac:dyDescent="0.2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  <c r="AR144" s="48"/>
      <c r="AS144" s="48"/>
      <c r="AT144" s="48"/>
      <c r="AU144" s="48"/>
      <c r="AV144" s="48"/>
      <c r="AW144" s="48"/>
      <c r="AX144" s="48"/>
      <c r="AY144" s="48"/>
    </row>
    <row r="145" spans="1:51" x14ac:dyDescent="0.2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AQ145" s="48"/>
      <c r="AR145" s="48"/>
      <c r="AS145" s="48"/>
      <c r="AT145" s="48"/>
      <c r="AU145" s="48"/>
      <c r="AV145" s="48"/>
      <c r="AW145" s="48"/>
      <c r="AX145" s="48"/>
      <c r="AY145" s="48"/>
    </row>
    <row r="146" spans="1:51" x14ac:dyDescent="0.2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  <c r="AL146" s="48"/>
      <c r="AM146" s="48"/>
      <c r="AN146" s="48"/>
      <c r="AO146" s="48"/>
      <c r="AP146" s="48"/>
      <c r="AQ146" s="48"/>
      <c r="AR146" s="48"/>
      <c r="AS146" s="48"/>
      <c r="AT146" s="48"/>
      <c r="AU146" s="48"/>
      <c r="AV146" s="48"/>
      <c r="AW146" s="48"/>
      <c r="AX146" s="48"/>
      <c r="AY146" s="48"/>
    </row>
    <row r="147" spans="1:51" x14ac:dyDescent="0.2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8"/>
      <c r="AV147" s="48"/>
      <c r="AW147" s="48"/>
      <c r="AX147" s="48"/>
      <c r="AY147" s="48"/>
    </row>
    <row r="148" spans="1:51" x14ac:dyDescent="0.2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  <c r="AL148" s="48"/>
      <c r="AM148" s="48"/>
      <c r="AN148" s="48"/>
      <c r="AO148" s="48"/>
      <c r="AP148" s="48"/>
      <c r="AQ148" s="48"/>
      <c r="AR148" s="48"/>
      <c r="AS148" s="48"/>
      <c r="AT148" s="48"/>
      <c r="AU148" s="48"/>
      <c r="AV148" s="48"/>
      <c r="AW148" s="48"/>
      <c r="AX148" s="48"/>
      <c r="AY148" s="48"/>
    </row>
    <row r="149" spans="1:51" x14ac:dyDescent="0.2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  <c r="AY149" s="48"/>
    </row>
    <row r="150" spans="1:51" x14ac:dyDescent="0.2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  <c r="AT150" s="48"/>
      <c r="AU150" s="48"/>
      <c r="AV150" s="48"/>
      <c r="AW150" s="48"/>
      <c r="AX150" s="48"/>
      <c r="AY150" s="48"/>
    </row>
    <row r="151" spans="1:51" x14ac:dyDescent="0.2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  <c r="AT151" s="48"/>
      <c r="AU151" s="48"/>
      <c r="AV151" s="48"/>
      <c r="AW151" s="48"/>
      <c r="AX151" s="48"/>
      <c r="AY151" s="48"/>
    </row>
  </sheetData>
  <mergeCells count="6">
    <mergeCell ref="M8:U8"/>
    <mergeCell ref="AL42:AL44"/>
    <mergeCell ref="A12:A13"/>
    <mergeCell ref="AL21:AL22"/>
    <mergeCell ref="AL23:AL24"/>
    <mergeCell ref="AL31:AL32"/>
  </mergeCells>
  <pageMargins left="0" right="0" top="0" bottom="0" header="0" footer="0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3" tint="0.39997558519241921"/>
    <pageSetUpPr fitToPage="1"/>
  </sheetPr>
  <dimension ref="A1:AB39"/>
  <sheetViews>
    <sheetView zoomScale="115" zoomScaleNormal="115" workbookViewId="0">
      <selection activeCell="A12" sqref="A12"/>
    </sheetView>
  </sheetViews>
  <sheetFormatPr baseColWidth="10" defaultRowHeight="12.75" x14ac:dyDescent="0.2"/>
  <cols>
    <col min="1" max="1" width="23.42578125" style="12" customWidth="1"/>
    <col min="2" max="3" width="7.140625" style="12" customWidth="1"/>
    <col min="4" max="4" width="20.5703125" style="12" customWidth="1"/>
    <col min="5" max="6" width="6.42578125" style="12" customWidth="1"/>
    <col min="7" max="7" width="21.28515625" style="12" customWidth="1"/>
    <col min="8" max="9" width="7.5703125" style="12" customWidth="1"/>
    <col min="10" max="10" width="17.140625" style="12" customWidth="1"/>
    <col min="11" max="12" width="6.7109375" style="12" customWidth="1"/>
    <col min="13" max="13" width="21.5703125" style="12" customWidth="1"/>
    <col min="14" max="15" width="5.7109375" style="12" customWidth="1"/>
    <col min="16" max="16" width="7.28515625" style="12" customWidth="1"/>
    <col min="17" max="17" width="7.7109375" style="12" customWidth="1"/>
    <col min="18" max="18" width="6.85546875" style="12" customWidth="1"/>
    <col min="19" max="19" width="7" style="12" customWidth="1"/>
    <col min="20" max="20" width="6.42578125" style="12" customWidth="1"/>
    <col min="21" max="21" width="6.5703125" style="12" customWidth="1"/>
    <col min="22" max="22" width="7.42578125" style="12" customWidth="1"/>
    <col min="23" max="23" width="6.42578125" style="12" customWidth="1"/>
    <col min="24" max="24" width="7" style="12" customWidth="1"/>
    <col min="25" max="25" width="6.85546875" style="12" customWidth="1"/>
    <col min="26" max="27" width="6.7109375" style="12" customWidth="1"/>
    <col min="28" max="28" width="7.5703125" style="12" customWidth="1"/>
    <col min="29" max="29" width="8.28515625" style="12" customWidth="1"/>
    <col min="30" max="31" width="7" style="12" customWidth="1"/>
    <col min="32" max="32" width="6.28515625" style="12" customWidth="1"/>
    <col min="33" max="33" width="7" style="12" customWidth="1"/>
    <col min="34" max="34" width="6.7109375" style="12" customWidth="1"/>
    <col min="35" max="35" width="7" style="12" customWidth="1"/>
    <col min="36" max="16384" width="11.42578125" style="12"/>
  </cols>
  <sheetData>
    <row r="1" spans="1:28" ht="17.25" customHeight="1" x14ac:dyDescent="0.2">
      <c r="A1" s="11" t="str">
        <f>'EFFECTIF MIDI'!A14</f>
        <v>CLIENT 1 MIDI</v>
      </c>
      <c r="B1" s="206" t="s">
        <v>189</v>
      </c>
      <c r="C1" s="206"/>
      <c r="D1" s="54" t="s">
        <v>40</v>
      </c>
      <c r="E1" s="55">
        <f>N1</f>
        <v>40938</v>
      </c>
      <c r="F1" s="207"/>
      <c r="J1" s="54" t="s">
        <v>41</v>
      </c>
      <c r="K1" s="55">
        <f>E1-3</f>
        <v>40935</v>
      </c>
      <c r="L1" s="55"/>
      <c r="M1" s="57" t="s">
        <v>42</v>
      </c>
      <c r="N1" s="58">
        <v>40938</v>
      </c>
      <c r="O1" s="72"/>
      <c r="Q1" s="14"/>
      <c r="V1" s="16"/>
      <c r="X1" s="14"/>
    </row>
    <row r="2" spans="1:28" ht="15" customHeight="1" x14ac:dyDescent="0.2">
      <c r="A2" s="17" t="s">
        <v>43</v>
      </c>
      <c r="D2" s="13" t="s">
        <v>44</v>
      </c>
      <c r="E2" s="53"/>
      <c r="F2" s="36"/>
      <c r="G2" s="18"/>
      <c r="K2" s="13" t="s">
        <v>45</v>
      </c>
      <c r="L2" s="13"/>
      <c r="N2" s="56"/>
      <c r="O2" s="37"/>
      <c r="W2" s="18"/>
      <c r="X2" s="18"/>
    </row>
    <row r="3" spans="1:28" ht="15" customHeight="1" x14ac:dyDescent="0.2">
      <c r="A3" s="17"/>
      <c r="D3" s="13"/>
      <c r="G3" s="18"/>
      <c r="H3" s="36"/>
      <c r="I3" s="36"/>
      <c r="K3" s="13"/>
      <c r="L3" s="13"/>
      <c r="P3" s="37"/>
      <c r="W3" s="18"/>
      <c r="X3" s="18"/>
    </row>
    <row r="4" spans="1:28" ht="15" customHeight="1" x14ac:dyDescent="0.2">
      <c r="A4" s="17"/>
      <c r="D4" s="13"/>
      <c r="G4" s="18"/>
      <c r="H4" s="36"/>
      <c r="I4" s="36"/>
      <c r="K4" s="13"/>
      <c r="L4" s="13"/>
      <c r="P4" s="37"/>
      <c r="W4" s="18"/>
      <c r="X4" s="18"/>
    </row>
    <row r="5" spans="1:28" ht="15" customHeight="1" x14ac:dyDescent="0.2">
      <c r="A5" s="238" t="s">
        <v>34</v>
      </c>
      <c r="B5" s="239"/>
      <c r="C5" s="239"/>
      <c r="D5" s="239"/>
      <c r="E5" s="239"/>
      <c r="F5" s="239"/>
      <c r="G5" s="239"/>
      <c r="H5" s="240"/>
      <c r="I5" s="240"/>
      <c r="J5" s="240"/>
      <c r="K5" s="240"/>
      <c r="L5" s="240"/>
      <c r="M5" s="240"/>
      <c r="N5" s="240"/>
      <c r="O5" s="73"/>
      <c r="P5" s="37"/>
      <c r="W5" s="18"/>
      <c r="X5" s="18"/>
    </row>
    <row r="6" spans="1:28" ht="23.25" customHeight="1" x14ac:dyDescent="0.2">
      <c r="A6" s="8" t="s">
        <v>0</v>
      </c>
      <c r="B6" s="8" t="s">
        <v>201</v>
      </c>
      <c r="C6" s="8" t="s">
        <v>202</v>
      </c>
      <c r="D6" s="8" t="s">
        <v>1</v>
      </c>
      <c r="E6" s="8" t="s">
        <v>201</v>
      </c>
      <c r="F6" s="8" t="s">
        <v>202</v>
      </c>
      <c r="G6" s="8" t="s">
        <v>2</v>
      </c>
      <c r="H6" s="8" t="s">
        <v>201</v>
      </c>
      <c r="I6" s="8" t="s">
        <v>202</v>
      </c>
      <c r="J6" s="8" t="s">
        <v>3</v>
      </c>
      <c r="K6" s="8" t="s">
        <v>201</v>
      </c>
      <c r="L6" s="8" t="s">
        <v>202</v>
      </c>
      <c r="M6" s="9" t="s">
        <v>4</v>
      </c>
      <c r="N6" s="70"/>
      <c r="O6" s="48"/>
      <c r="P6" s="78" t="s">
        <v>113</v>
      </c>
      <c r="Q6" s="78" t="s">
        <v>114</v>
      </c>
      <c r="T6" s="37"/>
      <c r="AA6" s="18"/>
      <c r="AB6" s="18"/>
    </row>
    <row r="7" spans="1:28" ht="15" customHeight="1" x14ac:dyDescent="0.2">
      <c r="A7" s="6" t="str">
        <f>'Menu '!A6</f>
        <v>Tomates</v>
      </c>
      <c r="B7" s="6">
        <v>40</v>
      </c>
      <c r="C7" s="6"/>
      <c r="D7" s="6" t="str">
        <f>'Menu '!E6</f>
        <v>aile de raie sauce creme</v>
      </c>
      <c r="E7" s="6"/>
      <c r="F7" s="6"/>
      <c r="G7" s="6" t="str">
        <f>'Menu '!I6</f>
        <v>épinards</v>
      </c>
      <c r="H7" s="6"/>
      <c r="I7" s="6"/>
      <c r="J7" s="6" t="str">
        <f>'Menu '!M6</f>
        <v>chèvre</v>
      </c>
      <c r="K7" s="6"/>
      <c r="L7" s="6"/>
      <c r="M7" s="6" t="str">
        <f>'Menu '!Q6</f>
        <v>flan patissier maisson</v>
      </c>
      <c r="N7" s="40"/>
      <c r="O7" s="74"/>
      <c r="P7" s="38"/>
      <c r="Q7" s="71"/>
      <c r="T7" s="37"/>
      <c r="AA7" s="18"/>
      <c r="AB7" s="18"/>
    </row>
    <row r="8" spans="1:28" ht="22.5" customHeight="1" x14ac:dyDescent="0.2">
      <c r="A8" s="6" t="str">
        <f>'Menu '!A7</f>
        <v>Tomates allégée</v>
      </c>
      <c r="B8" s="6">
        <v>5</v>
      </c>
      <c r="C8" s="6"/>
      <c r="D8" s="6" t="str">
        <f>'Menu '!E7</f>
        <v>aile de raie sauce allégée</v>
      </c>
      <c r="E8" s="6"/>
      <c r="F8" s="6"/>
      <c r="G8" s="6" t="str">
        <f>'Menu '!I7</f>
        <v>coquillettes</v>
      </c>
      <c r="H8" s="6"/>
      <c r="I8" s="6"/>
      <c r="J8" s="6" t="str">
        <f>'Menu '!M7</f>
        <v>fromage allégé</v>
      </c>
      <c r="K8" s="6"/>
      <c r="L8" s="6"/>
      <c r="M8" s="6" t="str">
        <f>'Menu '!Q7</f>
        <v>flan patissier allégé</v>
      </c>
      <c r="N8" s="40"/>
      <c r="O8" s="74"/>
      <c r="P8" s="38"/>
      <c r="Q8" s="71"/>
      <c r="T8" s="37"/>
      <c r="AA8" s="18"/>
      <c r="AB8" s="18"/>
    </row>
    <row r="9" spans="1:28" ht="24.75" customHeight="1" x14ac:dyDescent="0.2">
      <c r="A9" s="6" t="str">
        <f>'Menu '!A8</f>
        <v>Cœur de palmier</v>
      </c>
      <c r="B9" s="6">
        <v>10</v>
      </c>
      <c r="C9" s="6"/>
      <c r="D9" s="6" t="str">
        <f>'Menu '!E8</f>
        <v>escalope de dinde sauce crème</v>
      </c>
      <c r="E9" s="6"/>
      <c r="F9" s="6"/>
      <c r="G9" s="6" t="str">
        <f>'Menu '!I8</f>
        <v>Carottes vichy</v>
      </c>
      <c r="H9" s="6"/>
      <c r="I9" s="6"/>
      <c r="J9" s="6" t="str">
        <f>'Menu '!M8</f>
        <v>fromage s/ sel</v>
      </c>
      <c r="K9" s="6"/>
      <c r="L9" s="6"/>
      <c r="M9" s="6" t="str">
        <f>'Menu '!Q8</f>
        <v>yaourt 0%</v>
      </c>
      <c r="N9" s="19"/>
      <c r="O9" s="47"/>
      <c r="P9" s="38"/>
      <c r="Q9" s="71"/>
      <c r="T9" s="37"/>
      <c r="AA9" s="18"/>
      <c r="AB9" s="18"/>
    </row>
    <row r="10" spans="1:28" ht="15" customHeight="1" x14ac:dyDescent="0.2">
      <c r="A10" s="6" t="str">
        <f>'Menu '!A9</f>
        <v>paté de campagne</v>
      </c>
      <c r="B10" s="6"/>
      <c r="C10" s="6"/>
      <c r="D10" s="6" t="str">
        <f>'Menu '!E9</f>
        <v>omelette</v>
      </c>
      <c r="E10" s="6"/>
      <c r="F10" s="6"/>
      <c r="G10" s="6" t="str">
        <f>'Menu '!I9</f>
        <v>Purée pdt</v>
      </c>
      <c r="H10" s="6"/>
      <c r="I10" s="6"/>
      <c r="J10" s="6" t="str">
        <f>'Menu '!M9</f>
        <v>yaourt 0%</v>
      </c>
      <c r="K10" s="6"/>
      <c r="L10" s="6"/>
      <c r="M10" s="6" t="str">
        <f>'Menu '!Q9</f>
        <v>fruit de saison</v>
      </c>
      <c r="N10" s="19"/>
      <c r="O10" s="47"/>
      <c r="P10" s="38"/>
      <c r="Q10" s="71"/>
      <c r="T10" s="37"/>
      <c r="AA10" s="18"/>
      <c r="AB10" s="18"/>
    </row>
    <row r="11" spans="1:28" ht="15" customHeight="1" x14ac:dyDescent="0.2">
      <c r="A11" s="6" t="str">
        <f>'Menu '!A10</f>
        <v>-</v>
      </c>
      <c r="B11" s="6"/>
      <c r="C11" s="6"/>
      <c r="D11" s="6" t="str">
        <f>'Menu '!E10</f>
        <v>-</v>
      </c>
      <c r="E11" s="6"/>
      <c r="F11" s="6"/>
      <c r="G11" s="6" t="str">
        <f>'Menu '!I10</f>
        <v>épinard/coquillette</v>
      </c>
      <c r="H11" s="6"/>
      <c r="I11" s="6"/>
      <c r="J11" s="6" t="str">
        <f>'Menu '!M10</f>
        <v>compote</v>
      </c>
      <c r="K11" s="6"/>
      <c r="L11" s="6"/>
      <c r="M11" s="6" t="str">
        <f>'Menu '!Q10</f>
        <v>compote</v>
      </c>
      <c r="N11" s="19"/>
      <c r="O11" s="47"/>
      <c r="P11" s="38"/>
      <c r="Q11" s="71"/>
      <c r="T11" s="37"/>
      <c r="AA11" s="18"/>
      <c r="AB11" s="18"/>
    </row>
    <row r="12" spans="1:28" ht="15" customHeight="1" x14ac:dyDescent="0.2">
      <c r="A12" s="6" t="str">
        <f>'Menu '!A11</f>
        <v>-</v>
      </c>
      <c r="B12" s="6"/>
      <c r="C12" s="6"/>
      <c r="D12" s="6" t="str">
        <f>'Menu '!E12</f>
        <v>RS MIXE - Bœuf carotte</v>
      </c>
      <c r="E12" s="6"/>
      <c r="F12" s="6"/>
      <c r="G12" s="6" t="str">
        <f>'Menu '!I12</f>
        <v>RS MIXE ratatouille</v>
      </c>
      <c r="H12" s="6"/>
      <c r="I12" s="6"/>
      <c r="J12" s="6" t="str">
        <f>'Menu '!M12</f>
        <v>-</v>
      </c>
      <c r="K12" s="6"/>
      <c r="L12" s="6"/>
      <c r="M12" s="6" t="str">
        <f>'Menu '!Q12</f>
        <v>-</v>
      </c>
      <c r="N12" s="19"/>
      <c r="O12" s="47"/>
      <c r="P12" s="38"/>
      <c r="Q12" s="71"/>
      <c r="T12" s="37"/>
      <c r="AA12" s="18"/>
      <c r="AB12" s="18"/>
    </row>
    <row r="13" spans="1:28" ht="15" customHeight="1" x14ac:dyDescent="0.2">
      <c r="A13" s="6" t="str">
        <f>'Menu '!A12</f>
        <v>RS MIXE - concombre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19"/>
      <c r="O13" s="47"/>
      <c r="P13" s="38"/>
      <c r="Q13" s="71"/>
      <c r="T13" s="37"/>
      <c r="AA13" s="18"/>
      <c r="AB13" s="18"/>
    </row>
    <row r="14" spans="1:28" ht="15" customHeight="1" x14ac:dyDescent="0.2">
      <c r="A14" s="6" t="str">
        <f>'Menu '!A13</f>
        <v>-</v>
      </c>
      <c r="B14" s="6"/>
      <c r="C14" s="6"/>
      <c r="D14" s="6" t="str">
        <f>'Menu '!E13</f>
        <v>-</v>
      </c>
      <c r="E14" s="6"/>
      <c r="F14" s="6"/>
      <c r="G14" s="6" t="str">
        <f>'Menu '!I13</f>
        <v>-</v>
      </c>
      <c r="H14" s="6"/>
      <c r="I14" s="6"/>
      <c r="J14" s="6" t="str">
        <f>'Menu '!M13</f>
        <v>-</v>
      </c>
      <c r="K14" s="6"/>
      <c r="L14" s="6"/>
      <c r="M14" s="6" t="str">
        <f>'Menu '!Q13</f>
        <v>-</v>
      </c>
      <c r="N14" s="19"/>
      <c r="O14" s="47"/>
      <c r="P14" s="38"/>
      <c r="Q14" s="71"/>
      <c r="T14" s="37"/>
      <c r="AA14" s="18"/>
      <c r="AB14" s="18"/>
    </row>
    <row r="15" spans="1:28" ht="15" customHeight="1" x14ac:dyDescent="0.25">
      <c r="A15" s="39" t="s">
        <v>73</v>
      </c>
      <c r="B15" s="42">
        <f>SUM(B7:B14)</f>
        <v>55</v>
      </c>
      <c r="C15" s="42"/>
      <c r="D15" s="39" t="s">
        <v>75</v>
      </c>
      <c r="E15" s="42">
        <f>SUM(E7:E14)</f>
        <v>0</v>
      </c>
      <c r="F15" s="42"/>
      <c r="G15" s="39" t="s">
        <v>76</v>
      </c>
      <c r="H15" s="42">
        <f>SUM(H7:H14)</f>
        <v>0</v>
      </c>
      <c r="I15" s="42"/>
      <c r="J15" s="39" t="s">
        <v>77</v>
      </c>
      <c r="K15" s="42">
        <f>SUM(K7:K14)</f>
        <v>0</v>
      </c>
      <c r="L15" s="42"/>
      <c r="M15" s="39" t="s">
        <v>74</v>
      </c>
      <c r="N15" s="42">
        <f>SUM(N7:N14)</f>
        <v>0</v>
      </c>
      <c r="O15" s="76"/>
      <c r="P15" s="77"/>
      <c r="Q15" s="38"/>
      <c r="W15" s="18"/>
      <c r="X15" s="18"/>
    </row>
    <row r="16" spans="1:28" ht="15" customHeight="1" x14ac:dyDescent="0.2">
      <c r="A16" s="17"/>
      <c r="D16" s="13"/>
      <c r="G16" s="18"/>
      <c r="H16" s="36"/>
      <c r="I16" s="36"/>
      <c r="K16" s="13"/>
      <c r="L16" s="13"/>
      <c r="P16" s="37"/>
      <c r="W16" s="18"/>
      <c r="X16" s="18"/>
    </row>
    <row r="17" spans="1:24" ht="15" customHeight="1" x14ac:dyDescent="0.25">
      <c r="A17" s="21" t="s">
        <v>46</v>
      </c>
      <c r="D17" s="13"/>
      <c r="E17" s="41">
        <f>E15</f>
        <v>0</v>
      </c>
      <c r="F17" s="41"/>
      <c r="G17" s="18"/>
      <c r="H17" s="36"/>
      <c r="I17" s="36"/>
      <c r="K17" s="13"/>
      <c r="L17" s="13"/>
      <c r="P17" s="37"/>
      <c r="W17" s="18"/>
      <c r="X17" s="18"/>
    </row>
    <row r="18" spans="1:24" s="13" customFormat="1" ht="12" customHeight="1" x14ac:dyDescent="0.2"/>
    <row r="19" spans="1:24" s="13" customFormat="1" ht="16.5" customHeight="1" x14ac:dyDescent="0.3">
      <c r="A19" s="20"/>
      <c r="G19" s="21"/>
      <c r="H19" s="21"/>
      <c r="I19" s="21"/>
      <c r="J19" s="21"/>
      <c r="M19" s="22"/>
    </row>
    <row r="20" spans="1:24" s="13" customFormat="1" ht="12" customHeight="1" x14ac:dyDescent="0.2">
      <c r="D20" s="237"/>
      <c r="E20" s="237"/>
      <c r="F20" s="237"/>
      <c r="G20" s="237"/>
      <c r="H20" s="237"/>
      <c r="I20" s="237"/>
      <c r="J20" s="237"/>
      <c r="K20" s="237"/>
      <c r="L20" s="237"/>
      <c r="M20" s="237"/>
    </row>
    <row r="21" spans="1:24" s="13" customFormat="1" ht="12" customHeight="1" x14ac:dyDescent="0.2"/>
    <row r="22" spans="1:24" ht="12" customHeight="1" x14ac:dyDescent="0.2">
      <c r="A22" s="23" t="str">
        <f>'[1]Client 4'!A43</f>
        <v>Pour le  chauffeur : à l'arrivée sur le site et au départ du site</v>
      </c>
      <c r="J22" s="23" t="str">
        <f>'[1]Client 4'!A44</f>
        <v>Vérifier la T° du camion, la T° du plat temoin du camion - Relever la T° de la chambre froide du site. La T° doit être comprises entre 0 et 3°</v>
      </c>
    </row>
    <row r="23" spans="1:24" ht="12.75" customHeight="1" x14ac:dyDescent="0.25">
      <c r="B23" s="24" t="s">
        <v>47</v>
      </c>
      <c r="C23" s="24"/>
      <c r="V23" s="25"/>
    </row>
    <row r="24" spans="1:24" ht="9.75" customHeight="1" x14ac:dyDescent="0.2">
      <c r="A24" s="26"/>
      <c r="B24" s="27"/>
      <c r="C24" s="27"/>
      <c r="D24" s="26" t="s">
        <v>48</v>
      </c>
      <c r="E24" s="27"/>
      <c r="F24" s="27"/>
      <c r="G24" s="28"/>
      <c r="H24" s="27" t="s">
        <v>49</v>
      </c>
      <c r="I24" s="27"/>
      <c r="J24" s="27"/>
      <c r="K24" s="26" t="s">
        <v>50</v>
      </c>
      <c r="L24" s="27"/>
      <c r="M24" s="28"/>
      <c r="N24" s="26" t="s">
        <v>51</v>
      </c>
      <c r="O24" s="27"/>
      <c r="P24" s="27"/>
      <c r="Q24" s="27"/>
      <c r="R24" s="27"/>
      <c r="S24" s="27"/>
      <c r="T24" s="28"/>
      <c r="U24" s="26" t="s">
        <v>52</v>
      </c>
      <c r="V24" s="27"/>
      <c r="W24" s="27"/>
      <c r="X24" s="28"/>
    </row>
    <row r="25" spans="1:24" ht="10.5" customHeight="1" x14ac:dyDescent="0.2">
      <c r="A25" s="29" t="s">
        <v>53</v>
      </c>
      <c r="B25" s="27"/>
      <c r="C25" s="27"/>
      <c r="D25" s="29" t="s">
        <v>54</v>
      </c>
      <c r="E25" s="30" t="s">
        <v>55</v>
      </c>
      <c r="F25" s="30"/>
      <c r="G25" s="26" t="s">
        <v>56</v>
      </c>
      <c r="H25" s="26" t="s">
        <v>57</v>
      </c>
      <c r="I25" s="27"/>
      <c r="J25" s="27"/>
      <c r="K25" s="26"/>
      <c r="L25" s="27"/>
      <c r="M25" s="28"/>
      <c r="N25" s="29" t="s">
        <v>58</v>
      </c>
      <c r="O25" s="26"/>
      <c r="P25" s="26" t="s">
        <v>59</v>
      </c>
      <c r="Q25" s="27"/>
      <c r="R25" s="28"/>
      <c r="S25" s="26" t="s">
        <v>60</v>
      </c>
      <c r="T25" s="28"/>
      <c r="U25" s="26" t="s">
        <v>61</v>
      </c>
      <c r="V25" s="27"/>
      <c r="W25" s="28"/>
      <c r="X25" s="31" t="s">
        <v>62</v>
      </c>
    </row>
    <row r="26" spans="1:24" ht="8.25" customHeight="1" x14ac:dyDescent="0.2">
      <c r="A26" s="29"/>
      <c r="B26" s="27"/>
      <c r="C26" s="27"/>
      <c r="D26" s="29"/>
      <c r="E26" s="28"/>
      <c r="F26" s="27"/>
      <c r="G26" s="27"/>
      <c r="H26" s="26"/>
      <c r="I26" s="27"/>
      <c r="J26" s="27"/>
      <c r="K26" s="26"/>
      <c r="L26" s="27"/>
      <c r="M26" s="28"/>
      <c r="N26" s="29"/>
      <c r="O26" s="29"/>
      <c r="P26" s="31" t="s">
        <v>63</v>
      </c>
      <c r="Q26" s="31"/>
      <c r="R26" s="31" t="s">
        <v>62</v>
      </c>
      <c r="S26" s="31" t="s">
        <v>63</v>
      </c>
      <c r="T26" s="31" t="s">
        <v>62</v>
      </c>
      <c r="U26" s="26"/>
      <c r="V26" s="27"/>
      <c r="W26" s="28"/>
      <c r="X26" s="31"/>
    </row>
    <row r="27" spans="1:24" ht="11.25" customHeight="1" x14ac:dyDescent="0.2">
      <c r="A27" s="29" t="str">
        <f>A6</f>
        <v>Entrée</v>
      </c>
      <c r="B27" s="27"/>
      <c r="C27" s="27"/>
      <c r="D27" s="29"/>
      <c r="E27" s="28"/>
      <c r="F27" s="27"/>
      <c r="G27" s="27"/>
      <c r="H27" s="26"/>
      <c r="I27" s="27"/>
      <c r="J27" s="27"/>
      <c r="K27" s="26"/>
      <c r="L27" s="27"/>
      <c r="M27" s="28"/>
      <c r="N27" s="29"/>
      <c r="O27" s="29"/>
      <c r="P27" s="29"/>
      <c r="Q27" s="29"/>
      <c r="R27" s="31"/>
      <c r="S27" s="29"/>
      <c r="T27" s="31"/>
      <c r="U27" s="26"/>
      <c r="V27" s="27"/>
      <c r="W27" s="28"/>
      <c r="X27" s="29"/>
    </row>
    <row r="28" spans="1:24" ht="12" customHeight="1" x14ac:dyDescent="0.2">
      <c r="A28" s="29" t="str">
        <f>D6</f>
        <v>Plat</v>
      </c>
      <c r="B28" s="27"/>
      <c r="C28" s="27"/>
      <c r="D28" s="29"/>
      <c r="E28" s="28"/>
      <c r="F28" s="27"/>
      <c r="G28" s="27"/>
      <c r="H28" s="26"/>
      <c r="I28" s="27"/>
      <c r="J28" s="27"/>
      <c r="K28" s="26"/>
      <c r="L28" s="27"/>
      <c r="M28" s="28"/>
      <c r="N28" s="29"/>
      <c r="O28" s="29"/>
      <c r="P28" s="29"/>
      <c r="Q28" s="29"/>
      <c r="R28" s="29"/>
      <c r="S28" s="29"/>
      <c r="T28" s="29"/>
      <c r="U28" s="26"/>
      <c r="V28" s="27"/>
      <c r="W28" s="28"/>
      <c r="X28" s="29"/>
    </row>
    <row r="29" spans="1:24" ht="12" customHeight="1" x14ac:dyDescent="0.2">
      <c r="A29" s="29" t="str">
        <f>G6</f>
        <v>Garniture</v>
      </c>
      <c r="B29" s="27"/>
      <c r="C29" s="27"/>
      <c r="D29" s="29"/>
      <c r="E29" s="28"/>
      <c r="F29" s="27"/>
      <c r="G29" s="27"/>
      <c r="H29" s="26"/>
      <c r="I29" s="27"/>
      <c r="J29" s="27"/>
      <c r="K29" s="26"/>
      <c r="L29" s="27"/>
      <c r="M29" s="28"/>
      <c r="N29" s="29"/>
      <c r="O29" s="29"/>
      <c r="P29" s="29"/>
      <c r="Q29" s="29"/>
      <c r="R29" s="29"/>
      <c r="S29" s="29"/>
      <c r="T29" s="29"/>
      <c r="U29" s="26"/>
      <c r="V29" s="27"/>
      <c r="W29" s="28"/>
      <c r="X29" s="29"/>
    </row>
    <row r="30" spans="1:24" ht="12" customHeight="1" x14ac:dyDescent="0.2">
      <c r="A30" s="29" t="str">
        <f>J6</f>
        <v>fromage</v>
      </c>
      <c r="B30" s="27"/>
      <c r="C30" s="27"/>
      <c r="D30" s="29"/>
      <c r="E30" s="28"/>
      <c r="F30" s="27"/>
      <c r="G30" s="27"/>
      <c r="H30" s="26"/>
      <c r="I30" s="27"/>
      <c r="J30" s="27"/>
      <c r="K30" s="26"/>
      <c r="L30" s="27"/>
      <c r="M30" s="28"/>
      <c r="N30" s="29"/>
      <c r="O30" s="29"/>
      <c r="P30" s="29"/>
      <c r="Q30" s="29"/>
      <c r="R30" s="29"/>
      <c r="S30" s="29"/>
      <c r="T30" s="29"/>
      <c r="U30" s="26"/>
      <c r="V30" s="27"/>
      <c r="W30" s="28"/>
      <c r="X30" s="29"/>
    </row>
    <row r="31" spans="1:24" ht="12" customHeight="1" x14ac:dyDescent="0.2">
      <c r="A31" s="29" t="str">
        <f>M6</f>
        <v>dessert</v>
      </c>
      <c r="B31" s="27"/>
      <c r="C31" s="27"/>
      <c r="D31" s="29"/>
      <c r="E31" s="28"/>
      <c r="F31" s="27"/>
      <c r="G31" s="27"/>
      <c r="H31" s="26"/>
      <c r="I31" s="27"/>
      <c r="J31" s="27"/>
      <c r="K31" s="26"/>
      <c r="L31" s="27"/>
      <c r="M31" s="28"/>
      <c r="N31" s="29"/>
      <c r="O31" s="29"/>
      <c r="P31" s="29"/>
      <c r="Q31" s="29"/>
      <c r="R31" s="29"/>
      <c r="S31" s="29"/>
      <c r="T31" s="29"/>
      <c r="U31" s="26"/>
      <c r="V31" s="27"/>
      <c r="W31" s="28"/>
      <c r="X31" s="29"/>
    </row>
    <row r="32" spans="1:24" ht="12" customHeight="1" x14ac:dyDescent="0.2">
      <c r="A32" s="29"/>
      <c r="B32" s="27"/>
      <c r="C32" s="27"/>
      <c r="D32" s="29"/>
      <c r="E32" s="28"/>
      <c r="F32" s="27"/>
      <c r="G32" s="27"/>
      <c r="H32" s="26"/>
      <c r="I32" s="27"/>
      <c r="J32" s="27"/>
      <c r="K32" s="26"/>
      <c r="L32" s="27"/>
      <c r="M32" s="28"/>
      <c r="N32" s="29"/>
      <c r="O32" s="29"/>
      <c r="P32" s="29"/>
      <c r="Q32" s="29"/>
      <c r="R32" s="29"/>
      <c r="S32" s="29"/>
      <c r="T32" s="29"/>
      <c r="U32" s="26"/>
      <c r="V32" s="27"/>
      <c r="W32" s="28"/>
      <c r="X32" s="29"/>
    </row>
    <row r="33" spans="1:24" ht="12" customHeight="1" x14ac:dyDescent="0.2">
      <c r="A33" s="32" t="s">
        <v>64</v>
      </c>
      <c r="B33" s="27"/>
      <c r="C33" s="27"/>
      <c r="D33" s="27"/>
      <c r="E33" s="27"/>
      <c r="F33" s="27"/>
      <c r="G33" s="28"/>
      <c r="H33" s="32" t="s">
        <v>64</v>
      </c>
      <c r="I33" s="75"/>
      <c r="J33" s="27"/>
      <c r="K33" s="27"/>
      <c r="L33" s="27"/>
      <c r="M33" s="28"/>
      <c r="N33" s="32" t="s">
        <v>65</v>
      </c>
      <c r="O33" s="75"/>
      <c r="P33" s="27"/>
      <c r="Q33" s="27"/>
      <c r="R33" s="27"/>
      <c r="S33" s="27"/>
      <c r="T33" s="28"/>
      <c r="U33" s="32" t="s">
        <v>64</v>
      </c>
      <c r="V33" s="27"/>
      <c r="W33" s="27"/>
      <c r="X33" s="28"/>
    </row>
    <row r="34" spans="1:24" ht="12" customHeight="1" x14ac:dyDescent="0.2">
      <c r="A34" s="26" t="s">
        <v>66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8"/>
      <c r="O34" s="27"/>
      <c r="P34" s="26" t="s">
        <v>67</v>
      </c>
      <c r="Q34" s="27"/>
      <c r="R34" s="27"/>
      <c r="S34" s="27"/>
      <c r="T34" s="27"/>
      <c r="U34" s="27"/>
      <c r="V34" s="27"/>
      <c r="W34" s="27"/>
      <c r="X34" s="28"/>
    </row>
    <row r="35" spans="1:24" ht="12" customHeight="1" x14ac:dyDescent="0.2">
      <c r="A35" s="26"/>
      <c r="B35" s="27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4"/>
      <c r="O35" s="33"/>
      <c r="P35" s="35"/>
      <c r="Q35" s="33"/>
      <c r="R35" s="33"/>
      <c r="S35" s="33"/>
      <c r="T35" s="33"/>
      <c r="U35" s="33"/>
      <c r="V35" s="33"/>
      <c r="W35" s="33"/>
      <c r="X35" s="34"/>
    </row>
    <row r="36" spans="1:24" ht="9.9499999999999993" customHeight="1" x14ac:dyDescent="0.2">
      <c r="A36" s="23" t="s">
        <v>68</v>
      </c>
      <c r="B36" s="23"/>
      <c r="C36" s="23"/>
      <c r="D36" s="23"/>
      <c r="E36" s="23"/>
      <c r="F36" s="23"/>
      <c r="G36" s="23"/>
      <c r="H36" s="23"/>
      <c r="I36" s="23"/>
      <c r="J36" s="23"/>
      <c r="K36" s="23" t="s">
        <v>69</v>
      </c>
      <c r="L36" s="23"/>
      <c r="M36" s="23"/>
      <c r="N36" s="23"/>
      <c r="O36" s="23"/>
      <c r="P36" s="23"/>
      <c r="Q36" s="23"/>
      <c r="R36" s="23" t="s">
        <v>70</v>
      </c>
      <c r="S36" s="23"/>
      <c r="T36" s="23"/>
      <c r="U36" s="23"/>
      <c r="V36" s="23"/>
      <c r="W36" s="23"/>
      <c r="X36" s="23"/>
    </row>
    <row r="37" spans="1:24" ht="9.9499999999999993" customHeight="1" x14ac:dyDescent="0.2">
      <c r="A37" s="23" t="s">
        <v>71</v>
      </c>
      <c r="B37" s="23"/>
      <c r="C37" s="23"/>
      <c r="D37" s="23"/>
      <c r="E37" s="23"/>
      <c r="F37" s="23"/>
      <c r="G37" s="23"/>
      <c r="H37" s="23"/>
      <c r="I37" s="23"/>
      <c r="J37" s="23"/>
      <c r="K37" s="23" t="s">
        <v>72</v>
      </c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</row>
    <row r="38" spans="1:24" ht="9.9499999999999993" customHeight="1" x14ac:dyDescent="0.2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N38" s="15"/>
      <c r="O38" s="15"/>
      <c r="P38" s="15"/>
      <c r="Q38" s="15"/>
      <c r="R38" s="15"/>
    </row>
    <row r="39" spans="1:24" ht="9.9499999999999993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</sheetData>
  <mergeCells count="2">
    <mergeCell ref="D20:M20"/>
    <mergeCell ref="A5:N5"/>
  </mergeCells>
  <pageMargins left="0.31496062992125984" right="0" top="0" bottom="0" header="0" footer="0"/>
  <pageSetup paperSize="9" scale="92" orientation="landscape" r:id="rId1"/>
  <headerFooter alignWithMargins="0"/>
  <ignoredErrors>
    <ignoredError sqref="D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3" tint="0.39997558519241921"/>
    <pageSetUpPr fitToPage="1"/>
  </sheetPr>
  <dimension ref="A1:AB38"/>
  <sheetViews>
    <sheetView zoomScale="115" zoomScaleNormal="115" workbookViewId="0">
      <selection activeCell="A10" sqref="A10:N13"/>
    </sheetView>
  </sheetViews>
  <sheetFormatPr baseColWidth="10" defaultRowHeight="12.75" x14ac:dyDescent="0.2"/>
  <cols>
    <col min="1" max="1" width="23.42578125" style="12" customWidth="1"/>
    <col min="2" max="3" width="7.140625" style="12" customWidth="1"/>
    <col min="4" max="4" width="20.5703125" style="12" customWidth="1"/>
    <col min="5" max="6" width="6.42578125" style="12" customWidth="1"/>
    <col min="7" max="7" width="21.28515625" style="12" customWidth="1"/>
    <col min="8" max="9" width="7.5703125" style="12" customWidth="1"/>
    <col min="10" max="10" width="17.140625" style="12" customWidth="1"/>
    <col min="11" max="12" width="6.7109375" style="12" customWidth="1"/>
    <col min="13" max="13" width="21.5703125" style="12" customWidth="1"/>
    <col min="14" max="15" width="5.7109375" style="12" customWidth="1"/>
    <col min="16" max="16" width="7.28515625" style="12" customWidth="1"/>
    <col min="17" max="17" width="7.7109375" style="12" customWidth="1"/>
    <col min="18" max="18" width="6.85546875" style="12" customWidth="1"/>
    <col min="19" max="19" width="7" style="12" customWidth="1"/>
    <col min="20" max="20" width="6.42578125" style="12" customWidth="1"/>
    <col min="21" max="21" width="6.5703125" style="12" customWidth="1"/>
    <col min="22" max="22" width="7.42578125" style="12" customWidth="1"/>
    <col min="23" max="23" width="6.42578125" style="12" customWidth="1"/>
    <col min="24" max="24" width="7" style="12" customWidth="1"/>
    <col min="25" max="25" width="6.85546875" style="12" customWidth="1"/>
    <col min="26" max="27" width="6.7109375" style="12" customWidth="1"/>
    <col min="28" max="28" width="7.5703125" style="12" customWidth="1"/>
    <col min="29" max="29" width="8.28515625" style="12" customWidth="1"/>
    <col min="30" max="31" width="7" style="12" customWidth="1"/>
    <col min="32" max="32" width="6.28515625" style="12" customWidth="1"/>
    <col min="33" max="33" width="7" style="12" customWidth="1"/>
    <col min="34" max="34" width="6.7109375" style="12" customWidth="1"/>
    <col min="35" max="35" width="7" style="12" customWidth="1"/>
    <col min="36" max="16384" width="11.42578125" style="12"/>
  </cols>
  <sheetData>
    <row r="1" spans="1:28" ht="17.25" customHeight="1" x14ac:dyDescent="0.2">
      <c r="A1" s="11" t="str">
        <f>'EFFECTIF MIDI'!A15</f>
        <v>CLIENT 2</v>
      </c>
      <c r="B1" s="206" t="s">
        <v>190</v>
      </c>
      <c r="C1" s="206"/>
      <c r="D1" s="54" t="s">
        <v>40</v>
      </c>
      <c r="E1" s="55">
        <f>N1</f>
        <v>40938</v>
      </c>
      <c r="F1" s="207"/>
      <c r="J1" s="54" t="s">
        <v>41</v>
      </c>
      <c r="K1" s="55">
        <f>E1-3</f>
        <v>40935</v>
      </c>
      <c r="L1" s="55"/>
      <c r="M1" s="57" t="s">
        <v>42</v>
      </c>
      <c r="N1" s="58">
        <v>40938</v>
      </c>
      <c r="O1" s="72"/>
      <c r="Q1" s="14"/>
      <c r="V1" s="16"/>
      <c r="X1" s="14"/>
    </row>
    <row r="2" spans="1:28" ht="15" customHeight="1" x14ac:dyDescent="0.2">
      <c r="A2" s="17" t="s">
        <v>43</v>
      </c>
      <c r="D2" s="13" t="s">
        <v>44</v>
      </c>
      <c r="E2" s="53"/>
      <c r="F2" s="36"/>
      <c r="G2" s="18"/>
      <c r="K2" s="13" t="s">
        <v>45</v>
      </c>
      <c r="L2" s="13"/>
      <c r="N2" s="56"/>
      <c r="O2" s="37"/>
      <c r="W2" s="18"/>
      <c r="X2" s="18"/>
    </row>
    <row r="3" spans="1:28" ht="15" customHeight="1" x14ac:dyDescent="0.2">
      <c r="A3" s="17"/>
      <c r="D3" s="13"/>
      <c r="G3" s="18"/>
      <c r="H3" s="36"/>
      <c r="I3" s="36"/>
      <c r="K3" s="13"/>
      <c r="L3" s="13"/>
      <c r="P3" s="37"/>
      <c r="W3" s="18"/>
      <c r="X3" s="18"/>
    </row>
    <row r="4" spans="1:28" ht="15" customHeight="1" x14ac:dyDescent="0.2">
      <c r="A4" s="17"/>
      <c r="D4" s="13"/>
      <c r="G4" s="18"/>
      <c r="H4" s="36"/>
      <c r="I4" s="36"/>
      <c r="K4" s="13"/>
      <c r="L4" s="13"/>
      <c r="P4" s="37"/>
      <c r="W4" s="18"/>
      <c r="X4" s="18"/>
    </row>
    <row r="5" spans="1:28" ht="15" customHeight="1" x14ac:dyDescent="0.2">
      <c r="A5" s="238" t="s">
        <v>34</v>
      </c>
      <c r="B5" s="239"/>
      <c r="C5" s="239"/>
      <c r="D5" s="239"/>
      <c r="E5" s="239"/>
      <c r="F5" s="239"/>
      <c r="G5" s="239"/>
      <c r="H5" s="240"/>
      <c r="I5" s="240"/>
      <c r="J5" s="240"/>
      <c r="K5" s="240"/>
      <c r="L5" s="240"/>
      <c r="M5" s="240"/>
      <c r="N5" s="240"/>
      <c r="O5" s="73"/>
      <c r="P5" s="37"/>
      <c r="W5" s="18"/>
      <c r="X5" s="18"/>
    </row>
    <row r="6" spans="1:28" ht="23.25" customHeight="1" x14ac:dyDescent="0.2">
      <c r="A6" s="8" t="s">
        <v>0</v>
      </c>
      <c r="B6" s="8" t="s">
        <v>201</v>
      </c>
      <c r="C6" s="8" t="s">
        <v>202</v>
      </c>
      <c r="D6" s="8" t="s">
        <v>1</v>
      </c>
      <c r="E6" s="8" t="s">
        <v>201</v>
      </c>
      <c r="F6" s="8" t="s">
        <v>202</v>
      </c>
      <c r="G6" s="8" t="s">
        <v>2</v>
      </c>
      <c r="H6" s="8" t="s">
        <v>201</v>
      </c>
      <c r="I6" s="8" t="s">
        <v>202</v>
      </c>
      <c r="J6" s="8" t="s">
        <v>3</v>
      </c>
      <c r="K6" s="8" t="s">
        <v>201</v>
      </c>
      <c r="L6" s="8" t="s">
        <v>202</v>
      </c>
      <c r="M6" s="9" t="s">
        <v>4</v>
      </c>
      <c r="N6" s="70"/>
      <c r="O6" s="48"/>
      <c r="P6" s="78" t="s">
        <v>113</v>
      </c>
      <c r="Q6" s="78" t="s">
        <v>114</v>
      </c>
      <c r="T6" s="37"/>
      <c r="AA6" s="18"/>
      <c r="AB6" s="18"/>
    </row>
    <row r="7" spans="1:28" ht="15" customHeight="1" x14ac:dyDescent="0.2">
      <c r="A7" s="6" t="str">
        <f>'Menu '!A6</f>
        <v>Tomates</v>
      </c>
      <c r="B7" s="6">
        <v>40</v>
      </c>
      <c r="C7" s="6"/>
      <c r="D7" s="6" t="str">
        <f>'Menu '!E6</f>
        <v>aile de raie sauce creme</v>
      </c>
      <c r="E7" s="6">
        <v>40</v>
      </c>
      <c r="F7" s="6"/>
      <c r="G7" s="6" t="str">
        <f>'Menu '!I6</f>
        <v>épinards</v>
      </c>
      <c r="H7" s="6"/>
      <c r="I7" s="6"/>
      <c r="J7" s="6" t="str">
        <f>'Menu '!M6</f>
        <v>chèvre</v>
      </c>
      <c r="K7" s="6">
        <v>40</v>
      </c>
      <c r="L7" s="6"/>
      <c r="M7" s="6" t="str">
        <f>'Menu '!Q6</f>
        <v>flan patissier maisson</v>
      </c>
      <c r="N7" s="40">
        <v>40</v>
      </c>
      <c r="O7" s="74"/>
      <c r="P7" s="38"/>
      <c r="Q7" s="71"/>
      <c r="T7" s="37"/>
      <c r="AA7" s="18"/>
      <c r="AB7" s="18"/>
    </row>
    <row r="8" spans="1:28" ht="22.5" customHeight="1" x14ac:dyDescent="0.2">
      <c r="A8" s="6" t="str">
        <f>'Menu '!A7</f>
        <v>Tomates allégée</v>
      </c>
      <c r="B8" s="6">
        <v>3</v>
      </c>
      <c r="C8" s="6"/>
      <c r="D8" s="6" t="str">
        <f>'Menu '!E7</f>
        <v>aile de raie sauce allégée</v>
      </c>
      <c r="E8" s="6">
        <v>3</v>
      </c>
      <c r="F8" s="6"/>
      <c r="G8" s="6" t="str">
        <f>'Menu '!I7</f>
        <v>coquillettes</v>
      </c>
      <c r="H8" s="6"/>
      <c r="I8" s="6"/>
      <c r="J8" s="6" t="str">
        <f>'Menu '!M7</f>
        <v>fromage allégé</v>
      </c>
      <c r="K8" s="6">
        <v>3</v>
      </c>
      <c r="L8" s="6"/>
      <c r="M8" s="6" t="str">
        <f>'Menu '!Q7</f>
        <v>flan patissier allégé</v>
      </c>
      <c r="N8" s="40">
        <v>3</v>
      </c>
      <c r="O8" s="74"/>
      <c r="P8" s="38"/>
      <c r="Q8" s="71"/>
      <c r="T8" s="37"/>
      <c r="AA8" s="18"/>
      <c r="AB8" s="18"/>
    </row>
    <row r="9" spans="1:28" ht="24.75" customHeight="1" x14ac:dyDescent="0.2">
      <c r="A9" s="6" t="str">
        <f>'Menu '!A8</f>
        <v>Cœur de palmier</v>
      </c>
      <c r="B9" s="6"/>
      <c r="C9" s="6"/>
      <c r="D9" s="6" t="str">
        <f>'Menu '!E8</f>
        <v>escalope de dinde sauce crème</v>
      </c>
      <c r="E9" s="6"/>
      <c r="F9" s="6"/>
      <c r="G9" s="6" t="str">
        <f>'Menu '!I8</f>
        <v>Carottes vichy</v>
      </c>
      <c r="H9" s="6">
        <v>3</v>
      </c>
      <c r="I9" s="6"/>
      <c r="J9" s="6" t="str">
        <f>'Menu '!M8</f>
        <v>fromage s/ sel</v>
      </c>
      <c r="K9" s="6"/>
      <c r="L9" s="6"/>
      <c r="M9" s="6" t="str">
        <f>'Menu '!Q8</f>
        <v>yaourt 0%</v>
      </c>
      <c r="N9" s="19"/>
      <c r="O9" s="47"/>
      <c r="P9" s="38"/>
      <c r="Q9" s="71"/>
      <c r="T9" s="37"/>
      <c r="AA9" s="18"/>
      <c r="AB9" s="18"/>
    </row>
    <row r="10" spans="1:28" ht="15" customHeight="1" x14ac:dyDescent="0.2">
      <c r="A10" s="6" t="str">
        <f>'Menu '!A9</f>
        <v>paté de campagne</v>
      </c>
      <c r="B10" s="6"/>
      <c r="C10" s="6"/>
      <c r="D10" s="6" t="str">
        <f>'Menu '!E9</f>
        <v>omelette</v>
      </c>
      <c r="E10" s="6"/>
      <c r="F10" s="6"/>
      <c r="G10" s="6" t="str">
        <f>'Menu '!I9</f>
        <v>Purée pdt</v>
      </c>
      <c r="H10" s="6"/>
      <c r="I10" s="6"/>
      <c r="J10" s="6" t="str">
        <f>'Menu '!M9</f>
        <v>yaourt 0%</v>
      </c>
      <c r="K10" s="6"/>
      <c r="L10" s="6"/>
      <c r="M10" s="6" t="str">
        <f>'Menu '!Q9</f>
        <v>fruit de saison</v>
      </c>
      <c r="N10" s="19"/>
      <c r="O10" s="47"/>
      <c r="P10" s="38"/>
      <c r="Q10" s="71"/>
      <c r="T10" s="37"/>
      <c r="AA10" s="18"/>
      <c r="AB10" s="18"/>
    </row>
    <row r="11" spans="1:28" ht="15" customHeight="1" x14ac:dyDescent="0.2">
      <c r="A11" s="6" t="str">
        <f>'Menu '!A10</f>
        <v>-</v>
      </c>
      <c r="B11" s="6"/>
      <c r="C11" s="6"/>
      <c r="D11" s="6" t="str">
        <f>'Menu '!E10</f>
        <v>-</v>
      </c>
      <c r="E11" s="6"/>
      <c r="F11" s="6"/>
      <c r="G11" s="6" t="str">
        <f>'Menu '!I10</f>
        <v>épinard/coquillette</v>
      </c>
      <c r="H11" s="6"/>
      <c r="I11" s="6"/>
      <c r="J11" s="6" t="str">
        <f>'Menu '!M10</f>
        <v>compote</v>
      </c>
      <c r="K11" s="6"/>
      <c r="L11" s="6"/>
      <c r="M11" s="6" t="str">
        <f>'Menu '!Q10</f>
        <v>compote</v>
      </c>
      <c r="N11" s="19"/>
      <c r="O11" s="47"/>
      <c r="P11" s="38"/>
      <c r="Q11" s="71"/>
      <c r="T11" s="37"/>
      <c r="AA11" s="18"/>
      <c r="AB11" s="18"/>
    </row>
    <row r="12" spans="1:28" ht="15" customHeight="1" x14ac:dyDescent="0.2">
      <c r="A12" s="6" t="str">
        <f>'Menu '!A11</f>
        <v>-</v>
      </c>
      <c r="B12" s="6"/>
      <c r="C12" s="6"/>
      <c r="D12" s="6" t="str">
        <f>'Menu '!E11</f>
        <v>-</v>
      </c>
      <c r="E12" s="6"/>
      <c r="F12" s="6"/>
      <c r="G12" s="6" t="str">
        <f>'Menu '!I11</f>
        <v>-</v>
      </c>
      <c r="H12" s="6"/>
      <c r="I12" s="6"/>
      <c r="J12" s="6" t="str">
        <f>'Menu '!M11</f>
        <v>1 petit suisse</v>
      </c>
      <c r="K12" s="6"/>
      <c r="L12" s="6"/>
      <c r="M12" s="6" t="str">
        <f>'Menu '!Q11</f>
        <v>-</v>
      </c>
      <c r="N12" s="19"/>
      <c r="O12" s="47"/>
      <c r="P12" s="38"/>
      <c r="Q12" s="71"/>
      <c r="T12" s="37"/>
      <c r="AA12" s="18"/>
      <c r="AB12" s="18"/>
    </row>
    <row r="13" spans="1:28" ht="15" customHeight="1" x14ac:dyDescent="0.2">
      <c r="A13" s="6" t="str">
        <f>'Menu '!A12</f>
        <v>RS MIXE - concombre</v>
      </c>
      <c r="B13" s="6"/>
      <c r="C13" s="6"/>
      <c r="D13" s="6" t="str">
        <f>'Menu '!E12</f>
        <v>RS MIXE - Bœuf carotte</v>
      </c>
      <c r="E13" s="6"/>
      <c r="F13" s="6"/>
      <c r="G13" s="6" t="str">
        <f>'Menu '!I12</f>
        <v>RS MIXE ratatouille</v>
      </c>
      <c r="H13" s="6"/>
      <c r="I13" s="6"/>
      <c r="J13" s="6" t="str">
        <f>'Menu '!M12</f>
        <v>-</v>
      </c>
      <c r="K13" s="6"/>
      <c r="L13" s="6"/>
      <c r="M13" s="6" t="str">
        <f>'Menu '!Q12</f>
        <v>-</v>
      </c>
      <c r="N13" s="19"/>
      <c r="O13" s="47"/>
      <c r="P13" s="38"/>
      <c r="Q13" s="71"/>
      <c r="T13" s="37"/>
      <c r="AA13" s="18"/>
      <c r="AB13" s="18"/>
    </row>
    <row r="14" spans="1:28" ht="15" customHeight="1" x14ac:dyDescent="0.25">
      <c r="A14" s="39" t="s">
        <v>73</v>
      </c>
      <c r="B14" s="42">
        <f>SUM(B7:B13)</f>
        <v>43</v>
      </c>
      <c r="C14" s="42"/>
      <c r="D14" s="39" t="s">
        <v>75</v>
      </c>
      <c r="E14" s="42">
        <f t="shared" ref="E14:N14" si="0">SUM(E7:E13)</f>
        <v>43</v>
      </c>
      <c r="F14" s="42"/>
      <c r="G14" s="39" t="s">
        <v>76</v>
      </c>
      <c r="H14" s="42">
        <f t="shared" si="0"/>
        <v>3</v>
      </c>
      <c r="I14" s="42"/>
      <c r="J14" s="39" t="s">
        <v>77</v>
      </c>
      <c r="K14" s="42">
        <f t="shared" si="0"/>
        <v>43</v>
      </c>
      <c r="L14" s="42"/>
      <c r="M14" s="39" t="s">
        <v>74</v>
      </c>
      <c r="N14" s="42">
        <f t="shared" si="0"/>
        <v>43</v>
      </c>
      <c r="O14" s="76"/>
      <c r="P14" s="77"/>
      <c r="Q14" s="38"/>
      <c r="W14" s="18"/>
      <c r="X14" s="18"/>
    </row>
    <row r="15" spans="1:28" ht="15" customHeight="1" x14ac:dyDescent="0.2">
      <c r="A15" s="17"/>
      <c r="D15" s="13"/>
      <c r="G15" s="18"/>
      <c r="H15" s="36"/>
      <c r="I15" s="36"/>
      <c r="K15" s="13"/>
      <c r="L15" s="13"/>
      <c r="P15" s="37"/>
      <c r="W15" s="18"/>
      <c r="X15" s="18"/>
    </row>
    <row r="16" spans="1:28" ht="15" customHeight="1" x14ac:dyDescent="0.25">
      <c r="A16" s="21" t="s">
        <v>46</v>
      </c>
      <c r="D16" s="13"/>
      <c r="E16" s="41">
        <f>E14</f>
        <v>43</v>
      </c>
      <c r="F16" s="41"/>
      <c r="G16" s="18"/>
      <c r="H16" s="36"/>
      <c r="I16" s="36"/>
      <c r="K16" s="13"/>
      <c r="L16" s="13"/>
      <c r="P16" s="37"/>
      <c r="W16" s="18"/>
      <c r="X16" s="18"/>
    </row>
    <row r="17" spans="1:24" s="13" customFormat="1" ht="12" customHeight="1" x14ac:dyDescent="0.2"/>
    <row r="18" spans="1:24" s="13" customFormat="1" ht="16.5" customHeight="1" x14ac:dyDescent="0.3">
      <c r="A18" s="20"/>
      <c r="G18" s="21"/>
      <c r="H18" s="21"/>
      <c r="I18" s="21"/>
      <c r="J18" s="21"/>
      <c r="M18" s="22"/>
    </row>
    <row r="19" spans="1:24" s="13" customFormat="1" ht="12" customHeight="1" x14ac:dyDescent="0.2">
      <c r="D19" s="237"/>
      <c r="E19" s="237"/>
      <c r="F19" s="237"/>
      <c r="G19" s="237"/>
      <c r="H19" s="237"/>
      <c r="I19" s="237"/>
      <c r="J19" s="237"/>
      <c r="K19" s="237"/>
      <c r="L19" s="237"/>
      <c r="M19" s="237"/>
    </row>
    <row r="20" spans="1:24" s="13" customFormat="1" ht="12" customHeight="1" x14ac:dyDescent="0.2"/>
    <row r="21" spans="1:24" ht="12" customHeight="1" x14ac:dyDescent="0.2">
      <c r="A21" s="23" t="str">
        <f>'[1]Client 4'!A43</f>
        <v>Pour le  chauffeur : à l'arrivée sur le site et au départ du site</v>
      </c>
      <c r="J21" s="23" t="str">
        <f>'[1]Client 4'!A44</f>
        <v>Vérifier la T° du camion, la T° du plat temoin du camion - Relever la T° de la chambre froide du site. La T° doit être comprises entre 0 et 3°</v>
      </c>
    </row>
    <row r="22" spans="1:24" ht="12.75" customHeight="1" x14ac:dyDescent="0.25">
      <c r="B22" s="24" t="s">
        <v>47</v>
      </c>
      <c r="C22" s="24"/>
      <c r="V22" s="25"/>
    </row>
    <row r="23" spans="1:24" ht="9.75" customHeight="1" x14ac:dyDescent="0.2">
      <c r="A23" s="26"/>
      <c r="B23" s="27"/>
      <c r="C23" s="27"/>
      <c r="D23" s="26" t="s">
        <v>48</v>
      </c>
      <c r="E23" s="27"/>
      <c r="F23" s="27"/>
      <c r="G23" s="28"/>
      <c r="H23" s="27" t="s">
        <v>49</v>
      </c>
      <c r="I23" s="27"/>
      <c r="J23" s="27"/>
      <c r="K23" s="26" t="s">
        <v>50</v>
      </c>
      <c r="L23" s="27"/>
      <c r="M23" s="28"/>
      <c r="N23" s="26" t="s">
        <v>51</v>
      </c>
      <c r="O23" s="27"/>
      <c r="P23" s="27"/>
      <c r="Q23" s="27"/>
      <c r="R23" s="27"/>
      <c r="S23" s="27"/>
      <c r="T23" s="28"/>
      <c r="U23" s="26" t="s">
        <v>52</v>
      </c>
      <c r="V23" s="27"/>
      <c r="W23" s="27"/>
      <c r="X23" s="28"/>
    </row>
    <row r="24" spans="1:24" ht="10.5" customHeight="1" x14ac:dyDescent="0.2">
      <c r="A24" s="29" t="s">
        <v>53</v>
      </c>
      <c r="B24" s="27"/>
      <c r="C24" s="27"/>
      <c r="D24" s="29" t="s">
        <v>54</v>
      </c>
      <c r="E24" s="30" t="s">
        <v>55</v>
      </c>
      <c r="F24" s="30"/>
      <c r="G24" s="26" t="s">
        <v>56</v>
      </c>
      <c r="H24" s="26" t="s">
        <v>57</v>
      </c>
      <c r="I24" s="27"/>
      <c r="J24" s="27"/>
      <c r="K24" s="26"/>
      <c r="L24" s="27"/>
      <c r="M24" s="28"/>
      <c r="N24" s="29" t="s">
        <v>58</v>
      </c>
      <c r="O24" s="26"/>
      <c r="P24" s="26" t="s">
        <v>59</v>
      </c>
      <c r="Q24" s="27"/>
      <c r="R24" s="28"/>
      <c r="S24" s="26" t="s">
        <v>60</v>
      </c>
      <c r="T24" s="28"/>
      <c r="U24" s="26" t="s">
        <v>61</v>
      </c>
      <c r="V24" s="27"/>
      <c r="W24" s="28"/>
      <c r="X24" s="31" t="s">
        <v>62</v>
      </c>
    </row>
    <row r="25" spans="1:24" ht="8.25" customHeight="1" x14ac:dyDescent="0.2">
      <c r="A25" s="29"/>
      <c r="B25" s="27"/>
      <c r="C25" s="27"/>
      <c r="D25" s="29"/>
      <c r="E25" s="28"/>
      <c r="F25" s="27"/>
      <c r="G25" s="27"/>
      <c r="H25" s="26"/>
      <c r="I25" s="27"/>
      <c r="J25" s="27"/>
      <c r="K25" s="26"/>
      <c r="L25" s="27"/>
      <c r="M25" s="28"/>
      <c r="N25" s="29"/>
      <c r="O25" s="29"/>
      <c r="P25" s="31" t="s">
        <v>63</v>
      </c>
      <c r="Q25" s="31"/>
      <c r="R25" s="31" t="s">
        <v>62</v>
      </c>
      <c r="S25" s="31" t="s">
        <v>63</v>
      </c>
      <c r="T25" s="31" t="s">
        <v>62</v>
      </c>
      <c r="U25" s="26"/>
      <c r="V25" s="27"/>
      <c r="W25" s="28"/>
      <c r="X25" s="31"/>
    </row>
    <row r="26" spans="1:24" ht="11.25" customHeight="1" x14ac:dyDescent="0.2">
      <c r="A26" s="29" t="str">
        <f>A6</f>
        <v>Entrée</v>
      </c>
      <c r="B26" s="27"/>
      <c r="C26" s="27"/>
      <c r="D26" s="29"/>
      <c r="E26" s="28"/>
      <c r="F26" s="27"/>
      <c r="G26" s="27"/>
      <c r="H26" s="26"/>
      <c r="I26" s="27"/>
      <c r="J26" s="27"/>
      <c r="K26" s="26"/>
      <c r="L26" s="27"/>
      <c r="M26" s="28"/>
      <c r="N26" s="29"/>
      <c r="O26" s="29"/>
      <c r="P26" s="29"/>
      <c r="Q26" s="29"/>
      <c r="R26" s="31"/>
      <c r="S26" s="29"/>
      <c r="T26" s="31"/>
      <c r="U26" s="26"/>
      <c r="V26" s="27"/>
      <c r="W26" s="28"/>
      <c r="X26" s="29"/>
    </row>
    <row r="27" spans="1:24" ht="12" customHeight="1" x14ac:dyDescent="0.2">
      <c r="A27" s="29" t="str">
        <f>D6</f>
        <v>Plat</v>
      </c>
      <c r="B27" s="27"/>
      <c r="C27" s="27"/>
      <c r="D27" s="29"/>
      <c r="E27" s="28"/>
      <c r="F27" s="27"/>
      <c r="G27" s="27"/>
      <c r="H27" s="26"/>
      <c r="I27" s="27"/>
      <c r="J27" s="27"/>
      <c r="K27" s="26"/>
      <c r="L27" s="27"/>
      <c r="M27" s="28"/>
      <c r="N27" s="29"/>
      <c r="O27" s="29"/>
      <c r="P27" s="29"/>
      <c r="Q27" s="29"/>
      <c r="R27" s="29"/>
      <c r="S27" s="29"/>
      <c r="T27" s="29"/>
      <c r="U27" s="26"/>
      <c r="V27" s="27"/>
      <c r="W27" s="28"/>
      <c r="X27" s="29"/>
    </row>
    <row r="28" spans="1:24" ht="12" customHeight="1" x14ac:dyDescent="0.2">
      <c r="A28" s="29" t="str">
        <f>G6</f>
        <v>Garniture</v>
      </c>
      <c r="B28" s="27"/>
      <c r="C28" s="27"/>
      <c r="D28" s="29"/>
      <c r="E28" s="28"/>
      <c r="F28" s="27"/>
      <c r="G28" s="27"/>
      <c r="H28" s="26"/>
      <c r="I28" s="27"/>
      <c r="J28" s="27"/>
      <c r="K28" s="26"/>
      <c r="L28" s="27"/>
      <c r="M28" s="28"/>
      <c r="N28" s="29"/>
      <c r="O28" s="29"/>
      <c r="P28" s="29"/>
      <c r="Q28" s="29"/>
      <c r="R28" s="29"/>
      <c r="S28" s="29"/>
      <c r="T28" s="29"/>
      <c r="U28" s="26"/>
      <c r="V28" s="27"/>
      <c r="W28" s="28"/>
      <c r="X28" s="29"/>
    </row>
    <row r="29" spans="1:24" ht="12" customHeight="1" x14ac:dyDescent="0.2">
      <c r="A29" s="29" t="str">
        <f>J6</f>
        <v>fromage</v>
      </c>
      <c r="B29" s="27"/>
      <c r="C29" s="27"/>
      <c r="D29" s="29"/>
      <c r="E29" s="28"/>
      <c r="F29" s="27"/>
      <c r="G29" s="27"/>
      <c r="H29" s="26"/>
      <c r="I29" s="27"/>
      <c r="J29" s="27"/>
      <c r="K29" s="26"/>
      <c r="L29" s="27"/>
      <c r="M29" s="28"/>
      <c r="N29" s="29"/>
      <c r="O29" s="29"/>
      <c r="P29" s="29"/>
      <c r="Q29" s="29"/>
      <c r="R29" s="29"/>
      <c r="S29" s="29"/>
      <c r="T29" s="29"/>
      <c r="U29" s="26"/>
      <c r="V29" s="27"/>
      <c r="W29" s="28"/>
      <c r="X29" s="29"/>
    </row>
    <row r="30" spans="1:24" ht="12" customHeight="1" x14ac:dyDescent="0.2">
      <c r="A30" s="29" t="str">
        <f>M6</f>
        <v>dessert</v>
      </c>
      <c r="B30" s="27"/>
      <c r="C30" s="27"/>
      <c r="D30" s="29"/>
      <c r="E30" s="28"/>
      <c r="F30" s="27"/>
      <c r="G30" s="27"/>
      <c r="H30" s="26"/>
      <c r="I30" s="27"/>
      <c r="J30" s="27"/>
      <c r="K30" s="26"/>
      <c r="L30" s="27"/>
      <c r="M30" s="28"/>
      <c r="N30" s="29"/>
      <c r="O30" s="29"/>
      <c r="P30" s="29"/>
      <c r="Q30" s="29"/>
      <c r="R30" s="29"/>
      <c r="S30" s="29"/>
      <c r="T30" s="29"/>
      <c r="U30" s="26"/>
      <c r="V30" s="27"/>
      <c r="W30" s="28"/>
      <c r="X30" s="29"/>
    </row>
    <row r="31" spans="1:24" ht="12" customHeight="1" x14ac:dyDescent="0.2">
      <c r="A31" s="29"/>
      <c r="B31" s="27"/>
      <c r="C31" s="27"/>
      <c r="D31" s="29"/>
      <c r="E31" s="28"/>
      <c r="F31" s="27"/>
      <c r="G31" s="27"/>
      <c r="H31" s="26"/>
      <c r="I31" s="27"/>
      <c r="J31" s="27"/>
      <c r="K31" s="26"/>
      <c r="L31" s="27"/>
      <c r="M31" s="28"/>
      <c r="N31" s="29"/>
      <c r="O31" s="29"/>
      <c r="P31" s="29"/>
      <c r="Q31" s="29"/>
      <c r="R31" s="29"/>
      <c r="S31" s="29"/>
      <c r="T31" s="29"/>
      <c r="U31" s="26"/>
      <c r="V31" s="27"/>
      <c r="W31" s="28"/>
      <c r="X31" s="29"/>
    </row>
    <row r="32" spans="1:24" ht="12" customHeight="1" x14ac:dyDescent="0.2">
      <c r="A32" s="32" t="s">
        <v>64</v>
      </c>
      <c r="B32" s="27"/>
      <c r="C32" s="27"/>
      <c r="D32" s="27"/>
      <c r="E32" s="27"/>
      <c r="F32" s="27"/>
      <c r="G32" s="28"/>
      <c r="H32" s="32" t="s">
        <v>64</v>
      </c>
      <c r="I32" s="75"/>
      <c r="J32" s="27"/>
      <c r="K32" s="27"/>
      <c r="L32" s="27"/>
      <c r="M32" s="28"/>
      <c r="N32" s="32" t="s">
        <v>65</v>
      </c>
      <c r="O32" s="75"/>
      <c r="P32" s="27"/>
      <c r="Q32" s="27"/>
      <c r="R32" s="27"/>
      <c r="S32" s="27"/>
      <c r="T32" s="28"/>
      <c r="U32" s="32" t="s">
        <v>64</v>
      </c>
      <c r="V32" s="27"/>
      <c r="W32" s="27"/>
      <c r="X32" s="28"/>
    </row>
    <row r="33" spans="1:24" ht="12" customHeight="1" x14ac:dyDescent="0.2">
      <c r="A33" s="26" t="s">
        <v>66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8"/>
      <c r="O33" s="27"/>
      <c r="P33" s="26" t="s">
        <v>67</v>
      </c>
      <c r="Q33" s="27"/>
      <c r="R33" s="27"/>
      <c r="S33" s="27"/>
      <c r="T33" s="27"/>
      <c r="U33" s="27"/>
      <c r="V33" s="27"/>
      <c r="W33" s="27"/>
      <c r="X33" s="28"/>
    </row>
    <row r="34" spans="1:24" ht="12" customHeight="1" x14ac:dyDescent="0.2">
      <c r="A34" s="26"/>
      <c r="B34" s="27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4"/>
      <c r="O34" s="33"/>
      <c r="P34" s="35"/>
      <c r="Q34" s="33"/>
      <c r="R34" s="33"/>
      <c r="S34" s="33"/>
      <c r="T34" s="33"/>
      <c r="U34" s="33"/>
      <c r="V34" s="33"/>
      <c r="W34" s="33"/>
      <c r="X34" s="34"/>
    </row>
    <row r="35" spans="1:24" ht="9.9499999999999993" customHeight="1" x14ac:dyDescent="0.2">
      <c r="A35" s="23" t="s">
        <v>68</v>
      </c>
      <c r="B35" s="23"/>
      <c r="C35" s="23"/>
      <c r="D35" s="23"/>
      <c r="E35" s="23"/>
      <c r="F35" s="23"/>
      <c r="G35" s="23"/>
      <c r="H35" s="23"/>
      <c r="I35" s="23"/>
      <c r="J35" s="23"/>
      <c r="K35" s="23" t="s">
        <v>69</v>
      </c>
      <c r="L35" s="23"/>
      <c r="M35" s="23"/>
      <c r="N35" s="23"/>
      <c r="O35" s="23"/>
      <c r="P35" s="23"/>
      <c r="Q35" s="23"/>
      <c r="R35" s="23" t="s">
        <v>70</v>
      </c>
      <c r="S35" s="23"/>
      <c r="T35" s="23"/>
      <c r="U35" s="23"/>
      <c r="V35" s="23"/>
      <c r="W35" s="23"/>
      <c r="X35" s="23"/>
    </row>
    <row r="36" spans="1:24" ht="9.9499999999999993" customHeight="1" x14ac:dyDescent="0.2">
      <c r="A36" s="23" t="s">
        <v>71</v>
      </c>
      <c r="B36" s="23"/>
      <c r="C36" s="23"/>
      <c r="D36" s="23"/>
      <c r="E36" s="23"/>
      <c r="F36" s="23"/>
      <c r="G36" s="23"/>
      <c r="H36" s="23"/>
      <c r="I36" s="23"/>
      <c r="J36" s="23"/>
      <c r="K36" s="23" t="s">
        <v>72</v>
      </c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</row>
    <row r="37" spans="1:24" ht="9.9499999999999993" customHeight="1" x14ac:dyDescent="0.2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N37" s="15"/>
      <c r="O37" s="15"/>
      <c r="P37" s="15"/>
      <c r="Q37" s="15"/>
      <c r="R37" s="15"/>
    </row>
    <row r="38" spans="1:24" ht="9.9499999999999993" customHeight="1" x14ac:dyDescent="0.2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</row>
  </sheetData>
  <mergeCells count="2">
    <mergeCell ref="A5:N5"/>
    <mergeCell ref="D19:M19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3" tint="0.39997558519241921"/>
    <pageSetUpPr fitToPage="1"/>
  </sheetPr>
  <dimension ref="A1:AB38"/>
  <sheetViews>
    <sheetView zoomScale="115" zoomScaleNormal="115" workbookViewId="0">
      <selection activeCell="G10" sqref="G10"/>
    </sheetView>
  </sheetViews>
  <sheetFormatPr baseColWidth="10" defaultRowHeight="12.75" x14ac:dyDescent="0.2"/>
  <cols>
    <col min="1" max="1" width="23.42578125" style="12" customWidth="1"/>
    <col min="2" max="3" width="7.140625" style="12" customWidth="1"/>
    <col min="4" max="4" width="20.5703125" style="12" customWidth="1"/>
    <col min="5" max="6" width="6.42578125" style="12" customWidth="1"/>
    <col min="7" max="7" width="21.28515625" style="12" customWidth="1"/>
    <col min="8" max="9" width="7.5703125" style="12" customWidth="1"/>
    <col min="10" max="10" width="17.140625" style="12" customWidth="1"/>
    <col min="11" max="12" width="6.7109375" style="12" customWidth="1"/>
    <col min="13" max="13" width="21.5703125" style="12" customWidth="1"/>
    <col min="14" max="15" width="5.7109375" style="12" customWidth="1"/>
    <col min="16" max="16" width="7.28515625" style="12" customWidth="1"/>
    <col min="17" max="17" width="7.7109375" style="12" customWidth="1"/>
    <col min="18" max="18" width="6.85546875" style="12" customWidth="1"/>
    <col min="19" max="19" width="7" style="12" customWidth="1"/>
    <col min="20" max="20" width="6.42578125" style="12" customWidth="1"/>
    <col min="21" max="21" width="6.5703125" style="12" customWidth="1"/>
    <col min="22" max="22" width="7.42578125" style="12" customWidth="1"/>
    <col min="23" max="23" width="6.42578125" style="12" customWidth="1"/>
    <col min="24" max="24" width="7" style="12" customWidth="1"/>
    <col min="25" max="25" width="6.85546875" style="12" customWidth="1"/>
    <col min="26" max="27" width="6.7109375" style="12" customWidth="1"/>
    <col min="28" max="28" width="7.5703125" style="12" customWidth="1"/>
    <col min="29" max="29" width="8.28515625" style="12" customWidth="1"/>
    <col min="30" max="31" width="7" style="12" customWidth="1"/>
    <col min="32" max="32" width="6.28515625" style="12" customWidth="1"/>
    <col min="33" max="33" width="7" style="12" customWidth="1"/>
    <col min="34" max="34" width="6.7109375" style="12" customWidth="1"/>
    <col min="35" max="35" width="7" style="12" customWidth="1"/>
    <col min="36" max="16384" width="11.42578125" style="12"/>
  </cols>
  <sheetData>
    <row r="1" spans="1:28" ht="17.25" customHeight="1" x14ac:dyDescent="0.2">
      <c r="A1" s="11" t="str">
        <f>'EFFECTIF MIDI'!A21</f>
        <v>CLIENT 3</v>
      </c>
      <c r="B1" s="206" t="s">
        <v>191</v>
      </c>
      <c r="C1" s="206"/>
      <c r="D1" s="54" t="s">
        <v>40</v>
      </c>
      <c r="E1" s="55">
        <f>N1</f>
        <v>40938</v>
      </c>
      <c r="F1" s="207"/>
      <c r="J1" s="54" t="s">
        <v>41</v>
      </c>
      <c r="K1" s="55">
        <f>E1-3</f>
        <v>40935</v>
      </c>
      <c r="L1" s="55"/>
      <c r="M1" s="57" t="s">
        <v>42</v>
      </c>
      <c r="N1" s="58">
        <v>40938</v>
      </c>
      <c r="O1" s="72"/>
      <c r="Q1" s="14"/>
      <c r="V1" s="16"/>
      <c r="X1" s="14"/>
    </row>
    <row r="2" spans="1:28" ht="15" customHeight="1" x14ac:dyDescent="0.2">
      <c r="A2" s="17" t="s">
        <v>43</v>
      </c>
      <c r="D2" s="13" t="s">
        <v>44</v>
      </c>
      <c r="E2" s="53"/>
      <c r="F2" s="36"/>
      <c r="G2" s="18"/>
      <c r="K2" s="13" t="s">
        <v>45</v>
      </c>
      <c r="L2" s="13"/>
      <c r="N2" s="56"/>
      <c r="O2" s="37"/>
      <c r="W2" s="18"/>
      <c r="X2" s="18"/>
    </row>
    <row r="3" spans="1:28" ht="15" customHeight="1" x14ac:dyDescent="0.2">
      <c r="A3" s="17"/>
      <c r="D3" s="13"/>
      <c r="G3" s="18"/>
      <c r="H3" s="36"/>
      <c r="I3" s="36"/>
      <c r="K3" s="13"/>
      <c r="L3" s="13"/>
      <c r="P3" s="37"/>
      <c r="W3" s="18"/>
      <c r="X3" s="18"/>
    </row>
    <row r="4" spans="1:28" ht="15" customHeight="1" x14ac:dyDescent="0.2">
      <c r="A4" s="17"/>
      <c r="D4" s="13"/>
      <c r="G4" s="18"/>
      <c r="H4" s="36"/>
      <c r="I4" s="36"/>
      <c r="K4" s="13"/>
      <c r="L4" s="13"/>
      <c r="P4" s="37"/>
      <c r="W4" s="18"/>
      <c r="X4" s="18"/>
    </row>
    <row r="5" spans="1:28" ht="15" customHeight="1" x14ac:dyDescent="0.2">
      <c r="A5" s="238" t="s">
        <v>34</v>
      </c>
      <c r="B5" s="239"/>
      <c r="C5" s="239"/>
      <c r="D5" s="239"/>
      <c r="E5" s="239"/>
      <c r="F5" s="239"/>
      <c r="G5" s="239"/>
      <c r="H5" s="240"/>
      <c r="I5" s="240"/>
      <c r="J5" s="240"/>
      <c r="K5" s="240"/>
      <c r="L5" s="240"/>
      <c r="M5" s="240"/>
      <c r="N5" s="240"/>
      <c r="O5" s="73"/>
      <c r="P5" s="37"/>
      <c r="W5" s="18"/>
      <c r="X5" s="18"/>
    </row>
    <row r="6" spans="1:28" ht="23.25" customHeight="1" x14ac:dyDescent="0.2">
      <c r="A6" s="8" t="s">
        <v>0</v>
      </c>
      <c r="B6" s="8" t="s">
        <v>201</v>
      </c>
      <c r="C6" s="8" t="s">
        <v>202</v>
      </c>
      <c r="D6" s="8" t="s">
        <v>1</v>
      </c>
      <c r="E6" s="8" t="s">
        <v>201</v>
      </c>
      <c r="F6" s="8" t="s">
        <v>202</v>
      </c>
      <c r="G6" s="8" t="s">
        <v>2</v>
      </c>
      <c r="H6" s="8" t="s">
        <v>201</v>
      </c>
      <c r="I6" s="8" t="s">
        <v>202</v>
      </c>
      <c r="J6" s="8" t="s">
        <v>3</v>
      </c>
      <c r="K6" s="8" t="s">
        <v>201</v>
      </c>
      <c r="L6" s="8" t="s">
        <v>202</v>
      </c>
      <c r="M6" s="9" t="s">
        <v>4</v>
      </c>
      <c r="N6" s="70"/>
      <c r="O6" s="48"/>
      <c r="P6" s="78" t="s">
        <v>113</v>
      </c>
      <c r="Q6" s="78" t="s">
        <v>114</v>
      </c>
      <c r="T6" s="37"/>
      <c r="AA6" s="18"/>
      <c r="AB6" s="18"/>
    </row>
    <row r="7" spans="1:28" ht="15" customHeight="1" x14ac:dyDescent="0.2">
      <c r="A7" s="6" t="str">
        <f>'Menu '!A6</f>
        <v>Tomates</v>
      </c>
      <c r="B7" s="6">
        <v>40</v>
      </c>
      <c r="C7" s="6"/>
      <c r="D7" s="6" t="str">
        <f>'Menu '!E6</f>
        <v>aile de raie sauce creme</v>
      </c>
      <c r="E7" s="6">
        <v>40</v>
      </c>
      <c r="F7" s="6"/>
      <c r="G7" s="6" t="str">
        <f>'Menu '!I6</f>
        <v>épinards</v>
      </c>
      <c r="H7" s="6"/>
      <c r="I7" s="6"/>
      <c r="J7" s="6" t="str">
        <f>'Menu '!M6</f>
        <v>chèvre</v>
      </c>
      <c r="K7" s="6">
        <v>40</v>
      </c>
      <c r="L7" s="6"/>
      <c r="M7" s="6" t="str">
        <f>'Menu '!Q6</f>
        <v>flan patissier maisson</v>
      </c>
      <c r="N7" s="40">
        <v>40</v>
      </c>
      <c r="O7" s="74"/>
      <c r="P7" s="38"/>
      <c r="Q7" s="71"/>
      <c r="T7" s="37"/>
      <c r="AA7" s="18"/>
      <c r="AB7" s="18"/>
    </row>
    <row r="8" spans="1:28" ht="22.5" customHeight="1" x14ac:dyDescent="0.2">
      <c r="A8" s="6" t="str">
        <f>'Menu '!A7</f>
        <v>Tomates allégée</v>
      </c>
      <c r="B8" s="6">
        <v>3</v>
      </c>
      <c r="C8" s="6"/>
      <c r="D8" s="6" t="str">
        <f>'Menu '!E7</f>
        <v>aile de raie sauce allégée</v>
      </c>
      <c r="E8" s="6">
        <v>3</v>
      </c>
      <c r="F8" s="6"/>
      <c r="G8" s="6" t="str">
        <f>'Menu '!I7</f>
        <v>coquillettes</v>
      </c>
      <c r="H8" s="6"/>
      <c r="I8" s="6"/>
      <c r="J8" s="6" t="str">
        <f>'Menu '!M7</f>
        <v>fromage allégé</v>
      </c>
      <c r="K8" s="6">
        <v>3</v>
      </c>
      <c r="L8" s="6"/>
      <c r="M8" s="6" t="str">
        <f>'Menu '!Q7</f>
        <v>flan patissier allégé</v>
      </c>
      <c r="N8" s="40">
        <v>3</v>
      </c>
      <c r="O8" s="74"/>
      <c r="P8" s="38"/>
      <c r="Q8" s="71"/>
      <c r="T8" s="37"/>
      <c r="AA8" s="18"/>
      <c r="AB8" s="18"/>
    </row>
    <row r="9" spans="1:28" ht="24.75" customHeight="1" x14ac:dyDescent="0.2">
      <c r="A9" s="6" t="str">
        <f>'Menu '!A8</f>
        <v>Cœur de palmier</v>
      </c>
      <c r="B9" s="6"/>
      <c r="C9" s="6"/>
      <c r="D9" s="6" t="str">
        <f>'Menu '!E8</f>
        <v>escalope de dinde sauce crème</v>
      </c>
      <c r="E9" s="6"/>
      <c r="F9" s="6"/>
      <c r="G9" s="6" t="str">
        <f>'Menu '!I8</f>
        <v>Carottes vichy</v>
      </c>
      <c r="H9" s="6">
        <v>3</v>
      </c>
      <c r="I9" s="6"/>
      <c r="J9" s="6" t="str">
        <f>'Menu '!M8</f>
        <v>fromage s/ sel</v>
      </c>
      <c r="K9" s="6"/>
      <c r="L9" s="6"/>
      <c r="M9" s="6" t="str">
        <f>'Menu '!Q8</f>
        <v>yaourt 0%</v>
      </c>
      <c r="N9" s="19"/>
      <c r="O9" s="47"/>
      <c r="P9" s="38"/>
      <c r="Q9" s="71"/>
      <c r="T9" s="37"/>
      <c r="AA9" s="18"/>
      <c r="AB9" s="18"/>
    </row>
    <row r="10" spans="1:28" ht="15" customHeight="1" x14ac:dyDescent="0.2">
      <c r="A10" s="6" t="str">
        <f>'Menu '!A9</f>
        <v>paté de campagne</v>
      </c>
      <c r="B10" s="6"/>
      <c r="C10" s="6"/>
      <c r="D10" s="6" t="str">
        <f>'Menu '!E9</f>
        <v>omelette</v>
      </c>
      <c r="E10" s="6"/>
      <c r="F10" s="6"/>
      <c r="G10" s="6" t="str">
        <f>'Menu '!I9</f>
        <v>Purée pdt</v>
      </c>
      <c r="H10" s="6"/>
      <c r="I10" s="6"/>
      <c r="J10" s="6" t="str">
        <f>'Menu '!M9</f>
        <v>yaourt 0%</v>
      </c>
      <c r="K10" s="6"/>
      <c r="L10" s="6"/>
      <c r="M10" s="6" t="str">
        <f>'Menu '!Q9</f>
        <v>fruit de saison</v>
      </c>
      <c r="N10" s="19"/>
      <c r="O10" s="47"/>
      <c r="P10" s="38"/>
      <c r="Q10" s="71"/>
      <c r="T10" s="37"/>
      <c r="AA10" s="18"/>
      <c r="AB10" s="18"/>
    </row>
    <row r="11" spans="1:28" ht="15" customHeight="1" x14ac:dyDescent="0.2">
      <c r="A11" s="6" t="str">
        <f>'Menu '!A10</f>
        <v>-</v>
      </c>
      <c r="B11" s="6"/>
      <c r="C11" s="6"/>
      <c r="D11" s="6" t="str">
        <f>'Menu '!E10</f>
        <v>-</v>
      </c>
      <c r="E11" s="6"/>
      <c r="F11" s="6"/>
      <c r="G11" s="6" t="str">
        <f>'Menu '!I10</f>
        <v>épinard/coquillette</v>
      </c>
      <c r="H11" s="6"/>
      <c r="I11" s="6"/>
      <c r="J11" s="6" t="str">
        <f>'Menu '!M10</f>
        <v>compote</v>
      </c>
      <c r="K11" s="6"/>
      <c r="L11" s="6"/>
      <c r="M11" s="6" t="str">
        <f>'Menu '!Q10</f>
        <v>compote</v>
      </c>
      <c r="N11" s="19"/>
      <c r="O11" s="47"/>
      <c r="P11" s="38"/>
      <c r="Q11" s="71"/>
      <c r="T11" s="37"/>
      <c r="AA11" s="18"/>
      <c r="AB11" s="18"/>
    </row>
    <row r="12" spans="1:28" ht="15" customHeight="1" x14ac:dyDescent="0.2">
      <c r="A12" s="6" t="str">
        <f>'Menu '!A11</f>
        <v>-</v>
      </c>
      <c r="B12" s="6"/>
      <c r="C12" s="6"/>
      <c r="D12" s="6" t="str">
        <f>'Menu '!E11</f>
        <v>-</v>
      </c>
      <c r="E12" s="6"/>
      <c r="F12" s="6"/>
      <c r="G12" s="6" t="str">
        <f>'Menu '!I11</f>
        <v>-</v>
      </c>
      <c r="H12" s="6"/>
      <c r="I12" s="6"/>
      <c r="J12" s="6" t="str">
        <f>'Menu '!M11</f>
        <v>1 petit suisse</v>
      </c>
      <c r="K12" s="6"/>
      <c r="L12" s="6"/>
      <c r="M12" s="6" t="str">
        <f>'Menu '!Q11</f>
        <v>-</v>
      </c>
      <c r="N12" s="19"/>
      <c r="O12" s="47"/>
      <c r="P12" s="38"/>
      <c r="Q12" s="71"/>
      <c r="T12" s="37"/>
      <c r="AA12" s="18"/>
      <c r="AB12" s="18"/>
    </row>
    <row r="13" spans="1:28" ht="15" customHeight="1" x14ac:dyDescent="0.2">
      <c r="A13" s="6" t="str">
        <f>'Menu '!A12</f>
        <v>RS MIXE - concombre</v>
      </c>
      <c r="B13" s="6"/>
      <c r="C13" s="6"/>
      <c r="D13" s="6" t="str">
        <f>'Menu '!E12</f>
        <v>RS MIXE - Bœuf carotte</v>
      </c>
      <c r="E13" s="6"/>
      <c r="F13" s="6"/>
      <c r="G13" s="6" t="str">
        <f>'Menu '!I12</f>
        <v>RS MIXE ratatouille</v>
      </c>
      <c r="H13" s="6"/>
      <c r="I13" s="6"/>
      <c r="J13" s="6" t="str">
        <f>'Menu '!M12</f>
        <v>-</v>
      </c>
      <c r="K13" s="6"/>
      <c r="L13" s="6"/>
      <c r="M13" s="6" t="str">
        <f>'Menu '!Q12</f>
        <v>-</v>
      </c>
      <c r="N13" s="19"/>
      <c r="O13" s="47"/>
      <c r="P13" s="38"/>
      <c r="Q13" s="71"/>
      <c r="T13" s="37"/>
      <c r="AA13" s="18"/>
      <c r="AB13" s="18"/>
    </row>
    <row r="14" spans="1:28" ht="15" customHeight="1" x14ac:dyDescent="0.25">
      <c r="A14" s="39" t="s">
        <v>73</v>
      </c>
      <c r="B14" s="42">
        <f>SUM(B7:B13)</f>
        <v>43</v>
      </c>
      <c r="C14" s="42"/>
      <c r="D14" s="39" t="s">
        <v>75</v>
      </c>
      <c r="E14" s="42">
        <f t="shared" ref="E14:N14" si="0">SUM(E7:E13)</f>
        <v>43</v>
      </c>
      <c r="F14" s="42"/>
      <c r="G14" s="39" t="s">
        <v>76</v>
      </c>
      <c r="H14" s="42">
        <f t="shared" si="0"/>
        <v>3</v>
      </c>
      <c r="I14" s="42"/>
      <c r="J14" s="39" t="s">
        <v>77</v>
      </c>
      <c r="K14" s="42">
        <f t="shared" si="0"/>
        <v>43</v>
      </c>
      <c r="L14" s="42"/>
      <c r="M14" s="39" t="s">
        <v>74</v>
      </c>
      <c r="N14" s="42">
        <f t="shared" si="0"/>
        <v>43</v>
      </c>
      <c r="O14" s="76"/>
      <c r="P14" s="77"/>
      <c r="Q14" s="38"/>
      <c r="W14" s="18"/>
      <c r="X14" s="18"/>
    </row>
    <row r="15" spans="1:28" ht="15" customHeight="1" x14ac:dyDescent="0.2">
      <c r="A15" s="17"/>
      <c r="D15" s="13"/>
      <c r="G15" s="18"/>
      <c r="H15" s="36"/>
      <c r="I15" s="36"/>
      <c r="K15" s="13"/>
      <c r="L15" s="13"/>
      <c r="P15" s="37"/>
      <c r="W15" s="18"/>
      <c r="X15" s="18"/>
    </row>
    <row r="16" spans="1:28" ht="15" customHeight="1" x14ac:dyDescent="0.25">
      <c r="A16" s="21" t="s">
        <v>46</v>
      </c>
      <c r="D16" s="13"/>
      <c r="E16" s="41">
        <f>E14</f>
        <v>43</v>
      </c>
      <c r="F16" s="41"/>
      <c r="G16" s="18"/>
      <c r="H16" s="36"/>
      <c r="I16" s="36"/>
      <c r="K16" s="13"/>
      <c r="L16" s="13"/>
      <c r="P16" s="37"/>
      <c r="W16" s="18"/>
      <c r="X16" s="18"/>
    </row>
    <row r="17" spans="1:24" s="13" customFormat="1" ht="12" customHeight="1" x14ac:dyDescent="0.2"/>
    <row r="18" spans="1:24" s="13" customFormat="1" ht="16.5" customHeight="1" x14ac:dyDescent="0.3">
      <c r="A18" s="20"/>
      <c r="G18" s="21"/>
      <c r="H18" s="21"/>
      <c r="I18" s="21"/>
      <c r="J18" s="21"/>
      <c r="M18" s="22"/>
    </row>
    <row r="19" spans="1:24" s="13" customFormat="1" ht="12" customHeight="1" x14ac:dyDescent="0.2">
      <c r="D19" s="237"/>
      <c r="E19" s="237"/>
      <c r="F19" s="237"/>
      <c r="G19" s="237"/>
      <c r="H19" s="237"/>
      <c r="I19" s="237"/>
      <c r="J19" s="237"/>
      <c r="K19" s="237"/>
      <c r="L19" s="237"/>
      <c r="M19" s="237"/>
    </row>
    <row r="20" spans="1:24" s="13" customFormat="1" ht="12" customHeight="1" x14ac:dyDescent="0.2"/>
    <row r="21" spans="1:24" ht="12" customHeight="1" x14ac:dyDescent="0.2">
      <c r="A21" s="23" t="str">
        <f>'[1]Client 4'!A43</f>
        <v>Pour le  chauffeur : à l'arrivée sur le site et au départ du site</v>
      </c>
      <c r="J21" s="23" t="str">
        <f>'[1]Client 4'!A44</f>
        <v>Vérifier la T° du camion, la T° du plat temoin du camion - Relever la T° de la chambre froide du site. La T° doit être comprises entre 0 et 3°</v>
      </c>
    </row>
    <row r="22" spans="1:24" ht="12.75" customHeight="1" x14ac:dyDescent="0.25">
      <c r="B22" s="24" t="s">
        <v>47</v>
      </c>
      <c r="C22" s="24"/>
      <c r="V22" s="25"/>
    </row>
    <row r="23" spans="1:24" ht="9.75" customHeight="1" x14ac:dyDescent="0.2">
      <c r="A23" s="26"/>
      <c r="B23" s="27"/>
      <c r="C23" s="27"/>
      <c r="D23" s="26" t="s">
        <v>48</v>
      </c>
      <c r="E23" s="27"/>
      <c r="F23" s="27"/>
      <c r="G23" s="28"/>
      <c r="H23" s="27" t="s">
        <v>49</v>
      </c>
      <c r="I23" s="27"/>
      <c r="J23" s="27"/>
      <c r="K23" s="26" t="s">
        <v>50</v>
      </c>
      <c r="L23" s="27"/>
      <c r="M23" s="28"/>
      <c r="N23" s="26" t="s">
        <v>51</v>
      </c>
      <c r="O23" s="27"/>
      <c r="P23" s="27"/>
      <c r="Q23" s="27"/>
      <c r="R23" s="27"/>
      <c r="S23" s="27"/>
      <c r="T23" s="28"/>
      <c r="U23" s="26" t="s">
        <v>52</v>
      </c>
      <c r="V23" s="27"/>
      <c r="W23" s="27"/>
      <c r="X23" s="28"/>
    </row>
    <row r="24" spans="1:24" ht="10.5" customHeight="1" x14ac:dyDescent="0.2">
      <c r="A24" s="29" t="s">
        <v>53</v>
      </c>
      <c r="B24" s="27"/>
      <c r="C24" s="27"/>
      <c r="D24" s="29" t="s">
        <v>54</v>
      </c>
      <c r="E24" s="30" t="s">
        <v>55</v>
      </c>
      <c r="F24" s="30"/>
      <c r="G24" s="26" t="s">
        <v>56</v>
      </c>
      <c r="H24" s="26" t="s">
        <v>57</v>
      </c>
      <c r="I24" s="27"/>
      <c r="J24" s="27"/>
      <c r="K24" s="26"/>
      <c r="L24" s="27"/>
      <c r="M24" s="28"/>
      <c r="N24" s="29" t="s">
        <v>58</v>
      </c>
      <c r="O24" s="26"/>
      <c r="P24" s="26" t="s">
        <v>59</v>
      </c>
      <c r="Q24" s="27"/>
      <c r="R24" s="28"/>
      <c r="S24" s="26" t="s">
        <v>60</v>
      </c>
      <c r="T24" s="28"/>
      <c r="U24" s="26" t="s">
        <v>61</v>
      </c>
      <c r="V24" s="27"/>
      <c r="W24" s="28"/>
      <c r="X24" s="31" t="s">
        <v>62</v>
      </c>
    </row>
    <row r="25" spans="1:24" ht="8.25" customHeight="1" x14ac:dyDescent="0.2">
      <c r="A25" s="29"/>
      <c r="B25" s="27"/>
      <c r="C25" s="27"/>
      <c r="D25" s="29"/>
      <c r="E25" s="28"/>
      <c r="F25" s="27"/>
      <c r="G25" s="27"/>
      <c r="H25" s="26"/>
      <c r="I25" s="27"/>
      <c r="J25" s="27"/>
      <c r="K25" s="26"/>
      <c r="L25" s="27"/>
      <c r="M25" s="28"/>
      <c r="N25" s="29"/>
      <c r="O25" s="29"/>
      <c r="P25" s="31" t="s">
        <v>63</v>
      </c>
      <c r="Q25" s="31"/>
      <c r="R25" s="31" t="s">
        <v>62</v>
      </c>
      <c r="S25" s="31" t="s">
        <v>63</v>
      </c>
      <c r="T25" s="31" t="s">
        <v>62</v>
      </c>
      <c r="U25" s="26"/>
      <c r="V25" s="27"/>
      <c r="W25" s="28"/>
      <c r="X25" s="31"/>
    </row>
    <row r="26" spans="1:24" ht="11.25" customHeight="1" x14ac:dyDescent="0.2">
      <c r="A26" s="29" t="str">
        <f>A6</f>
        <v>Entrée</v>
      </c>
      <c r="B26" s="27"/>
      <c r="C26" s="27"/>
      <c r="D26" s="29"/>
      <c r="E26" s="28"/>
      <c r="F26" s="27"/>
      <c r="G26" s="27"/>
      <c r="H26" s="26"/>
      <c r="I26" s="27"/>
      <c r="J26" s="27"/>
      <c r="K26" s="26"/>
      <c r="L26" s="27"/>
      <c r="M26" s="28"/>
      <c r="N26" s="29"/>
      <c r="O26" s="29"/>
      <c r="P26" s="29"/>
      <c r="Q26" s="29"/>
      <c r="R26" s="31"/>
      <c r="S26" s="29"/>
      <c r="T26" s="31"/>
      <c r="U26" s="26"/>
      <c r="V26" s="27"/>
      <c r="W26" s="28"/>
      <c r="X26" s="29"/>
    </row>
    <row r="27" spans="1:24" ht="12" customHeight="1" x14ac:dyDescent="0.2">
      <c r="A27" s="29" t="str">
        <f>D6</f>
        <v>Plat</v>
      </c>
      <c r="B27" s="27"/>
      <c r="C27" s="27"/>
      <c r="D27" s="29"/>
      <c r="E27" s="28"/>
      <c r="F27" s="27"/>
      <c r="G27" s="27"/>
      <c r="H27" s="26"/>
      <c r="I27" s="27"/>
      <c r="J27" s="27"/>
      <c r="K27" s="26"/>
      <c r="L27" s="27"/>
      <c r="M27" s="28"/>
      <c r="N27" s="29"/>
      <c r="O27" s="29"/>
      <c r="P27" s="29"/>
      <c r="Q27" s="29"/>
      <c r="R27" s="29"/>
      <c r="S27" s="29"/>
      <c r="T27" s="29"/>
      <c r="U27" s="26"/>
      <c r="V27" s="27"/>
      <c r="W27" s="28"/>
      <c r="X27" s="29"/>
    </row>
    <row r="28" spans="1:24" ht="12" customHeight="1" x14ac:dyDescent="0.2">
      <c r="A28" s="29" t="str">
        <f>G6</f>
        <v>Garniture</v>
      </c>
      <c r="B28" s="27"/>
      <c r="C28" s="27"/>
      <c r="D28" s="29"/>
      <c r="E28" s="28"/>
      <c r="F28" s="27"/>
      <c r="G28" s="27"/>
      <c r="H28" s="26"/>
      <c r="I28" s="27"/>
      <c r="J28" s="27"/>
      <c r="K28" s="26"/>
      <c r="L28" s="27"/>
      <c r="M28" s="28"/>
      <c r="N28" s="29"/>
      <c r="O28" s="29"/>
      <c r="P28" s="29"/>
      <c r="Q28" s="29"/>
      <c r="R28" s="29"/>
      <c r="S28" s="29"/>
      <c r="T28" s="29"/>
      <c r="U28" s="26"/>
      <c r="V28" s="27"/>
      <c r="W28" s="28"/>
      <c r="X28" s="29"/>
    </row>
    <row r="29" spans="1:24" ht="12" customHeight="1" x14ac:dyDescent="0.2">
      <c r="A29" s="29" t="str">
        <f>J6</f>
        <v>fromage</v>
      </c>
      <c r="B29" s="27"/>
      <c r="C29" s="27"/>
      <c r="D29" s="29"/>
      <c r="E29" s="28"/>
      <c r="F29" s="27"/>
      <c r="G29" s="27"/>
      <c r="H29" s="26"/>
      <c r="I29" s="27"/>
      <c r="J29" s="27"/>
      <c r="K29" s="26"/>
      <c r="L29" s="27"/>
      <c r="M29" s="28"/>
      <c r="N29" s="29"/>
      <c r="O29" s="29"/>
      <c r="P29" s="29"/>
      <c r="Q29" s="29"/>
      <c r="R29" s="29"/>
      <c r="S29" s="29"/>
      <c r="T29" s="29"/>
      <c r="U29" s="26"/>
      <c r="V29" s="27"/>
      <c r="W29" s="28"/>
      <c r="X29" s="29"/>
    </row>
    <row r="30" spans="1:24" ht="12" customHeight="1" x14ac:dyDescent="0.2">
      <c r="A30" s="29" t="str">
        <f>M6</f>
        <v>dessert</v>
      </c>
      <c r="B30" s="27"/>
      <c r="C30" s="27"/>
      <c r="D30" s="29"/>
      <c r="E30" s="28"/>
      <c r="F30" s="27"/>
      <c r="G30" s="27"/>
      <c r="H30" s="26"/>
      <c r="I30" s="27"/>
      <c r="J30" s="27"/>
      <c r="K30" s="26"/>
      <c r="L30" s="27"/>
      <c r="M30" s="28"/>
      <c r="N30" s="29"/>
      <c r="O30" s="29"/>
      <c r="P30" s="29"/>
      <c r="Q30" s="29"/>
      <c r="R30" s="29"/>
      <c r="S30" s="29"/>
      <c r="T30" s="29"/>
      <c r="U30" s="26"/>
      <c r="V30" s="27"/>
      <c r="W30" s="28"/>
      <c r="X30" s="29"/>
    </row>
    <row r="31" spans="1:24" ht="12" customHeight="1" x14ac:dyDescent="0.2">
      <c r="A31" s="29"/>
      <c r="B31" s="27"/>
      <c r="C31" s="27"/>
      <c r="D31" s="29"/>
      <c r="E31" s="28"/>
      <c r="F31" s="27"/>
      <c r="G31" s="27"/>
      <c r="H31" s="26"/>
      <c r="I31" s="27"/>
      <c r="J31" s="27"/>
      <c r="K31" s="26"/>
      <c r="L31" s="27"/>
      <c r="M31" s="28"/>
      <c r="N31" s="29"/>
      <c r="O31" s="29"/>
      <c r="P31" s="29"/>
      <c r="Q31" s="29"/>
      <c r="R31" s="29"/>
      <c r="S31" s="29"/>
      <c r="T31" s="29"/>
      <c r="U31" s="26"/>
      <c r="V31" s="27"/>
      <c r="W31" s="28"/>
      <c r="X31" s="29"/>
    </row>
    <row r="32" spans="1:24" ht="12" customHeight="1" x14ac:dyDescent="0.2">
      <c r="A32" s="32" t="s">
        <v>64</v>
      </c>
      <c r="B32" s="27"/>
      <c r="C32" s="27"/>
      <c r="D32" s="27"/>
      <c r="E32" s="27"/>
      <c r="F32" s="27"/>
      <c r="G32" s="28"/>
      <c r="H32" s="32" t="s">
        <v>64</v>
      </c>
      <c r="I32" s="75"/>
      <c r="J32" s="27"/>
      <c r="K32" s="27"/>
      <c r="L32" s="27"/>
      <c r="M32" s="28"/>
      <c r="N32" s="32" t="s">
        <v>65</v>
      </c>
      <c r="O32" s="75"/>
      <c r="P32" s="27"/>
      <c r="Q32" s="27"/>
      <c r="R32" s="27"/>
      <c r="S32" s="27"/>
      <c r="T32" s="28"/>
      <c r="U32" s="32" t="s">
        <v>64</v>
      </c>
      <c r="V32" s="27"/>
      <c r="W32" s="27"/>
      <c r="X32" s="28"/>
    </row>
    <row r="33" spans="1:24" ht="12" customHeight="1" x14ac:dyDescent="0.2">
      <c r="A33" s="26" t="s">
        <v>66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8"/>
      <c r="O33" s="27"/>
      <c r="P33" s="26" t="s">
        <v>67</v>
      </c>
      <c r="Q33" s="27"/>
      <c r="R33" s="27"/>
      <c r="S33" s="27"/>
      <c r="T33" s="27"/>
      <c r="U33" s="27"/>
      <c r="V33" s="27"/>
      <c r="W33" s="27"/>
      <c r="X33" s="28"/>
    </row>
    <row r="34" spans="1:24" ht="12" customHeight="1" x14ac:dyDescent="0.2">
      <c r="A34" s="26"/>
      <c r="B34" s="27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4"/>
      <c r="O34" s="33"/>
      <c r="P34" s="35"/>
      <c r="Q34" s="33"/>
      <c r="R34" s="33"/>
      <c r="S34" s="33"/>
      <c r="T34" s="33"/>
      <c r="U34" s="33"/>
      <c r="V34" s="33"/>
      <c r="W34" s="33"/>
      <c r="X34" s="34"/>
    </row>
    <row r="35" spans="1:24" ht="9.9499999999999993" customHeight="1" x14ac:dyDescent="0.2">
      <c r="A35" s="23" t="s">
        <v>68</v>
      </c>
      <c r="B35" s="23"/>
      <c r="C35" s="23"/>
      <c r="D35" s="23"/>
      <c r="E35" s="23"/>
      <c r="F35" s="23"/>
      <c r="G35" s="23"/>
      <c r="H35" s="23"/>
      <c r="I35" s="23"/>
      <c r="J35" s="23"/>
      <c r="K35" s="23" t="s">
        <v>69</v>
      </c>
      <c r="L35" s="23"/>
      <c r="M35" s="23"/>
      <c r="N35" s="23"/>
      <c r="O35" s="23"/>
      <c r="P35" s="23"/>
      <c r="Q35" s="23"/>
      <c r="R35" s="23" t="s">
        <v>70</v>
      </c>
      <c r="S35" s="23"/>
      <c r="T35" s="23"/>
      <c r="U35" s="23"/>
      <c r="V35" s="23"/>
      <c r="W35" s="23"/>
      <c r="X35" s="23"/>
    </row>
    <row r="36" spans="1:24" ht="9.9499999999999993" customHeight="1" x14ac:dyDescent="0.2">
      <c r="A36" s="23" t="s">
        <v>71</v>
      </c>
      <c r="B36" s="23"/>
      <c r="C36" s="23"/>
      <c r="D36" s="23"/>
      <c r="E36" s="23"/>
      <c r="F36" s="23"/>
      <c r="G36" s="23"/>
      <c r="H36" s="23"/>
      <c r="I36" s="23"/>
      <c r="J36" s="23"/>
      <c r="K36" s="23" t="s">
        <v>72</v>
      </c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</row>
    <row r="37" spans="1:24" ht="9.9499999999999993" customHeight="1" x14ac:dyDescent="0.2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N37" s="15"/>
      <c r="O37" s="15"/>
      <c r="P37" s="15"/>
      <c r="Q37" s="15"/>
      <c r="R37" s="15"/>
    </row>
    <row r="38" spans="1:24" ht="9.9499999999999993" customHeight="1" x14ac:dyDescent="0.2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</row>
  </sheetData>
  <mergeCells count="2">
    <mergeCell ref="A5:N5"/>
    <mergeCell ref="D19:M19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3" tint="0.39997558519241921"/>
    <pageSetUpPr fitToPage="1"/>
  </sheetPr>
  <dimension ref="A1:Z42"/>
  <sheetViews>
    <sheetView zoomScale="115" zoomScaleNormal="115" workbookViewId="0">
      <selection activeCell="B2" sqref="B2"/>
    </sheetView>
  </sheetViews>
  <sheetFormatPr baseColWidth="10" defaultRowHeight="12.75" x14ac:dyDescent="0.2"/>
  <cols>
    <col min="1" max="1" width="23.42578125" style="12" customWidth="1"/>
    <col min="2" max="3" width="7.140625" style="12" customWidth="1"/>
    <col min="4" max="4" width="20.5703125" style="12" customWidth="1"/>
    <col min="5" max="6" width="6.42578125" style="12" customWidth="1"/>
    <col min="7" max="7" width="21.28515625" style="12" customWidth="1"/>
    <col min="8" max="9" width="7.5703125" style="12" customWidth="1"/>
    <col min="10" max="10" width="17.140625" style="12" customWidth="1"/>
    <col min="11" max="11" width="6.7109375" style="12" customWidth="1"/>
    <col min="12" max="12" width="21.5703125" style="12" customWidth="1"/>
    <col min="13" max="13" width="5.7109375" style="12" customWidth="1"/>
    <col min="14" max="14" width="6.7109375" style="12" customWidth="1"/>
    <col min="15" max="15" width="7" style="12" customWidth="1"/>
    <col min="16" max="16" width="6.85546875" style="12" customWidth="1"/>
    <col min="17" max="17" width="7" style="12" customWidth="1"/>
    <col min="18" max="18" width="6.42578125" style="12" customWidth="1"/>
    <col min="19" max="19" width="6.5703125" style="12" customWidth="1"/>
    <col min="20" max="20" width="7.42578125" style="12" customWidth="1"/>
    <col min="21" max="21" width="6.42578125" style="12" customWidth="1"/>
    <col min="22" max="22" width="7" style="12" customWidth="1"/>
    <col min="23" max="23" width="6.85546875" style="12" customWidth="1"/>
    <col min="24" max="25" width="6.7109375" style="12" customWidth="1"/>
    <col min="26" max="26" width="7.5703125" style="12" customWidth="1"/>
    <col min="27" max="27" width="8.28515625" style="12" customWidth="1"/>
    <col min="28" max="29" width="7" style="12" customWidth="1"/>
    <col min="30" max="30" width="6.28515625" style="12" customWidth="1"/>
    <col min="31" max="31" width="7" style="12" customWidth="1"/>
    <col min="32" max="32" width="6.7109375" style="12" customWidth="1"/>
    <col min="33" max="33" width="7" style="12" customWidth="1"/>
    <col min="34" max="16384" width="11.42578125" style="12"/>
  </cols>
  <sheetData>
    <row r="1" spans="1:26" ht="12.75" customHeight="1" x14ac:dyDescent="0.2">
      <c r="A1" s="11" t="s">
        <v>110</v>
      </c>
      <c r="D1" s="54" t="s">
        <v>40</v>
      </c>
      <c r="E1" s="55">
        <f>M1</f>
        <v>40938</v>
      </c>
      <c r="F1" s="207"/>
      <c r="J1" s="54" t="s">
        <v>41</v>
      </c>
      <c r="K1" s="55">
        <f>E1-3</f>
        <v>40935</v>
      </c>
      <c r="L1" s="57" t="s">
        <v>42</v>
      </c>
      <c r="M1" s="58">
        <v>40938</v>
      </c>
      <c r="O1" s="14"/>
      <c r="T1" s="16"/>
      <c r="V1" s="14"/>
    </row>
    <row r="2" spans="1:26" ht="21" customHeight="1" x14ac:dyDescent="0.3">
      <c r="A2" s="244" t="str">
        <f>'CLIENT 1 MIDI'!A2</f>
        <v>Lundi midi</v>
      </c>
      <c r="D2" s="13" t="s">
        <v>44</v>
      </c>
      <c r="E2" s="53"/>
      <c r="F2" s="36"/>
      <c r="G2" s="18"/>
      <c r="K2" s="13" t="s">
        <v>45</v>
      </c>
      <c r="M2" s="56"/>
      <c r="U2" s="18"/>
      <c r="V2" s="18"/>
    </row>
    <row r="3" spans="1:26" ht="15" customHeight="1" x14ac:dyDescent="0.2">
      <c r="A3" s="17"/>
      <c r="D3" s="13"/>
      <c r="G3" s="18"/>
      <c r="H3" s="36"/>
      <c r="I3" s="36"/>
      <c r="K3" s="13"/>
      <c r="N3" s="37"/>
      <c r="U3" s="18"/>
      <c r="V3" s="18"/>
    </row>
    <row r="4" spans="1:26" ht="15" customHeight="1" x14ac:dyDescent="0.2">
      <c r="A4" s="17"/>
      <c r="D4" s="13"/>
      <c r="G4" s="18"/>
      <c r="H4" s="36"/>
      <c r="I4" s="36"/>
      <c r="K4" s="13"/>
      <c r="N4" s="37"/>
      <c r="U4" s="18"/>
      <c r="V4" s="18"/>
    </row>
    <row r="5" spans="1:26" ht="15" customHeight="1" x14ac:dyDescent="0.2">
      <c r="A5" s="238" t="s">
        <v>34</v>
      </c>
      <c r="B5" s="239"/>
      <c r="C5" s="239"/>
      <c r="D5" s="239"/>
      <c r="E5" s="239"/>
      <c r="F5" s="239"/>
      <c r="G5" s="239"/>
      <c r="H5" s="240"/>
      <c r="I5" s="240"/>
      <c r="J5" s="240"/>
      <c r="K5" s="240"/>
      <c r="L5" s="240"/>
      <c r="M5" s="240"/>
      <c r="N5" s="37"/>
      <c r="U5" s="18"/>
      <c r="V5" s="18"/>
    </row>
    <row r="6" spans="1:26" ht="15" customHeight="1" x14ac:dyDescent="0.2">
      <c r="A6" s="8" t="s">
        <v>0</v>
      </c>
      <c r="B6" s="8" t="s">
        <v>201</v>
      </c>
      <c r="C6" s="8" t="s">
        <v>202</v>
      </c>
      <c r="D6" s="8" t="s">
        <v>1</v>
      </c>
      <c r="E6" s="8" t="s">
        <v>201</v>
      </c>
      <c r="F6" s="8" t="s">
        <v>202</v>
      </c>
      <c r="G6" s="8" t="s">
        <v>2</v>
      </c>
      <c r="H6" s="8" t="s">
        <v>201</v>
      </c>
      <c r="I6" s="8" t="s">
        <v>202</v>
      </c>
      <c r="J6" s="8" t="s">
        <v>3</v>
      </c>
      <c r="K6" s="8"/>
      <c r="L6" s="9" t="s">
        <v>4</v>
      </c>
      <c r="M6" s="8" t="s">
        <v>201</v>
      </c>
      <c r="N6" s="8" t="s">
        <v>202</v>
      </c>
      <c r="O6" s="13"/>
      <c r="R6" s="37"/>
      <c r="Y6" s="18"/>
      <c r="Z6" s="18"/>
    </row>
    <row r="7" spans="1:26" ht="15" customHeight="1" x14ac:dyDescent="0.2">
      <c r="A7" s="6" t="str">
        <f>'Menu '!A6</f>
        <v>Tomates</v>
      </c>
      <c r="B7" s="6" t="e">
        <f>'CLIENT 1 MIDI'!B7+#REF!+#REF!</f>
        <v>#REF!</v>
      </c>
      <c r="C7" s="6"/>
      <c r="D7" s="6" t="str">
        <f>'Menu '!E6</f>
        <v>aile de raie sauce creme</v>
      </c>
      <c r="E7" s="6" t="e">
        <f>'CLIENT 1 MIDI'!E7+#REF!+#REF!</f>
        <v>#REF!</v>
      </c>
      <c r="F7" s="6"/>
      <c r="G7" s="6" t="str">
        <f>'Menu '!I6</f>
        <v>épinards</v>
      </c>
      <c r="H7" s="6" t="e">
        <f>'CLIENT 1 MIDI'!H7+#REF!+#REF!</f>
        <v>#REF!</v>
      </c>
      <c r="I7" s="6"/>
      <c r="J7" s="6" t="str">
        <f>'Menu '!M6</f>
        <v>chèvre</v>
      </c>
      <c r="K7" s="6" t="e">
        <f>'CLIENT 1 MIDI'!K7+#REF!+#REF!</f>
        <v>#REF!</v>
      </c>
      <c r="L7" s="6" t="str">
        <f>'Menu '!Q6</f>
        <v>flan patissier maisson</v>
      </c>
      <c r="M7" s="40" t="e">
        <f>'CLIENT 1 MIDI'!N7+#REF!+#REF!</f>
        <v>#REF!</v>
      </c>
      <c r="N7" s="40"/>
      <c r="O7" s="13"/>
      <c r="R7" s="37"/>
      <c r="Y7" s="18"/>
      <c r="Z7" s="18"/>
    </row>
    <row r="8" spans="1:26" ht="24.75" customHeight="1" x14ac:dyDescent="0.2">
      <c r="A8" s="6" t="str">
        <f>'Menu '!A7</f>
        <v>Tomates allégée</v>
      </c>
      <c r="B8" s="6" t="e">
        <f>'CLIENT 1 MIDI'!B8+#REF!+#REF!</f>
        <v>#REF!</v>
      </c>
      <c r="C8" s="6"/>
      <c r="D8" s="6" t="str">
        <f>'Menu '!E7</f>
        <v>aile de raie sauce allégée</v>
      </c>
      <c r="E8" s="6" t="e">
        <f>'CLIENT 1 MIDI'!E8+#REF!+#REF!</f>
        <v>#REF!</v>
      </c>
      <c r="F8" s="6"/>
      <c r="G8" s="6" t="str">
        <f>'Menu '!I7</f>
        <v>coquillettes</v>
      </c>
      <c r="H8" s="6" t="e">
        <f>'CLIENT 1 MIDI'!H8+#REF!+#REF!</f>
        <v>#REF!</v>
      </c>
      <c r="I8" s="6"/>
      <c r="J8" s="6" t="str">
        <f>'Menu '!M7</f>
        <v>fromage allégé</v>
      </c>
      <c r="K8" s="6" t="e">
        <f>'CLIENT 1 MIDI'!K8+#REF!+#REF!</f>
        <v>#REF!</v>
      </c>
      <c r="L8" s="6" t="str">
        <f>'Menu '!Q7</f>
        <v>flan patissier allégé</v>
      </c>
      <c r="M8" s="40" t="e">
        <f>'CLIENT 1 MIDI'!N8+#REF!+#REF!</f>
        <v>#REF!</v>
      </c>
      <c r="N8" s="40"/>
      <c r="O8" s="13"/>
      <c r="R8" s="37"/>
      <c r="Y8" s="18"/>
      <c r="Z8" s="18"/>
    </row>
    <row r="9" spans="1:26" ht="24.75" customHeight="1" x14ac:dyDescent="0.2">
      <c r="A9" s="6" t="str">
        <f>'Menu '!A8</f>
        <v>Cœur de palmier</v>
      </c>
      <c r="B9" s="6" t="e">
        <f>'CLIENT 1 MIDI'!B9+#REF!+#REF!</f>
        <v>#REF!</v>
      </c>
      <c r="C9" s="6"/>
      <c r="D9" s="6" t="str">
        <f>'Menu '!E8</f>
        <v>escalope de dinde sauce crème</v>
      </c>
      <c r="E9" s="6" t="e">
        <f>'CLIENT 1 MIDI'!E9+#REF!+#REF!</f>
        <v>#REF!</v>
      </c>
      <c r="F9" s="6"/>
      <c r="G9" s="6" t="str">
        <f>'Menu '!I8</f>
        <v>Carottes vichy</v>
      </c>
      <c r="H9" s="6" t="e">
        <f>'CLIENT 1 MIDI'!H9+#REF!+#REF!</f>
        <v>#REF!</v>
      </c>
      <c r="I9" s="6"/>
      <c r="J9" s="6" t="str">
        <f>'Menu '!M8</f>
        <v>fromage s/ sel</v>
      </c>
      <c r="K9" s="6" t="e">
        <f>'CLIENT 1 MIDI'!K9+#REF!+#REF!</f>
        <v>#REF!</v>
      </c>
      <c r="L9" s="6" t="str">
        <f>'Menu '!Q8</f>
        <v>yaourt 0%</v>
      </c>
      <c r="M9" s="40" t="e">
        <f>'CLIENT 1 MIDI'!N9+#REF!+#REF!</f>
        <v>#REF!</v>
      </c>
      <c r="N9" s="40"/>
      <c r="O9" s="13"/>
      <c r="R9" s="37"/>
      <c r="Y9" s="18"/>
      <c r="Z9" s="18"/>
    </row>
    <row r="10" spans="1:26" ht="15" customHeight="1" x14ac:dyDescent="0.2">
      <c r="A10" s="6" t="str">
        <f>'Menu '!A9</f>
        <v>paté de campagne</v>
      </c>
      <c r="B10" s="6" t="e">
        <f>'CLIENT 1 MIDI'!B10+#REF!+#REF!</f>
        <v>#REF!</v>
      </c>
      <c r="C10" s="6"/>
      <c r="D10" s="6" t="str">
        <f>'Menu '!E9</f>
        <v>omelette</v>
      </c>
      <c r="E10" s="6" t="e">
        <f>'CLIENT 1 MIDI'!E10+#REF!+#REF!</f>
        <v>#REF!</v>
      </c>
      <c r="F10" s="6"/>
      <c r="G10" s="6" t="str">
        <f>'Menu '!I9</f>
        <v>Purée pdt</v>
      </c>
      <c r="H10" s="6" t="e">
        <f>'CLIENT 1 MIDI'!H10+#REF!+#REF!</f>
        <v>#REF!</v>
      </c>
      <c r="I10" s="6"/>
      <c r="J10" s="6" t="str">
        <f>'Menu '!M9</f>
        <v>yaourt 0%</v>
      </c>
      <c r="K10" s="6" t="e">
        <f>'CLIENT 1 MIDI'!K10+#REF!+#REF!</f>
        <v>#REF!</v>
      </c>
      <c r="L10" s="6" t="str">
        <f>'Menu '!Q9</f>
        <v>fruit de saison</v>
      </c>
      <c r="M10" s="40" t="e">
        <f>'CLIENT 1 MIDI'!N10+#REF!+#REF!</f>
        <v>#REF!</v>
      </c>
      <c r="N10" s="40"/>
      <c r="O10" s="13"/>
      <c r="R10" s="37"/>
      <c r="Y10" s="18"/>
      <c r="Z10" s="18"/>
    </row>
    <row r="11" spans="1:26" ht="15" customHeight="1" x14ac:dyDescent="0.2">
      <c r="A11" s="6" t="str">
        <f>'Menu '!A10</f>
        <v>-</v>
      </c>
      <c r="B11" s="6" t="e">
        <f>'CLIENT 1 MIDI'!B11+#REF!+#REF!</f>
        <v>#REF!</v>
      </c>
      <c r="C11" s="6"/>
      <c r="D11" s="6" t="str">
        <f>'Menu '!E10</f>
        <v>-</v>
      </c>
      <c r="E11" s="6" t="e">
        <f>'CLIENT 1 MIDI'!E11+#REF!+#REF!</f>
        <v>#REF!</v>
      </c>
      <c r="F11" s="6"/>
      <c r="G11" s="6" t="str">
        <f>'Menu '!I10</f>
        <v>épinard/coquillette</v>
      </c>
      <c r="H11" s="6" t="e">
        <f>'CLIENT 1 MIDI'!H11+#REF!+#REF!</f>
        <v>#REF!</v>
      </c>
      <c r="I11" s="6"/>
      <c r="J11" s="6" t="str">
        <f>'Menu '!M10</f>
        <v>compote</v>
      </c>
      <c r="K11" s="6" t="e">
        <f>'CLIENT 1 MIDI'!K11+#REF!+#REF!</f>
        <v>#REF!</v>
      </c>
      <c r="L11" s="6" t="str">
        <f>'Menu '!Q10</f>
        <v>compote</v>
      </c>
      <c r="M11" s="40" t="e">
        <f>'CLIENT 1 MIDI'!N11+#REF!+#REF!</f>
        <v>#REF!</v>
      </c>
      <c r="N11" s="40"/>
      <c r="O11" s="13"/>
      <c r="R11" s="37"/>
      <c r="Y11" s="18"/>
      <c r="Z11" s="18"/>
    </row>
    <row r="12" spans="1:26" ht="15" customHeight="1" x14ac:dyDescent="0.2">
      <c r="A12" s="6" t="str">
        <f>'Menu '!A11</f>
        <v>-</v>
      </c>
      <c r="B12" s="6" t="e">
        <f>'CLIENT 1 MIDI'!B12+#REF!+#REF!</f>
        <v>#REF!</v>
      </c>
      <c r="C12" s="6"/>
      <c r="D12" s="6" t="str">
        <f>'Menu '!E11</f>
        <v>-</v>
      </c>
      <c r="E12" s="6" t="e">
        <f>'CLIENT 1 MIDI'!E12+#REF!+#REF!</f>
        <v>#REF!</v>
      </c>
      <c r="F12" s="6"/>
      <c r="G12" s="6" t="str">
        <f>'Menu '!I11</f>
        <v>-</v>
      </c>
      <c r="H12" s="6" t="e">
        <f>'CLIENT 1 MIDI'!H12+#REF!+#REF!</f>
        <v>#REF!</v>
      </c>
      <c r="I12" s="6"/>
      <c r="J12" s="6" t="str">
        <f>'Menu '!M11</f>
        <v>1 petit suisse</v>
      </c>
      <c r="K12" s="6" t="e">
        <f>'CLIENT 1 MIDI'!K12+#REF!+#REF!</f>
        <v>#REF!</v>
      </c>
      <c r="L12" s="6" t="str">
        <f>'Menu '!Q11</f>
        <v>-</v>
      </c>
      <c r="M12" s="40" t="e">
        <f>'CLIENT 1 MIDI'!N12+#REF!+#REF!</f>
        <v>#REF!</v>
      </c>
      <c r="N12" s="40"/>
      <c r="O12" s="13"/>
      <c r="R12" s="37"/>
      <c r="Y12" s="18"/>
      <c r="Z12" s="18"/>
    </row>
    <row r="13" spans="1:26" ht="15" customHeight="1" x14ac:dyDescent="0.2">
      <c r="A13" s="6" t="str">
        <f>'Menu '!A12</f>
        <v>RS MIXE - concombre</v>
      </c>
      <c r="B13" s="6" t="e">
        <f>'CLIENT 1 MIDI'!B13+#REF!+#REF!</f>
        <v>#REF!</v>
      </c>
      <c r="C13" s="6"/>
      <c r="D13" s="6" t="str">
        <f>'Menu '!E12</f>
        <v>RS MIXE - Bœuf carotte</v>
      </c>
      <c r="E13" s="6" t="e">
        <f>'CLIENT 1 MIDI'!E13+#REF!+#REF!</f>
        <v>#REF!</v>
      </c>
      <c r="F13" s="6"/>
      <c r="G13" s="6" t="str">
        <f>'Menu '!I12</f>
        <v>RS MIXE ratatouille</v>
      </c>
      <c r="H13" s="6" t="e">
        <f>'CLIENT 1 MIDI'!H13+#REF!+#REF!</f>
        <v>#REF!</v>
      </c>
      <c r="I13" s="6"/>
      <c r="J13" s="6" t="str">
        <f>'Menu '!M12</f>
        <v>-</v>
      </c>
      <c r="K13" s="6" t="e">
        <f>'CLIENT 1 MIDI'!K13+#REF!+#REF!</f>
        <v>#REF!</v>
      </c>
      <c r="L13" s="6" t="str">
        <f>'Menu '!Q12</f>
        <v>-</v>
      </c>
      <c r="M13" s="40" t="e">
        <f>'CLIENT 1 MIDI'!N13+#REF!+#REF!</f>
        <v>#REF!</v>
      </c>
      <c r="N13" s="40"/>
      <c r="O13" s="13"/>
      <c r="R13" s="37"/>
      <c r="Y13" s="18"/>
      <c r="Z13" s="18"/>
    </row>
    <row r="14" spans="1:26" ht="15" customHeight="1" x14ac:dyDescent="0.25">
      <c r="A14" s="39" t="s">
        <v>73</v>
      </c>
      <c r="B14" s="42" t="e">
        <f>SUM(B7:B13)</f>
        <v>#REF!</v>
      </c>
      <c r="C14" s="42"/>
      <c r="D14" s="39" t="s">
        <v>75</v>
      </c>
      <c r="E14" s="42" t="e">
        <f t="shared" ref="E14:M14" si="0">SUM(E7:E13)</f>
        <v>#REF!</v>
      </c>
      <c r="F14" s="42"/>
      <c r="G14" s="39" t="s">
        <v>76</v>
      </c>
      <c r="H14" s="42" t="e">
        <f t="shared" si="0"/>
        <v>#REF!</v>
      </c>
      <c r="I14" s="42"/>
      <c r="J14" s="39" t="s">
        <v>77</v>
      </c>
      <c r="K14" s="42" t="e">
        <f t="shared" si="0"/>
        <v>#REF!</v>
      </c>
      <c r="L14" s="39" t="s">
        <v>74</v>
      </c>
      <c r="M14" s="42" t="e">
        <f t="shared" si="0"/>
        <v>#REF!</v>
      </c>
      <c r="N14" s="42">
        <f t="shared" ref="N14" si="1">SUM(N7:N13)</f>
        <v>0</v>
      </c>
      <c r="U14" s="18"/>
      <c r="V14" s="18"/>
    </row>
    <row r="15" spans="1:26" ht="15" customHeight="1" x14ac:dyDescent="0.2">
      <c r="A15" s="17"/>
      <c r="D15" s="13"/>
      <c r="G15" s="18"/>
      <c r="H15" s="36"/>
      <c r="I15" s="36"/>
      <c r="K15" s="13"/>
      <c r="N15" s="37"/>
      <c r="U15" s="18"/>
      <c r="V15" s="18"/>
    </row>
    <row r="16" spans="1:26" ht="15" customHeight="1" x14ac:dyDescent="0.2">
      <c r="A16" s="17"/>
      <c r="D16" s="13"/>
      <c r="G16" s="18"/>
      <c r="H16" s="36"/>
      <c r="I16" s="36"/>
      <c r="K16" s="13"/>
      <c r="N16" s="37"/>
      <c r="U16" s="18"/>
      <c r="V16" s="18"/>
    </row>
    <row r="17" spans="1:22" ht="15" customHeight="1" x14ac:dyDescent="0.2">
      <c r="A17" s="17"/>
      <c r="D17" s="13"/>
      <c r="G17" s="18"/>
      <c r="H17" s="36"/>
      <c r="I17" s="36"/>
      <c r="K17" s="13"/>
      <c r="N17" s="37"/>
      <c r="U17" s="18"/>
      <c r="V17" s="18"/>
    </row>
    <row r="18" spans="1:22" ht="15" customHeight="1" x14ac:dyDescent="0.2">
      <c r="A18" s="17"/>
      <c r="D18" s="13"/>
      <c r="G18" s="18"/>
      <c r="H18" s="36"/>
      <c r="I18" s="36"/>
      <c r="K18" s="13"/>
      <c r="N18" s="37"/>
      <c r="U18" s="18"/>
      <c r="V18" s="18"/>
    </row>
    <row r="19" spans="1:22" ht="15" customHeight="1" x14ac:dyDescent="0.2">
      <c r="A19" s="67" t="s">
        <v>108</v>
      </c>
      <c r="B19" s="67" t="e">
        <f>E14</f>
        <v>#REF!</v>
      </c>
      <c r="C19" s="67"/>
      <c r="D19" s="13"/>
      <c r="E19" s="41"/>
      <c r="F19" s="41"/>
      <c r="G19" s="18"/>
      <c r="H19" s="36"/>
      <c r="I19" s="36"/>
      <c r="K19" s="13"/>
      <c r="N19" s="37"/>
      <c r="U19" s="18"/>
      <c r="V19" s="18"/>
    </row>
    <row r="20" spans="1:22" s="13" customFormat="1" ht="17.25" customHeight="1" x14ac:dyDescent="0.2">
      <c r="A20" s="67" t="s">
        <v>107</v>
      </c>
      <c r="B20" s="67"/>
      <c r="C20" s="67"/>
    </row>
    <row r="21" spans="1:22" s="13" customFormat="1" ht="15.75" customHeight="1" x14ac:dyDescent="0.3">
      <c r="A21" s="68" t="s">
        <v>109</v>
      </c>
      <c r="B21" s="67"/>
      <c r="C21" s="67"/>
      <c r="G21" s="21"/>
      <c r="H21" s="21"/>
      <c r="I21" s="21"/>
      <c r="J21" s="21"/>
      <c r="L21" s="22"/>
    </row>
    <row r="22" spans="1:22" s="13" customFormat="1" ht="15.75" customHeight="1" x14ac:dyDescent="0.3">
      <c r="A22" s="65"/>
      <c r="B22" s="64"/>
      <c r="C22" s="64"/>
      <c r="G22" s="21"/>
      <c r="H22" s="21"/>
      <c r="I22" s="21"/>
      <c r="J22" s="21"/>
      <c r="L22" s="22"/>
    </row>
    <row r="23" spans="1:22" s="13" customFormat="1" ht="20.25" customHeight="1" x14ac:dyDescent="0.2">
      <c r="A23" s="66" t="s">
        <v>110</v>
      </c>
      <c r="B23" s="66" t="e">
        <f>SUM(B19:B21)</f>
        <v>#REF!</v>
      </c>
      <c r="C23" s="209"/>
      <c r="D23" s="237"/>
      <c r="E23" s="237"/>
      <c r="F23" s="237"/>
      <c r="G23" s="237"/>
      <c r="H23" s="237"/>
      <c r="I23" s="237"/>
      <c r="J23" s="237"/>
      <c r="K23" s="237"/>
      <c r="L23" s="237"/>
    </row>
    <row r="24" spans="1:22" s="13" customFormat="1" ht="12" customHeight="1" x14ac:dyDescent="0.2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</row>
    <row r="25" spans="1:22" ht="12" customHeight="1" x14ac:dyDescent="0.2">
      <c r="A25" s="59"/>
      <c r="B25" s="36"/>
      <c r="C25" s="36"/>
      <c r="D25" s="36"/>
      <c r="E25" s="36"/>
      <c r="F25" s="36"/>
      <c r="G25" s="36"/>
      <c r="H25" s="36"/>
      <c r="I25" s="36"/>
      <c r="J25" s="59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</row>
    <row r="26" spans="1:22" ht="12.75" customHeight="1" x14ac:dyDescent="0.25">
      <c r="A26" s="36"/>
      <c r="B26" s="60"/>
      <c r="C26" s="60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61"/>
      <c r="U26" s="36"/>
      <c r="V26" s="36"/>
    </row>
    <row r="27" spans="1:22" ht="9.75" customHeight="1" x14ac:dyDescent="0.2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</row>
    <row r="28" spans="1:22" ht="10.5" customHeight="1" x14ac:dyDescent="0.2">
      <c r="A28" s="59"/>
      <c r="B28" s="59"/>
      <c r="C28" s="59"/>
      <c r="D28" s="59"/>
      <c r="E28" s="62"/>
      <c r="F28" s="62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62"/>
    </row>
    <row r="29" spans="1:22" ht="8.25" customHeight="1" x14ac:dyDescent="0.2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62"/>
      <c r="O29" s="62"/>
      <c r="P29" s="62"/>
      <c r="Q29" s="62"/>
      <c r="R29" s="62"/>
      <c r="S29" s="59"/>
      <c r="T29" s="59"/>
      <c r="U29" s="59"/>
      <c r="V29" s="62"/>
    </row>
    <row r="30" spans="1:22" ht="11.25" customHeight="1" x14ac:dyDescent="0.2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62"/>
      <c r="Q30" s="59"/>
      <c r="R30" s="62"/>
      <c r="S30" s="59"/>
      <c r="T30" s="59"/>
      <c r="U30" s="59"/>
      <c r="V30" s="59"/>
    </row>
    <row r="31" spans="1:22" ht="12" customHeight="1" x14ac:dyDescent="0.2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</row>
    <row r="32" spans="1:22" ht="12" customHeight="1" x14ac:dyDescent="0.2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</row>
    <row r="33" spans="1:22" ht="12" customHeight="1" x14ac:dyDescent="0.2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</row>
    <row r="34" spans="1:22" ht="12" customHeight="1" x14ac:dyDescent="0.2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</row>
    <row r="35" spans="1:22" ht="12" customHeight="1" x14ac:dyDescent="0.2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</row>
    <row r="36" spans="1:22" ht="12" customHeight="1" x14ac:dyDescent="0.2">
      <c r="A36" s="63"/>
      <c r="B36" s="59"/>
      <c r="C36" s="59"/>
      <c r="D36" s="59"/>
      <c r="E36" s="59"/>
      <c r="F36" s="59"/>
      <c r="G36" s="59"/>
      <c r="H36" s="63"/>
      <c r="I36" s="63"/>
      <c r="J36" s="59"/>
      <c r="K36" s="59"/>
      <c r="L36" s="59"/>
      <c r="M36" s="63"/>
      <c r="N36" s="59"/>
      <c r="O36" s="59"/>
      <c r="P36" s="59"/>
      <c r="Q36" s="59"/>
      <c r="R36" s="59"/>
      <c r="S36" s="63"/>
      <c r="T36" s="59"/>
      <c r="U36" s="59"/>
      <c r="V36" s="59"/>
    </row>
    <row r="37" spans="1:22" ht="12" customHeight="1" x14ac:dyDescent="0.2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</row>
    <row r="38" spans="1:22" ht="12" customHeight="1" x14ac:dyDescent="0.2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</row>
    <row r="39" spans="1:22" ht="9.9499999999999993" customHeight="1" x14ac:dyDescent="0.2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</row>
    <row r="40" spans="1:22" ht="9.9499999999999993" customHeight="1" x14ac:dyDescent="0.2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</row>
    <row r="41" spans="1:22" ht="9.9499999999999993" customHeight="1" x14ac:dyDescent="0.2">
      <c r="A41" s="3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36"/>
      <c r="M41" s="46"/>
      <c r="N41" s="46"/>
      <c r="O41" s="46"/>
      <c r="P41" s="46"/>
      <c r="Q41" s="36"/>
      <c r="R41" s="36"/>
      <c r="S41" s="36"/>
      <c r="T41" s="36"/>
      <c r="U41" s="36"/>
      <c r="V41" s="36"/>
    </row>
    <row r="42" spans="1:22" ht="9.9499999999999993" customHeight="1" x14ac:dyDescent="0.2">
      <c r="A42" s="3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36"/>
      <c r="R42" s="36"/>
      <c r="S42" s="36"/>
      <c r="T42" s="36"/>
      <c r="U42" s="36"/>
      <c r="V42" s="36"/>
    </row>
  </sheetData>
  <mergeCells count="2">
    <mergeCell ref="A5:M5"/>
    <mergeCell ref="D23:L23"/>
  </mergeCells>
  <pageMargins left="0.31496062992125984" right="0" top="0" bottom="0" header="0" footer="0"/>
  <pageSetup paperSize="9" scale="92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749992370372631"/>
    <pageSetUpPr fitToPage="1"/>
  </sheetPr>
  <dimension ref="A1:AY151"/>
  <sheetViews>
    <sheetView zoomScale="110" zoomScaleNormal="110" workbookViewId="0">
      <pane ySplit="20" topLeftCell="A24" activePane="bottomLeft" state="frozen"/>
      <selection activeCell="A15" sqref="A15"/>
      <selection pane="bottomLeft" activeCell="Q21" sqref="Q21"/>
    </sheetView>
  </sheetViews>
  <sheetFormatPr baseColWidth="10" defaultColWidth="9.140625" defaultRowHeight="12.75" x14ac:dyDescent="0.2"/>
  <cols>
    <col min="1" max="1" width="13.42578125" style="12" customWidth="1"/>
    <col min="2" max="2" width="7" style="12" customWidth="1"/>
    <col min="3" max="3" width="6.140625" style="12" customWidth="1"/>
    <col min="4" max="4" width="6.42578125" style="12" customWidth="1"/>
    <col min="5" max="5" width="6.7109375" style="12" customWidth="1"/>
    <col min="6" max="6" width="8.42578125" style="12" customWidth="1"/>
    <col min="7" max="7" width="5.5703125" style="12" customWidth="1"/>
    <col min="8" max="8" width="6" style="12" customWidth="1"/>
    <col min="9" max="9" width="7.5703125" style="12" customWidth="1"/>
    <col min="10" max="10" width="7.140625" style="12" customWidth="1"/>
    <col min="11" max="11" width="6.5703125" style="12" customWidth="1"/>
    <col min="12" max="12" width="6.42578125" style="12" customWidth="1"/>
    <col min="13" max="13" width="6.140625" style="12" customWidth="1"/>
    <col min="14" max="14" width="7" style="12" customWidth="1"/>
    <col min="15" max="15" width="6.85546875" style="12" customWidth="1"/>
    <col min="16" max="18" width="5.7109375" style="12" customWidth="1"/>
    <col min="19" max="19" width="6.85546875" style="12" customWidth="1"/>
    <col min="20" max="20" width="4.5703125" style="12" customWidth="1"/>
    <col min="21" max="21" width="6.28515625" style="12" customWidth="1"/>
    <col min="22" max="22" width="6.7109375" style="12" customWidth="1"/>
    <col min="23" max="24" width="7.42578125" style="12" customWidth="1"/>
    <col min="25" max="25" width="6.7109375" style="12" customWidth="1"/>
    <col min="26" max="26" width="5.85546875" style="12" customWidth="1"/>
    <col min="27" max="27" width="5" style="12" customWidth="1"/>
    <col min="28" max="28" width="6.140625" style="12" customWidth="1"/>
    <col min="29" max="29" width="7.28515625" style="12" customWidth="1"/>
    <col min="30" max="30" width="6.140625" style="12" customWidth="1"/>
    <col min="31" max="31" width="6.28515625" style="12" customWidth="1"/>
    <col min="32" max="32" width="8" style="12" customWidth="1"/>
    <col min="33" max="33" width="7.5703125" style="12" customWidth="1"/>
    <col min="34" max="35" width="4.28515625" style="12" customWidth="1"/>
    <col min="36" max="36" width="3.7109375" style="12" customWidth="1"/>
    <col min="37" max="37" width="5.42578125" style="12" customWidth="1"/>
    <col min="38" max="38" width="4.140625" style="12" customWidth="1"/>
    <col min="39" max="39" width="4.85546875" style="12" customWidth="1"/>
    <col min="40" max="41" width="3.5703125" style="12" customWidth="1"/>
    <col min="42" max="42" width="3.7109375" style="12" customWidth="1"/>
    <col min="43" max="43" width="6.7109375" style="12" customWidth="1"/>
    <col min="44" max="44" width="4" style="12" customWidth="1"/>
    <col min="45" max="45" width="3.7109375" style="12" customWidth="1"/>
    <col min="46" max="46" width="4.42578125" style="12" customWidth="1"/>
    <col min="47" max="16384" width="9.140625" style="12"/>
  </cols>
  <sheetData>
    <row r="1" spans="1:43" s="69" customFormat="1" ht="15" customHeight="1" x14ac:dyDescent="0.25">
      <c r="B1" s="80" t="s">
        <v>160</v>
      </c>
      <c r="D1" s="81"/>
      <c r="E1" s="81"/>
      <c r="G1" s="81"/>
      <c r="I1" s="81"/>
      <c r="J1" s="81"/>
      <c r="K1" s="81"/>
      <c r="L1" s="81"/>
      <c r="M1" s="81"/>
      <c r="N1" s="81"/>
      <c r="O1" s="81"/>
      <c r="P1" s="82"/>
      <c r="Q1" s="82"/>
      <c r="R1" s="82"/>
      <c r="S1" s="81"/>
      <c r="T1" s="81"/>
      <c r="U1" s="83" t="s">
        <v>112</v>
      </c>
      <c r="V1" s="84"/>
      <c r="W1" s="85"/>
      <c r="X1" s="86"/>
      <c r="AA1" s="81"/>
      <c r="AB1" s="81"/>
      <c r="AC1" s="81"/>
      <c r="AD1" s="81"/>
      <c r="AE1" s="81"/>
      <c r="AF1" s="79"/>
      <c r="AG1" s="81"/>
      <c r="AH1" s="85"/>
      <c r="AI1" s="81"/>
      <c r="AJ1" s="81"/>
      <c r="AK1" s="81"/>
      <c r="AL1" s="81"/>
      <c r="AM1" s="81"/>
      <c r="AN1" s="81"/>
      <c r="AO1" s="81"/>
      <c r="AP1" s="81"/>
      <c r="AQ1" s="81"/>
    </row>
    <row r="2" spans="1:43" s="69" customFormat="1" ht="15" customHeight="1" x14ac:dyDescent="0.25">
      <c r="B2" s="80"/>
      <c r="D2" s="81"/>
      <c r="E2" s="81"/>
      <c r="G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5"/>
      <c r="V2" s="81" t="s">
        <v>112</v>
      </c>
      <c r="W2" s="85"/>
      <c r="X2" s="86"/>
      <c r="AA2" s="81"/>
      <c r="AB2" s="81"/>
      <c r="AC2" s="81"/>
      <c r="AD2" s="81"/>
      <c r="AE2" s="81"/>
      <c r="AF2" s="79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</row>
    <row r="3" spans="1:43" s="69" customFormat="1" ht="15" customHeight="1" x14ac:dyDescent="0.25">
      <c r="A3" s="85" t="s">
        <v>118</v>
      </c>
      <c r="B3" s="80"/>
      <c r="D3" s="81"/>
      <c r="E3" s="81"/>
      <c r="G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5"/>
      <c r="V3" s="81"/>
      <c r="W3" s="85"/>
      <c r="X3" s="86"/>
      <c r="AA3" s="81"/>
      <c r="AB3" s="81"/>
      <c r="AC3" s="81"/>
      <c r="AD3" s="81"/>
      <c r="AE3" s="81"/>
      <c r="AF3" s="79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</row>
    <row r="4" spans="1:43" s="69" customFormat="1" ht="15" customHeight="1" x14ac:dyDescent="0.25">
      <c r="A4" s="85" t="s">
        <v>119</v>
      </c>
      <c r="B4" s="81"/>
      <c r="C4" s="81"/>
      <c r="D4" s="81"/>
      <c r="E4" s="81"/>
      <c r="F4" s="85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79" t="s">
        <v>112</v>
      </c>
      <c r="W4" s="85"/>
      <c r="X4" s="81"/>
      <c r="AA4" s="81"/>
      <c r="AC4" s="87"/>
      <c r="AD4" s="81"/>
      <c r="AE4" s="81"/>
      <c r="AF4" s="79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</row>
    <row r="5" spans="1:43" s="69" customFormat="1" ht="15" customHeight="1" x14ac:dyDescent="0.25">
      <c r="B5" s="85"/>
      <c r="C5" s="81"/>
      <c r="D5" s="81"/>
      <c r="E5" s="81"/>
      <c r="F5" s="85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8"/>
      <c r="T5" s="88"/>
      <c r="U5" s="87"/>
      <c r="W5" s="81"/>
      <c r="X5" s="81"/>
      <c r="AA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</row>
    <row r="6" spans="1:43" s="69" customFormat="1" ht="15" customHeight="1" x14ac:dyDescent="0.2">
      <c r="A6" s="89"/>
      <c r="B6" s="81"/>
      <c r="C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5"/>
      <c r="V6" s="79"/>
      <c r="W6" s="81"/>
      <c r="X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</row>
    <row r="7" spans="1:43" s="69" customFormat="1" ht="15" customHeight="1" x14ac:dyDescent="0.2">
      <c r="A7" s="81"/>
      <c r="B7" s="81"/>
      <c r="C7" s="81"/>
      <c r="D7" s="79"/>
      <c r="E7" s="79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</row>
    <row r="8" spans="1:43" s="69" customFormat="1" ht="22.5" customHeight="1" x14ac:dyDescent="0.3">
      <c r="A8" s="85" t="s">
        <v>185</v>
      </c>
      <c r="B8" s="81"/>
      <c r="C8" s="164"/>
      <c r="D8" s="165"/>
      <c r="E8" s="165"/>
      <c r="F8" s="164"/>
      <c r="G8" s="165"/>
      <c r="H8" s="165"/>
      <c r="I8" s="166"/>
      <c r="J8" s="167"/>
      <c r="K8" s="167"/>
      <c r="L8" s="167"/>
      <c r="M8" s="241">
        <v>40987</v>
      </c>
      <c r="N8" s="242"/>
      <c r="O8" s="242"/>
      <c r="P8" s="242"/>
      <c r="Q8" s="242"/>
      <c r="R8" s="242"/>
      <c r="S8" s="242"/>
      <c r="T8" s="242"/>
      <c r="U8" s="242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81"/>
      <c r="AM8" s="81"/>
      <c r="AN8" s="81"/>
      <c r="AO8" s="81"/>
      <c r="AP8" s="81"/>
      <c r="AQ8" s="81"/>
    </row>
    <row r="9" spans="1:43" s="69" customFormat="1" ht="11.25" customHeight="1" x14ac:dyDescent="0.2">
      <c r="A9" s="85"/>
      <c r="B9" s="81"/>
      <c r="C9" s="81"/>
      <c r="D9" s="92"/>
      <c r="E9" s="92"/>
      <c r="F9" s="52"/>
      <c r="G9" s="93"/>
      <c r="H9" s="94"/>
      <c r="I9" s="94"/>
      <c r="J9" s="94"/>
      <c r="K9" s="94"/>
      <c r="L9" s="94"/>
      <c r="M9" s="81"/>
      <c r="O9" s="95"/>
      <c r="P9" s="96"/>
      <c r="Q9" s="96"/>
      <c r="R9" s="96"/>
      <c r="S9" s="81"/>
      <c r="T9" s="81"/>
      <c r="U9" s="81"/>
      <c r="V9" s="81"/>
      <c r="W9" s="96"/>
      <c r="X9" s="81"/>
      <c r="Y9" s="81"/>
      <c r="Z9" s="81"/>
      <c r="AA9" s="81"/>
      <c r="AB9" s="81"/>
      <c r="AC9" s="81"/>
      <c r="AD9" s="81"/>
      <c r="AG9" s="81"/>
      <c r="AH9" s="154"/>
      <c r="AI9" s="155"/>
      <c r="AJ9" s="52"/>
      <c r="AK9" s="52"/>
      <c r="AL9" s="96"/>
      <c r="AM9" s="52"/>
      <c r="AN9" s="52"/>
      <c r="AO9" s="52"/>
      <c r="AP9" s="96"/>
      <c r="AQ9" s="81"/>
    </row>
    <row r="10" spans="1:43" s="69" customFormat="1" ht="11.25" customHeight="1" x14ac:dyDescent="0.2">
      <c r="A10" s="85"/>
      <c r="B10" s="97"/>
      <c r="C10" s="96"/>
      <c r="D10" s="96"/>
      <c r="E10" s="96"/>
      <c r="G10" s="93"/>
      <c r="H10" s="96"/>
      <c r="I10" s="96"/>
      <c r="J10" s="96"/>
      <c r="K10" s="96"/>
      <c r="L10" s="96"/>
      <c r="M10" s="96"/>
      <c r="N10" s="96"/>
      <c r="O10" s="95"/>
      <c r="P10" s="96"/>
      <c r="Q10" s="96"/>
      <c r="R10" s="96"/>
      <c r="S10" s="97"/>
      <c r="T10" s="97"/>
      <c r="U10" s="98"/>
      <c r="V10" s="97"/>
      <c r="W10" s="96"/>
      <c r="X10" s="96"/>
      <c r="Y10" s="96"/>
      <c r="Z10" s="96"/>
      <c r="AA10" s="96"/>
      <c r="AB10" s="49"/>
      <c r="AC10" s="49"/>
      <c r="AD10" s="96"/>
      <c r="AE10" s="96"/>
      <c r="AF10" s="97"/>
      <c r="AG10" s="96"/>
      <c r="AH10" s="155"/>
      <c r="AI10" s="155"/>
      <c r="AJ10" s="96"/>
      <c r="AK10" s="96"/>
      <c r="AL10" s="96"/>
      <c r="AM10" s="96"/>
      <c r="AN10" s="96"/>
      <c r="AO10" s="96"/>
      <c r="AP10" s="96"/>
      <c r="AQ10" s="81"/>
    </row>
    <row r="11" spans="1:43" s="69" customFormat="1" ht="15.75" customHeight="1" x14ac:dyDescent="0.2">
      <c r="A11" s="162" t="s">
        <v>186</v>
      </c>
      <c r="B11" s="96"/>
      <c r="C11" s="96"/>
      <c r="D11" s="96"/>
      <c r="E11" s="96"/>
      <c r="F11" s="96"/>
      <c r="G11" s="96"/>
      <c r="H11" s="96"/>
      <c r="I11" s="96"/>
      <c r="J11" s="96"/>
      <c r="K11" s="48"/>
      <c r="L11" s="96"/>
      <c r="M11" s="96"/>
      <c r="N11" s="96"/>
      <c r="O11" s="95"/>
      <c r="P11" s="96"/>
      <c r="Q11" s="96"/>
      <c r="R11" s="96"/>
      <c r="S11" s="96"/>
      <c r="T11" s="96"/>
      <c r="U11" s="98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155"/>
      <c r="AI11" s="155"/>
      <c r="AJ11" s="95"/>
      <c r="AK11" s="96"/>
      <c r="AL11" s="95"/>
      <c r="AM11" s="96"/>
      <c r="AN11" s="96"/>
      <c r="AO11" s="96"/>
      <c r="AP11" s="96"/>
      <c r="AQ11" s="52"/>
    </row>
    <row r="12" spans="1:43" s="69" customFormat="1" ht="12" customHeight="1" x14ac:dyDescent="0.2">
      <c r="A12" s="233">
        <f>AK16+AK54</f>
        <v>44</v>
      </c>
      <c r="B12" s="96"/>
      <c r="C12" s="95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157"/>
      <c r="AH12" s="155"/>
      <c r="AI12" s="156"/>
      <c r="AJ12" s="95"/>
      <c r="AK12" s="96"/>
      <c r="AL12" s="96"/>
      <c r="AM12" s="96"/>
      <c r="AN12" s="96"/>
      <c r="AO12" s="96"/>
      <c r="AP12" s="96"/>
      <c r="AQ12" s="52"/>
    </row>
    <row r="13" spans="1:43" s="69" customFormat="1" ht="27" customHeight="1" x14ac:dyDescent="0.2">
      <c r="A13" s="234"/>
      <c r="B13" s="163" t="str">
        <f>'DECLINAISON '!A6</f>
        <v>Normal</v>
      </c>
      <c r="C13" s="146" t="str">
        <f>'DECLINAISON '!A10</f>
        <v>Hypo</v>
      </c>
      <c r="D13" s="146" t="str">
        <f>'DECLINAISON '!A11</f>
        <v>hypocholesterol</v>
      </c>
      <c r="E13" s="146" t="str">
        <f>'DECLINAISON '!A43</f>
        <v>cholesterol mixé</v>
      </c>
      <c r="F13" s="147" t="str">
        <f>'DECLINAISON '!A44</f>
        <v>Diabétique s/œuf mixé</v>
      </c>
      <c r="G13" s="147" t="str">
        <f>'DECLINAISON '!A19</f>
        <v>hypo fibre</v>
      </c>
      <c r="H13" s="148" t="str">
        <f>'DECLINAISON '!A12</f>
        <v>hypo source*</v>
      </c>
      <c r="I13" s="148" t="str">
        <f>'DECLINAISON '!A22</f>
        <v>hypo s/sel</v>
      </c>
      <c r="J13" s="149" t="str">
        <f>'DECLINAISON '!A46</f>
        <v>hypo mixé</v>
      </c>
      <c r="K13" s="149" t="str">
        <f>'DECLINAISON '!A27</f>
        <v>s/poisson</v>
      </c>
      <c r="L13" s="150" t="str">
        <f>'DECLINAISON '!A47</f>
        <v>mixé s/poisson</v>
      </c>
      <c r="M13" s="149" t="str">
        <f>'DECLINAISON '!A48</f>
        <v>mixé s/poisson s/pate</v>
      </c>
      <c r="N13" s="149" t="str">
        <f>'DECLINAISON '!A41</f>
        <v>que fibre</v>
      </c>
      <c r="O13" s="149" t="str">
        <f>'DECLINAISON '!A42</f>
        <v>Mixé</v>
      </c>
      <c r="P13" s="149" t="str">
        <f>'DECLINAISON '!A45</f>
        <v>Mixé fibre</v>
      </c>
      <c r="Q13" s="149"/>
      <c r="R13" s="149"/>
      <c r="S13" s="149" t="str">
        <f>'DECLINAISON '!A56</f>
        <v>Mme Rault</v>
      </c>
      <c r="T13" s="149" t="str">
        <f>'DECLINAISON '!A59</f>
        <v>Mme Jenvrin</v>
      </c>
      <c r="U13" s="149" t="str">
        <f>'DECLINAISON '!A39</f>
        <v>s/lactose - fec - viande</v>
      </c>
      <c r="V13" s="151" t="str">
        <f>'DECLINAISON '!A34</f>
        <v>s/jambon</v>
      </c>
      <c r="W13" s="151" t="str">
        <f>'DECLINAISON '!A35</f>
        <v>s/purée</v>
      </c>
      <c r="X13" s="151" t="str">
        <f>'DECLINAISON '!A36</f>
        <v>s/acide</v>
      </c>
      <c r="Y13" s="151" t="str">
        <f>'DECLINAISON '!A29</f>
        <v>s/bœuf</v>
      </c>
      <c r="Z13" s="151" t="str">
        <f>'DECLINAISON '!A30</f>
        <v>s/œuf</v>
      </c>
      <c r="AA13" s="149" t="str">
        <f>'DECLINAISON '!A58</f>
        <v>M Lanos</v>
      </c>
      <c r="AB13" s="149" t="str">
        <f>'DECLINAISON '!A57</f>
        <v>Mr Gougault</v>
      </c>
      <c r="AC13" s="150" t="str">
        <f>'DECLINAISON '!A49</f>
        <v>s/ acide mixé</v>
      </c>
      <c r="AD13" s="149" t="str">
        <f>'DECLINAISON '!A50</f>
        <v>s/acide mixé fibre</v>
      </c>
      <c r="AE13" s="150" t="str">
        <f>'DECLINAISON '!A7</f>
        <v>Prélèvement</v>
      </c>
      <c r="AF13" s="150" t="str">
        <f>'DECLINAISON '!A8</f>
        <v>Prélevement mixé</v>
      </c>
      <c r="AG13" s="172" t="str">
        <f>'DECLINAISON '!A9</f>
        <v>Prélèvement régime</v>
      </c>
      <c r="AH13" s="158"/>
      <c r="AI13" s="158" t="s">
        <v>180</v>
      </c>
      <c r="AJ13" s="158" t="s">
        <v>181</v>
      </c>
      <c r="AK13" s="105" t="s">
        <v>111</v>
      </c>
    </row>
    <row r="14" spans="1:43" s="69" customFormat="1" ht="15.75" customHeight="1" x14ac:dyDescent="0.2">
      <c r="A14" s="100" t="s">
        <v>205</v>
      </c>
      <c r="B14" s="101">
        <v>10</v>
      </c>
      <c r="C14" s="101">
        <v>3</v>
      </c>
      <c r="D14" s="101"/>
      <c r="E14" s="101"/>
      <c r="F14" s="101"/>
      <c r="G14" s="101"/>
      <c r="H14" s="101"/>
      <c r="I14" s="101"/>
      <c r="J14" s="101"/>
      <c r="K14" s="102"/>
      <c r="L14" s="101"/>
      <c r="M14" s="101"/>
      <c r="N14" s="102"/>
      <c r="O14" s="101"/>
      <c r="P14" s="101"/>
      <c r="Q14" s="101"/>
      <c r="R14" s="101"/>
      <c r="S14" s="101"/>
      <c r="T14" s="101"/>
      <c r="U14" s="102"/>
      <c r="V14" s="153"/>
      <c r="W14" s="153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>
        <v>1</v>
      </c>
      <c r="AK14" s="103">
        <f>SUM(B14:AJ14)</f>
        <v>14</v>
      </c>
      <c r="AL14" s="81"/>
    </row>
    <row r="15" spans="1:43" s="81" customFormat="1" ht="15.75" customHeight="1" x14ac:dyDescent="0.2">
      <c r="A15" s="100" t="s">
        <v>126</v>
      </c>
      <c r="B15" s="104">
        <v>27</v>
      </c>
      <c r="C15" s="99">
        <v>3</v>
      </c>
      <c r="D15" s="99"/>
      <c r="E15" s="105"/>
      <c r="F15" s="99"/>
      <c r="G15" s="99"/>
      <c r="H15" s="99"/>
      <c r="I15" s="99"/>
      <c r="J15" s="99"/>
      <c r="K15" s="99"/>
      <c r="L15" s="99"/>
      <c r="M15" s="99"/>
      <c r="N15" s="105"/>
      <c r="O15" s="105"/>
      <c r="P15" s="105"/>
      <c r="Q15" s="105"/>
      <c r="R15" s="105"/>
      <c r="S15" s="105"/>
      <c r="T15" s="99"/>
      <c r="U15" s="99"/>
      <c r="V15" s="106"/>
      <c r="W15" s="106"/>
      <c r="X15" s="105"/>
      <c r="Y15" s="99"/>
      <c r="Z15" s="99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3">
        <f>SUM(B15:AJ15)</f>
        <v>30</v>
      </c>
      <c r="AL15" s="69"/>
    </row>
    <row r="16" spans="1:43" s="81" customFormat="1" ht="12.75" customHeight="1" x14ac:dyDescent="0.2">
      <c r="A16" s="107" t="s">
        <v>122</v>
      </c>
      <c r="B16" s="108">
        <f>SUM(B14:B15)</f>
        <v>37</v>
      </c>
      <c r="C16" s="108">
        <f t="shared" ref="C16:AJ16" si="0">SUM(C14:C15)</f>
        <v>6</v>
      </c>
      <c r="D16" s="108">
        <f t="shared" si="0"/>
        <v>0</v>
      </c>
      <c r="E16" s="108">
        <f t="shared" si="0"/>
        <v>0</v>
      </c>
      <c r="F16" s="108">
        <f t="shared" si="0"/>
        <v>0</v>
      </c>
      <c r="G16" s="108">
        <f t="shared" si="0"/>
        <v>0</v>
      </c>
      <c r="H16" s="108">
        <f t="shared" si="0"/>
        <v>0</v>
      </c>
      <c r="I16" s="108">
        <f t="shared" si="0"/>
        <v>0</v>
      </c>
      <c r="J16" s="108">
        <f t="shared" si="0"/>
        <v>0</v>
      </c>
      <c r="K16" s="108">
        <f t="shared" si="0"/>
        <v>0</v>
      </c>
      <c r="L16" s="108">
        <f t="shared" si="0"/>
        <v>0</v>
      </c>
      <c r="M16" s="108">
        <f t="shared" si="0"/>
        <v>0</v>
      </c>
      <c r="N16" s="108">
        <f t="shared" si="0"/>
        <v>0</v>
      </c>
      <c r="O16" s="108">
        <f t="shared" si="0"/>
        <v>0</v>
      </c>
      <c r="P16" s="108">
        <f t="shared" si="0"/>
        <v>0</v>
      </c>
      <c r="Q16" s="108"/>
      <c r="R16" s="108"/>
      <c r="S16" s="108">
        <f t="shared" si="0"/>
        <v>0</v>
      </c>
      <c r="T16" s="108">
        <f t="shared" si="0"/>
        <v>0</v>
      </c>
      <c r="U16" s="108">
        <f t="shared" si="0"/>
        <v>0</v>
      </c>
      <c r="V16" s="109">
        <f t="shared" si="0"/>
        <v>0</v>
      </c>
      <c r="W16" s="109">
        <f t="shared" si="0"/>
        <v>0</v>
      </c>
      <c r="X16" s="108">
        <f t="shared" si="0"/>
        <v>0</v>
      </c>
      <c r="Y16" s="108">
        <f t="shared" si="0"/>
        <v>0</v>
      </c>
      <c r="Z16" s="108">
        <f t="shared" si="0"/>
        <v>0</v>
      </c>
      <c r="AA16" s="108">
        <f t="shared" si="0"/>
        <v>0</v>
      </c>
      <c r="AB16" s="108">
        <f t="shared" si="0"/>
        <v>0</v>
      </c>
      <c r="AC16" s="108">
        <f t="shared" si="0"/>
        <v>0</v>
      </c>
      <c r="AD16" s="108">
        <f t="shared" si="0"/>
        <v>0</v>
      </c>
      <c r="AE16" s="108">
        <f t="shared" si="0"/>
        <v>0</v>
      </c>
      <c r="AF16" s="108">
        <f t="shared" si="0"/>
        <v>0</v>
      </c>
      <c r="AG16" s="108">
        <f t="shared" si="0"/>
        <v>0</v>
      </c>
      <c r="AH16" s="108"/>
      <c r="AI16" s="108"/>
      <c r="AJ16" s="108">
        <f t="shared" si="0"/>
        <v>1</v>
      </c>
      <c r="AK16" s="110">
        <f>AK14+AK15</f>
        <v>44</v>
      </c>
      <c r="AL16" s="52"/>
      <c r="AM16" s="52"/>
      <c r="AN16" s="52"/>
      <c r="AO16" s="52"/>
      <c r="AP16" s="52"/>
      <c r="AQ16" s="52"/>
    </row>
    <row r="17" spans="1:43" s="81" customFormat="1" ht="8.25" customHeight="1" x14ac:dyDescent="0.2">
      <c r="A17" s="111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3"/>
      <c r="X17" s="113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59"/>
      <c r="AM17" s="159"/>
      <c r="AN17" s="159"/>
      <c r="AO17" s="159"/>
      <c r="AP17" s="159"/>
      <c r="AQ17" s="51"/>
    </row>
    <row r="18" spans="1:43" s="81" customFormat="1" ht="12.75" customHeight="1" x14ac:dyDescent="0.2">
      <c r="A18" s="114"/>
      <c r="B18" s="96"/>
      <c r="C18" s="115"/>
      <c r="D18" s="96"/>
      <c r="E18" s="115"/>
      <c r="F18" s="115"/>
      <c r="G18" s="115"/>
      <c r="H18" s="115"/>
      <c r="I18" s="115"/>
      <c r="J18" s="115"/>
      <c r="K18" s="115"/>
      <c r="L18" s="96"/>
      <c r="M18" s="96"/>
      <c r="N18" s="96"/>
      <c r="O18" s="95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157"/>
      <c r="AG18" s="157"/>
      <c r="AH18" s="157"/>
      <c r="AI18" s="157"/>
      <c r="AJ18" s="95"/>
      <c r="AK18" s="115"/>
      <c r="AL18" s="95"/>
      <c r="AM18" s="115"/>
      <c r="AN18" s="115"/>
      <c r="AO18" s="115"/>
      <c r="AP18" s="95"/>
    </row>
    <row r="19" spans="1:43" s="81" customFormat="1" ht="12" customHeight="1" x14ac:dyDescent="0.2">
      <c r="A19" s="114"/>
      <c r="B19" s="96"/>
      <c r="C19" s="95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157"/>
      <c r="AH19" s="157"/>
      <c r="AI19" s="157"/>
      <c r="AJ19" s="96"/>
      <c r="AK19" s="52"/>
    </row>
    <row r="20" spans="1:43" s="81" customFormat="1" ht="26.25" customHeight="1" x14ac:dyDescent="0.2">
      <c r="A20" s="114"/>
      <c r="B20" s="149" t="str">
        <f>B13</f>
        <v>Normal</v>
      </c>
      <c r="C20" s="149" t="str">
        <f>C13</f>
        <v>Hypo</v>
      </c>
      <c r="D20" s="149" t="str">
        <f>D13</f>
        <v>hypocholesterol</v>
      </c>
      <c r="E20" s="149" t="str">
        <f>'DECLINAISON '!A14</f>
        <v>Diabétique</v>
      </c>
      <c r="F20" s="149" t="str">
        <f>'DECLINAISON '!A15</f>
        <v>hypo -diabétique</v>
      </c>
      <c r="G20" s="149" t="str">
        <f>'DECLINAISON '!A21</f>
        <v>hyper calorique</v>
      </c>
      <c r="H20" s="149" t="str">
        <f>'DECLINAISON '!A23</f>
        <v>S/sel</v>
      </c>
      <c r="I20" s="149" t="str">
        <f>'DECLINAISON '!A26</f>
        <v>s/porc</v>
      </c>
      <c r="J20" s="149" t="str">
        <f>'DECLINAISON '!A24</f>
        <v>diabétique s/sel</v>
      </c>
      <c r="K20" s="149" t="str">
        <f>'DECLINAISON '!A22</f>
        <v>hypo s/sel</v>
      </c>
      <c r="L20" s="149" t="str">
        <f>'DECLINAISON '!A17</f>
        <v>choles s/sel s/sucre</v>
      </c>
      <c r="M20" s="149" t="str">
        <f>'DECLINAISON '!A27</f>
        <v>s/poisson</v>
      </c>
      <c r="N20" s="149" t="str">
        <f>'DECLINAISON '!A40</f>
        <v>que féculent</v>
      </c>
      <c r="O20" s="149" t="str">
        <f>'DECLINAISON '!A41</f>
        <v>que fibre</v>
      </c>
      <c r="P20" s="149" t="str">
        <f>'DECLINAISON '!A42</f>
        <v>Mixé</v>
      </c>
      <c r="Q20" s="149" t="str">
        <f>'DECLINAISON '!A51</f>
        <v>MIXE AUBEPINE s/mouton</v>
      </c>
      <c r="R20" s="149" t="str">
        <f>'DECLINAISON '!A52</f>
        <v>Mixé AUBEPINE</v>
      </c>
      <c r="S20" s="149" t="str">
        <f>'DECLINAISON '!A18</f>
        <v>hypo &amp; cholestérol</v>
      </c>
      <c r="T20" s="152" t="str">
        <f>'DECLINAISON '!A37</f>
        <v>s/gaz</v>
      </c>
      <c r="U20" s="149" t="str">
        <f>'DECLINAISON '!A26</f>
        <v>s/porc</v>
      </c>
      <c r="V20" s="149" t="str">
        <f>'DECLINAISON '!A28</f>
        <v>s/lactose</v>
      </c>
      <c r="W20" s="149" t="str">
        <f>'DECLINAISON '!A32</f>
        <v>s/champignon</v>
      </c>
      <c r="X20" s="149" t="str">
        <f>'DECLINAISON '!A33</f>
        <v>s/fruit de mer</v>
      </c>
      <c r="Y20" s="149" t="str">
        <f>'DECLINAISON '!A38</f>
        <v>s/feculent</v>
      </c>
      <c r="Z20" s="149" t="str">
        <f>'DECLINAISON '!A31</f>
        <v>s/fraise</v>
      </c>
      <c r="AA20" s="149" t="str">
        <f>'DECLINAISON '!A53</f>
        <v>M Lorimier</v>
      </c>
      <c r="AB20" s="149" t="str">
        <f>'DECLINAISON '!A54</f>
        <v>M bouvier</v>
      </c>
      <c r="AC20" s="149" t="str">
        <f>'DECLINAISON '!A55</f>
        <v xml:space="preserve">Mme  Corbin </v>
      </c>
      <c r="AD20" s="149"/>
      <c r="AE20" s="150" t="str">
        <f>AE13</f>
        <v>Prélèvement</v>
      </c>
      <c r="AF20" s="150" t="str">
        <f>AF13</f>
        <v>Prélevement mixé</v>
      </c>
      <c r="AG20" s="172" t="str">
        <f>AG13</f>
        <v>Prélèvement régime</v>
      </c>
      <c r="AH20" s="158"/>
      <c r="AI20" s="158" t="s">
        <v>180</v>
      </c>
      <c r="AJ20" s="160" t="s">
        <v>181</v>
      </c>
      <c r="AK20" s="161" t="s">
        <v>111</v>
      </c>
    </row>
    <row r="21" spans="1:43" s="69" customFormat="1" ht="15.95" customHeight="1" x14ac:dyDescent="0.2">
      <c r="A21" s="116" t="s">
        <v>127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>
        <f t="shared" ref="AK21:AK54" si="1">SUM(B21:AJ21)</f>
        <v>0</v>
      </c>
      <c r="AL21" s="235">
        <f>AK21+AK22</f>
        <v>0</v>
      </c>
      <c r="AM21" s="117"/>
    </row>
    <row r="22" spans="1:43" s="69" customFormat="1" ht="15.95" customHeight="1" x14ac:dyDescent="0.2">
      <c r="A22" s="116" t="s">
        <v>128</v>
      </c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>
        <f t="shared" si="1"/>
        <v>0</v>
      </c>
      <c r="AL22" s="236"/>
      <c r="AM22" s="117"/>
    </row>
    <row r="23" spans="1:43" s="69" customFormat="1" ht="15.95" customHeight="1" x14ac:dyDescent="0.2">
      <c r="A23" s="116" t="s">
        <v>129</v>
      </c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103"/>
      <c r="AF23" s="103"/>
      <c r="AG23" s="103"/>
      <c r="AH23" s="103"/>
      <c r="AI23" s="103"/>
      <c r="AJ23" s="103"/>
      <c r="AK23" s="103">
        <f t="shared" si="1"/>
        <v>0</v>
      </c>
      <c r="AL23" s="230">
        <f>AK23+AK24</f>
        <v>0</v>
      </c>
      <c r="AM23" s="117"/>
    </row>
    <row r="24" spans="1:43" s="69" customFormat="1" ht="15.95" customHeight="1" x14ac:dyDescent="0.2">
      <c r="A24" s="116" t="s">
        <v>130</v>
      </c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>
        <f t="shared" si="1"/>
        <v>0</v>
      </c>
      <c r="AL24" s="232"/>
      <c r="AM24" s="117"/>
    </row>
    <row r="25" spans="1:43" s="69" customFormat="1" ht="15.95" customHeight="1" x14ac:dyDescent="0.2">
      <c r="A25" s="116" t="s">
        <v>131</v>
      </c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  <c r="AF25" s="103"/>
      <c r="AG25" s="103"/>
      <c r="AH25" s="103"/>
      <c r="AI25" s="103"/>
      <c r="AJ25" s="103"/>
      <c r="AK25" s="103">
        <f t="shared" si="1"/>
        <v>0</v>
      </c>
      <c r="AL25" s="117"/>
    </row>
    <row r="26" spans="1:43" s="69" customFormat="1" ht="15.95" customHeight="1" x14ac:dyDescent="0.2">
      <c r="A26" s="116" t="s">
        <v>132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>
        <f t="shared" si="1"/>
        <v>0</v>
      </c>
      <c r="AL26" s="117"/>
    </row>
    <row r="27" spans="1:43" s="69" customFormat="1" ht="15.95" customHeight="1" x14ac:dyDescent="0.2">
      <c r="A27" s="116" t="s">
        <v>133</v>
      </c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>
        <f t="shared" si="1"/>
        <v>0</v>
      </c>
      <c r="AL27" s="117"/>
    </row>
    <row r="28" spans="1:43" s="69" customFormat="1" ht="15.95" customHeight="1" x14ac:dyDescent="0.2">
      <c r="A28" s="116" t="s">
        <v>134</v>
      </c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>
        <f t="shared" si="1"/>
        <v>0</v>
      </c>
      <c r="AL28" s="117"/>
    </row>
    <row r="29" spans="1:43" s="69" customFormat="1" ht="15.95" customHeight="1" x14ac:dyDescent="0.2">
      <c r="A29" s="116" t="s">
        <v>135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>
        <f t="shared" si="1"/>
        <v>0</v>
      </c>
      <c r="AL29" s="117"/>
    </row>
    <row r="30" spans="1:43" s="69" customFormat="1" ht="15.95" customHeight="1" x14ac:dyDescent="0.2">
      <c r="A30" s="116" t="s">
        <v>136</v>
      </c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>
        <f t="shared" si="1"/>
        <v>0</v>
      </c>
      <c r="AL30" s="118"/>
    </row>
    <row r="31" spans="1:43" s="69" customFormat="1" ht="15.95" customHeight="1" x14ac:dyDescent="0.2">
      <c r="A31" s="116" t="s">
        <v>137</v>
      </c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>
        <f t="shared" si="1"/>
        <v>0</v>
      </c>
      <c r="AL31" s="230">
        <f>AK31+AK32</f>
        <v>0</v>
      </c>
    </row>
    <row r="32" spans="1:43" s="69" customFormat="1" ht="15.95" customHeight="1" x14ac:dyDescent="0.2">
      <c r="A32" s="116" t="s">
        <v>138</v>
      </c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>
        <f t="shared" si="1"/>
        <v>0</v>
      </c>
      <c r="AL32" s="232"/>
      <c r="AM32" s="118"/>
    </row>
    <row r="33" spans="1:40" s="69" customFormat="1" ht="15.95" customHeight="1" x14ac:dyDescent="0.2">
      <c r="A33" s="116" t="s">
        <v>139</v>
      </c>
      <c r="B33" s="105"/>
      <c r="C33" s="144"/>
      <c r="D33" s="144"/>
      <c r="E33" s="144"/>
      <c r="F33" s="144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3"/>
      <c r="X33" s="103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3">
        <f t="shared" si="1"/>
        <v>0</v>
      </c>
      <c r="AL33" s="119"/>
      <c r="AM33" s="120"/>
      <c r="AN33" s="120"/>
    </row>
    <row r="34" spans="1:40" s="69" customFormat="1" ht="15.95" customHeight="1" x14ac:dyDescent="0.2">
      <c r="A34" s="116" t="s">
        <v>140</v>
      </c>
      <c r="B34" s="105"/>
      <c r="C34" s="144"/>
      <c r="D34" s="144"/>
      <c r="E34" s="144"/>
      <c r="F34" s="144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3"/>
      <c r="X34" s="103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3">
        <f t="shared" si="1"/>
        <v>0</v>
      </c>
      <c r="AL34" s="119"/>
      <c r="AM34" s="120"/>
      <c r="AN34" s="120"/>
    </row>
    <row r="35" spans="1:40" s="69" customFormat="1" ht="15.95" customHeight="1" x14ac:dyDescent="0.2">
      <c r="A35" s="116" t="s">
        <v>141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>
        <f t="shared" si="1"/>
        <v>0</v>
      </c>
      <c r="AL35" s="118"/>
    </row>
    <row r="36" spans="1:40" s="50" customFormat="1" ht="15.95" customHeight="1" x14ac:dyDescent="0.2">
      <c r="A36" s="116" t="s">
        <v>142</v>
      </c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3"/>
      <c r="X36" s="103"/>
      <c r="Y36" s="103"/>
      <c r="Z36" s="103"/>
      <c r="AA36" s="103"/>
      <c r="AB36" s="103"/>
      <c r="AC36" s="103"/>
      <c r="AD36" s="103"/>
      <c r="AE36" s="103"/>
      <c r="AF36" s="103"/>
      <c r="AG36" s="103"/>
      <c r="AH36" s="103"/>
      <c r="AI36" s="103"/>
      <c r="AJ36" s="103"/>
      <c r="AK36" s="103">
        <f t="shared" si="1"/>
        <v>0</v>
      </c>
      <c r="AL36" s="121"/>
    </row>
    <row r="37" spans="1:40" s="50" customFormat="1" ht="15.95" customHeight="1" thickBot="1" x14ac:dyDescent="0.25">
      <c r="A37" s="116" t="s">
        <v>143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  <c r="AC37" s="122"/>
      <c r="AD37" s="122"/>
      <c r="AE37" s="122"/>
      <c r="AF37" s="122"/>
      <c r="AG37" s="122"/>
      <c r="AH37" s="122"/>
      <c r="AI37" s="122"/>
      <c r="AJ37" s="122"/>
      <c r="AK37" s="122">
        <f t="shared" si="1"/>
        <v>0</v>
      </c>
      <c r="AL37" s="121"/>
    </row>
    <row r="38" spans="1:40" s="69" customFormat="1" ht="15.75" customHeight="1" x14ac:dyDescent="0.2">
      <c r="A38" s="116" t="s">
        <v>144</v>
      </c>
      <c r="B38" s="123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5">
        <f t="shared" si="1"/>
        <v>0</v>
      </c>
      <c r="AL38" s="118"/>
    </row>
    <row r="39" spans="1:40" s="69" customFormat="1" ht="15.95" customHeight="1" x14ac:dyDescent="0.2">
      <c r="A39" s="116" t="s">
        <v>145</v>
      </c>
      <c r="B39" s="126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  <c r="AJ39" s="103"/>
      <c r="AK39" s="127">
        <f t="shared" si="1"/>
        <v>0</v>
      </c>
      <c r="AL39" s="118"/>
    </row>
    <row r="40" spans="1:40" s="69" customFormat="1" ht="15.95" customHeight="1" x14ac:dyDescent="0.2">
      <c r="A40" s="116" t="s">
        <v>146</v>
      </c>
      <c r="B40" s="126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27">
        <f t="shared" si="1"/>
        <v>0</v>
      </c>
      <c r="AL40" s="118"/>
    </row>
    <row r="41" spans="1:40" s="69" customFormat="1" ht="15.95" customHeight="1" thickBot="1" x14ac:dyDescent="0.25">
      <c r="A41" s="116" t="s">
        <v>147</v>
      </c>
      <c r="B41" s="128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30">
        <f t="shared" si="1"/>
        <v>0</v>
      </c>
      <c r="AL41" s="118"/>
    </row>
    <row r="42" spans="1:40" s="69" customFormat="1" ht="15.95" customHeight="1" x14ac:dyDescent="0.2">
      <c r="A42" s="116" t="s">
        <v>148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  <c r="AH42" s="103"/>
      <c r="AI42" s="103"/>
      <c r="AJ42" s="103"/>
      <c r="AK42" s="103">
        <f t="shared" si="1"/>
        <v>0</v>
      </c>
      <c r="AL42" s="230">
        <f>AK42+AK43+AK44</f>
        <v>0</v>
      </c>
      <c r="AM42" s="117"/>
    </row>
    <row r="43" spans="1:40" s="69" customFormat="1" ht="15.95" customHeight="1" x14ac:dyDescent="0.2">
      <c r="A43" s="116" t="s">
        <v>149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>
        <f t="shared" si="1"/>
        <v>0</v>
      </c>
      <c r="AL43" s="231"/>
      <c r="AM43" s="118"/>
    </row>
    <row r="44" spans="1:40" s="69" customFormat="1" ht="15.95" customHeight="1" x14ac:dyDescent="0.2">
      <c r="A44" s="116" t="s">
        <v>150</v>
      </c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3"/>
      <c r="AG44" s="103"/>
      <c r="AH44" s="103"/>
      <c r="AI44" s="103"/>
      <c r="AJ44" s="103"/>
      <c r="AK44" s="103">
        <f t="shared" si="1"/>
        <v>0</v>
      </c>
      <c r="AL44" s="232"/>
    </row>
    <row r="45" spans="1:40" s="69" customFormat="1" ht="15.75" customHeight="1" x14ac:dyDescent="0.2">
      <c r="A45" s="116" t="s">
        <v>151</v>
      </c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103"/>
      <c r="AF45" s="103"/>
      <c r="AG45" s="103"/>
      <c r="AH45" s="103"/>
      <c r="AI45" s="103"/>
      <c r="AJ45" s="103"/>
      <c r="AK45" s="103">
        <f t="shared" si="1"/>
        <v>0</v>
      </c>
    </row>
    <row r="46" spans="1:40" s="69" customFormat="1" ht="15.75" customHeight="1" x14ac:dyDescent="0.2">
      <c r="A46" s="116" t="s">
        <v>152</v>
      </c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  <c r="AH46" s="103"/>
      <c r="AI46" s="103"/>
      <c r="AJ46" s="103"/>
      <c r="AK46" s="103">
        <f t="shared" si="1"/>
        <v>0</v>
      </c>
      <c r="AL46" s="131"/>
    </row>
    <row r="47" spans="1:40" s="69" customFormat="1" ht="15.75" customHeight="1" x14ac:dyDescent="0.2">
      <c r="A47" s="116" t="s">
        <v>153</v>
      </c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3"/>
      <c r="AE47" s="103"/>
      <c r="AF47" s="103"/>
      <c r="AG47" s="103"/>
      <c r="AH47" s="103"/>
      <c r="AI47" s="103"/>
      <c r="AJ47" s="103"/>
      <c r="AK47" s="103">
        <f t="shared" si="1"/>
        <v>0</v>
      </c>
      <c r="AL47" s="132"/>
    </row>
    <row r="48" spans="1:40" s="69" customFormat="1" ht="15.75" customHeight="1" x14ac:dyDescent="0.2">
      <c r="A48" s="116" t="s">
        <v>154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3"/>
      <c r="AG48" s="103"/>
      <c r="AH48" s="103"/>
      <c r="AI48" s="103"/>
      <c r="AJ48" s="103"/>
      <c r="AK48" s="103">
        <f t="shared" si="1"/>
        <v>0</v>
      </c>
      <c r="AL48" s="133">
        <f>SUM(AK46:AK50)</f>
        <v>0</v>
      </c>
    </row>
    <row r="49" spans="1:51" s="69" customFormat="1" ht="15.75" customHeight="1" x14ac:dyDescent="0.2">
      <c r="A49" s="116" t="s">
        <v>155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  <c r="AJ49" s="103"/>
      <c r="AK49" s="103">
        <f t="shared" si="1"/>
        <v>0</v>
      </c>
      <c r="AL49" s="132"/>
    </row>
    <row r="50" spans="1:51" s="69" customFormat="1" ht="15.75" customHeight="1" x14ac:dyDescent="0.2">
      <c r="A50" s="116" t="s">
        <v>156</v>
      </c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  <c r="AH50" s="103"/>
      <c r="AI50" s="103"/>
      <c r="AJ50" s="103"/>
      <c r="AK50" s="103">
        <f t="shared" si="1"/>
        <v>0</v>
      </c>
      <c r="AL50" s="134"/>
    </row>
    <row r="51" spans="1:51" s="69" customFormat="1" ht="15.75" customHeight="1" x14ac:dyDescent="0.2">
      <c r="A51" s="116" t="s">
        <v>157</v>
      </c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  <c r="AH51" s="103"/>
      <c r="AI51" s="103"/>
      <c r="AJ51" s="103"/>
      <c r="AK51" s="103">
        <f t="shared" si="1"/>
        <v>0</v>
      </c>
    </row>
    <row r="52" spans="1:51" s="69" customFormat="1" ht="15" customHeight="1" x14ac:dyDescent="0.2">
      <c r="A52" s="116" t="s">
        <v>158</v>
      </c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  <c r="AH52" s="103"/>
      <c r="AI52" s="103"/>
      <c r="AJ52" s="103"/>
      <c r="AK52" s="103">
        <f t="shared" si="1"/>
        <v>0</v>
      </c>
    </row>
    <row r="53" spans="1:51" s="69" customFormat="1" ht="15.75" customHeight="1" x14ac:dyDescent="0.2">
      <c r="A53" s="116" t="s">
        <v>159</v>
      </c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3"/>
      <c r="AC53" s="103"/>
      <c r="AD53" s="103"/>
      <c r="AE53" s="103"/>
      <c r="AF53" s="103"/>
      <c r="AG53" s="103"/>
      <c r="AH53" s="103"/>
      <c r="AI53" s="103"/>
      <c r="AJ53" s="103"/>
      <c r="AK53" s="103">
        <f t="shared" si="1"/>
        <v>0</v>
      </c>
    </row>
    <row r="54" spans="1:51" s="69" customFormat="1" ht="14.25" customHeight="1" x14ac:dyDescent="0.2">
      <c r="A54" s="107" t="s">
        <v>124</v>
      </c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>
        <f t="shared" si="1"/>
        <v>0</v>
      </c>
    </row>
    <row r="55" spans="1:51" s="69" customFormat="1" ht="14.25" customHeight="1" x14ac:dyDescent="0.2">
      <c r="A55" s="135"/>
      <c r="B55" s="81"/>
      <c r="C55" s="81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81"/>
      <c r="AG55" s="81"/>
      <c r="AH55" s="81"/>
      <c r="AI55" s="81"/>
      <c r="AJ55" s="136" t="s">
        <v>125</v>
      </c>
      <c r="AK55" s="137">
        <f>COUNTIF($AK$14,"&gt;0")+COUNTIF($AK$15,"&gt;0")+COUNTIF($AK$21,"&gt;0")+COUNTIF($AL$23,"&gt;0")+COUNTIF($AK$25:$AK$30,"&gt;0")+COUNTIF($AL$31,"&gt;0")+COUNTIF($AK$33:$AK$41,"&gt;0")+COUNTIF($AL$42,"&gt;0")+COUNTIF($AK$45,"&gt;0")+COUNTIF($AL$48,"&gt;0")</f>
        <v>2</v>
      </c>
      <c r="AL55" s="81"/>
      <c r="AM55" s="81"/>
      <c r="AN55" s="81"/>
      <c r="AO55" s="81"/>
    </row>
    <row r="56" spans="1:51" s="69" customFormat="1" ht="11.25" customHeight="1" x14ac:dyDescent="0.2">
      <c r="A56" s="138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139"/>
      <c r="AR56" s="48"/>
      <c r="AS56" s="48"/>
      <c r="AT56" s="48"/>
      <c r="AU56" s="48"/>
      <c r="AV56" s="48"/>
      <c r="AW56" s="48"/>
      <c r="AX56" s="48"/>
      <c r="AY56" s="48"/>
    </row>
    <row r="57" spans="1:51" s="48" customFormat="1" ht="12.75" customHeight="1" x14ac:dyDescent="0.2">
      <c r="A57" s="140"/>
      <c r="B57" s="50"/>
      <c r="D57" s="140"/>
      <c r="E57" s="140"/>
      <c r="J57" s="140"/>
      <c r="K57" s="140"/>
      <c r="L57" s="140"/>
      <c r="U57" s="140"/>
      <c r="X57" s="50"/>
      <c r="Z57" s="140"/>
      <c r="AB57" s="50"/>
      <c r="AE57" s="140"/>
      <c r="AG57" s="141"/>
      <c r="AJ57" s="52"/>
      <c r="AK57" s="52"/>
      <c r="AL57" s="52"/>
    </row>
    <row r="58" spans="1:51" s="52" customFormat="1" ht="12.75" customHeight="1" x14ac:dyDescent="0.2"/>
    <row r="59" spans="1:51" s="52" customFormat="1" ht="12.75" customHeight="1" x14ac:dyDescent="0.2"/>
    <row r="60" spans="1:51" s="52" customFormat="1" ht="12.75" customHeight="1" x14ac:dyDescent="0.2"/>
    <row r="61" spans="1:51" s="52" customFormat="1" ht="12.75" customHeight="1" x14ac:dyDescent="0.2"/>
    <row r="62" spans="1:51" s="52" customFormat="1" ht="12.75" customHeight="1" x14ac:dyDescent="0.2"/>
    <row r="63" spans="1:51" s="52" customFormat="1" ht="12.75" customHeight="1" x14ac:dyDescent="0.2"/>
    <row r="64" spans="1:51" s="81" customFormat="1" ht="12.75" customHeight="1" x14ac:dyDescent="0.2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</row>
    <row r="65" spans="1:51" s="81" customFormat="1" ht="12.95" customHeight="1" x14ac:dyDescent="0.2">
      <c r="A65" s="5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14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</row>
    <row r="66" spans="1:51" s="45" customFormat="1" ht="12.95" customHeight="1" x14ac:dyDescent="0.2">
      <c r="A66" s="5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143"/>
      <c r="AB66" s="52"/>
      <c r="AC66" s="52"/>
      <c r="AD66" s="52"/>
      <c r="AE66" s="52"/>
      <c r="AF66" s="143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</row>
    <row r="67" spans="1:51" s="45" customFormat="1" ht="12.95" customHeight="1" x14ac:dyDescent="0.2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</row>
    <row r="68" spans="1:51" s="45" customFormat="1" ht="12.95" customHeight="1" x14ac:dyDescent="0.2">
      <c r="A68" s="5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</row>
    <row r="69" spans="1:51" s="45" customFormat="1" ht="12.95" customHeight="1" x14ac:dyDescent="0.2">
      <c r="A69" s="5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</row>
    <row r="70" spans="1:51" ht="12.95" customHeight="1" x14ac:dyDescent="0.2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</row>
    <row r="71" spans="1:51" x14ac:dyDescent="0.2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  <c r="AY71" s="48"/>
    </row>
    <row r="72" spans="1:51" x14ac:dyDescent="0.2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  <c r="AP72" s="48"/>
      <c r="AQ72" s="48"/>
      <c r="AR72" s="48"/>
      <c r="AS72" s="48"/>
      <c r="AT72" s="48"/>
      <c r="AU72" s="48"/>
      <c r="AV72" s="48"/>
      <c r="AW72" s="48"/>
      <c r="AX72" s="48"/>
      <c r="AY72" s="48"/>
    </row>
    <row r="73" spans="1:51" x14ac:dyDescent="0.2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48"/>
      <c r="AU73" s="48"/>
      <c r="AV73" s="48"/>
      <c r="AW73" s="48"/>
      <c r="AX73" s="48"/>
      <c r="AY73" s="48"/>
    </row>
    <row r="74" spans="1:51" x14ac:dyDescent="0.2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</row>
    <row r="75" spans="1:51" x14ac:dyDescent="0.2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  <c r="AQ75" s="48"/>
      <c r="AR75" s="48"/>
      <c r="AS75" s="48"/>
      <c r="AT75" s="48"/>
      <c r="AU75" s="48"/>
      <c r="AV75" s="48"/>
      <c r="AW75" s="48"/>
      <c r="AX75" s="48"/>
      <c r="AY75" s="48"/>
    </row>
    <row r="76" spans="1:51" x14ac:dyDescent="0.2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8"/>
      <c r="AV76" s="48"/>
      <c r="AW76" s="48"/>
      <c r="AX76" s="48"/>
      <c r="AY76" s="48"/>
    </row>
    <row r="77" spans="1:51" x14ac:dyDescent="0.2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</row>
    <row r="78" spans="1:51" x14ac:dyDescent="0.2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</row>
    <row r="79" spans="1:51" x14ac:dyDescent="0.2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</row>
    <row r="80" spans="1:51" x14ac:dyDescent="0.2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  <c r="AT80" s="48"/>
      <c r="AU80" s="48"/>
      <c r="AV80" s="48"/>
      <c r="AW80" s="48"/>
      <c r="AX80" s="48"/>
      <c r="AY80" s="48"/>
    </row>
    <row r="81" spans="1:51" x14ac:dyDescent="0.2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  <c r="AY81" s="48"/>
    </row>
    <row r="82" spans="1:51" x14ac:dyDescent="0.2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</row>
    <row r="83" spans="1:51" x14ac:dyDescent="0.2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</row>
    <row r="84" spans="1:51" x14ac:dyDescent="0.2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</row>
    <row r="85" spans="1:51" x14ac:dyDescent="0.2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  <c r="AY85" s="48"/>
    </row>
    <row r="86" spans="1:51" x14ac:dyDescent="0.2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8"/>
      <c r="AV86" s="48"/>
      <c r="AW86" s="48"/>
      <c r="AX86" s="48"/>
      <c r="AY86" s="48"/>
    </row>
    <row r="87" spans="1:51" x14ac:dyDescent="0.2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/>
      <c r="AU87" s="48"/>
      <c r="AV87" s="48"/>
      <c r="AW87" s="48"/>
      <c r="AX87" s="48"/>
      <c r="AY87" s="48"/>
    </row>
    <row r="88" spans="1:51" x14ac:dyDescent="0.2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48"/>
      <c r="AQ88" s="48"/>
      <c r="AR88" s="48"/>
      <c r="AS88" s="48"/>
      <c r="AT88" s="48"/>
      <c r="AU88" s="48"/>
      <c r="AV88" s="48"/>
      <c r="AW88" s="48"/>
      <c r="AX88" s="48"/>
      <c r="AY88" s="48"/>
    </row>
    <row r="89" spans="1:51" x14ac:dyDescent="0.2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</row>
    <row r="90" spans="1:51" x14ac:dyDescent="0.2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</row>
    <row r="91" spans="1:51" x14ac:dyDescent="0.2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</row>
    <row r="92" spans="1:51" x14ac:dyDescent="0.2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8"/>
      <c r="AX92" s="48"/>
      <c r="AY92" s="48"/>
    </row>
    <row r="93" spans="1:51" x14ac:dyDescent="0.2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  <c r="AU93" s="48"/>
      <c r="AV93" s="48"/>
      <c r="AW93" s="48"/>
      <c r="AX93" s="48"/>
      <c r="AY93" s="48"/>
    </row>
    <row r="94" spans="1:51" x14ac:dyDescent="0.2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</row>
    <row r="95" spans="1:51" x14ac:dyDescent="0.2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  <c r="AY95" s="48"/>
    </row>
    <row r="96" spans="1:51" x14ac:dyDescent="0.2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</row>
    <row r="97" spans="1:51" x14ac:dyDescent="0.2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  <c r="AY97" s="48"/>
    </row>
    <row r="98" spans="1:51" x14ac:dyDescent="0.2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  <c r="AY98" s="48"/>
    </row>
    <row r="99" spans="1:51" x14ac:dyDescent="0.2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  <c r="AT99" s="48"/>
      <c r="AU99" s="48"/>
      <c r="AV99" s="48"/>
      <c r="AW99" s="48"/>
      <c r="AX99" s="48"/>
      <c r="AY99" s="48"/>
    </row>
    <row r="100" spans="1:51" x14ac:dyDescent="0.2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  <c r="AY100" s="48"/>
    </row>
    <row r="101" spans="1:51" x14ac:dyDescent="0.2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  <c r="AY101" s="48"/>
    </row>
    <row r="102" spans="1:51" x14ac:dyDescent="0.2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/>
    </row>
    <row r="103" spans="1:51" x14ac:dyDescent="0.2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</row>
    <row r="104" spans="1:51" x14ac:dyDescent="0.2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</row>
    <row r="105" spans="1:51" x14ac:dyDescent="0.2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  <c r="AY105" s="48"/>
    </row>
    <row r="106" spans="1:51" x14ac:dyDescent="0.2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  <c r="AP106" s="48"/>
      <c r="AQ106" s="48"/>
      <c r="AR106" s="48"/>
      <c r="AS106" s="48"/>
      <c r="AT106" s="48"/>
      <c r="AU106" s="48"/>
      <c r="AV106" s="48"/>
      <c r="AW106" s="48"/>
      <c r="AX106" s="48"/>
      <c r="AY106" s="48"/>
    </row>
    <row r="107" spans="1:51" x14ac:dyDescent="0.2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</row>
    <row r="108" spans="1:51" x14ac:dyDescent="0.2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48"/>
      <c r="AQ108" s="48"/>
      <c r="AR108" s="48"/>
      <c r="AS108" s="48"/>
      <c r="AT108" s="48"/>
      <c r="AU108" s="48"/>
      <c r="AV108" s="48"/>
      <c r="AW108" s="48"/>
      <c r="AX108" s="48"/>
      <c r="AY108" s="48"/>
    </row>
    <row r="109" spans="1:51" x14ac:dyDescent="0.2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48"/>
      <c r="AU109" s="48"/>
      <c r="AV109" s="48"/>
      <c r="AW109" s="48"/>
      <c r="AX109" s="48"/>
      <c r="AY109" s="48"/>
    </row>
    <row r="110" spans="1:51" x14ac:dyDescent="0.2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  <c r="AQ110" s="48"/>
      <c r="AR110" s="48"/>
      <c r="AS110" s="48"/>
      <c r="AT110" s="48"/>
      <c r="AU110" s="48"/>
      <c r="AV110" s="48"/>
      <c r="AW110" s="48"/>
      <c r="AX110" s="48"/>
      <c r="AY110" s="48"/>
    </row>
    <row r="111" spans="1:51" x14ac:dyDescent="0.2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  <c r="AY111" s="48"/>
    </row>
    <row r="112" spans="1:51" x14ac:dyDescent="0.2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  <c r="AT112" s="48"/>
      <c r="AU112" s="48"/>
      <c r="AV112" s="48"/>
      <c r="AW112" s="48"/>
      <c r="AX112" s="48"/>
      <c r="AY112" s="48"/>
    </row>
    <row r="113" spans="1:51" x14ac:dyDescent="0.2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48"/>
      <c r="AU113" s="48"/>
      <c r="AV113" s="48"/>
      <c r="AW113" s="48"/>
      <c r="AX113" s="48"/>
      <c r="AY113" s="48"/>
    </row>
    <row r="114" spans="1:51" x14ac:dyDescent="0.2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  <c r="AY114" s="48"/>
    </row>
    <row r="115" spans="1:51" x14ac:dyDescent="0.2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/>
    </row>
    <row r="116" spans="1:51" x14ac:dyDescent="0.2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  <c r="AY116" s="48"/>
    </row>
    <row r="117" spans="1:51" x14ac:dyDescent="0.2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  <c r="AY117" s="48"/>
    </row>
    <row r="118" spans="1:51" x14ac:dyDescent="0.2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8"/>
      <c r="AX118" s="48"/>
      <c r="AY118" s="48"/>
    </row>
    <row r="119" spans="1:51" x14ac:dyDescent="0.2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</row>
    <row r="120" spans="1:51" x14ac:dyDescent="0.2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48"/>
      <c r="AQ120" s="48"/>
      <c r="AR120" s="48"/>
      <c r="AS120" s="48"/>
      <c r="AT120" s="48"/>
      <c r="AU120" s="48"/>
      <c r="AV120" s="48"/>
      <c r="AW120" s="48"/>
      <c r="AX120" s="48"/>
      <c r="AY120" s="48"/>
    </row>
    <row r="121" spans="1:51" x14ac:dyDescent="0.2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</row>
    <row r="122" spans="1:51" x14ac:dyDescent="0.2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48"/>
      <c r="AU122" s="48"/>
      <c r="AV122" s="48"/>
      <c r="AW122" s="48"/>
      <c r="AX122" s="48"/>
      <c r="AY122" s="48"/>
    </row>
    <row r="123" spans="1:51" x14ac:dyDescent="0.2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</row>
    <row r="124" spans="1:51" x14ac:dyDescent="0.2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  <c r="AY124" s="48"/>
    </row>
    <row r="125" spans="1:51" x14ac:dyDescent="0.2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</row>
    <row r="126" spans="1:51" x14ac:dyDescent="0.2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  <c r="AL126" s="48"/>
      <c r="AM126" s="48"/>
      <c r="AN126" s="48"/>
      <c r="AO126" s="48"/>
      <c r="AP126" s="48"/>
      <c r="AQ126" s="48"/>
      <c r="AR126" s="48"/>
      <c r="AS126" s="48"/>
      <c r="AT126" s="48"/>
      <c r="AU126" s="48"/>
      <c r="AV126" s="48"/>
      <c r="AW126" s="48"/>
      <c r="AX126" s="48"/>
      <c r="AY126" s="48"/>
    </row>
    <row r="127" spans="1:51" x14ac:dyDescent="0.2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</row>
    <row r="128" spans="1:51" x14ac:dyDescent="0.2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8"/>
      <c r="AV128" s="48"/>
      <c r="AW128" s="48"/>
      <c r="AX128" s="48"/>
      <c r="AY128" s="48"/>
    </row>
    <row r="129" spans="1:51" x14ac:dyDescent="0.2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8"/>
      <c r="AU129" s="48"/>
      <c r="AV129" s="48"/>
      <c r="AW129" s="48"/>
      <c r="AX129" s="48"/>
      <c r="AY129" s="48"/>
    </row>
    <row r="130" spans="1:51" x14ac:dyDescent="0.2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  <c r="AQ130" s="48"/>
      <c r="AR130" s="48"/>
      <c r="AS130" s="48"/>
      <c r="AT130" s="48"/>
      <c r="AU130" s="48"/>
      <c r="AV130" s="48"/>
      <c r="AW130" s="48"/>
      <c r="AX130" s="48"/>
      <c r="AY130" s="48"/>
    </row>
    <row r="131" spans="1:51" x14ac:dyDescent="0.2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</row>
    <row r="132" spans="1:51" x14ac:dyDescent="0.2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8"/>
      <c r="AV132" s="48"/>
      <c r="AW132" s="48"/>
      <c r="AX132" s="48"/>
      <c r="AY132" s="48"/>
    </row>
    <row r="133" spans="1:51" x14ac:dyDescent="0.2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</row>
    <row r="134" spans="1:51" x14ac:dyDescent="0.2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  <c r="AP134" s="48"/>
      <c r="AQ134" s="48"/>
      <c r="AR134" s="48"/>
      <c r="AS134" s="48"/>
      <c r="AT134" s="48"/>
      <c r="AU134" s="48"/>
      <c r="AV134" s="48"/>
      <c r="AW134" s="48"/>
      <c r="AX134" s="48"/>
      <c r="AY134" s="48"/>
    </row>
    <row r="135" spans="1:51" x14ac:dyDescent="0.2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8"/>
      <c r="AV135" s="48"/>
      <c r="AW135" s="48"/>
      <c r="AX135" s="48"/>
      <c r="AY135" s="48"/>
    </row>
    <row r="136" spans="1:51" x14ac:dyDescent="0.2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8"/>
      <c r="AX136" s="48"/>
      <c r="AY136" s="48"/>
    </row>
    <row r="137" spans="1:51" x14ac:dyDescent="0.2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</row>
    <row r="138" spans="1:51" x14ac:dyDescent="0.2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  <c r="AN138" s="48"/>
      <c r="AO138" s="48"/>
      <c r="AP138" s="48"/>
      <c r="AQ138" s="48"/>
      <c r="AR138" s="48"/>
      <c r="AS138" s="48"/>
      <c r="AT138" s="48"/>
      <c r="AU138" s="48"/>
      <c r="AV138" s="48"/>
      <c r="AW138" s="48"/>
      <c r="AX138" s="48"/>
      <c r="AY138" s="48"/>
    </row>
    <row r="139" spans="1:51" x14ac:dyDescent="0.2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  <c r="AY139" s="48"/>
    </row>
    <row r="140" spans="1:51" x14ac:dyDescent="0.2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</row>
    <row r="141" spans="1:51" x14ac:dyDescent="0.2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</row>
    <row r="142" spans="1:51" x14ac:dyDescent="0.2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  <c r="AQ142" s="48"/>
      <c r="AR142" s="48"/>
      <c r="AS142" s="48"/>
      <c r="AT142" s="48"/>
      <c r="AU142" s="48"/>
      <c r="AV142" s="48"/>
      <c r="AW142" s="48"/>
      <c r="AX142" s="48"/>
      <c r="AY142" s="48"/>
    </row>
    <row r="143" spans="1:51" x14ac:dyDescent="0.2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</row>
    <row r="144" spans="1:51" x14ac:dyDescent="0.2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  <c r="AR144" s="48"/>
      <c r="AS144" s="48"/>
      <c r="AT144" s="48"/>
      <c r="AU144" s="48"/>
      <c r="AV144" s="48"/>
      <c r="AW144" s="48"/>
      <c r="AX144" s="48"/>
      <c r="AY144" s="48"/>
    </row>
    <row r="145" spans="1:51" x14ac:dyDescent="0.2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AQ145" s="48"/>
      <c r="AR145" s="48"/>
      <c r="AS145" s="48"/>
      <c r="AT145" s="48"/>
      <c r="AU145" s="48"/>
      <c r="AV145" s="48"/>
      <c r="AW145" s="48"/>
      <c r="AX145" s="48"/>
      <c r="AY145" s="48"/>
    </row>
    <row r="146" spans="1:51" x14ac:dyDescent="0.2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  <c r="AL146" s="48"/>
      <c r="AM146" s="48"/>
      <c r="AN146" s="48"/>
      <c r="AO146" s="48"/>
      <c r="AP146" s="48"/>
      <c r="AQ146" s="48"/>
      <c r="AR146" s="48"/>
      <c r="AS146" s="48"/>
      <c r="AT146" s="48"/>
      <c r="AU146" s="48"/>
      <c r="AV146" s="48"/>
      <c r="AW146" s="48"/>
      <c r="AX146" s="48"/>
      <c r="AY146" s="48"/>
    </row>
    <row r="147" spans="1:51" x14ac:dyDescent="0.2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8"/>
      <c r="AV147" s="48"/>
      <c r="AW147" s="48"/>
      <c r="AX147" s="48"/>
      <c r="AY147" s="48"/>
    </row>
    <row r="148" spans="1:51" x14ac:dyDescent="0.2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  <c r="AL148" s="48"/>
      <c r="AM148" s="48"/>
      <c r="AN148" s="48"/>
      <c r="AO148" s="48"/>
      <c r="AP148" s="48"/>
      <c r="AQ148" s="48"/>
      <c r="AR148" s="48"/>
      <c r="AS148" s="48"/>
      <c r="AT148" s="48"/>
      <c r="AU148" s="48"/>
      <c r="AV148" s="48"/>
      <c r="AW148" s="48"/>
      <c r="AX148" s="48"/>
      <c r="AY148" s="48"/>
    </row>
    <row r="149" spans="1:51" x14ac:dyDescent="0.2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  <c r="AY149" s="48"/>
    </row>
    <row r="150" spans="1:51" x14ac:dyDescent="0.2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  <c r="AT150" s="48"/>
      <c r="AU150" s="48"/>
      <c r="AV150" s="48"/>
      <c r="AW150" s="48"/>
      <c r="AX150" s="48"/>
      <c r="AY150" s="48"/>
    </row>
    <row r="151" spans="1:51" x14ac:dyDescent="0.2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  <c r="AT151" s="48"/>
      <c r="AU151" s="48"/>
      <c r="AV151" s="48"/>
      <c r="AW151" s="48"/>
      <c r="AX151" s="48"/>
      <c r="AY151" s="48"/>
    </row>
  </sheetData>
  <mergeCells count="6">
    <mergeCell ref="AL42:AL44"/>
    <mergeCell ref="M8:U8"/>
    <mergeCell ref="A12:A13"/>
    <mergeCell ref="AL21:AL22"/>
    <mergeCell ref="AL23:AL24"/>
    <mergeCell ref="AL31:AL32"/>
  </mergeCells>
  <pageMargins left="0" right="0" top="0" bottom="0" header="0" footer="0"/>
  <pageSetup paperSize="9" scale="7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0000"/>
    <pageSetUpPr fitToPage="1"/>
  </sheetPr>
  <dimension ref="A1:AB39"/>
  <sheetViews>
    <sheetView zoomScale="115" zoomScaleNormal="115" workbookViewId="0">
      <selection activeCell="A6" sqref="A6:Q15"/>
    </sheetView>
  </sheetViews>
  <sheetFormatPr baseColWidth="10" defaultRowHeight="12.75" x14ac:dyDescent="0.2"/>
  <cols>
    <col min="1" max="1" width="23.42578125" style="12" customWidth="1"/>
    <col min="2" max="3" width="7.140625" style="12" customWidth="1"/>
    <col min="4" max="4" width="20.5703125" style="12" customWidth="1"/>
    <col min="5" max="6" width="6.42578125" style="12" customWidth="1"/>
    <col min="7" max="7" width="21.28515625" style="12" customWidth="1"/>
    <col min="8" max="9" width="7.5703125" style="12" customWidth="1"/>
    <col min="10" max="10" width="17.140625" style="12" customWidth="1"/>
    <col min="11" max="12" width="6.7109375" style="12" customWidth="1"/>
    <col min="13" max="13" width="21.5703125" style="12" customWidth="1"/>
    <col min="14" max="15" width="5.7109375" style="12" customWidth="1"/>
    <col min="16" max="16" width="7.28515625" style="12" customWidth="1"/>
    <col min="17" max="17" width="7.7109375" style="12" customWidth="1"/>
    <col min="18" max="18" width="6.85546875" style="12" customWidth="1"/>
    <col min="19" max="19" width="7" style="12" customWidth="1"/>
    <col min="20" max="20" width="6.42578125" style="12" customWidth="1"/>
    <col min="21" max="21" width="6.5703125" style="12" customWidth="1"/>
    <col min="22" max="22" width="7.42578125" style="12" customWidth="1"/>
    <col min="23" max="23" width="6.42578125" style="12" customWidth="1"/>
    <col min="24" max="24" width="7" style="12" customWidth="1"/>
    <col min="25" max="25" width="6.85546875" style="12" customWidth="1"/>
    <col min="26" max="27" width="6.7109375" style="12" customWidth="1"/>
    <col min="28" max="28" width="7.5703125" style="12" customWidth="1"/>
    <col min="29" max="29" width="8.28515625" style="12" customWidth="1"/>
    <col min="30" max="31" width="7" style="12" customWidth="1"/>
    <col min="32" max="32" width="6.28515625" style="12" customWidth="1"/>
    <col min="33" max="33" width="7" style="12" customWidth="1"/>
    <col min="34" max="34" width="6.7109375" style="12" customWidth="1"/>
    <col min="35" max="35" width="7" style="12" customWidth="1"/>
    <col min="36" max="16384" width="11.42578125" style="12"/>
  </cols>
  <sheetData>
    <row r="1" spans="1:28" ht="17.25" customHeight="1" x14ac:dyDescent="0.2">
      <c r="A1" s="11" t="str">
        <f>'EFFECTIF SOIR'!A14</f>
        <v>CLIENT 1 SOIR</v>
      </c>
      <c r="B1" s="206" t="s">
        <v>189</v>
      </c>
      <c r="C1" s="206"/>
      <c r="D1" s="54" t="s">
        <v>40</v>
      </c>
      <c r="E1" s="55">
        <f>N1</f>
        <v>40938</v>
      </c>
      <c r="F1" s="207"/>
      <c r="J1" s="54" t="s">
        <v>41</v>
      </c>
      <c r="K1" s="55">
        <f>E1-3</f>
        <v>40935</v>
      </c>
      <c r="L1" s="55"/>
      <c r="M1" s="57" t="s">
        <v>42</v>
      </c>
      <c r="N1" s="58">
        <v>40938</v>
      </c>
      <c r="O1" s="72"/>
      <c r="Q1" s="14"/>
      <c r="V1" s="16"/>
      <c r="X1" s="14"/>
    </row>
    <row r="2" spans="1:28" ht="15" customHeight="1" x14ac:dyDescent="0.2">
      <c r="A2" s="17" t="s">
        <v>203</v>
      </c>
      <c r="D2" s="13" t="s">
        <v>44</v>
      </c>
      <c r="E2" s="53"/>
      <c r="F2" s="36"/>
      <c r="G2" s="18"/>
      <c r="K2" s="13" t="s">
        <v>45</v>
      </c>
      <c r="L2" s="13"/>
      <c r="N2" s="56"/>
      <c r="O2" s="37"/>
      <c r="W2" s="18"/>
      <c r="X2" s="18"/>
    </row>
    <row r="3" spans="1:28" ht="15" customHeight="1" x14ac:dyDescent="0.2">
      <c r="A3" s="17"/>
      <c r="D3" s="13"/>
      <c r="G3" s="18"/>
      <c r="H3" s="36"/>
      <c r="I3" s="36"/>
      <c r="K3" s="13"/>
      <c r="L3" s="13"/>
      <c r="P3" s="37"/>
      <c r="W3" s="18"/>
      <c r="X3" s="18"/>
    </row>
    <row r="4" spans="1:28" ht="15" customHeight="1" x14ac:dyDescent="0.2">
      <c r="A4" s="17"/>
      <c r="D4" s="13"/>
      <c r="G4" s="18"/>
      <c r="H4" s="36"/>
      <c r="I4" s="36"/>
      <c r="K4" s="13"/>
      <c r="L4" s="13"/>
      <c r="P4" s="37"/>
      <c r="W4" s="18"/>
      <c r="X4" s="18"/>
    </row>
    <row r="5" spans="1:28" ht="15" customHeight="1" x14ac:dyDescent="0.2">
      <c r="A5" s="238" t="str">
        <f>A2</f>
        <v>Lundi soir</v>
      </c>
      <c r="B5" s="239"/>
      <c r="C5" s="239"/>
      <c r="D5" s="239"/>
      <c r="E5" s="239"/>
      <c r="F5" s="239"/>
      <c r="G5" s="239"/>
      <c r="H5" s="240"/>
      <c r="I5" s="240"/>
      <c r="J5" s="240"/>
      <c r="K5" s="240"/>
      <c r="L5" s="240"/>
      <c r="M5" s="240"/>
      <c r="N5" s="240"/>
      <c r="O5" s="73"/>
      <c r="P5" s="37"/>
      <c r="W5" s="18"/>
      <c r="X5" s="18"/>
    </row>
    <row r="6" spans="1:28" ht="23.25" customHeight="1" x14ac:dyDescent="0.2">
      <c r="A6" s="8" t="s">
        <v>0</v>
      </c>
      <c r="B6" s="8" t="s">
        <v>201</v>
      </c>
      <c r="C6" s="8" t="s">
        <v>202</v>
      </c>
      <c r="D6" s="8" t="s">
        <v>1</v>
      </c>
      <c r="E6" s="8" t="s">
        <v>201</v>
      </c>
      <c r="F6" s="8" t="s">
        <v>202</v>
      </c>
      <c r="G6" s="8" t="s">
        <v>2</v>
      </c>
      <c r="H6" s="8" t="s">
        <v>201</v>
      </c>
      <c r="I6" s="8" t="s">
        <v>202</v>
      </c>
      <c r="J6" s="8" t="s">
        <v>3</v>
      </c>
      <c r="K6" s="8" t="s">
        <v>201</v>
      </c>
      <c r="L6" s="8" t="s">
        <v>202</v>
      </c>
      <c r="M6" s="9" t="s">
        <v>4</v>
      </c>
      <c r="N6" s="70"/>
      <c r="O6" s="48"/>
      <c r="P6" s="78" t="s">
        <v>113</v>
      </c>
      <c r="Q6" s="78" t="s">
        <v>114</v>
      </c>
      <c r="T6" s="37"/>
      <c r="AA6" s="18"/>
      <c r="AB6" s="18"/>
    </row>
    <row r="7" spans="1:28" ht="15" customHeight="1" x14ac:dyDescent="0.2">
      <c r="A7" s="44" t="str">
        <f>'Menu '!V6</f>
        <v>Effiloché de betterave</v>
      </c>
      <c r="B7" s="6">
        <v>40</v>
      </c>
      <c r="C7" s="6"/>
      <c r="D7" s="44" t="str">
        <f>'Menu '!Z6</f>
        <v>Pintade roti</v>
      </c>
      <c r="E7" s="6">
        <v>40</v>
      </c>
      <c r="F7" s="6"/>
      <c r="G7" s="44" t="str">
        <f>'Menu '!AD6</f>
        <v>ratatouille</v>
      </c>
      <c r="H7" s="6"/>
      <c r="I7" s="6"/>
      <c r="J7" s="44" t="str">
        <f>'Menu '!AH6</f>
        <v>gruyère</v>
      </c>
      <c r="K7" s="6">
        <v>40</v>
      </c>
      <c r="L7" s="6"/>
      <c r="M7" s="44" t="str">
        <f>'Menu '!AL6</f>
        <v>fromage blanc aux fruits</v>
      </c>
      <c r="N7" s="40">
        <v>40</v>
      </c>
      <c r="O7" s="74"/>
      <c r="P7" s="38"/>
      <c r="Q7" s="71"/>
      <c r="T7" s="37"/>
      <c r="AA7" s="18"/>
      <c r="AB7" s="18"/>
    </row>
    <row r="8" spans="1:28" ht="22.5" customHeight="1" x14ac:dyDescent="0.2">
      <c r="A8" s="44" t="str">
        <f>'Menu '!V7</f>
        <v>Effiloché betterave v. allegée</v>
      </c>
      <c r="B8" s="6">
        <v>3</v>
      </c>
      <c r="C8" s="6"/>
      <c r="D8" s="44" t="str">
        <f>'Menu '!Z7</f>
        <v>Filet pintade rotie</v>
      </c>
      <c r="E8" s="6">
        <v>3</v>
      </c>
      <c r="F8" s="6"/>
      <c r="G8" s="44" t="str">
        <f>'Menu '!AD7</f>
        <v>blé</v>
      </c>
      <c r="H8" s="6"/>
      <c r="I8" s="6"/>
      <c r="J8" s="44" t="str">
        <f>'Menu '!AH7</f>
        <v>fromage allégé</v>
      </c>
      <c r="K8" s="6">
        <v>3</v>
      </c>
      <c r="L8" s="6"/>
      <c r="M8" s="44" t="str">
        <f>'Menu '!AL7</f>
        <v>fromage blanc 0%</v>
      </c>
      <c r="N8" s="40">
        <v>3</v>
      </c>
      <c r="O8" s="74"/>
      <c r="P8" s="38"/>
      <c r="Q8" s="71"/>
      <c r="T8" s="37"/>
      <c r="AA8" s="18"/>
      <c r="AB8" s="18"/>
    </row>
    <row r="9" spans="1:28" ht="24.75" customHeight="1" x14ac:dyDescent="0.2">
      <c r="A9" s="44" t="str">
        <f>'Menu '!V8</f>
        <v>effiloché betterave NATURE</v>
      </c>
      <c r="B9" s="6"/>
      <c r="C9" s="6"/>
      <c r="D9" s="44" t="str">
        <f>'Menu '!Z8</f>
        <v>feuilleté au fromage</v>
      </c>
      <c r="E9" s="6"/>
      <c r="F9" s="6"/>
      <c r="G9" s="44" t="str">
        <f>'Menu '!AD8</f>
        <v>endives braisées</v>
      </c>
      <c r="H9" s="6">
        <v>3</v>
      </c>
      <c r="I9" s="6"/>
      <c r="J9" s="44" t="str">
        <f>'Menu '!AH8</f>
        <v>fromage s/sel</v>
      </c>
      <c r="K9" s="6"/>
      <c r="L9" s="6"/>
      <c r="M9" s="44" t="str">
        <f>'Menu '!AL8</f>
        <v>compote</v>
      </c>
      <c r="N9" s="19"/>
      <c r="O9" s="47"/>
      <c r="P9" s="38"/>
      <c r="Q9" s="71"/>
      <c r="T9" s="37"/>
      <c r="AA9" s="18"/>
      <c r="AB9" s="18"/>
    </row>
    <row r="10" spans="1:28" ht="15" customHeight="1" x14ac:dyDescent="0.2">
      <c r="A10" s="44" t="str">
        <f>'Menu '!V9</f>
        <v>-</v>
      </c>
      <c r="B10" s="6"/>
      <c r="C10" s="6"/>
      <c r="D10" s="44" t="str">
        <f>'Menu '!Z9</f>
        <v>-</v>
      </c>
      <c r="E10" s="6"/>
      <c r="F10" s="6"/>
      <c r="G10" s="44" t="str">
        <f>'Menu '!AD9</f>
        <v>ratatouille/pate</v>
      </c>
      <c r="H10" s="6"/>
      <c r="I10" s="6"/>
      <c r="J10" s="44" t="str">
        <f>'Menu '!AH9</f>
        <v>yaourt 0%</v>
      </c>
      <c r="K10" s="6"/>
      <c r="L10" s="6"/>
      <c r="M10" s="44" t="str">
        <f>'Menu '!AL9</f>
        <v>-</v>
      </c>
      <c r="N10" s="19"/>
      <c r="O10" s="47"/>
      <c r="P10" s="38"/>
      <c r="Q10" s="71"/>
      <c r="T10" s="37"/>
      <c r="AA10" s="18"/>
      <c r="AB10" s="18"/>
    </row>
    <row r="11" spans="1:28" ht="15" customHeight="1" x14ac:dyDescent="0.2">
      <c r="A11" s="44" t="str">
        <f>'Menu '!V10</f>
        <v>-</v>
      </c>
      <c r="B11" s="6"/>
      <c r="C11" s="6"/>
      <c r="D11" s="44" t="str">
        <f>'Menu '!Z10</f>
        <v>-</v>
      </c>
      <c r="E11" s="6"/>
      <c r="F11" s="6"/>
      <c r="G11" s="44" t="str">
        <f>'Menu '!AD10</f>
        <v>-</v>
      </c>
      <c r="H11" s="6"/>
      <c r="I11" s="6"/>
      <c r="J11" s="44" t="str">
        <f>'Menu '!AH10</f>
        <v>compote</v>
      </c>
      <c r="K11" s="6"/>
      <c r="L11" s="6"/>
      <c r="M11" s="44" t="str">
        <f>'Menu '!AL10</f>
        <v>-</v>
      </c>
      <c r="N11" s="19"/>
      <c r="O11" s="47"/>
      <c r="P11" s="38"/>
      <c r="Q11" s="71"/>
      <c r="T11" s="37"/>
      <c r="AA11" s="18"/>
      <c r="AB11" s="18"/>
    </row>
    <row r="12" spans="1:28" ht="15" customHeight="1" x14ac:dyDescent="0.2">
      <c r="A12" s="44" t="str">
        <f>'Menu '!V11</f>
        <v>-</v>
      </c>
      <c r="B12" s="6"/>
      <c r="C12" s="6"/>
      <c r="D12" s="44" t="str">
        <f>'Menu '!Z11</f>
        <v>-</v>
      </c>
      <c r="E12" s="6"/>
      <c r="F12" s="6"/>
      <c r="G12" s="44" t="str">
        <f>'Menu '!AD11</f>
        <v>-</v>
      </c>
      <c r="H12" s="6"/>
      <c r="I12" s="6"/>
      <c r="J12" s="44" t="str">
        <f>'Menu '!AH11</f>
        <v>-</v>
      </c>
      <c r="K12" s="6"/>
      <c r="L12" s="6"/>
      <c r="M12" s="44" t="str">
        <f>'Menu '!AL11</f>
        <v>-</v>
      </c>
      <c r="N12" s="19"/>
      <c r="O12" s="47"/>
      <c r="P12" s="38"/>
      <c r="Q12" s="71"/>
      <c r="T12" s="37"/>
      <c r="AA12" s="18"/>
      <c r="AB12" s="18"/>
    </row>
    <row r="13" spans="1:28" ht="15" customHeight="1" x14ac:dyDescent="0.2">
      <c r="A13" s="44" t="str">
        <f>'Menu '!V12</f>
        <v>-</v>
      </c>
      <c r="B13" s="6"/>
      <c r="C13" s="6"/>
      <c r="D13" s="44" t="str">
        <f>'Menu '!Z12</f>
        <v>-</v>
      </c>
      <c r="E13" s="6"/>
      <c r="F13" s="6"/>
      <c r="G13" s="44" t="str">
        <f>'Menu '!AD12</f>
        <v>-</v>
      </c>
      <c r="H13" s="6"/>
      <c r="I13" s="6"/>
      <c r="J13" s="44" t="str">
        <f>'Menu '!AH12</f>
        <v>-</v>
      </c>
      <c r="K13" s="6"/>
      <c r="L13" s="6"/>
      <c r="M13" s="44" t="str">
        <f>'Menu '!AL12</f>
        <v>-</v>
      </c>
      <c r="N13" s="19"/>
      <c r="O13" s="47"/>
      <c r="P13" s="38"/>
      <c r="Q13" s="71"/>
      <c r="T13" s="37"/>
      <c r="AA13" s="18"/>
      <c r="AB13" s="18"/>
    </row>
    <row r="14" spans="1:28" ht="15" customHeight="1" x14ac:dyDescent="0.2">
      <c r="A14" s="44" t="str">
        <f>'Menu '!V13</f>
        <v>-</v>
      </c>
      <c r="B14" s="6"/>
      <c r="C14" s="6"/>
      <c r="D14" s="44" t="str">
        <f>'Menu '!Z13</f>
        <v>-</v>
      </c>
      <c r="E14" s="6"/>
      <c r="F14" s="6"/>
      <c r="G14" s="44" t="str">
        <f>'Menu '!AD13</f>
        <v>-</v>
      </c>
      <c r="H14" s="6"/>
      <c r="I14" s="6"/>
      <c r="J14" s="44" t="str">
        <f>'Menu '!AH13</f>
        <v>-</v>
      </c>
      <c r="K14" s="6"/>
      <c r="L14" s="6"/>
      <c r="M14" s="44" t="str">
        <f>'Menu '!AL13</f>
        <v>-</v>
      </c>
      <c r="N14" s="19"/>
      <c r="O14" s="47"/>
      <c r="P14" s="38"/>
      <c r="Q14" s="71"/>
      <c r="T14" s="37"/>
      <c r="AA14" s="18"/>
      <c r="AB14" s="18"/>
    </row>
    <row r="15" spans="1:28" ht="15" customHeight="1" x14ac:dyDescent="0.25">
      <c r="A15" s="39" t="s">
        <v>73</v>
      </c>
      <c r="B15" s="42">
        <f>SUM(B7:B14)</f>
        <v>43</v>
      </c>
      <c r="C15" s="42"/>
      <c r="D15" s="39" t="s">
        <v>75</v>
      </c>
      <c r="E15" s="42">
        <f t="shared" ref="E15:N15" si="0">SUM(E7:E14)</f>
        <v>43</v>
      </c>
      <c r="F15" s="42"/>
      <c r="G15" s="39" t="s">
        <v>76</v>
      </c>
      <c r="H15" s="42">
        <f t="shared" si="0"/>
        <v>3</v>
      </c>
      <c r="I15" s="42"/>
      <c r="J15" s="39" t="s">
        <v>77</v>
      </c>
      <c r="K15" s="42">
        <f t="shared" si="0"/>
        <v>43</v>
      </c>
      <c r="L15" s="42"/>
      <c r="M15" s="39" t="s">
        <v>74</v>
      </c>
      <c r="N15" s="42">
        <f t="shared" si="0"/>
        <v>43</v>
      </c>
      <c r="O15" s="76"/>
      <c r="P15" s="77"/>
      <c r="Q15" s="38"/>
      <c r="W15" s="18"/>
      <c r="X15" s="18"/>
    </row>
    <row r="16" spans="1:28" ht="15" customHeight="1" x14ac:dyDescent="0.2">
      <c r="A16" s="17"/>
      <c r="D16" s="13"/>
      <c r="G16" s="18"/>
      <c r="H16" s="36"/>
      <c r="I16" s="36"/>
      <c r="K16" s="13"/>
      <c r="L16" s="13"/>
      <c r="P16" s="37"/>
      <c r="W16" s="18"/>
      <c r="X16" s="18"/>
    </row>
    <row r="17" spans="1:24" ht="15" customHeight="1" x14ac:dyDescent="0.25">
      <c r="A17" s="21" t="s">
        <v>46</v>
      </c>
      <c r="D17" s="13"/>
      <c r="E17" s="41">
        <f>E15</f>
        <v>43</v>
      </c>
      <c r="F17" s="41"/>
      <c r="G17" s="18"/>
      <c r="H17" s="36"/>
      <c r="I17" s="36"/>
      <c r="K17" s="13"/>
      <c r="L17" s="13"/>
      <c r="P17" s="37"/>
      <c r="W17" s="18"/>
      <c r="X17" s="18"/>
    </row>
    <row r="18" spans="1:24" s="13" customFormat="1" ht="12" customHeight="1" x14ac:dyDescent="0.2"/>
    <row r="19" spans="1:24" s="13" customFormat="1" ht="16.5" customHeight="1" x14ac:dyDescent="0.3">
      <c r="A19" s="20"/>
      <c r="G19" s="21"/>
      <c r="H19" s="21"/>
      <c r="I19" s="21"/>
      <c r="J19" s="21"/>
      <c r="M19" s="22"/>
    </row>
    <row r="20" spans="1:24" s="13" customFormat="1" ht="12" customHeight="1" x14ac:dyDescent="0.2">
      <c r="D20" s="237"/>
      <c r="E20" s="237"/>
      <c r="F20" s="237"/>
      <c r="G20" s="237"/>
      <c r="H20" s="237"/>
      <c r="I20" s="237"/>
      <c r="J20" s="237"/>
      <c r="K20" s="237"/>
      <c r="L20" s="237"/>
      <c r="M20" s="237"/>
    </row>
    <row r="21" spans="1:24" s="13" customFormat="1" ht="12" customHeight="1" x14ac:dyDescent="0.2"/>
    <row r="22" spans="1:24" ht="12" customHeight="1" x14ac:dyDescent="0.2">
      <c r="A22" s="23" t="str">
        <f>'[1]Client 4'!A43</f>
        <v>Pour le  chauffeur : à l'arrivée sur le site et au départ du site</v>
      </c>
      <c r="J22" s="23" t="str">
        <f>'[1]Client 4'!A44</f>
        <v>Vérifier la T° du camion, la T° du plat temoin du camion - Relever la T° de la chambre froide du site. La T° doit être comprises entre 0 et 3°</v>
      </c>
    </row>
    <row r="23" spans="1:24" ht="12.75" customHeight="1" x14ac:dyDescent="0.25">
      <c r="B23" s="24" t="s">
        <v>47</v>
      </c>
      <c r="C23" s="24"/>
      <c r="V23" s="25"/>
    </row>
    <row r="24" spans="1:24" ht="9.75" customHeight="1" x14ac:dyDescent="0.2">
      <c r="A24" s="26"/>
      <c r="B24" s="27"/>
      <c r="C24" s="27"/>
      <c r="D24" s="26" t="s">
        <v>48</v>
      </c>
      <c r="E24" s="27"/>
      <c r="F24" s="27"/>
      <c r="G24" s="28"/>
      <c r="H24" s="27" t="s">
        <v>49</v>
      </c>
      <c r="I24" s="27"/>
      <c r="J24" s="27"/>
      <c r="K24" s="26" t="s">
        <v>50</v>
      </c>
      <c r="L24" s="27"/>
      <c r="M24" s="28"/>
      <c r="N24" s="26" t="s">
        <v>51</v>
      </c>
      <c r="O24" s="27"/>
      <c r="P24" s="27"/>
      <c r="Q24" s="27"/>
      <c r="R24" s="27"/>
      <c r="S24" s="27"/>
      <c r="T24" s="28"/>
      <c r="U24" s="26" t="s">
        <v>52</v>
      </c>
      <c r="V24" s="27"/>
      <c r="W24" s="27"/>
      <c r="X24" s="28"/>
    </row>
    <row r="25" spans="1:24" ht="10.5" customHeight="1" x14ac:dyDescent="0.2">
      <c r="A25" s="29" t="s">
        <v>53</v>
      </c>
      <c r="B25" s="27"/>
      <c r="C25" s="27"/>
      <c r="D25" s="29" t="s">
        <v>54</v>
      </c>
      <c r="E25" s="30" t="s">
        <v>55</v>
      </c>
      <c r="F25" s="30"/>
      <c r="G25" s="26" t="s">
        <v>56</v>
      </c>
      <c r="H25" s="26" t="s">
        <v>57</v>
      </c>
      <c r="I25" s="27"/>
      <c r="J25" s="27"/>
      <c r="K25" s="26"/>
      <c r="L25" s="27"/>
      <c r="M25" s="28"/>
      <c r="N25" s="29" t="s">
        <v>58</v>
      </c>
      <c r="O25" s="26"/>
      <c r="P25" s="26" t="s">
        <v>59</v>
      </c>
      <c r="Q25" s="27"/>
      <c r="R25" s="28"/>
      <c r="S25" s="26" t="s">
        <v>60</v>
      </c>
      <c r="T25" s="28"/>
      <c r="U25" s="26" t="s">
        <v>61</v>
      </c>
      <c r="V25" s="27"/>
      <c r="W25" s="28"/>
      <c r="X25" s="31" t="s">
        <v>62</v>
      </c>
    </row>
    <row r="26" spans="1:24" ht="8.25" customHeight="1" x14ac:dyDescent="0.2">
      <c r="A26" s="29"/>
      <c r="B26" s="27"/>
      <c r="C26" s="27"/>
      <c r="D26" s="29"/>
      <c r="E26" s="28"/>
      <c r="F26" s="27"/>
      <c r="G26" s="27"/>
      <c r="H26" s="26"/>
      <c r="I26" s="27"/>
      <c r="J26" s="27"/>
      <c r="K26" s="26"/>
      <c r="L26" s="27"/>
      <c r="M26" s="28"/>
      <c r="N26" s="29"/>
      <c r="O26" s="29"/>
      <c r="P26" s="31" t="s">
        <v>63</v>
      </c>
      <c r="Q26" s="31"/>
      <c r="R26" s="31" t="s">
        <v>62</v>
      </c>
      <c r="S26" s="31" t="s">
        <v>63</v>
      </c>
      <c r="T26" s="31" t="s">
        <v>62</v>
      </c>
      <c r="U26" s="26"/>
      <c r="V26" s="27"/>
      <c r="W26" s="28"/>
      <c r="X26" s="31"/>
    </row>
    <row r="27" spans="1:24" ht="11.25" customHeight="1" x14ac:dyDescent="0.2">
      <c r="A27" s="29" t="str">
        <f>A6</f>
        <v>Entrée</v>
      </c>
      <c r="B27" s="27"/>
      <c r="C27" s="27"/>
      <c r="D27" s="29"/>
      <c r="E27" s="28"/>
      <c r="F27" s="27"/>
      <c r="G27" s="27"/>
      <c r="H27" s="26"/>
      <c r="I27" s="27"/>
      <c r="J27" s="27"/>
      <c r="K27" s="26"/>
      <c r="L27" s="27"/>
      <c r="M27" s="28"/>
      <c r="N27" s="29"/>
      <c r="O27" s="29"/>
      <c r="P27" s="29"/>
      <c r="Q27" s="29"/>
      <c r="R27" s="31"/>
      <c r="S27" s="29"/>
      <c r="T27" s="31"/>
      <c r="U27" s="26"/>
      <c r="V27" s="27"/>
      <c r="W27" s="28"/>
      <c r="X27" s="29"/>
    </row>
    <row r="28" spans="1:24" ht="12" customHeight="1" x14ac:dyDescent="0.2">
      <c r="A28" s="29" t="str">
        <f>D6</f>
        <v>Plat</v>
      </c>
      <c r="B28" s="27"/>
      <c r="C28" s="27"/>
      <c r="D28" s="29"/>
      <c r="E28" s="28"/>
      <c r="F28" s="27"/>
      <c r="G28" s="27"/>
      <c r="H28" s="26"/>
      <c r="I28" s="27"/>
      <c r="J28" s="27"/>
      <c r="K28" s="26"/>
      <c r="L28" s="27"/>
      <c r="M28" s="28"/>
      <c r="N28" s="29"/>
      <c r="O28" s="29"/>
      <c r="P28" s="29"/>
      <c r="Q28" s="29"/>
      <c r="R28" s="29"/>
      <c r="S28" s="29"/>
      <c r="T28" s="29"/>
      <c r="U28" s="26"/>
      <c r="V28" s="27"/>
      <c r="W28" s="28"/>
      <c r="X28" s="29"/>
    </row>
    <row r="29" spans="1:24" ht="12" customHeight="1" x14ac:dyDescent="0.2">
      <c r="A29" s="29" t="str">
        <f>G6</f>
        <v>Garniture</v>
      </c>
      <c r="B29" s="27"/>
      <c r="C29" s="27"/>
      <c r="D29" s="29"/>
      <c r="E29" s="28"/>
      <c r="F29" s="27"/>
      <c r="G29" s="27"/>
      <c r="H29" s="26"/>
      <c r="I29" s="27"/>
      <c r="J29" s="27"/>
      <c r="K29" s="26"/>
      <c r="L29" s="27"/>
      <c r="M29" s="28"/>
      <c r="N29" s="29"/>
      <c r="O29" s="29"/>
      <c r="P29" s="29"/>
      <c r="Q29" s="29"/>
      <c r="R29" s="29"/>
      <c r="S29" s="29"/>
      <c r="T29" s="29"/>
      <c r="U29" s="26"/>
      <c r="V29" s="27"/>
      <c r="W29" s="28"/>
      <c r="X29" s="29"/>
    </row>
    <row r="30" spans="1:24" ht="12" customHeight="1" x14ac:dyDescent="0.2">
      <c r="A30" s="29" t="str">
        <f>J6</f>
        <v>fromage</v>
      </c>
      <c r="B30" s="27"/>
      <c r="C30" s="27"/>
      <c r="D30" s="29"/>
      <c r="E30" s="28"/>
      <c r="F30" s="27"/>
      <c r="G30" s="27"/>
      <c r="H30" s="26"/>
      <c r="I30" s="27"/>
      <c r="J30" s="27"/>
      <c r="K30" s="26"/>
      <c r="L30" s="27"/>
      <c r="M30" s="28"/>
      <c r="N30" s="29"/>
      <c r="O30" s="29"/>
      <c r="P30" s="29"/>
      <c r="Q30" s="29"/>
      <c r="R30" s="29"/>
      <c r="S30" s="29"/>
      <c r="T30" s="29"/>
      <c r="U30" s="26"/>
      <c r="V30" s="27"/>
      <c r="W30" s="28"/>
      <c r="X30" s="29"/>
    </row>
    <row r="31" spans="1:24" ht="12" customHeight="1" x14ac:dyDescent="0.2">
      <c r="A31" s="29" t="str">
        <f>M6</f>
        <v>dessert</v>
      </c>
      <c r="B31" s="27"/>
      <c r="C31" s="27"/>
      <c r="D31" s="29"/>
      <c r="E31" s="28"/>
      <c r="F31" s="27"/>
      <c r="G31" s="27"/>
      <c r="H31" s="26"/>
      <c r="I31" s="27"/>
      <c r="J31" s="27"/>
      <c r="K31" s="26"/>
      <c r="L31" s="27"/>
      <c r="M31" s="28"/>
      <c r="N31" s="29"/>
      <c r="O31" s="29"/>
      <c r="P31" s="29"/>
      <c r="Q31" s="29"/>
      <c r="R31" s="29"/>
      <c r="S31" s="29"/>
      <c r="T31" s="29"/>
      <c r="U31" s="26"/>
      <c r="V31" s="27"/>
      <c r="W31" s="28"/>
      <c r="X31" s="29"/>
    </row>
    <row r="32" spans="1:24" ht="12" customHeight="1" x14ac:dyDescent="0.2">
      <c r="A32" s="29"/>
      <c r="B32" s="27"/>
      <c r="C32" s="27"/>
      <c r="D32" s="29"/>
      <c r="E32" s="28"/>
      <c r="F32" s="27"/>
      <c r="G32" s="27"/>
      <c r="H32" s="26"/>
      <c r="I32" s="27"/>
      <c r="J32" s="27"/>
      <c r="K32" s="26"/>
      <c r="L32" s="27"/>
      <c r="M32" s="28"/>
      <c r="N32" s="29"/>
      <c r="O32" s="29"/>
      <c r="P32" s="29"/>
      <c r="Q32" s="29"/>
      <c r="R32" s="29"/>
      <c r="S32" s="29"/>
      <c r="T32" s="29"/>
      <c r="U32" s="26"/>
      <c r="V32" s="27"/>
      <c r="W32" s="28"/>
      <c r="X32" s="29"/>
    </row>
    <row r="33" spans="1:24" ht="12" customHeight="1" x14ac:dyDescent="0.2">
      <c r="A33" s="32" t="s">
        <v>64</v>
      </c>
      <c r="B33" s="27"/>
      <c r="C33" s="27"/>
      <c r="D33" s="27"/>
      <c r="E33" s="27"/>
      <c r="F33" s="27"/>
      <c r="G33" s="28"/>
      <c r="H33" s="32" t="s">
        <v>64</v>
      </c>
      <c r="I33" s="75"/>
      <c r="J33" s="27"/>
      <c r="K33" s="27"/>
      <c r="L33" s="27"/>
      <c r="M33" s="28"/>
      <c r="N33" s="32" t="s">
        <v>65</v>
      </c>
      <c r="O33" s="75"/>
      <c r="P33" s="27"/>
      <c r="Q33" s="27"/>
      <c r="R33" s="27"/>
      <c r="S33" s="27"/>
      <c r="T33" s="28"/>
      <c r="U33" s="32" t="s">
        <v>64</v>
      </c>
      <c r="V33" s="27"/>
      <c r="W33" s="27"/>
      <c r="X33" s="28"/>
    </row>
    <row r="34" spans="1:24" ht="12" customHeight="1" x14ac:dyDescent="0.2">
      <c r="A34" s="26" t="s">
        <v>66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8"/>
      <c r="O34" s="27"/>
      <c r="P34" s="26" t="s">
        <v>67</v>
      </c>
      <c r="Q34" s="27"/>
      <c r="R34" s="27"/>
      <c r="S34" s="27"/>
      <c r="T34" s="27"/>
      <c r="U34" s="27"/>
      <c r="V34" s="27"/>
      <c r="W34" s="27"/>
      <c r="X34" s="28"/>
    </row>
    <row r="35" spans="1:24" ht="12" customHeight="1" x14ac:dyDescent="0.2">
      <c r="A35" s="26"/>
      <c r="B35" s="27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4"/>
      <c r="O35" s="33"/>
      <c r="P35" s="35"/>
      <c r="Q35" s="33"/>
      <c r="R35" s="33"/>
      <c r="S35" s="33"/>
      <c r="T35" s="33"/>
      <c r="U35" s="33"/>
      <c r="V35" s="33"/>
      <c r="W35" s="33"/>
      <c r="X35" s="34"/>
    </row>
    <row r="36" spans="1:24" ht="9.9499999999999993" customHeight="1" x14ac:dyDescent="0.2">
      <c r="A36" s="23" t="s">
        <v>68</v>
      </c>
      <c r="B36" s="23"/>
      <c r="C36" s="23"/>
      <c r="D36" s="23"/>
      <c r="E36" s="23"/>
      <c r="F36" s="23"/>
      <c r="G36" s="23"/>
      <c r="H36" s="23"/>
      <c r="I36" s="23"/>
      <c r="J36" s="23"/>
      <c r="K36" s="23" t="s">
        <v>69</v>
      </c>
      <c r="L36" s="23"/>
      <c r="M36" s="23"/>
      <c r="N36" s="23"/>
      <c r="O36" s="23"/>
      <c r="P36" s="23"/>
      <c r="Q36" s="23"/>
      <c r="R36" s="23" t="s">
        <v>70</v>
      </c>
      <c r="S36" s="23"/>
      <c r="T36" s="23"/>
      <c r="U36" s="23"/>
      <c r="V36" s="23"/>
      <c r="W36" s="23"/>
      <c r="X36" s="23"/>
    </row>
    <row r="37" spans="1:24" ht="9.9499999999999993" customHeight="1" x14ac:dyDescent="0.2">
      <c r="A37" s="23" t="s">
        <v>71</v>
      </c>
      <c r="B37" s="23"/>
      <c r="C37" s="23"/>
      <c r="D37" s="23"/>
      <c r="E37" s="23"/>
      <c r="F37" s="23"/>
      <c r="G37" s="23"/>
      <c r="H37" s="23"/>
      <c r="I37" s="23"/>
      <c r="J37" s="23"/>
      <c r="K37" s="23" t="s">
        <v>72</v>
      </c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</row>
    <row r="38" spans="1:24" ht="9.9499999999999993" customHeight="1" x14ac:dyDescent="0.2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N38" s="15"/>
      <c r="O38" s="15"/>
      <c r="P38" s="15"/>
      <c r="Q38" s="15"/>
      <c r="R38" s="15"/>
    </row>
    <row r="39" spans="1:24" ht="9.9499999999999993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</sheetData>
  <mergeCells count="2">
    <mergeCell ref="A5:N5"/>
    <mergeCell ref="D20:M20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AB39"/>
  <sheetViews>
    <sheetView tabSelected="1" zoomScale="115" zoomScaleNormal="115" workbookViewId="0">
      <selection activeCell="B2" sqref="B2"/>
    </sheetView>
  </sheetViews>
  <sheetFormatPr baseColWidth="10" defaultRowHeight="12.75" x14ac:dyDescent="0.2"/>
  <cols>
    <col min="1" max="1" width="23.42578125" style="12" customWidth="1"/>
    <col min="2" max="3" width="7.140625" style="12" customWidth="1"/>
    <col min="4" max="4" width="20.5703125" style="12" customWidth="1"/>
    <col min="5" max="6" width="6.42578125" style="12" customWidth="1"/>
    <col min="7" max="7" width="21.28515625" style="12" customWidth="1"/>
    <col min="8" max="9" width="7.5703125" style="12" customWidth="1"/>
    <col min="10" max="10" width="17.140625" style="12" customWidth="1"/>
    <col min="11" max="12" width="6.7109375" style="12" customWidth="1"/>
    <col min="13" max="13" width="21.5703125" style="12" customWidth="1"/>
    <col min="14" max="15" width="5.7109375" style="12" customWidth="1"/>
    <col min="16" max="16" width="7.28515625" style="12" customWidth="1"/>
    <col min="17" max="17" width="7.7109375" style="12" customWidth="1"/>
    <col min="18" max="18" width="6.85546875" style="12" customWidth="1"/>
    <col min="19" max="19" width="7" style="12" customWidth="1"/>
    <col min="20" max="20" width="6.42578125" style="12" customWidth="1"/>
    <col min="21" max="21" width="6.5703125" style="12" customWidth="1"/>
    <col min="22" max="22" width="7.42578125" style="12" customWidth="1"/>
    <col min="23" max="23" width="6.42578125" style="12" customWidth="1"/>
    <col min="24" max="24" width="7" style="12" customWidth="1"/>
    <col min="25" max="25" width="6.85546875" style="12" customWidth="1"/>
    <col min="26" max="27" width="6.7109375" style="12" customWidth="1"/>
    <col min="28" max="28" width="7.5703125" style="12" customWidth="1"/>
    <col min="29" max="29" width="8.28515625" style="12" customWidth="1"/>
    <col min="30" max="31" width="7" style="12" customWidth="1"/>
    <col min="32" max="32" width="6.28515625" style="12" customWidth="1"/>
    <col min="33" max="33" width="7" style="12" customWidth="1"/>
    <col min="34" max="34" width="6.7109375" style="12" customWidth="1"/>
    <col min="35" max="35" width="7" style="12" customWidth="1"/>
    <col min="36" max="16384" width="11.42578125" style="12"/>
  </cols>
  <sheetData>
    <row r="1" spans="1:28" ht="17.25" customHeight="1" x14ac:dyDescent="0.2">
      <c r="A1" s="11" t="str">
        <f>'EFFECTIF SOIR'!A14</f>
        <v>CLIENT 1 SOIR</v>
      </c>
      <c r="B1" s="206" t="s">
        <v>190</v>
      </c>
      <c r="C1" s="206"/>
      <c r="D1" s="54" t="s">
        <v>40</v>
      </c>
      <c r="E1" s="55">
        <f>N1</f>
        <v>40938</v>
      </c>
      <c r="F1" s="207"/>
      <c r="J1" s="54" t="s">
        <v>41</v>
      </c>
      <c r="K1" s="55">
        <f>E1-3</f>
        <v>40935</v>
      </c>
      <c r="L1" s="55"/>
      <c r="M1" s="57" t="s">
        <v>42</v>
      </c>
      <c r="N1" s="58">
        <v>40938</v>
      </c>
      <c r="O1" s="72"/>
      <c r="Q1" s="14"/>
      <c r="V1" s="16"/>
      <c r="X1" s="14"/>
    </row>
    <row r="2" spans="1:28" ht="15" customHeight="1" x14ac:dyDescent="0.2">
      <c r="A2" s="17" t="s">
        <v>203</v>
      </c>
      <c r="D2" s="13" t="s">
        <v>44</v>
      </c>
      <c r="E2" s="53"/>
      <c r="F2" s="36"/>
      <c r="G2" s="18"/>
      <c r="K2" s="13" t="s">
        <v>45</v>
      </c>
      <c r="L2" s="13"/>
      <c r="N2" s="56"/>
      <c r="O2" s="37"/>
      <c r="W2" s="18"/>
      <c r="X2" s="18"/>
    </row>
    <row r="3" spans="1:28" ht="15" customHeight="1" x14ac:dyDescent="0.2">
      <c r="A3" s="17"/>
      <c r="D3" s="13"/>
      <c r="G3" s="18"/>
      <c r="H3" s="36"/>
      <c r="I3" s="36"/>
      <c r="K3" s="13"/>
      <c r="L3" s="13"/>
      <c r="P3" s="37"/>
      <c r="W3" s="18"/>
      <c r="X3" s="18"/>
    </row>
    <row r="4" spans="1:28" ht="15" customHeight="1" x14ac:dyDescent="0.2">
      <c r="A4" s="17"/>
      <c r="D4" s="13"/>
      <c r="G4" s="18"/>
      <c r="H4" s="36"/>
      <c r="I4" s="36"/>
      <c r="K4" s="13"/>
      <c r="L4" s="13"/>
      <c r="P4" s="37"/>
      <c r="W4" s="18"/>
      <c r="X4" s="18"/>
    </row>
    <row r="5" spans="1:28" ht="15" customHeight="1" x14ac:dyDescent="0.2">
      <c r="A5" s="238" t="str">
        <f>A2</f>
        <v>Lundi soir</v>
      </c>
      <c r="B5" s="239"/>
      <c r="C5" s="239"/>
      <c r="D5" s="239"/>
      <c r="E5" s="239"/>
      <c r="F5" s="239"/>
      <c r="G5" s="239"/>
      <c r="H5" s="240"/>
      <c r="I5" s="240"/>
      <c r="J5" s="240"/>
      <c r="K5" s="240"/>
      <c r="L5" s="240"/>
      <c r="M5" s="240"/>
      <c r="N5" s="240"/>
      <c r="O5" s="73"/>
      <c r="P5" s="37"/>
      <c r="W5" s="18"/>
      <c r="X5" s="18"/>
    </row>
    <row r="6" spans="1:28" ht="23.25" customHeight="1" x14ac:dyDescent="0.2">
      <c r="A6" s="8" t="s">
        <v>0</v>
      </c>
      <c r="B6" s="8" t="s">
        <v>201</v>
      </c>
      <c r="C6" s="8" t="s">
        <v>202</v>
      </c>
      <c r="D6" s="8" t="s">
        <v>1</v>
      </c>
      <c r="E6" s="8" t="s">
        <v>201</v>
      </c>
      <c r="F6" s="8" t="s">
        <v>202</v>
      </c>
      <c r="G6" s="8" t="s">
        <v>2</v>
      </c>
      <c r="H6" s="8" t="s">
        <v>201</v>
      </c>
      <c r="I6" s="8" t="s">
        <v>202</v>
      </c>
      <c r="J6" s="8" t="s">
        <v>3</v>
      </c>
      <c r="K6" s="8" t="s">
        <v>201</v>
      </c>
      <c r="L6" s="8" t="s">
        <v>202</v>
      </c>
      <c r="M6" s="9" t="s">
        <v>4</v>
      </c>
      <c r="N6" s="70"/>
      <c r="O6" s="48"/>
      <c r="P6" s="78" t="s">
        <v>113</v>
      </c>
      <c r="Q6" s="78" t="s">
        <v>114</v>
      </c>
      <c r="T6" s="37"/>
      <c r="AA6" s="18"/>
      <c r="AB6" s="18"/>
    </row>
    <row r="7" spans="1:28" ht="15" customHeight="1" x14ac:dyDescent="0.2">
      <c r="A7" s="44" t="str">
        <f>'Menu '!V6</f>
        <v>Effiloché de betterave</v>
      </c>
      <c r="B7" s="6">
        <v>40</v>
      </c>
      <c r="C7" s="6"/>
      <c r="D7" s="44" t="str">
        <f>'Menu '!Z6</f>
        <v>Pintade roti</v>
      </c>
      <c r="E7" s="6">
        <v>40</v>
      </c>
      <c r="F7" s="6"/>
      <c r="G7" s="44" t="str">
        <f>'Menu '!AD6</f>
        <v>ratatouille</v>
      </c>
      <c r="H7" s="6"/>
      <c r="I7" s="6"/>
      <c r="J7" s="44" t="str">
        <f>'Menu '!AH6</f>
        <v>gruyère</v>
      </c>
      <c r="K7" s="6">
        <v>40</v>
      </c>
      <c r="L7" s="6"/>
      <c r="M7" s="44" t="str">
        <f>'Menu '!AL6</f>
        <v>fromage blanc aux fruits</v>
      </c>
      <c r="N7" s="40">
        <v>40</v>
      </c>
      <c r="O7" s="74"/>
      <c r="P7" s="38"/>
      <c r="Q7" s="71"/>
      <c r="T7" s="37"/>
      <c r="AA7" s="18"/>
      <c r="AB7" s="18"/>
    </row>
    <row r="8" spans="1:28" ht="22.5" customHeight="1" x14ac:dyDescent="0.2">
      <c r="A8" s="44" t="str">
        <f>'Menu '!V7</f>
        <v>Effiloché betterave v. allegée</v>
      </c>
      <c r="B8" s="6">
        <v>3</v>
      </c>
      <c r="C8" s="6"/>
      <c r="D8" s="44" t="str">
        <f>'Menu '!Z7</f>
        <v>Filet pintade rotie</v>
      </c>
      <c r="E8" s="6">
        <v>3</v>
      </c>
      <c r="F8" s="6"/>
      <c r="G8" s="44" t="str">
        <f>'Menu '!AD7</f>
        <v>blé</v>
      </c>
      <c r="H8" s="6"/>
      <c r="I8" s="6"/>
      <c r="J8" s="44" t="str">
        <f>'Menu '!AH7</f>
        <v>fromage allégé</v>
      </c>
      <c r="K8" s="6">
        <v>3</v>
      </c>
      <c r="L8" s="6"/>
      <c r="M8" s="44" t="str">
        <f>'Menu '!AL7</f>
        <v>fromage blanc 0%</v>
      </c>
      <c r="N8" s="40">
        <v>3</v>
      </c>
      <c r="O8" s="74"/>
      <c r="P8" s="38"/>
      <c r="Q8" s="71"/>
      <c r="T8" s="37"/>
      <c r="AA8" s="18"/>
      <c r="AB8" s="18"/>
    </row>
    <row r="9" spans="1:28" ht="24.75" customHeight="1" x14ac:dyDescent="0.2">
      <c r="A9" s="44" t="str">
        <f>'Menu '!V8</f>
        <v>effiloché betterave NATURE</v>
      </c>
      <c r="B9" s="6"/>
      <c r="C9" s="6"/>
      <c r="D9" s="44" t="str">
        <f>'Menu '!Z8</f>
        <v>feuilleté au fromage</v>
      </c>
      <c r="E9" s="6"/>
      <c r="F9" s="6"/>
      <c r="G9" s="44" t="str">
        <f>'Menu '!AD8</f>
        <v>endives braisées</v>
      </c>
      <c r="H9" s="6">
        <v>3</v>
      </c>
      <c r="I9" s="6"/>
      <c r="J9" s="44" t="str">
        <f>'Menu '!AH8</f>
        <v>fromage s/sel</v>
      </c>
      <c r="K9" s="6"/>
      <c r="L9" s="6"/>
      <c r="M9" s="44" t="str">
        <f>'Menu '!AL8</f>
        <v>compote</v>
      </c>
      <c r="N9" s="19"/>
      <c r="O9" s="47"/>
      <c r="P9" s="38"/>
      <c r="Q9" s="71"/>
      <c r="T9" s="37"/>
      <c r="AA9" s="18"/>
      <c r="AB9" s="18"/>
    </row>
    <row r="10" spans="1:28" ht="15" customHeight="1" x14ac:dyDescent="0.2">
      <c r="A10" s="44" t="str">
        <f>'Menu '!V9</f>
        <v>-</v>
      </c>
      <c r="B10" s="6"/>
      <c r="C10" s="6"/>
      <c r="D10" s="44" t="str">
        <f>'Menu '!Z9</f>
        <v>-</v>
      </c>
      <c r="E10" s="6"/>
      <c r="F10" s="6"/>
      <c r="G10" s="44" t="str">
        <f>'Menu '!AD9</f>
        <v>ratatouille/pate</v>
      </c>
      <c r="H10" s="6"/>
      <c r="I10" s="6"/>
      <c r="J10" s="44" t="str">
        <f>'Menu '!AH9</f>
        <v>yaourt 0%</v>
      </c>
      <c r="K10" s="6"/>
      <c r="L10" s="6"/>
      <c r="M10" s="44" t="str">
        <f>'Menu '!AL9</f>
        <v>-</v>
      </c>
      <c r="N10" s="19"/>
      <c r="O10" s="47"/>
      <c r="P10" s="38"/>
      <c r="Q10" s="71"/>
      <c r="T10" s="37"/>
      <c r="AA10" s="18"/>
      <c r="AB10" s="18"/>
    </row>
    <row r="11" spans="1:28" ht="15" customHeight="1" x14ac:dyDescent="0.2">
      <c r="A11" s="44" t="str">
        <f>'Menu '!V10</f>
        <v>-</v>
      </c>
      <c r="B11" s="6"/>
      <c r="C11" s="6"/>
      <c r="D11" s="44" t="str">
        <f>'Menu '!Z10</f>
        <v>-</v>
      </c>
      <c r="E11" s="6"/>
      <c r="F11" s="6"/>
      <c r="G11" s="44" t="str">
        <f>'Menu '!AD10</f>
        <v>-</v>
      </c>
      <c r="H11" s="6"/>
      <c r="I11" s="6"/>
      <c r="J11" s="44" t="str">
        <f>'Menu '!AH10</f>
        <v>compote</v>
      </c>
      <c r="K11" s="6"/>
      <c r="L11" s="6"/>
      <c r="M11" s="44" t="str">
        <f>'Menu '!AL10</f>
        <v>-</v>
      </c>
      <c r="N11" s="19"/>
      <c r="O11" s="47"/>
      <c r="P11" s="38"/>
      <c r="Q11" s="71"/>
      <c r="T11" s="37"/>
      <c r="AA11" s="18"/>
      <c r="AB11" s="18"/>
    </row>
    <row r="12" spans="1:28" ht="15" customHeight="1" x14ac:dyDescent="0.2">
      <c r="A12" s="44" t="str">
        <f>'Menu '!V11</f>
        <v>-</v>
      </c>
      <c r="B12" s="6"/>
      <c r="C12" s="6"/>
      <c r="D12" s="44" t="str">
        <f>'Menu '!Z11</f>
        <v>-</v>
      </c>
      <c r="E12" s="6"/>
      <c r="F12" s="6"/>
      <c r="G12" s="44" t="str">
        <f>'Menu '!AD11</f>
        <v>-</v>
      </c>
      <c r="H12" s="6"/>
      <c r="I12" s="6"/>
      <c r="J12" s="44" t="str">
        <f>'Menu '!AH11</f>
        <v>-</v>
      </c>
      <c r="K12" s="6"/>
      <c r="L12" s="6"/>
      <c r="M12" s="44" t="str">
        <f>'Menu '!AL11</f>
        <v>-</v>
      </c>
      <c r="N12" s="19"/>
      <c r="O12" s="47"/>
      <c r="P12" s="38"/>
      <c r="Q12" s="71"/>
      <c r="T12" s="37"/>
      <c r="AA12" s="18"/>
      <c r="AB12" s="18"/>
    </row>
    <row r="13" spans="1:28" ht="15" customHeight="1" x14ac:dyDescent="0.2">
      <c r="A13" s="44" t="str">
        <f>'Menu '!V12</f>
        <v>-</v>
      </c>
      <c r="B13" s="6"/>
      <c r="C13" s="6"/>
      <c r="D13" s="44" t="str">
        <f>'Menu '!Z12</f>
        <v>-</v>
      </c>
      <c r="E13" s="6"/>
      <c r="F13" s="6"/>
      <c r="G13" s="44" t="str">
        <f>'Menu '!AD12</f>
        <v>-</v>
      </c>
      <c r="H13" s="6"/>
      <c r="I13" s="6"/>
      <c r="J13" s="44" t="str">
        <f>'Menu '!AH12</f>
        <v>-</v>
      </c>
      <c r="K13" s="6"/>
      <c r="L13" s="6"/>
      <c r="M13" s="44" t="str">
        <f>'Menu '!AL12</f>
        <v>-</v>
      </c>
      <c r="N13" s="19"/>
      <c r="O13" s="47"/>
      <c r="P13" s="38"/>
      <c r="Q13" s="71"/>
      <c r="T13" s="37"/>
      <c r="AA13" s="18"/>
      <c r="AB13" s="18"/>
    </row>
    <row r="14" spans="1:28" ht="15" customHeight="1" x14ac:dyDescent="0.2">
      <c r="A14" s="44" t="str">
        <f>'Menu '!V13</f>
        <v>-</v>
      </c>
      <c r="B14" s="6"/>
      <c r="C14" s="6"/>
      <c r="D14" s="44" t="str">
        <f>'Menu '!Z13</f>
        <v>-</v>
      </c>
      <c r="E14" s="6"/>
      <c r="F14" s="6"/>
      <c r="G14" s="44" t="str">
        <f>'Menu '!AD13</f>
        <v>-</v>
      </c>
      <c r="H14" s="6"/>
      <c r="I14" s="6"/>
      <c r="J14" s="44" t="str">
        <f>'Menu '!AH13</f>
        <v>-</v>
      </c>
      <c r="K14" s="6"/>
      <c r="L14" s="6"/>
      <c r="M14" s="44" t="str">
        <f>'Menu '!AL13</f>
        <v>-</v>
      </c>
      <c r="N14" s="19"/>
      <c r="O14" s="47"/>
      <c r="P14" s="38"/>
      <c r="Q14" s="71"/>
      <c r="T14" s="37"/>
      <c r="AA14" s="18"/>
      <c r="AB14" s="18"/>
    </row>
    <row r="15" spans="1:28" ht="15" customHeight="1" x14ac:dyDescent="0.25">
      <c r="A15" s="39" t="s">
        <v>73</v>
      </c>
      <c r="B15" s="42">
        <f>SUM(B7:B14)</f>
        <v>43</v>
      </c>
      <c r="C15" s="42"/>
      <c r="D15" s="39" t="s">
        <v>75</v>
      </c>
      <c r="E15" s="42">
        <f t="shared" ref="E15:N15" si="0">SUM(E7:E14)</f>
        <v>43</v>
      </c>
      <c r="F15" s="42"/>
      <c r="G15" s="39" t="s">
        <v>76</v>
      </c>
      <c r="H15" s="42">
        <f t="shared" si="0"/>
        <v>3</v>
      </c>
      <c r="I15" s="42"/>
      <c r="J15" s="39" t="s">
        <v>77</v>
      </c>
      <c r="K15" s="42">
        <f t="shared" si="0"/>
        <v>43</v>
      </c>
      <c r="L15" s="42"/>
      <c r="M15" s="39" t="s">
        <v>74</v>
      </c>
      <c r="N15" s="42">
        <f t="shared" si="0"/>
        <v>43</v>
      </c>
      <c r="O15" s="76"/>
      <c r="P15" s="77"/>
      <c r="Q15" s="38"/>
      <c r="W15" s="18"/>
      <c r="X15" s="18"/>
    </row>
    <row r="16" spans="1:28" ht="15" customHeight="1" x14ac:dyDescent="0.2">
      <c r="A16" s="17"/>
      <c r="D16" s="13"/>
      <c r="G16" s="18"/>
      <c r="H16" s="36"/>
      <c r="I16" s="36"/>
      <c r="K16" s="13"/>
      <c r="L16" s="13"/>
      <c r="P16" s="37"/>
      <c r="W16" s="18"/>
      <c r="X16" s="18"/>
    </row>
    <row r="17" spans="1:24" ht="15" customHeight="1" x14ac:dyDescent="0.25">
      <c r="A17" s="21" t="s">
        <v>46</v>
      </c>
      <c r="D17" s="13"/>
      <c r="E17" s="41">
        <f>E15</f>
        <v>43</v>
      </c>
      <c r="F17" s="41"/>
      <c r="G17" s="18"/>
      <c r="H17" s="36"/>
      <c r="I17" s="36"/>
      <c r="K17" s="13"/>
      <c r="L17" s="13"/>
      <c r="P17" s="37"/>
      <c r="W17" s="18"/>
      <c r="X17" s="18"/>
    </row>
    <row r="18" spans="1:24" s="13" customFormat="1" ht="12" customHeight="1" x14ac:dyDescent="0.2"/>
    <row r="19" spans="1:24" s="13" customFormat="1" ht="16.5" customHeight="1" x14ac:dyDescent="0.3">
      <c r="A19" s="20"/>
      <c r="G19" s="21"/>
      <c r="H19" s="21"/>
      <c r="I19" s="21"/>
      <c r="J19" s="21"/>
      <c r="M19" s="22"/>
    </row>
    <row r="20" spans="1:24" s="13" customFormat="1" ht="12" customHeight="1" x14ac:dyDescent="0.2">
      <c r="D20" s="237"/>
      <c r="E20" s="237"/>
      <c r="F20" s="237"/>
      <c r="G20" s="237"/>
      <c r="H20" s="237"/>
      <c r="I20" s="237"/>
      <c r="J20" s="237"/>
      <c r="K20" s="237"/>
      <c r="L20" s="237"/>
      <c r="M20" s="237"/>
    </row>
    <row r="21" spans="1:24" s="13" customFormat="1" ht="12" customHeight="1" x14ac:dyDescent="0.2"/>
    <row r="22" spans="1:24" ht="12" customHeight="1" x14ac:dyDescent="0.2">
      <c r="A22" s="23" t="str">
        <f>'[1]Client 4'!A43</f>
        <v>Pour le  chauffeur : à l'arrivée sur le site et au départ du site</v>
      </c>
      <c r="J22" s="23" t="str">
        <f>'[1]Client 4'!A44</f>
        <v>Vérifier la T° du camion, la T° du plat temoin du camion - Relever la T° de la chambre froide du site. La T° doit être comprises entre 0 et 3°</v>
      </c>
    </row>
    <row r="23" spans="1:24" ht="12.75" customHeight="1" x14ac:dyDescent="0.25">
      <c r="B23" s="24" t="s">
        <v>47</v>
      </c>
      <c r="C23" s="24"/>
      <c r="V23" s="25"/>
    </row>
    <row r="24" spans="1:24" ht="9.75" customHeight="1" x14ac:dyDescent="0.2">
      <c r="A24" s="26"/>
      <c r="B24" s="27"/>
      <c r="C24" s="27"/>
      <c r="D24" s="26" t="s">
        <v>48</v>
      </c>
      <c r="E24" s="27"/>
      <c r="F24" s="27"/>
      <c r="G24" s="28"/>
      <c r="H24" s="27" t="s">
        <v>49</v>
      </c>
      <c r="I24" s="27"/>
      <c r="J24" s="27"/>
      <c r="K24" s="26" t="s">
        <v>50</v>
      </c>
      <c r="L24" s="27"/>
      <c r="M24" s="28"/>
      <c r="N24" s="26" t="s">
        <v>51</v>
      </c>
      <c r="O24" s="27"/>
      <c r="P24" s="27"/>
      <c r="Q24" s="27"/>
      <c r="R24" s="27"/>
      <c r="S24" s="27"/>
      <c r="T24" s="28"/>
      <c r="U24" s="26" t="s">
        <v>52</v>
      </c>
      <c r="V24" s="27"/>
      <c r="W24" s="27"/>
      <c r="X24" s="28"/>
    </row>
    <row r="25" spans="1:24" ht="10.5" customHeight="1" x14ac:dyDescent="0.2">
      <c r="A25" s="29" t="s">
        <v>53</v>
      </c>
      <c r="B25" s="27"/>
      <c r="C25" s="27"/>
      <c r="D25" s="29" t="s">
        <v>54</v>
      </c>
      <c r="E25" s="30" t="s">
        <v>55</v>
      </c>
      <c r="F25" s="30"/>
      <c r="G25" s="26" t="s">
        <v>56</v>
      </c>
      <c r="H25" s="26" t="s">
        <v>57</v>
      </c>
      <c r="I25" s="27"/>
      <c r="J25" s="27"/>
      <c r="K25" s="26"/>
      <c r="L25" s="27"/>
      <c r="M25" s="28"/>
      <c r="N25" s="29" t="s">
        <v>58</v>
      </c>
      <c r="O25" s="26"/>
      <c r="P25" s="26" t="s">
        <v>59</v>
      </c>
      <c r="Q25" s="27"/>
      <c r="R25" s="28"/>
      <c r="S25" s="26" t="s">
        <v>60</v>
      </c>
      <c r="T25" s="28"/>
      <c r="U25" s="26" t="s">
        <v>61</v>
      </c>
      <c r="V25" s="27"/>
      <c r="W25" s="28"/>
      <c r="X25" s="31" t="s">
        <v>62</v>
      </c>
    </row>
    <row r="26" spans="1:24" ht="8.25" customHeight="1" x14ac:dyDescent="0.2">
      <c r="A26" s="29"/>
      <c r="B26" s="27"/>
      <c r="C26" s="27"/>
      <c r="D26" s="29"/>
      <c r="E26" s="28"/>
      <c r="F26" s="27"/>
      <c r="G26" s="27"/>
      <c r="H26" s="26"/>
      <c r="I26" s="27"/>
      <c r="J26" s="27"/>
      <c r="K26" s="26"/>
      <c r="L26" s="27"/>
      <c r="M26" s="28"/>
      <c r="N26" s="29"/>
      <c r="O26" s="29"/>
      <c r="P26" s="31" t="s">
        <v>63</v>
      </c>
      <c r="Q26" s="31"/>
      <c r="R26" s="31" t="s">
        <v>62</v>
      </c>
      <c r="S26" s="31" t="s">
        <v>63</v>
      </c>
      <c r="T26" s="31" t="s">
        <v>62</v>
      </c>
      <c r="U26" s="26"/>
      <c r="V26" s="27"/>
      <c r="W26" s="28"/>
      <c r="X26" s="31"/>
    </row>
    <row r="27" spans="1:24" ht="11.25" customHeight="1" x14ac:dyDescent="0.2">
      <c r="A27" s="29" t="str">
        <f>A6</f>
        <v>Entrée</v>
      </c>
      <c r="B27" s="27"/>
      <c r="C27" s="27"/>
      <c r="D27" s="29"/>
      <c r="E27" s="28"/>
      <c r="F27" s="27"/>
      <c r="G27" s="27"/>
      <c r="H27" s="26"/>
      <c r="I27" s="27"/>
      <c r="J27" s="27"/>
      <c r="K27" s="26"/>
      <c r="L27" s="27"/>
      <c r="M27" s="28"/>
      <c r="N27" s="29"/>
      <c r="O27" s="29"/>
      <c r="P27" s="29"/>
      <c r="Q27" s="29"/>
      <c r="R27" s="31"/>
      <c r="S27" s="29"/>
      <c r="T27" s="31"/>
      <c r="U27" s="26"/>
      <c r="V27" s="27"/>
      <c r="W27" s="28"/>
      <c r="X27" s="29"/>
    </row>
    <row r="28" spans="1:24" ht="12" customHeight="1" x14ac:dyDescent="0.2">
      <c r="A28" s="29" t="str">
        <f>D6</f>
        <v>Plat</v>
      </c>
      <c r="B28" s="27"/>
      <c r="C28" s="27"/>
      <c r="D28" s="29"/>
      <c r="E28" s="28"/>
      <c r="F28" s="27"/>
      <c r="G28" s="27"/>
      <c r="H28" s="26"/>
      <c r="I28" s="27"/>
      <c r="J28" s="27"/>
      <c r="K28" s="26"/>
      <c r="L28" s="27"/>
      <c r="M28" s="28"/>
      <c r="N28" s="29"/>
      <c r="O28" s="29"/>
      <c r="P28" s="29"/>
      <c r="Q28" s="29"/>
      <c r="R28" s="29"/>
      <c r="S28" s="29"/>
      <c r="T28" s="29"/>
      <c r="U28" s="26"/>
      <c r="V28" s="27"/>
      <c r="W28" s="28"/>
      <c r="X28" s="29"/>
    </row>
    <row r="29" spans="1:24" ht="12" customHeight="1" x14ac:dyDescent="0.2">
      <c r="A29" s="29" t="str">
        <f>G6</f>
        <v>Garniture</v>
      </c>
      <c r="B29" s="27"/>
      <c r="C29" s="27"/>
      <c r="D29" s="29"/>
      <c r="E29" s="28"/>
      <c r="F29" s="27"/>
      <c r="G29" s="27"/>
      <c r="H29" s="26"/>
      <c r="I29" s="27"/>
      <c r="J29" s="27"/>
      <c r="K29" s="26"/>
      <c r="L29" s="27"/>
      <c r="M29" s="28"/>
      <c r="N29" s="29"/>
      <c r="O29" s="29"/>
      <c r="P29" s="29"/>
      <c r="Q29" s="29"/>
      <c r="R29" s="29"/>
      <c r="S29" s="29"/>
      <c r="T29" s="29"/>
      <c r="U29" s="26"/>
      <c r="V29" s="27"/>
      <c r="W29" s="28"/>
      <c r="X29" s="29"/>
    </row>
    <row r="30" spans="1:24" ht="12" customHeight="1" x14ac:dyDescent="0.2">
      <c r="A30" s="29" t="str">
        <f>J6</f>
        <v>fromage</v>
      </c>
      <c r="B30" s="27"/>
      <c r="C30" s="27"/>
      <c r="D30" s="29"/>
      <c r="E30" s="28"/>
      <c r="F30" s="27"/>
      <c r="G30" s="27"/>
      <c r="H30" s="26"/>
      <c r="I30" s="27"/>
      <c r="J30" s="27"/>
      <c r="K30" s="26"/>
      <c r="L30" s="27"/>
      <c r="M30" s="28"/>
      <c r="N30" s="29"/>
      <c r="O30" s="29"/>
      <c r="P30" s="29"/>
      <c r="Q30" s="29"/>
      <c r="R30" s="29"/>
      <c r="S30" s="29"/>
      <c r="T30" s="29"/>
      <c r="U30" s="26"/>
      <c r="V30" s="27"/>
      <c r="W30" s="28"/>
      <c r="X30" s="29"/>
    </row>
    <row r="31" spans="1:24" ht="12" customHeight="1" x14ac:dyDescent="0.2">
      <c r="A31" s="29" t="str">
        <f>M6</f>
        <v>dessert</v>
      </c>
      <c r="B31" s="27"/>
      <c r="C31" s="27"/>
      <c r="D31" s="29"/>
      <c r="E31" s="28"/>
      <c r="F31" s="27"/>
      <c r="G31" s="27"/>
      <c r="H31" s="26"/>
      <c r="I31" s="27"/>
      <c r="J31" s="27"/>
      <c r="K31" s="26"/>
      <c r="L31" s="27"/>
      <c r="M31" s="28"/>
      <c r="N31" s="29"/>
      <c r="O31" s="29"/>
      <c r="P31" s="29"/>
      <c r="Q31" s="29"/>
      <c r="R31" s="29"/>
      <c r="S31" s="29"/>
      <c r="T31" s="29"/>
      <c r="U31" s="26"/>
      <c r="V31" s="27"/>
      <c r="W31" s="28"/>
      <c r="X31" s="29"/>
    </row>
    <row r="32" spans="1:24" ht="12" customHeight="1" x14ac:dyDescent="0.2">
      <c r="A32" s="29"/>
      <c r="B32" s="27"/>
      <c r="C32" s="27"/>
      <c r="D32" s="29"/>
      <c r="E32" s="28"/>
      <c r="F32" s="27"/>
      <c r="G32" s="27"/>
      <c r="H32" s="26"/>
      <c r="I32" s="27"/>
      <c r="J32" s="27"/>
      <c r="K32" s="26"/>
      <c r="L32" s="27"/>
      <c r="M32" s="28"/>
      <c r="N32" s="29"/>
      <c r="O32" s="29"/>
      <c r="P32" s="29"/>
      <c r="Q32" s="29"/>
      <c r="R32" s="29"/>
      <c r="S32" s="29"/>
      <c r="T32" s="29"/>
      <c r="U32" s="26"/>
      <c r="V32" s="27"/>
      <c r="W32" s="28"/>
      <c r="X32" s="29"/>
    </row>
    <row r="33" spans="1:24" ht="12" customHeight="1" x14ac:dyDescent="0.2">
      <c r="A33" s="32" t="s">
        <v>64</v>
      </c>
      <c r="B33" s="27"/>
      <c r="C33" s="27"/>
      <c r="D33" s="27"/>
      <c r="E33" s="27"/>
      <c r="F33" s="27"/>
      <c r="G33" s="28"/>
      <c r="H33" s="32" t="s">
        <v>64</v>
      </c>
      <c r="I33" s="75"/>
      <c r="J33" s="27"/>
      <c r="K33" s="27"/>
      <c r="L33" s="27"/>
      <c r="M33" s="28"/>
      <c r="N33" s="32" t="s">
        <v>65</v>
      </c>
      <c r="O33" s="75"/>
      <c r="P33" s="27"/>
      <c r="Q33" s="27"/>
      <c r="R33" s="27"/>
      <c r="S33" s="27"/>
      <c r="T33" s="28"/>
      <c r="U33" s="32" t="s">
        <v>64</v>
      </c>
      <c r="V33" s="27"/>
      <c r="W33" s="27"/>
      <c r="X33" s="28"/>
    </row>
    <row r="34" spans="1:24" ht="12" customHeight="1" x14ac:dyDescent="0.2">
      <c r="A34" s="26" t="s">
        <v>66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8"/>
      <c r="O34" s="27"/>
      <c r="P34" s="26" t="s">
        <v>67</v>
      </c>
      <c r="Q34" s="27"/>
      <c r="R34" s="27"/>
      <c r="S34" s="27"/>
      <c r="T34" s="27"/>
      <c r="U34" s="27"/>
      <c r="V34" s="27"/>
      <c r="W34" s="27"/>
      <c r="X34" s="28"/>
    </row>
    <row r="35" spans="1:24" ht="12" customHeight="1" x14ac:dyDescent="0.2">
      <c r="A35" s="26"/>
      <c r="B35" s="27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4"/>
      <c r="O35" s="33"/>
      <c r="P35" s="35"/>
      <c r="Q35" s="33"/>
      <c r="R35" s="33"/>
      <c r="S35" s="33"/>
      <c r="T35" s="33"/>
      <c r="U35" s="33"/>
      <c r="V35" s="33"/>
      <c r="W35" s="33"/>
      <c r="X35" s="34"/>
    </row>
    <row r="36" spans="1:24" ht="9.9499999999999993" customHeight="1" x14ac:dyDescent="0.2">
      <c r="A36" s="23" t="s">
        <v>68</v>
      </c>
      <c r="B36" s="23"/>
      <c r="C36" s="23"/>
      <c r="D36" s="23"/>
      <c r="E36" s="23"/>
      <c r="F36" s="23"/>
      <c r="G36" s="23"/>
      <c r="H36" s="23"/>
      <c r="I36" s="23"/>
      <c r="J36" s="23"/>
      <c r="K36" s="23" t="s">
        <v>69</v>
      </c>
      <c r="L36" s="23"/>
      <c r="M36" s="23"/>
      <c r="N36" s="23"/>
      <c r="O36" s="23"/>
      <c r="P36" s="23"/>
      <c r="Q36" s="23"/>
      <c r="R36" s="23" t="s">
        <v>70</v>
      </c>
      <c r="S36" s="23"/>
      <c r="T36" s="23"/>
      <c r="U36" s="23"/>
      <c r="V36" s="23"/>
      <c r="W36" s="23"/>
      <c r="X36" s="23"/>
    </row>
    <row r="37" spans="1:24" ht="9.9499999999999993" customHeight="1" x14ac:dyDescent="0.2">
      <c r="A37" s="23" t="s">
        <v>71</v>
      </c>
      <c r="B37" s="23"/>
      <c r="C37" s="23"/>
      <c r="D37" s="23"/>
      <c r="E37" s="23"/>
      <c r="F37" s="23"/>
      <c r="G37" s="23"/>
      <c r="H37" s="23"/>
      <c r="I37" s="23"/>
      <c r="J37" s="23"/>
      <c r="K37" s="23" t="s">
        <v>72</v>
      </c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</row>
    <row r="38" spans="1:24" ht="9.9499999999999993" customHeight="1" x14ac:dyDescent="0.2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N38" s="15"/>
      <c r="O38" s="15"/>
      <c r="P38" s="15"/>
      <c r="Q38" s="15"/>
      <c r="R38" s="15"/>
    </row>
    <row r="39" spans="1:24" ht="9.9499999999999993" customHeight="1" x14ac:dyDescent="0.2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</row>
  </sheetData>
  <mergeCells count="2">
    <mergeCell ref="A5:N5"/>
    <mergeCell ref="D20:M20"/>
  </mergeCells>
  <pageMargins left="0.31496062992125984" right="0" top="0" bottom="0" header="0" footer="0"/>
  <pageSetup paperSize="9" scale="9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Rempli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4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  <pageSetUpPr fitToPage="1"/>
  </sheetPr>
  <dimension ref="A1:Z43"/>
  <sheetViews>
    <sheetView zoomScale="115" zoomScaleNormal="115" workbookViewId="0">
      <selection activeCell="A3" sqref="A3"/>
    </sheetView>
  </sheetViews>
  <sheetFormatPr baseColWidth="10" defaultRowHeight="12.75" x14ac:dyDescent="0.2"/>
  <cols>
    <col min="1" max="1" width="23.42578125" style="12" customWidth="1"/>
    <col min="2" max="3" width="7.140625" style="12" customWidth="1"/>
    <col min="4" max="4" width="20.5703125" style="12" customWidth="1"/>
    <col min="5" max="6" width="6.42578125" style="12" customWidth="1"/>
    <col min="7" max="7" width="21.28515625" style="12" customWidth="1"/>
    <col min="8" max="9" width="7.5703125" style="12" customWidth="1"/>
    <col min="10" max="10" width="17.140625" style="12" customWidth="1"/>
    <col min="11" max="11" width="6.7109375" style="12" customWidth="1"/>
    <col min="12" max="12" width="21.5703125" style="12" customWidth="1"/>
    <col min="13" max="13" width="5.7109375" style="12" customWidth="1"/>
    <col min="14" max="14" width="6.7109375" style="12" customWidth="1"/>
    <col min="15" max="15" width="7" style="12" customWidth="1"/>
    <col min="16" max="16" width="6.85546875" style="12" customWidth="1"/>
    <col min="17" max="17" width="7" style="12" customWidth="1"/>
    <col min="18" max="18" width="6.42578125" style="12" customWidth="1"/>
    <col min="19" max="19" width="6.5703125" style="12" customWidth="1"/>
    <col min="20" max="20" width="7.42578125" style="12" customWidth="1"/>
    <col min="21" max="21" width="6.42578125" style="12" customWidth="1"/>
    <col min="22" max="22" width="7" style="12" customWidth="1"/>
    <col min="23" max="23" width="6.85546875" style="12" customWidth="1"/>
    <col min="24" max="25" width="6.7109375" style="12" customWidth="1"/>
    <col min="26" max="26" width="7.5703125" style="12" customWidth="1"/>
    <col min="27" max="27" width="8.28515625" style="12" customWidth="1"/>
    <col min="28" max="29" width="7" style="12" customWidth="1"/>
    <col min="30" max="30" width="6.28515625" style="12" customWidth="1"/>
    <col min="31" max="31" width="7" style="12" customWidth="1"/>
    <col min="32" max="32" width="6.7109375" style="12" customWidth="1"/>
    <col min="33" max="33" width="7" style="12" customWidth="1"/>
    <col min="34" max="16384" width="11.42578125" style="12"/>
  </cols>
  <sheetData>
    <row r="1" spans="1:26" ht="12.75" customHeight="1" x14ac:dyDescent="0.2">
      <c r="A1" s="11" t="s">
        <v>110</v>
      </c>
      <c r="D1" s="54" t="s">
        <v>40</v>
      </c>
      <c r="E1" s="55">
        <f>M1</f>
        <v>40938</v>
      </c>
      <c r="F1" s="207"/>
      <c r="J1" s="54" t="s">
        <v>41</v>
      </c>
      <c r="K1" s="55">
        <f>E1-3</f>
        <v>40935</v>
      </c>
      <c r="L1" s="57" t="s">
        <v>42</v>
      </c>
      <c r="M1" s="58">
        <v>40938</v>
      </c>
      <c r="O1" s="14"/>
      <c r="T1" s="16"/>
      <c r="V1" s="14"/>
    </row>
    <row r="2" spans="1:26" ht="19.5" customHeight="1" x14ac:dyDescent="0.3">
      <c r="A2" s="244" t="str">
        <f>'CLIENT 1 SOIR'!A2</f>
        <v>Lundi soir</v>
      </c>
      <c r="D2" s="13" t="s">
        <v>44</v>
      </c>
      <c r="E2" s="53"/>
      <c r="F2" s="36"/>
      <c r="G2" s="18"/>
      <c r="K2" s="13" t="s">
        <v>45</v>
      </c>
      <c r="M2" s="56"/>
      <c r="U2" s="18"/>
      <c r="V2" s="18"/>
    </row>
    <row r="3" spans="1:26" ht="15" customHeight="1" x14ac:dyDescent="0.2">
      <c r="A3" s="17"/>
      <c r="D3" s="13"/>
      <c r="G3" s="18"/>
      <c r="H3" s="36"/>
      <c r="I3" s="36"/>
      <c r="K3" s="13"/>
      <c r="N3" s="37"/>
      <c r="U3" s="18"/>
      <c r="V3" s="18"/>
    </row>
    <row r="4" spans="1:26" ht="15" customHeight="1" x14ac:dyDescent="0.2">
      <c r="A4" s="17"/>
      <c r="D4" s="13"/>
      <c r="G4" s="18"/>
      <c r="H4" s="36"/>
      <c r="I4" s="36"/>
      <c r="K4" s="13"/>
      <c r="N4" s="37"/>
      <c r="U4" s="18"/>
      <c r="V4" s="18"/>
    </row>
    <row r="5" spans="1:26" ht="15" customHeight="1" x14ac:dyDescent="0.2">
      <c r="A5" s="238" t="s">
        <v>34</v>
      </c>
      <c r="B5" s="239"/>
      <c r="C5" s="239"/>
      <c r="D5" s="239"/>
      <c r="E5" s="239"/>
      <c r="F5" s="239"/>
      <c r="G5" s="239"/>
      <c r="H5" s="240"/>
      <c r="I5" s="240"/>
      <c r="J5" s="240"/>
      <c r="K5" s="240"/>
      <c r="L5" s="240"/>
      <c r="M5" s="240"/>
      <c r="N5" s="37"/>
      <c r="U5" s="18"/>
      <c r="V5" s="18"/>
    </row>
    <row r="6" spans="1:26" ht="25.5" customHeight="1" x14ac:dyDescent="0.2">
      <c r="A6" s="8" t="s">
        <v>0</v>
      </c>
      <c r="B6" s="8" t="s">
        <v>201</v>
      </c>
      <c r="C6" s="8" t="s">
        <v>202</v>
      </c>
      <c r="D6" s="8" t="s">
        <v>1</v>
      </c>
      <c r="E6" s="8" t="s">
        <v>201</v>
      </c>
      <c r="F6" s="8" t="s">
        <v>202</v>
      </c>
      <c r="G6" s="8" t="s">
        <v>2</v>
      </c>
      <c r="H6" s="8" t="s">
        <v>201</v>
      </c>
      <c r="I6" s="8" t="s">
        <v>202</v>
      </c>
      <c r="J6" s="8" t="s">
        <v>3</v>
      </c>
      <c r="K6" s="8" t="s">
        <v>201</v>
      </c>
      <c r="L6" s="8" t="s">
        <v>202</v>
      </c>
      <c r="M6" s="9" t="s">
        <v>4</v>
      </c>
      <c r="N6" s="70"/>
      <c r="O6" s="48"/>
      <c r="P6" s="78" t="s">
        <v>113</v>
      </c>
      <c r="Q6" s="78" t="s">
        <v>114</v>
      </c>
      <c r="R6" s="37"/>
      <c r="Y6" s="18"/>
      <c r="Z6" s="18"/>
    </row>
    <row r="7" spans="1:26" ht="15" customHeight="1" x14ac:dyDescent="0.2">
      <c r="A7" s="44" t="str">
        <f>'Menu '!V6</f>
        <v>Effiloché de betterave</v>
      </c>
      <c r="B7" s="6">
        <v>40</v>
      </c>
      <c r="C7" s="6"/>
      <c r="D7" s="44" t="str">
        <f>'Menu '!Z6</f>
        <v>Pintade roti</v>
      </c>
      <c r="E7" s="6">
        <v>40</v>
      </c>
      <c r="F7" s="6"/>
      <c r="G7" s="44" t="str">
        <f>'Menu '!AD6</f>
        <v>ratatouille</v>
      </c>
      <c r="H7" s="6"/>
      <c r="I7" s="6"/>
      <c r="J7" s="44" t="str">
        <f>'Menu '!AH6</f>
        <v>gruyère</v>
      </c>
      <c r="K7" s="6">
        <v>40</v>
      </c>
      <c r="L7" s="6"/>
      <c r="M7" s="44" t="str">
        <f>'Menu '!AL6</f>
        <v>fromage blanc aux fruits</v>
      </c>
      <c r="N7" s="40">
        <v>40</v>
      </c>
      <c r="O7" s="74"/>
      <c r="P7" s="38"/>
      <c r="Q7" s="71"/>
      <c r="R7" s="37"/>
      <c r="Y7" s="18"/>
      <c r="Z7" s="18"/>
    </row>
    <row r="8" spans="1:26" ht="24.75" customHeight="1" x14ac:dyDescent="0.2">
      <c r="A8" s="44" t="str">
        <f>'Menu '!V7</f>
        <v>Effiloché betterave v. allegée</v>
      </c>
      <c r="B8" s="6">
        <v>3</v>
      </c>
      <c r="C8" s="6"/>
      <c r="D8" s="44" t="str">
        <f>'Menu '!Z7</f>
        <v>Filet pintade rotie</v>
      </c>
      <c r="E8" s="6">
        <v>3</v>
      </c>
      <c r="F8" s="6"/>
      <c r="G8" s="44" t="str">
        <f>'Menu '!AD7</f>
        <v>blé</v>
      </c>
      <c r="H8" s="6"/>
      <c r="I8" s="6"/>
      <c r="J8" s="44" t="str">
        <f>'Menu '!AH7</f>
        <v>fromage allégé</v>
      </c>
      <c r="K8" s="6">
        <v>3</v>
      </c>
      <c r="L8" s="6"/>
      <c r="M8" s="44" t="str">
        <f>'Menu '!AL7</f>
        <v>fromage blanc 0%</v>
      </c>
      <c r="N8" s="40">
        <v>3</v>
      </c>
      <c r="O8" s="74"/>
      <c r="P8" s="38"/>
      <c r="Q8" s="71"/>
      <c r="R8" s="37"/>
      <c r="Y8" s="18"/>
      <c r="Z8" s="18"/>
    </row>
    <row r="9" spans="1:26" ht="24.75" customHeight="1" x14ac:dyDescent="0.2">
      <c r="A9" s="44" t="str">
        <f>'Menu '!V8</f>
        <v>effiloché betterave NATURE</v>
      </c>
      <c r="B9" s="6"/>
      <c r="C9" s="6"/>
      <c r="D9" s="44" t="str">
        <f>'Menu '!Z8</f>
        <v>feuilleté au fromage</v>
      </c>
      <c r="E9" s="6"/>
      <c r="F9" s="6"/>
      <c r="G9" s="44" t="str">
        <f>'Menu '!AD8</f>
        <v>endives braisées</v>
      </c>
      <c r="H9" s="6">
        <v>3</v>
      </c>
      <c r="I9" s="6"/>
      <c r="J9" s="44" t="str">
        <f>'Menu '!AH8</f>
        <v>fromage s/sel</v>
      </c>
      <c r="K9" s="6"/>
      <c r="L9" s="6"/>
      <c r="M9" s="44" t="str">
        <f>'Menu '!AL8</f>
        <v>compote</v>
      </c>
      <c r="N9" s="19"/>
      <c r="O9" s="47"/>
      <c r="P9" s="38"/>
      <c r="Q9" s="71"/>
      <c r="R9" s="37"/>
      <c r="Y9" s="18"/>
      <c r="Z9" s="18"/>
    </row>
    <row r="10" spans="1:26" ht="15" customHeight="1" x14ac:dyDescent="0.2">
      <c r="A10" s="44" t="str">
        <f>'Menu '!V9</f>
        <v>-</v>
      </c>
      <c r="B10" s="6"/>
      <c r="C10" s="6"/>
      <c r="D10" s="44" t="str">
        <f>'Menu '!Z9</f>
        <v>-</v>
      </c>
      <c r="E10" s="6"/>
      <c r="F10" s="6"/>
      <c r="G10" s="44" t="str">
        <f>'Menu '!AD9</f>
        <v>ratatouille/pate</v>
      </c>
      <c r="H10" s="6"/>
      <c r="I10" s="6"/>
      <c r="J10" s="44" t="str">
        <f>'Menu '!AH9</f>
        <v>yaourt 0%</v>
      </c>
      <c r="K10" s="6"/>
      <c r="L10" s="6"/>
      <c r="M10" s="44" t="str">
        <f>'Menu '!AL9</f>
        <v>-</v>
      </c>
      <c r="N10" s="19"/>
      <c r="O10" s="47"/>
      <c r="P10" s="38"/>
      <c r="Q10" s="71"/>
      <c r="R10" s="37"/>
      <c r="Y10" s="18"/>
      <c r="Z10" s="18"/>
    </row>
    <row r="11" spans="1:26" ht="15" customHeight="1" x14ac:dyDescent="0.2">
      <c r="A11" s="44" t="str">
        <f>'Menu '!V10</f>
        <v>-</v>
      </c>
      <c r="B11" s="6"/>
      <c r="C11" s="6"/>
      <c r="D11" s="44" t="str">
        <f>'Menu '!Z10</f>
        <v>-</v>
      </c>
      <c r="E11" s="6"/>
      <c r="F11" s="6"/>
      <c r="G11" s="44" t="str">
        <f>'Menu '!AD10</f>
        <v>-</v>
      </c>
      <c r="H11" s="6"/>
      <c r="I11" s="6"/>
      <c r="J11" s="44" t="str">
        <f>'Menu '!AH10</f>
        <v>compote</v>
      </c>
      <c r="K11" s="6"/>
      <c r="L11" s="6"/>
      <c r="M11" s="44" t="str">
        <f>'Menu '!AL10</f>
        <v>-</v>
      </c>
      <c r="N11" s="19"/>
      <c r="O11" s="47"/>
      <c r="P11" s="38"/>
      <c r="Q11" s="71"/>
      <c r="R11" s="37"/>
      <c r="Y11" s="18"/>
      <c r="Z11" s="18"/>
    </row>
    <row r="12" spans="1:26" ht="15" customHeight="1" x14ac:dyDescent="0.2">
      <c r="A12" s="44" t="str">
        <f>'Menu '!V11</f>
        <v>-</v>
      </c>
      <c r="B12" s="6"/>
      <c r="C12" s="6"/>
      <c r="D12" s="44" t="str">
        <f>'Menu '!Z11</f>
        <v>-</v>
      </c>
      <c r="E12" s="6"/>
      <c r="F12" s="6"/>
      <c r="G12" s="44" t="str">
        <f>'Menu '!AD11</f>
        <v>-</v>
      </c>
      <c r="H12" s="6"/>
      <c r="I12" s="6"/>
      <c r="J12" s="44" t="str">
        <f>'Menu '!AH11</f>
        <v>-</v>
      </c>
      <c r="K12" s="6"/>
      <c r="L12" s="6"/>
      <c r="M12" s="44" t="str">
        <f>'Menu '!AL11</f>
        <v>-</v>
      </c>
      <c r="N12" s="19"/>
      <c r="O12" s="47"/>
      <c r="P12" s="38"/>
      <c r="Q12" s="71"/>
      <c r="R12" s="37"/>
      <c r="Y12" s="18"/>
      <c r="Z12" s="18"/>
    </row>
    <row r="13" spans="1:26" ht="15" customHeight="1" x14ac:dyDescent="0.2">
      <c r="A13" s="44" t="str">
        <f>'Menu '!V12</f>
        <v>-</v>
      </c>
      <c r="B13" s="6"/>
      <c r="C13" s="6"/>
      <c r="D13" s="44" t="str">
        <f>'Menu '!Z12</f>
        <v>-</v>
      </c>
      <c r="E13" s="6"/>
      <c r="F13" s="6"/>
      <c r="G13" s="44" t="str">
        <f>'Menu '!AD12</f>
        <v>-</v>
      </c>
      <c r="H13" s="6"/>
      <c r="I13" s="6"/>
      <c r="J13" s="44" t="str">
        <f>'Menu '!AH12</f>
        <v>-</v>
      </c>
      <c r="K13" s="6"/>
      <c r="L13" s="6"/>
      <c r="M13" s="44" t="str">
        <f>'Menu '!AL12</f>
        <v>-</v>
      </c>
      <c r="N13" s="19"/>
      <c r="O13" s="47"/>
      <c r="P13" s="38"/>
      <c r="Q13" s="71"/>
      <c r="R13" s="37"/>
      <c r="Y13" s="18"/>
      <c r="Z13" s="18"/>
    </row>
    <row r="14" spans="1:26" ht="15" customHeight="1" x14ac:dyDescent="0.2">
      <c r="A14" s="44" t="str">
        <f>'Menu '!V13</f>
        <v>-</v>
      </c>
      <c r="B14" s="6"/>
      <c r="C14" s="6"/>
      <c r="D14" s="44" t="str">
        <f>'Menu '!Z13</f>
        <v>-</v>
      </c>
      <c r="E14" s="6"/>
      <c r="F14" s="6"/>
      <c r="G14" s="44" t="str">
        <f>'Menu '!AD13</f>
        <v>-</v>
      </c>
      <c r="H14" s="6"/>
      <c r="I14" s="6"/>
      <c r="J14" s="44" t="str">
        <f>'Menu '!AH13</f>
        <v>-</v>
      </c>
      <c r="K14" s="6"/>
      <c r="L14" s="6"/>
      <c r="M14" s="44" t="str">
        <f>'Menu '!AL13</f>
        <v>-</v>
      </c>
      <c r="N14" s="19"/>
      <c r="O14" s="47"/>
      <c r="P14" s="38"/>
      <c r="Q14" s="71"/>
      <c r="R14" s="37"/>
      <c r="Y14" s="18"/>
      <c r="Z14" s="18"/>
    </row>
    <row r="15" spans="1:26" ht="15" customHeight="1" x14ac:dyDescent="0.25">
      <c r="A15" s="39" t="s">
        <v>73</v>
      </c>
      <c r="B15" s="42">
        <f>SUM(B7:B14)</f>
        <v>43</v>
      </c>
      <c r="C15" s="42"/>
      <c r="D15" s="39" t="s">
        <v>75</v>
      </c>
      <c r="E15" s="42">
        <f t="shared" ref="E15:N15" si="0">SUM(E7:E14)</f>
        <v>43</v>
      </c>
      <c r="F15" s="42"/>
      <c r="G15" s="39" t="s">
        <v>76</v>
      </c>
      <c r="H15" s="42">
        <f t="shared" si="0"/>
        <v>3</v>
      </c>
      <c r="I15" s="42"/>
      <c r="J15" s="39" t="s">
        <v>77</v>
      </c>
      <c r="K15" s="42">
        <f t="shared" si="0"/>
        <v>43</v>
      </c>
      <c r="L15" s="42"/>
      <c r="M15" s="39" t="s">
        <v>74</v>
      </c>
      <c r="N15" s="42">
        <f t="shared" si="0"/>
        <v>43</v>
      </c>
      <c r="O15" s="76"/>
      <c r="P15" s="77"/>
      <c r="Q15" s="38"/>
      <c r="U15" s="18"/>
      <c r="V15" s="18"/>
    </row>
    <row r="16" spans="1:26" ht="15" customHeight="1" x14ac:dyDescent="0.2">
      <c r="A16" s="17"/>
      <c r="D16" s="13"/>
      <c r="G16" s="18"/>
      <c r="H16" s="36"/>
      <c r="I16" s="36"/>
      <c r="K16" s="13"/>
      <c r="N16" s="37"/>
      <c r="U16" s="18"/>
      <c r="V16" s="18"/>
    </row>
    <row r="17" spans="1:22" ht="15" customHeight="1" x14ac:dyDescent="0.2">
      <c r="A17" s="17"/>
      <c r="D17" s="13"/>
      <c r="G17" s="18"/>
      <c r="H17" s="36"/>
      <c r="I17" s="36"/>
      <c r="K17" s="13"/>
      <c r="N17" s="37"/>
      <c r="U17" s="18"/>
      <c r="V17" s="18"/>
    </row>
    <row r="18" spans="1:22" ht="15" customHeight="1" x14ac:dyDescent="0.2">
      <c r="A18" s="17"/>
      <c r="D18" s="13"/>
      <c r="G18" s="18"/>
      <c r="H18" s="36"/>
      <c r="I18" s="36"/>
      <c r="K18" s="13"/>
      <c r="N18" s="37"/>
      <c r="U18" s="18"/>
      <c r="V18" s="18"/>
    </row>
    <row r="19" spans="1:22" ht="15" customHeight="1" x14ac:dyDescent="0.2">
      <c r="A19" s="17"/>
      <c r="D19" s="13"/>
      <c r="G19" s="18"/>
      <c r="H19" s="36"/>
      <c r="I19" s="36"/>
      <c r="K19" s="13"/>
      <c r="N19" s="37"/>
      <c r="U19" s="18"/>
      <c r="V19" s="18"/>
    </row>
    <row r="20" spans="1:22" ht="15" customHeight="1" x14ac:dyDescent="0.2">
      <c r="A20" s="67" t="s">
        <v>108</v>
      </c>
      <c r="B20" s="67">
        <f>E15</f>
        <v>43</v>
      </c>
      <c r="C20" s="67"/>
      <c r="D20" s="13"/>
      <c r="E20" s="41"/>
      <c r="F20" s="41"/>
      <c r="G20" s="18"/>
      <c r="H20" s="36"/>
      <c r="I20" s="36"/>
      <c r="K20" s="13"/>
      <c r="N20" s="37"/>
      <c r="U20" s="18"/>
      <c r="V20" s="18"/>
    </row>
    <row r="21" spans="1:22" s="13" customFormat="1" ht="17.25" customHeight="1" x14ac:dyDescent="0.2">
      <c r="A21" s="67" t="s">
        <v>107</v>
      </c>
      <c r="B21" s="67"/>
      <c r="C21" s="67"/>
    </row>
    <row r="22" spans="1:22" s="13" customFormat="1" ht="15.75" customHeight="1" x14ac:dyDescent="0.3">
      <c r="A22" s="68" t="s">
        <v>109</v>
      </c>
      <c r="B22" s="67"/>
      <c r="C22" s="67"/>
      <c r="G22" s="21"/>
      <c r="H22" s="21"/>
      <c r="I22" s="21"/>
      <c r="J22" s="21"/>
      <c r="L22" s="22"/>
    </row>
    <row r="23" spans="1:22" s="13" customFormat="1" ht="15.75" customHeight="1" x14ac:dyDescent="0.3">
      <c r="A23" s="65"/>
      <c r="B23" s="64"/>
      <c r="C23" s="64"/>
      <c r="G23" s="21"/>
      <c r="H23" s="21"/>
      <c r="I23" s="21"/>
      <c r="J23" s="21"/>
      <c r="L23" s="22"/>
    </row>
    <row r="24" spans="1:22" s="13" customFormat="1" ht="20.25" customHeight="1" x14ac:dyDescent="0.2">
      <c r="A24" s="66" t="s">
        <v>110</v>
      </c>
      <c r="B24" s="66">
        <f>SUM(B20:B22)</f>
        <v>43</v>
      </c>
      <c r="C24" s="209"/>
      <c r="D24" s="237"/>
      <c r="E24" s="237"/>
      <c r="F24" s="237"/>
      <c r="G24" s="237"/>
      <c r="H24" s="237"/>
      <c r="I24" s="237"/>
      <c r="J24" s="237"/>
      <c r="K24" s="237"/>
      <c r="L24" s="237"/>
    </row>
    <row r="25" spans="1:22" s="13" customFormat="1" ht="12" customHeight="1" x14ac:dyDescent="0.2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</row>
    <row r="26" spans="1:22" ht="12" customHeight="1" x14ac:dyDescent="0.2">
      <c r="A26" s="59"/>
      <c r="B26" s="36"/>
      <c r="C26" s="36"/>
      <c r="D26" s="36"/>
      <c r="E26" s="36"/>
      <c r="F26" s="36"/>
      <c r="G26" s="36"/>
      <c r="H26" s="36"/>
      <c r="I26" s="36"/>
      <c r="J26" s="59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</row>
    <row r="27" spans="1:22" ht="12.75" customHeight="1" x14ac:dyDescent="0.25">
      <c r="A27" s="36"/>
      <c r="B27" s="60"/>
      <c r="C27" s="60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61"/>
      <c r="U27" s="36"/>
      <c r="V27" s="36"/>
    </row>
    <row r="28" spans="1:22" ht="9.75" customHeight="1" x14ac:dyDescent="0.2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</row>
    <row r="29" spans="1:22" ht="10.5" customHeight="1" x14ac:dyDescent="0.2">
      <c r="A29" s="59"/>
      <c r="B29" s="59"/>
      <c r="C29" s="59"/>
      <c r="D29" s="59"/>
      <c r="E29" s="62"/>
      <c r="F29" s="62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62"/>
    </row>
    <row r="30" spans="1:22" ht="8.25" customHeight="1" x14ac:dyDescent="0.2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62"/>
      <c r="O30" s="62"/>
      <c r="P30" s="62"/>
      <c r="Q30" s="62"/>
      <c r="R30" s="62"/>
      <c r="S30" s="59"/>
      <c r="T30" s="59"/>
      <c r="U30" s="59"/>
      <c r="V30" s="62"/>
    </row>
    <row r="31" spans="1:22" ht="11.25" customHeight="1" x14ac:dyDescent="0.2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62"/>
      <c r="Q31" s="59"/>
      <c r="R31" s="62"/>
      <c r="S31" s="59"/>
      <c r="T31" s="59"/>
      <c r="U31" s="59"/>
      <c r="V31" s="59"/>
    </row>
    <row r="32" spans="1:22" ht="12" customHeight="1" x14ac:dyDescent="0.2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</row>
    <row r="33" spans="1:22" ht="12" customHeight="1" x14ac:dyDescent="0.2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</row>
    <row r="34" spans="1:22" ht="12" customHeight="1" x14ac:dyDescent="0.2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</row>
    <row r="35" spans="1:22" ht="12" customHeight="1" x14ac:dyDescent="0.2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</row>
    <row r="36" spans="1:22" ht="12" customHeight="1" x14ac:dyDescent="0.2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</row>
    <row r="37" spans="1:22" ht="12" customHeight="1" x14ac:dyDescent="0.2">
      <c r="A37" s="63"/>
      <c r="B37" s="59"/>
      <c r="C37" s="59"/>
      <c r="D37" s="59"/>
      <c r="E37" s="59"/>
      <c r="F37" s="59"/>
      <c r="G37" s="59"/>
      <c r="H37" s="63"/>
      <c r="I37" s="63"/>
      <c r="J37" s="59"/>
      <c r="K37" s="59"/>
      <c r="L37" s="59"/>
      <c r="M37" s="63"/>
      <c r="N37" s="59"/>
      <c r="O37" s="59"/>
      <c r="P37" s="59"/>
      <c r="Q37" s="59"/>
      <c r="R37" s="59"/>
      <c r="S37" s="63"/>
      <c r="T37" s="59"/>
      <c r="U37" s="59"/>
      <c r="V37" s="59"/>
    </row>
    <row r="38" spans="1:22" ht="12" customHeight="1" x14ac:dyDescent="0.2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</row>
    <row r="39" spans="1:22" ht="12" customHeight="1" x14ac:dyDescent="0.2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</row>
    <row r="40" spans="1:22" ht="9.9499999999999993" customHeight="1" x14ac:dyDescent="0.2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</row>
    <row r="41" spans="1:22" ht="9.9499999999999993" customHeight="1" x14ac:dyDescent="0.2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</row>
    <row r="42" spans="1:22" ht="9.9499999999999993" customHeight="1" x14ac:dyDescent="0.2">
      <c r="A42" s="3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36"/>
      <c r="M42" s="46"/>
      <c r="N42" s="46"/>
      <c r="O42" s="46"/>
      <c r="P42" s="46"/>
      <c r="Q42" s="36"/>
      <c r="R42" s="36"/>
      <c r="S42" s="36"/>
      <c r="T42" s="36"/>
      <c r="U42" s="36"/>
      <c r="V42" s="36"/>
    </row>
    <row r="43" spans="1:22" ht="9.9499999999999993" customHeight="1" x14ac:dyDescent="0.2">
      <c r="A43" s="3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36"/>
      <c r="R43" s="36"/>
      <c r="S43" s="36"/>
      <c r="T43" s="36"/>
      <c r="U43" s="36"/>
      <c r="V43" s="36"/>
    </row>
  </sheetData>
  <mergeCells count="2">
    <mergeCell ref="A5:M5"/>
    <mergeCell ref="D24:L24"/>
  </mergeCells>
  <pageMargins left="0.31496062992125984" right="0" top="0" bottom="0" header="0" footer="0"/>
  <pageSetup paperSize="9" scale="9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37" sqref="F37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16</vt:i4>
      </vt:variant>
    </vt:vector>
  </HeadingPairs>
  <TitlesOfParts>
    <vt:vector size="28" baseType="lpstr">
      <vt:lpstr>Menu </vt:lpstr>
      <vt:lpstr>DECLINAISON </vt:lpstr>
      <vt:lpstr>EFFECTIF MIDI</vt:lpstr>
      <vt:lpstr>CLIENT 1 MIDI</vt:lpstr>
      <vt:lpstr>CLIENT 2 MIDI</vt:lpstr>
      <vt:lpstr>CLIENT 3 MIDI </vt:lpstr>
      <vt:lpstr>Total MIDI</vt:lpstr>
      <vt:lpstr>EFFECTIF SOIR</vt:lpstr>
      <vt:lpstr>CLIENT 1 SOIR</vt:lpstr>
      <vt:lpstr>CLIENT 2 SOIR</vt:lpstr>
      <vt:lpstr>Total  SOIR</vt:lpstr>
      <vt:lpstr>Feuil4</vt:lpstr>
      <vt:lpstr>dessertlundimidi</vt:lpstr>
      <vt:lpstr>dessertlundisoir</vt:lpstr>
      <vt:lpstr>'DECLINAISON '!Entrée_1</vt:lpstr>
      <vt:lpstr>'Menu '!Entrée_1</vt:lpstr>
      <vt:lpstr>'Menu '!entree1</vt:lpstr>
      <vt:lpstr>entree1</vt:lpstr>
      <vt:lpstr>entreelundimidi</vt:lpstr>
      <vt:lpstr>entreelundisoir</vt:lpstr>
      <vt:lpstr>fromagelundimidi</vt:lpstr>
      <vt:lpstr>fromagelundisoir</vt:lpstr>
      <vt:lpstr>garniture1lundimidi</vt:lpstr>
      <vt:lpstr>garniturelundisoir</vt:lpstr>
      <vt:lpstr>platlundimidi</vt:lpstr>
      <vt:lpstr>platlundisoir</vt:lpstr>
      <vt:lpstr>'EFFECTIF MIDI'!Zone_d_impression</vt:lpstr>
      <vt:lpstr>'EFFECTIF SOIR'!Zone_d_impression</vt:lpstr>
    </vt:vector>
  </TitlesOfParts>
  <Company>ADAPEI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ADAPEI</dc:creator>
  <cp:lastModifiedBy>UCPR1_2</cp:lastModifiedBy>
  <cp:lastPrinted>2012-01-19T13:49:58Z</cp:lastPrinted>
  <dcterms:created xsi:type="dcterms:W3CDTF">2007-03-27T07:31:02Z</dcterms:created>
  <dcterms:modified xsi:type="dcterms:W3CDTF">2012-03-13T07:17:13Z</dcterms:modified>
</cp:coreProperties>
</file>