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heckCompatibility="1" defaultThemeVersion="124226"/>
  <bookViews>
    <workbookView xWindow="0" yWindow="105" windowWidth="15195" windowHeight="7935" tabRatio="868" activeTab="1"/>
  </bookViews>
  <sheets>
    <sheet name="Menu LUNDI" sheetId="56" r:id="rId1"/>
    <sheet name="DECLINAISON MIDI" sheetId="50" r:id="rId2"/>
    <sheet name="DECLINAISON SOIR" sheetId="66" r:id="rId3"/>
    <sheet name="EFFECTIF MIDI" sheetId="64" r:id="rId4"/>
    <sheet name="EFFECTIF SOIR" sheetId="65" r:id="rId5"/>
    <sheet name="CLIENT 1" sheetId="57" r:id="rId6"/>
    <sheet name="CLIENT 2" sheetId="58" r:id="rId7"/>
    <sheet name="CLIENT 3" sheetId="59" r:id="rId8"/>
    <sheet name="TOTAL MAS 2" sheetId="61" r:id="rId9"/>
    <sheet name="Total MAS 1" sheetId="62" r:id="rId10"/>
  </sheets>
  <externalReferences>
    <externalReference r:id="rId11"/>
    <externalReference r:id="rId12"/>
  </externalReferences>
  <definedNames>
    <definedName name="dessertlundimidi">'Menu LUNDI'!$E$4:$E$10</definedName>
    <definedName name="Entrée_1" localSheetId="1">'DECLINAISON MIDI'!$B$6:$B$6</definedName>
    <definedName name="Entrée_1" localSheetId="2">'DECLINAISON SOIR'!$B$6:$B$6</definedName>
    <definedName name="Entrée_1" localSheetId="0">'Menu LUNDI'!$A$5:$A$5</definedName>
    <definedName name="entree1" localSheetId="2">'DECLINAISON SOIR'!$B$6:$B$6</definedName>
    <definedName name="entree1" localSheetId="0">'Menu LUNDI'!$A$5:$A$5</definedName>
    <definedName name="entree1">'DECLINAISON MIDI'!$B$6:$B$6</definedName>
    <definedName name="entreelundimidi">'Menu LUNDI'!$A$5:$A$10</definedName>
    <definedName name="fromagelundimidi">'Menu LUNDI'!$D$4:$D$10</definedName>
    <definedName name="garniture1lundimidi">'Menu LUNDI'!$C$5:$C$10</definedName>
    <definedName name="platlundimidi">'Menu LUNDI'!$B$5:$B$10</definedName>
    <definedName name="_xlnm.Print_Area" localSheetId="3">'EFFECTIF MIDI'!$A$1:$AQ$56</definedName>
    <definedName name="_xlnm.Print_Area" localSheetId="4">'EFFECTIF SOIR'!$A$1:$AQ$56</definedName>
  </definedNames>
  <calcPr calcId="145621" iterateDelta="1E-4"/>
</workbook>
</file>

<file path=xl/calcChain.xml><?xml version="1.0" encoding="utf-8"?>
<calcChain xmlns="http://schemas.openxmlformats.org/spreadsheetml/2006/main">
  <c r="AO54" i="65" l="1"/>
  <c r="AO53" i="65"/>
  <c r="AO52" i="65"/>
  <c r="AO51" i="65"/>
  <c r="AO50" i="65"/>
  <c r="AO49" i="65"/>
  <c r="AO48" i="65"/>
  <c r="AO47" i="65"/>
  <c r="AO46" i="65"/>
  <c r="AP48" i="65" s="1"/>
  <c r="AO45" i="65"/>
  <c r="AO44" i="65"/>
  <c r="AO43" i="65"/>
  <c r="AP42" i="65"/>
  <c r="AO42" i="65"/>
  <c r="AO41" i="65"/>
  <c r="AO40" i="65"/>
  <c r="AO39" i="65"/>
  <c r="AO38" i="65"/>
  <c r="AO37" i="65"/>
  <c r="AO36" i="65"/>
  <c r="AO35" i="65"/>
  <c r="AO34" i="65"/>
  <c r="AO33" i="65"/>
  <c r="AO32" i="65"/>
  <c r="AP31" i="65"/>
  <c r="AO31" i="65"/>
  <c r="AO30" i="65"/>
  <c r="AO29" i="65"/>
  <c r="AO28" i="65"/>
  <c r="AO27" i="65"/>
  <c r="AO26" i="65"/>
  <c r="AO25" i="65"/>
  <c r="AO24" i="65"/>
  <c r="AO23" i="65"/>
  <c r="AP23" i="65" s="1"/>
  <c r="AO22" i="65"/>
  <c r="AP21" i="65"/>
  <c r="AO21" i="65"/>
  <c r="AN16" i="65"/>
  <c r="AK16" i="65"/>
  <c r="AJ16" i="65"/>
  <c r="AI16" i="65"/>
  <c r="AH16" i="65"/>
  <c r="AG16" i="65"/>
  <c r="AF16" i="65"/>
  <c r="AE16" i="65"/>
  <c r="AD16" i="65"/>
  <c r="AC16" i="65"/>
  <c r="AB16" i="65"/>
  <c r="AA16" i="65"/>
  <c r="Z16" i="65"/>
  <c r="Y16" i="65"/>
  <c r="X16" i="65"/>
  <c r="W16" i="65"/>
  <c r="V16" i="65"/>
  <c r="U16" i="65"/>
  <c r="T16" i="65"/>
  <c r="S16" i="65"/>
  <c r="R16" i="65"/>
  <c r="Q16" i="65"/>
  <c r="P16" i="65"/>
  <c r="O16" i="65"/>
  <c r="N16" i="65"/>
  <c r="M16" i="65"/>
  <c r="L16" i="65"/>
  <c r="K16" i="65"/>
  <c r="J16" i="65"/>
  <c r="I16" i="65"/>
  <c r="H16" i="65"/>
  <c r="G16" i="65"/>
  <c r="F16" i="65"/>
  <c r="E16" i="65"/>
  <c r="D16" i="65"/>
  <c r="C16" i="65"/>
  <c r="B16" i="65"/>
  <c r="AO15" i="65"/>
  <c r="AO16" i="65" s="1"/>
  <c r="A12" i="65" s="1"/>
  <c r="AO14" i="65"/>
  <c r="AO55" i="65" s="1"/>
  <c r="O8" i="65"/>
  <c r="A29" i="57"/>
  <c r="A28" i="57"/>
  <c r="A27" i="57"/>
  <c r="A26" i="57"/>
  <c r="A25" i="57"/>
  <c r="AO51" i="64"/>
  <c r="AO52" i="64"/>
  <c r="AO53" i="64"/>
  <c r="AO54" i="64"/>
  <c r="D9" i="57"/>
  <c r="C8" i="57"/>
  <c r="C9" i="57"/>
  <c r="D8" i="57"/>
  <c r="D7" i="57"/>
  <c r="B8" i="57"/>
  <c r="B7" i="57"/>
  <c r="AO50" i="64"/>
  <c r="AO49" i="64"/>
  <c r="AO48" i="64"/>
  <c r="AO47" i="64"/>
  <c r="AO46" i="64"/>
  <c r="AP48" i="64" s="1"/>
  <c r="AO45" i="64"/>
  <c r="AO44" i="64"/>
  <c r="AO43" i="64"/>
  <c r="AO42" i="64"/>
  <c r="AO41" i="64"/>
  <c r="AO40" i="64"/>
  <c r="AO39" i="64"/>
  <c r="AO38" i="64"/>
  <c r="AO37" i="64"/>
  <c r="AO36" i="64"/>
  <c r="AO35" i="64"/>
  <c r="AO34" i="64"/>
  <c r="AO33" i="64"/>
  <c r="AO32" i="64"/>
  <c r="AO31" i="64"/>
  <c r="AP31" i="64" s="1"/>
  <c r="AO30" i="64"/>
  <c r="AO29" i="64"/>
  <c r="AO28" i="64"/>
  <c r="AO27" i="64"/>
  <c r="AO26" i="64"/>
  <c r="AO25" i="64"/>
  <c r="AO24" i="64"/>
  <c r="AO23" i="64"/>
  <c r="AP23" i="64" s="1"/>
  <c r="AO22" i="64"/>
  <c r="AO21" i="64"/>
  <c r="AP21" i="64" s="1"/>
  <c r="AN16" i="64"/>
  <c r="AK16" i="64"/>
  <c r="AJ16" i="64"/>
  <c r="AI16" i="64"/>
  <c r="AH16" i="64"/>
  <c r="AG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R16" i="64"/>
  <c r="Q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O15" i="64"/>
  <c r="AO16" i="64" s="1"/>
  <c r="AO14" i="64"/>
  <c r="O8" i="64"/>
  <c r="J8" i="62"/>
  <c r="J9" i="62"/>
  <c r="J10" i="62"/>
  <c r="J11" i="62"/>
  <c r="J12" i="62"/>
  <c r="J7" i="62"/>
  <c r="J13" i="62" s="1"/>
  <c r="H8" i="62"/>
  <c r="H9" i="62"/>
  <c r="H10" i="62"/>
  <c r="H11" i="62"/>
  <c r="H12" i="62"/>
  <c r="H7" i="62"/>
  <c r="F8" i="62"/>
  <c r="F9" i="62"/>
  <c r="F10" i="62"/>
  <c r="F11" i="62"/>
  <c r="F12" i="62"/>
  <c r="F7" i="62"/>
  <c r="D8" i="62"/>
  <c r="D9" i="62"/>
  <c r="D10" i="62"/>
  <c r="D11" i="62"/>
  <c r="D12" i="62"/>
  <c r="D7" i="62"/>
  <c r="B8" i="62"/>
  <c r="B9" i="62"/>
  <c r="B10" i="62"/>
  <c r="B11" i="62"/>
  <c r="B12" i="62"/>
  <c r="B7" i="62"/>
  <c r="H13" i="62"/>
  <c r="I12" i="62"/>
  <c r="G12" i="62"/>
  <c r="E12" i="62"/>
  <c r="C12" i="62"/>
  <c r="A12" i="62"/>
  <c r="I11" i="62"/>
  <c r="G11" i="62"/>
  <c r="E11" i="62"/>
  <c r="C11" i="62"/>
  <c r="A11" i="62"/>
  <c r="I10" i="62"/>
  <c r="G10" i="62"/>
  <c r="E10" i="62"/>
  <c r="C10" i="62"/>
  <c r="A10" i="62"/>
  <c r="I9" i="62"/>
  <c r="G9" i="62"/>
  <c r="E9" i="62"/>
  <c r="C9" i="62"/>
  <c r="A9" i="62"/>
  <c r="I8" i="62"/>
  <c r="G8" i="62"/>
  <c r="E8" i="62"/>
  <c r="C8" i="62"/>
  <c r="A8" i="62"/>
  <c r="I7" i="62"/>
  <c r="G7" i="62"/>
  <c r="E7" i="62"/>
  <c r="C7" i="62"/>
  <c r="A7" i="62"/>
  <c r="D1" i="62"/>
  <c r="H1" i="62" s="1"/>
  <c r="A3" i="61"/>
  <c r="A2" i="61"/>
  <c r="L27" i="61"/>
  <c r="L26" i="61"/>
  <c r="AC5" i="61"/>
  <c r="AB5" i="61"/>
  <c r="AA5" i="61"/>
  <c r="Z5" i="61"/>
  <c r="Y5" i="61"/>
  <c r="X5" i="61"/>
  <c r="W5" i="61"/>
  <c r="V5" i="61"/>
  <c r="U5" i="61"/>
  <c r="T5" i="61"/>
  <c r="N22" i="61" s="1"/>
  <c r="S5" i="61"/>
  <c r="N21" i="61"/>
  <c r="R5" i="61"/>
  <c r="N17" i="61"/>
  <c r="Q5" i="61"/>
  <c r="N16" i="61"/>
  <c r="P5" i="61"/>
  <c r="N15" i="61"/>
  <c r="P16" i="61" s="1"/>
  <c r="O5" i="61"/>
  <c r="N10" i="61"/>
  <c r="N5" i="61"/>
  <c r="N9" i="61"/>
  <c r="M5" i="61"/>
  <c r="N8" i="61"/>
  <c r="L5" i="61"/>
  <c r="N7" i="61"/>
  <c r="P9" i="61" s="1"/>
  <c r="K5" i="61"/>
  <c r="E21" i="61" s="1"/>
  <c r="J5" i="61"/>
  <c r="E20" i="61" s="1"/>
  <c r="I5" i="61"/>
  <c r="E19" i="61" s="1"/>
  <c r="H5" i="61"/>
  <c r="E18" i="61" s="1"/>
  <c r="F19" i="61" s="1"/>
  <c r="G5" i="61"/>
  <c r="E15" i="61"/>
  <c r="F5" i="61"/>
  <c r="E14" i="61"/>
  <c r="E5" i="61"/>
  <c r="E13" i="61"/>
  <c r="D5" i="61"/>
  <c r="E10" i="61"/>
  <c r="C5" i="61"/>
  <c r="E9" i="61"/>
  <c r="B5" i="61"/>
  <c r="E8" i="61"/>
  <c r="A5" i="61"/>
  <c r="E7" i="61"/>
  <c r="AC4" i="61"/>
  <c r="AB4" i="61"/>
  <c r="AA4" i="61"/>
  <c r="Z4" i="61"/>
  <c r="Y4" i="61"/>
  <c r="X4" i="61"/>
  <c r="W4" i="61"/>
  <c r="V4" i="61"/>
  <c r="U4" i="61"/>
  <c r="T4" i="61"/>
  <c r="J22" i="61" s="1"/>
  <c r="S4" i="61"/>
  <c r="J21" i="61" s="1"/>
  <c r="R4" i="61"/>
  <c r="J17" i="61" s="1"/>
  <c r="Q4" i="61"/>
  <c r="J16" i="61" s="1"/>
  <c r="P4" i="61"/>
  <c r="J15" i="61" s="1"/>
  <c r="O4" i="61"/>
  <c r="J10" i="61" s="1"/>
  <c r="N4" i="61"/>
  <c r="J9" i="61" s="1"/>
  <c r="M4" i="61"/>
  <c r="J8" i="61" s="1"/>
  <c r="L4" i="61"/>
  <c r="J7" i="61" s="1"/>
  <c r="K4" i="61"/>
  <c r="A21" i="61" s="1"/>
  <c r="J4" i="61"/>
  <c r="A20" i="61" s="1"/>
  <c r="I4" i="61"/>
  <c r="A19" i="61" s="1"/>
  <c r="H4" i="61"/>
  <c r="A18" i="61" s="1"/>
  <c r="G4" i="61"/>
  <c r="A15" i="61" s="1"/>
  <c r="F4" i="61"/>
  <c r="A14" i="61" s="1"/>
  <c r="E4" i="61"/>
  <c r="A13" i="61" s="1"/>
  <c r="D4" i="61"/>
  <c r="A10" i="61" s="1"/>
  <c r="C4" i="61"/>
  <c r="A9" i="61" s="1"/>
  <c r="B4" i="61"/>
  <c r="A8" i="61" s="1"/>
  <c r="A4" i="61"/>
  <c r="A7" i="61" s="1"/>
  <c r="Q1" i="61"/>
  <c r="A1" i="61" s="1"/>
  <c r="J1" i="59"/>
  <c r="J1" i="58"/>
  <c r="A30" i="59"/>
  <c r="A29" i="59"/>
  <c r="A28" i="59"/>
  <c r="A27" i="59"/>
  <c r="A26" i="59"/>
  <c r="A25" i="59"/>
  <c r="G20" i="59"/>
  <c r="A20" i="59"/>
  <c r="J13" i="59"/>
  <c r="H13" i="59"/>
  <c r="F13" i="59"/>
  <c r="D13" i="59"/>
  <c r="D15" i="59"/>
  <c r="B13" i="59"/>
  <c r="I12" i="59"/>
  <c r="G12" i="59"/>
  <c r="E12" i="59"/>
  <c r="C12" i="59"/>
  <c r="A12" i="59"/>
  <c r="I11" i="59"/>
  <c r="G11" i="59"/>
  <c r="E11" i="59"/>
  <c r="C11" i="59"/>
  <c r="A11" i="59"/>
  <c r="I10" i="59"/>
  <c r="G10" i="59"/>
  <c r="E10" i="59"/>
  <c r="C10" i="59"/>
  <c r="A10" i="59"/>
  <c r="I9" i="59"/>
  <c r="G9" i="59"/>
  <c r="E9" i="59"/>
  <c r="C9" i="59"/>
  <c r="A9" i="59"/>
  <c r="I8" i="59"/>
  <c r="G8" i="59"/>
  <c r="E8" i="59"/>
  <c r="C8" i="59"/>
  <c r="A8" i="59"/>
  <c r="I7" i="59"/>
  <c r="G7" i="59"/>
  <c r="E7" i="59"/>
  <c r="C7" i="59"/>
  <c r="A7" i="59"/>
  <c r="D1" i="59"/>
  <c r="H1" i="59" s="1"/>
  <c r="A30" i="58"/>
  <c r="A29" i="58"/>
  <c r="A28" i="58"/>
  <c r="A27" i="58"/>
  <c r="A26" i="58"/>
  <c r="A25" i="58"/>
  <c r="G20" i="58"/>
  <c r="A20" i="58"/>
  <c r="J13" i="58"/>
  <c r="H13" i="58"/>
  <c r="F13" i="58"/>
  <c r="D13" i="58"/>
  <c r="D15" i="58"/>
  <c r="B13" i="58"/>
  <c r="I12" i="58"/>
  <c r="G12" i="58"/>
  <c r="E12" i="58"/>
  <c r="C12" i="58"/>
  <c r="A12" i="58"/>
  <c r="I11" i="58"/>
  <c r="G11" i="58"/>
  <c r="E11" i="58"/>
  <c r="C11" i="58"/>
  <c r="A11" i="58"/>
  <c r="I10" i="58"/>
  <c r="G10" i="58"/>
  <c r="E10" i="58"/>
  <c r="C10" i="58"/>
  <c r="A10" i="58"/>
  <c r="I9" i="58"/>
  <c r="G9" i="58"/>
  <c r="E9" i="58"/>
  <c r="C9" i="58"/>
  <c r="A9" i="58"/>
  <c r="I8" i="58"/>
  <c r="G8" i="58"/>
  <c r="E8" i="58"/>
  <c r="C8" i="58"/>
  <c r="A8" i="58"/>
  <c r="I7" i="58"/>
  <c r="G7" i="58"/>
  <c r="E7" i="58"/>
  <c r="C7" i="58"/>
  <c r="A7" i="58"/>
  <c r="D1" i="58"/>
  <c r="H1" i="58" s="1"/>
  <c r="I8" i="57"/>
  <c r="I9" i="57"/>
  <c r="I10" i="57"/>
  <c r="I11" i="57"/>
  <c r="I12" i="57"/>
  <c r="I7" i="57"/>
  <c r="G8" i="57"/>
  <c r="G9" i="57"/>
  <c r="G10" i="57"/>
  <c r="G11" i="57"/>
  <c r="G12" i="57"/>
  <c r="G7" i="57"/>
  <c r="E8" i="57"/>
  <c r="E9" i="57"/>
  <c r="E10" i="57"/>
  <c r="E11" i="57"/>
  <c r="E12" i="57"/>
  <c r="E7" i="57"/>
  <c r="A8" i="57"/>
  <c r="A9" i="57"/>
  <c r="A10" i="57"/>
  <c r="A11" i="57"/>
  <c r="A12" i="57"/>
  <c r="A7" i="57"/>
  <c r="C10" i="57"/>
  <c r="C11" i="57"/>
  <c r="C12" i="57"/>
  <c r="C7" i="57"/>
  <c r="D13" i="57"/>
  <c r="D15" i="57" s="1"/>
  <c r="F13" i="57"/>
  <c r="H13" i="57"/>
  <c r="J13" i="57"/>
  <c r="B13" i="57"/>
  <c r="G20" i="57"/>
  <c r="A20" i="57"/>
  <c r="D1" i="57"/>
  <c r="F1" i="61" s="1"/>
  <c r="F9" i="61"/>
  <c r="F14" i="61"/>
  <c r="L25" i="61"/>
  <c r="L28" i="61" s="1"/>
  <c r="B13" i="62" l="1"/>
  <c r="D13" i="62"/>
  <c r="B18" i="62" s="1"/>
  <c r="B22" i="62" s="1"/>
  <c r="F13" i="62"/>
  <c r="AP42" i="64"/>
  <c r="AO55" i="64"/>
  <c r="A12" i="64"/>
  <c r="H1" i="57"/>
  <c r="K1" i="61" s="1"/>
</calcChain>
</file>

<file path=xl/comments1.xml><?xml version="1.0" encoding="utf-8"?>
<comments xmlns="http://schemas.openxmlformats.org/spreadsheetml/2006/main">
  <authors>
    <author>UCPR1_2</author>
  </authors>
  <commentList>
    <comment ref="Z43" authorId="0">
      <text>
        <r>
          <rPr>
            <b/>
            <sz val="9"/>
            <color indexed="81"/>
            <rFont val="Tahoma"/>
            <family val="2"/>
          </rPr>
          <t xml:space="preserve">Cedric Leveau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UCPR1_2</author>
  </authors>
  <commentList>
    <comment ref="Z43" authorId="0">
      <text>
        <r>
          <rPr>
            <b/>
            <sz val="9"/>
            <color indexed="81"/>
            <rFont val="Tahoma"/>
            <family val="2"/>
          </rPr>
          <t xml:space="preserve">Cedric Leveau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<sst xmlns="http://schemas.openxmlformats.org/spreadsheetml/2006/main" count="922" uniqueCount="264">
  <si>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</si>
  <si>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</si>
  <si>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</si>
  <si>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</si>
  <si>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</si>
  <si>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</si>
  <si>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</si>
  <si>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</si>
  <si>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</si>
  <si>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</si>
  <si>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</si>
  <si>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</si>
  <si>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</si>
  <si>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</si>
  <si>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</si>
  <si>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</si>
  <si>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</si>
  <si>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</si>
  <si>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</si>
  <si>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</si>
  <si>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</si>
  <si>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</si>
  <si>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</si>
  <si>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</si>
  <si>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</si>
  <si>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</si>
  <si>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</si>
  <si>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</si>
  <si>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 Corbin (colopathe)</t>
  </si>
  <si>
    <t>Mme Rault</t>
  </si>
  <si>
    <t>Mme Jenvrin</t>
  </si>
  <si>
    <t>mixé hypo</t>
  </si>
  <si>
    <t>Hypocalorique</t>
  </si>
  <si>
    <t>hypoglucidique</t>
  </si>
  <si>
    <t>s/jambon</t>
  </si>
  <si>
    <t>hypo fibre</t>
  </si>
  <si>
    <t>hypo s/riz  fibre</t>
  </si>
  <si>
    <t>Lundi Midi</t>
  </si>
  <si>
    <t>Lundi Soir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</si>
  <si>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</si>
  <si>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</si>
  <si>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</si>
  <si>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</si>
  <si>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</si>
  <si>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</si>
  <si>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</si>
  <si>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</si>
  <si>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</si>
  <si>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</si>
  <si>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</si>
  <si>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</si>
  <si>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</si>
  <si>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</si>
  <si>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</si>
  <si>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</si>
  <si>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</si>
  <si>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</si>
  <si>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</si>
  <si>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</si>
  <si>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</si>
  <si>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</si>
  <si>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</si>
  <si>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</si>
  <si>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</si>
  <si>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</si>
  <si>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</si>
  <si>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</si>
  <si>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</si>
  <si>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</si>
  <si>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</si>
  <si>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</si>
  <si>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</si>
  <si>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</si>
  <si>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</si>
  <si>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</si>
  <si>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</si>
  <si>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</si>
  <si>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</si>
  <si>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</si>
  <si>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</si>
  <si>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</si>
  <si>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</si>
  <si>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Mézière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</si>
  <si>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</si>
  <si>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</si>
  <si>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</si>
  <si>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</si>
  <si>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</si>
  <si>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</si>
  <si>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</si>
  <si>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</si>
  <si>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</si>
  <si>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</si>
  <si>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</si>
  <si>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</si>
  <si>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</si>
  <si>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</si>
  <si>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</si>
  <si>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</si>
  <si>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</si>
  <si>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</si>
  <si>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</si>
  <si>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>salade marco polo</t>
  </si>
  <si>
    <t xml:space="preserve">carottes rapées </t>
  </si>
  <si>
    <t>carottes rapées allégées</t>
  </si>
  <si>
    <t>jambon  sauce au cidre</t>
  </si>
  <si>
    <t>jambon sauce allégée</t>
  </si>
  <si>
    <t>feuilleté au fromage</t>
  </si>
  <si>
    <t>ratatouille</t>
  </si>
  <si>
    <t>blé</t>
  </si>
  <si>
    <t>endives braisées</t>
  </si>
  <si>
    <t>fromage blanc</t>
  </si>
  <si>
    <t>fromage blanc 0%</t>
  </si>
  <si>
    <t>fromage blanc aux fruits</t>
  </si>
  <si>
    <t xml:space="preserve">ADAPEI DE L'ORNE </t>
  </si>
  <si>
    <t>gruyère (C. Leveau)</t>
  </si>
  <si>
    <t>yaourt nature (Peupliers)</t>
  </si>
  <si>
    <t>Repas ADAPEI</t>
  </si>
  <si>
    <t>Mas Les Mézières</t>
  </si>
  <si>
    <r>
      <t xml:space="preserve">IME L'ETAPE : </t>
    </r>
    <r>
      <rPr>
        <sz val="9"/>
        <rFont val="Arial"/>
        <family val="2"/>
      </rPr>
      <t>- 20 fruits + 20 compotes</t>
    </r>
  </si>
  <si>
    <t>Mas La Soucre</t>
  </si>
  <si>
    <t xml:space="preserve">TOTAL </t>
  </si>
  <si>
    <t>]</t>
  </si>
  <si>
    <t>page suivante</t>
  </si>
  <si>
    <t>Repas MAS</t>
  </si>
  <si>
    <t>Repas Ecole</t>
  </si>
  <si>
    <t>TOTAL PRODUCTION</t>
  </si>
  <si>
    <t>total</t>
  </si>
  <si>
    <t xml:space="preserve"> </t>
  </si>
  <si>
    <t>Plateau froid</t>
  </si>
  <si>
    <t>Sandwich</t>
  </si>
  <si>
    <t>MENU Lundi</t>
  </si>
  <si>
    <t>Garniture 2</t>
  </si>
  <si>
    <t>1 petit suisse</t>
  </si>
  <si>
    <t>Garniture 1</t>
  </si>
  <si>
    <t xml:space="preserve">Ajouter  prélevement pour les MAS </t>
  </si>
  <si>
    <t>Ajouter  prélevement pour l'autre bloc</t>
  </si>
  <si>
    <t>REPAS pour  le MIDI</t>
  </si>
  <si>
    <t>Gougaut</t>
  </si>
  <si>
    <t xml:space="preserve">sans </t>
  </si>
  <si>
    <t>Rault M</t>
  </si>
  <si>
    <t>sans</t>
  </si>
  <si>
    <t>Lanos</t>
  </si>
  <si>
    <t>normo</t>
  </si>
  <si>
    <t>total midi</t>
  </si>
  <si>
    <t>hypo-</t>
  </si>
  <si>
    <t>hypo</t>
  </si>
  <si>
    <t>diab</t>
  </si>
  <si>
    <t>poiss</t>
  </si>
  <si>
    <t>mixé</t>
  </si>
  <si>
    <t>PN</t>
  </si>
  <si>
    <t>hypo &amp;</t>
  </si>
  <si>
    <t>lact.</t>
  </si>
  <si>
    <t>acide</t>
  </si>
  <si>
    <t>pauvre</t>
  </si>
  <si>
    <t>caloriq</t>
  </si>
  <si>
    <t>nor-</t>
  </si>
  <si>
    <t>choles</t>
  </si>
  <si>
    <t>gluci-</t>
  </si>
  <si>
    <t>hypo*</t>
  </si>
  <si>
    <t>s/riz</t>
  </si>
  <si>
    <t>pâtes</t>
  </si>
  <si>
    <t>que</t>
  </si>
  <si>
    <t>prél</t>
  </si>
  <si>
    <t xml:space="preserve">prélé </t>
  </si>
  <si>
    <t>san-</t>
  </si>
  <si>
    <t>plateau</t>
  </si>
  <si>
    <t>Jenvrin</t>
  </si>
  <si>
    <t>fécul.</t>
  </si>
  <si>
    <t>s/ jam-</t>
  </si>
  <si>
    <t>+</t>
  </si>
  <si>
    <t>en</t>
  </si>
  <si>
    <t>ss sel</t>
  </si>
  <si>
    <t>maux</t>
  </si>
  <si>
    <t>térol.</t>
  </si>
  <si>
    <t>dique</t>
  </si>
  <si>
    <t>fibre</t>
  </si>
  <si>
    <t>source</t>
  </si>
  <si>
    <t>fibres</t>
  </si>
  <si>
    <t>sulfite</t>
  </si>
  <si>
    <t>vement</t>
  </si>
  <si>
    <t>dwich</t>
  </si>
  <si>
    <t>froid</t>
  </si>
  <si>
    <t>J.</t>
  </si>
  <si>
    <t>viande</t>
  </si>
  <si>
    <t>bon</t>
  </si>
  <si>
    <t>bœuf</t>
  </si>
  <si>
    <t>œuf</t>
  </si>
  <si>
    <t>potassi</t>
  </si>
  <si>
    <t>Purée</t>
  </si>
  <si>
    <t>s/total MAS</t>
  </si>
  <si>
    <t>Que</t>
  </si>
  <si>
    <t>s/</t>
  </si>
  <si>
    <t xml:space="preserve">s/ </t>
  </si>
  <si>
    <t>hyper</t>
  </si>
  <si>
    <t>s/sel</t>
  </si>
  <si>
    <t>fécu-</t>
  </si>
  <si>
    <t>Lori-</t>
  </si>
  <si>
    <t>porc</t>
  </si>
  <si>
    <t>mouton</t>
  </si>
  <si>
    <t>allergique</t>
  </si>
  <si>
    <t>colo</t>
  </si>
  <si>
    <t xml:space="preserve">Mr </t>
  </si>
  <si>
    <t>s/ail</t>
  </si>
  <si>
    <t>s/gaz</t>
  </si>
  <si>
    <t>SELF</t>
  </si>
  <si>
    <t>calorique</t>
  </si>
  <si>
    <t>sel</t>
  </si>
  <si>
    <t xml:space="preserve">porc </t>
  </si>
  <si>
    <t>s/sucre</t>
  </si>
  <si>
    <t>lent</t>
  </si>
  <si>
    <t>mout</t>
  </si>
  <si>
    <t>régime</t>
  </si>
  <si>
    <t>mier N.</t>
  </si>
  <si>
    <t>lactose</t>
  </si>
  <si>
    <t>champ</t>
  </si>
  <si>
    <t>fruit mer</t>
  </si>
  <si>
    <t>féculent</t>
  </si>
  <si>
    <t>fraise</t>
  </si>
  <si>
    <t>gaz</t>
  </si>
  <si>
    <t>gélatine</t>
  </si>
  <si>
    <t>arachide</t>
  </si>
  <si>
    <t>pathe</t>
  </si>
  <si>
    <t>Bouvier</t>
  </si>
  <si>
    <t>épice</t>
  </si>
  <si>
    <t>UCPR</t>
  </si>
  <si>
    <t xml:space="preserve">s/total  </t>
  </si>
  <si>
    <t>Site ayant plus de 0 effectif = nombre de feuille de route à vérifier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</si>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</sst>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d/m"/>
  </numFmts>
  <fonts count="58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0"/>
      <color indexed="12"/>
      <name val="Monotype Corsiva"/>
      <family val="4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u/>
      <sz val="9"/>
      <name val="Arial"/>
      <family val="2"/>
    </font>
    <font>
      <u/>
      <sz val="10"/>
      <name val="Arial"/>
      <family val="2"/>
    </font>
    <font>
      <b/>
      <sz val="12"/>
      <color indexed="39"/>
      <name val="Arial"/>
      <family val="2"/>
    </font>
    <font>
      <sz val="16"/>
      <name val="Wingdings 3"/>
      <family val="1"/>
      <charset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4" tint="-0.249977111117893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b/>
      <sz val="10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6"/>
      <color theme="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6" fillId="0" borderId="0"/>
  </cellStyleXfs>
  <cellXfs count="263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5" fillId="0" borderId="6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5" xfId="0" applyFont="1" applyFill="1" applyBorder="1"/>
    <xf numFmtId="0" fontId="4" fillId="3" borderId="4" xfId="0" applyFont="1" applyFill="1" applyBorder="1" applyAlignment="1">
      <alignment horizontal="center" vertical="center" wrapText="1"/>
    </xf>
    <xf numFmtId="0" fontId="1" fillId="4" borderId="5" xfId="0" applyFont="1" applyFill="1" applyBorder="1"/>
    <xf numFmtId="0" fontId="4" fillId="4" borderId="4" xfId="0" applyFont="1" applyFill="1" applyBorder="1" applyAlignment="1">
      <alignment horizontal="center" vertical="center" wrapText="1"/>
    </xf>
    <xf numFmtId="0" fontId="1" fillId="5" borderId="5" xfId="0" applyFont="1" applyFill="1" applyBorder="1"/>
    <xf numFmtId="0" fontId="4" fillId="5" borderId="4" xfId="0" applyFont="1" applyFill="1" applyBorder="1" applyAlignment="1">
      <alignment horizontal="center" vertical="center" wrapText="1"/>
    </xf>
    <xf numFmtId="0" fontId="1" fillId="6" borderId="5" xfId="0" applyFont="1" applyFill="1" applyBorder="1"/>
    <xf numFmtId="0" fontId="4" fillId="6" borderId="4" xfId="0" applyFont="1" applyFill="1" applyBorder="1" applyAlignment="1">
      <alignment horizontal="center" vertical="center" wrapText="1"/>
    </xf>
    <xf numFmtId="0" fontId="1" fillId="7" borderId="5" xfId="0" applyFont="1" applyFill="1" applyBorder="1"/>
    <xf numFmtId="0" fontId="4" fillId="7" borderId="4" xfId="0" applyFont="1" applyFill="1" applyBorder="1" applyAlignment="1">
      <alignment horizontal="center" vertical="center" wrapText="1"/>
    </xf>
    <xf numFmtId="0" fontId="1" fillId="0" borderId="0" xfId="3" applyFont="1"/>
    <xf numFmtId="0" fontId="4" fillId="0" borderId="0" xfId="3"/>
    <xf numFmtId="0" fontId="7" fillId="0" borderId="0" xfId="3" applyFont="1"/>
    <xf numFmtId="165" fontId="27" fillId="0" borderId="0" xfId="3" applyNumberFormat="1" applyFont="1"/>
    <xf numFmtId="165" fontId="10" fillId="0" borderId="0" xfId="3" applyNumberFormat="1" applyFont="1"/>
    <xf numFmtId="0" fontId="10" fillId="0" borderId="0" xfId="3" applyFont="1"/>
    <xf numFmtId="16" fontId="4" fillId="0" borderId="0" xfId="3" applyNumberFormat="1"/>
    <xf numFmtId="0" fontId="11" fillId="0" borderId="0" xfId="3" applyFont="1"/>
    <xf numFmtId="165" fontId="12" fillId="0" borderId="0" xfId="3" applyNumberFormat="1" applyFont="1"/>
    <xf numFmtId="0" fontId="4" fillId="0" borderId="8" xfId="3" applyBorder="1"/>
    <xf numFmtId="165" fontId="12" fillId="0" borderId="8" xfId="3" applyNumberFormat="1" applyFont="1" applyBorder="1"/>
    <xf numFmtId="0" fontId="4" fillId="0" borderId="4" xfId="3" applyBorder="1" applyAlignment="1">
      <alignment horizontal="center"/>
    </xf>
    <xf numFmtId="0" fontId="7" fillId="0" borderId="0" xfId="3" applyFont="1" applyBorder="1"/>
    <xf numFmtId="0" fontId="14" fillId="0" borderId="0" xfId="3" applyFont="1"/>
    <xf numFmtId="0" fontId="15" fillId="0" borderId="0" xfId="3" applyFont="1"/>
    <xf numFmtId="0" fontId="13" fillId="0" borderId="0" xfId="3" applyFont="1"/>
    <xf numFmtId="0" fontId="16" fillId="0" borderId="0" xfId="3" applyFont="1"/>
    <xf numFmtId="0" fontId="8" fillId="0" borderId="0" xfId="3" applyFont="1"/>
    <xf numFmtId="0" fontId="13" fillId="0" borderId="5" xfId="3" applyFont="1" applyBorder="1"/>
    <xf numFmtId="0" fontId="13" fillId="0" borderId="7" xfId="3" applyFont="1" applyBorder="1"/>
    <xf numFmtId="0" fontId="13" fillId="0" borderId="9" xfId="3" applyFont="1" applyBorder="1"/>
    <xf numFmtId="0" fontId="13" fillId="0" borderId="4" xfId="3" applyFont="1" applyBorder="1"/>
    <xf numFmtId="0" fontId="13" fillId="0" borderId="5" xfId="3" applyFont="1" applyBorder="1" applyAlignment="1">
      <alignment horizontal="center"/>
    </xf>
    <xf numFmtId="0" fontId="13" fillId="0" borderId="4" xfId="3" applyFont="1" applyBorder="1" applyAlignment="1">
      <alignment horizontal="center"/>
    </xf>
    <xf numFmtId="0" fontId="13" fillId="0" borderId="5" xfId="3" applyFont="1" applyBorder="1" applyAlignment="1">
      <alignment vertical="top"/>
    </xf>
    <xf numFmtId="0" fontId="13" fillId="0" borderId="10" xfId="3" applyFont="1" applyBorder="1"/>
    <xf numFmtId="0" fontId="13" fillId="0" borderId="11" xfId="3" applyFont="1" applyBorder="1"/>
    <xf numFmtId="0" fontId="13" fillId="0" borderId="6" xfId="3" applyFont="1" applyBorder="1"/>
    <xf numFmtId="0" fontId="4" fillId="0" borderId="0" xfId="3" applyBorder="1"/>
    <xf numFmtId="165" fontId="12" fillId="0" borderId="0" xfId="3" applyNumberFormat="1" applyFont="1" applyBorder="1"/>
    <xf numFmtId="0" fontId="4" fillId="0" borderId="4" xfId="3" applyBorder="1"/>
    <xf numFmtId="0" fontId="28" fillId="5" borderId="4" xfId="3" applyFont="1" applyFill="1" applyBorder="1"/>
    <xf numFmtId="0" fontId="4" fillId="0" borderId="4" xfId="3" applyBorder="1" applyAlignment="1">
      <alignment horizontal="center" vertical="center"/>
    </xf>
    <xf numFmtId="0" fontId="15" fillId="0" borderId="0" xfId="3" applyFont="1" applyAlignment="1">
      <alignment horizontal="center" vertical="center"/>
    </xf>
    <xf numFmtId="0" fontId="28" fillId="5" borderId="4" xfId="3" applyFont="1" applyFill="1" applyBorder="1" applyAlignment="1">
      <alignment horizontal="center" vertical="center"/>
    </xf>
    <xf numFmtId="165" fontId="27" fillId="0" borderId="0" xfId="3" applyNumberFormat="1" applyFont="1" applyFill="1"/>
    <xf numFmtId="49" fontId="1" fillId="2" borderId="2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165" fontId="29" fillId="0" borderId="0" xfId="3" applyNumberFormat="1" applyFont="1" applyAlignment="1">
      <alignment horizontal="center"/>
    </xf>
    <xf numFmtId="165" fontId="1" fillId="0" borderId="0" xfId="3" applyNumberFormat="1" applyFont="1" applyAlignment="1"/>
    <xf numFmtId="0" fontId="29" fillId="0" borderId="0" xfId="3" applyFont="1"/>
    <xf numFmtId="0" fontId="4" fillId="0" borderId="0" xfId="3" applyFont="1"/>
    <xf numFmtId="0" fontId="1" fillId="0" borderId="0" xfId="3" applyFont="1" applyBorder="1" applyAlignment="1"/>
    <xf numFmtId="0" fontId="13" fillId="0" borderId="4" xfId="3" applyFont="1" applyBorder="1" applyAlignment="1">
      <alignment horizontal="center" vertical="center" wrapText="1"/>
    </xf>
    <xf numFmtId="0" fontId="12" fillId="0" borderId="0" xfId="3" applyFont="1"/>
    <xf numFmtId="0" fontId="1" fillId="0" borderId="4" xfId="3" applyFont="1" applyBorder="1" applyAlignment="1">
      <alignment horizontal="center" vertical="center"/>
    </xf>
    <xf numFmtId="0" fontId="10" fillId="0" borderId="0" xfId="3" applyFont="1" applyBorder="1"/>
    <xf numFmtId="0" fontId="4" fillId="0" borderId="0" xfId="3" applyBorder="1" applyAlignment="1">
      <alignment horizontal="center"/>
    </xf>
    <xf numFmtId="0" fontId="1" fillId="0" borderId="0" xfId="3" applyFont="1" applyAlignment="1">
      <alignment horizontal="center"/>
    </xf>
    <xf numFmtId="0" fontId="1" fillId="0" borderId="0" xfId="3" applyFont="1" applyAlignment="1">
      <alignment horizontal="left"/>
    </xf>
    <xf numFmtId="0" fontId="1" fillId="0" borderId="4" xfId="3" applyFont="1" applyBorder="1" applyAlignment="1">
      <alignment horizontal="center"/>
    </xf>
    <xf numFmtId="0" fontId="1" fillId="0" borderId="0" xfId="3" applyFont="1" applyBorder="1" applyAlignment="1">
      <alignment horizontal="left"/>
    </xf>
    <xf numFmtId="0" fontId="1" fillId="0" borderId="0" xfId="3" applyFont="1" applyBorder="1" applyAlignment="1">
      <alignment horizontal="center"/>
    </xf>
    <xf numFmtId="0" fontId="9" fillId="0" borderId="0" xfId="3" applyFont="1"/>
    <xf numFmtId="0" fontId="17" fillId="0" borderId="0" xfId="3" applyFont="1" applyBorder="1" applyAlignment="1">
      <alignment horizontal="left"/>
    </xf>
    <xf numFmtId="0" fontId="4" fillId="0" borderId="0" xfId="3" applyFont="1" applyBorder="1"/>
    <xf numFmtId="0" fontId="17" fillId="0" borderId="0" xfId="3" applyFont="1" applyBorder="1" applyAlignment="1">
      <alignment horizontal="center"/>
    </xf>
    <xf numFmtId="0" fontId="17" fillId="0" borderId="0" xfId="3" applyFont="1"/>
    <xf numFmtId="0" fontId="1" fillId="0" borderId="0" xfId="3" applyFont="1" applyBorder="1"/>
    <xf numFmtId="0" fontId="17" fillId="0" borderId="0" xfId="3" applyFont="1" applyBorder="1"/>
    <xf numFmtId="0" fontId="4" fillId="0" borderId="0" xfId="3" applyBorder="1" applyAlignment="1">
      <alignment horizontal="left"/>
    </xf>
    <xf numFmtId="0" fontId="4" fillId="0" borderId="0" xfId="3" applyFont="1" applyBorder="1" applyAlignment="1">
      <alignment horizontal="left"/>
    </xf>
    <xf numFmtId="0" fontId="4" fillId="0" borderId="0" xfId="3" applyFill="1" applyBorder="1"/>
    <xf numFmtId="0" fontId="1" fillId="0" borderId="0" xfId="3" applyFont="1" applyBorder="1" applyAlignment="1">
      <alignment vertical="center"/>
    </xf>
    <xf numFmtId="0" fontId="4" fillId="0" borderId="0" xfId="3" applyBorder="1" applyAlignment="1"/>
    <xf numFmtId="0" fontId="4" fillId="0" borderId="0" xfId="3" applyFont="1" applyFill="1" applyBorder="1" applyAlignment="1">
      <alignment horizontal="center"/>
    </xf>
    <xf numFmtId="0" fontId="4" fillId="0" borderId="0" xfId="3" applyFill="1" applyBorder="1" applyAlignment="1">
      <alignment horizontal="center"/>
    </xf>
    <xf numFmtId="0" fontId="9" fillId="0" borderId="0" xfId="3" applyFont="1" applyBorder="1" applyAlignment="1"/>
    <xf numFmtId="0" fontId="9" fillId="0" borderId="0" xfId="3" applyFont="1" applyBorder="1"/>
    <xf numFmtId="0" fontId="9" fillId="0" borderId="0" xfId="3" applyFont="1" applyBorder="1" applyAlignment="1">
      <alignment horizontal="center"/>
    </xf>
    <xf numFmtId="0" fontId="18" fillId="0" borderId="0" xfId="3" applyFont="1" applyBorder="1"/>
    <xf numFmtId="0" fontId="1" fillId="0" borderId="0" xfId="3" applyFont="1" applyFill="1" applyBorder="1"/>
    <xf numFmtId="0" fontId="9" fillId="0" borderId="0" xfId="3" applyFont="1" applyFill="1" applyBorder="1"/>
    <xf numFmtId="0" fontId="18" fillId="0" borderId="0" xfId="3" applyFont="1" applyFill="1" applyBorder="1"/>
    <xf numFmtId="0" fontId="9" fillId="0" borderId="0" xfId="3" applyFont="1" applyAlignment="1">
      <alignment horizontal="center"/>
    </xf>
    <xf numFmtId="0" fontId="19" fillId="0" borderId="0" xfId="3" applyFont="1"/>
    <xf numFmtId="0" fontId="1" fillId="0" borderId="0" xfId="3" applyFont="1" applyFill="1" applyBorder="1" applyAlignment="1">
      <alignment horizontal="center"/>
    </xf>
    <xf numFmtId="3" fontId="20" fillId="0" borderId="12" xfId="3" applyNumberFormat="1" applyFont="1" applyBorder="1" applyAlignment="1">
      <alignment horizontal="center"/>
    </xf>
    <xf numFmtId="0" fontId="4" fillId="0" borderId="0" xfId="3" applyFont="1" applyFill="1" applyBorder="1"/>
    <xf numFmtId="0" fontId="21" fillId="0" borderId="0" xfId="3" applyFont="1" applyFill="1" applyBorder="1" applyAlignment="1">
      <alignment horizontal="center"/>
    </xf>
    <xf numFmtId="0" fontId="4" fillId="0" borderId="0" xfId="3" applyAlignment="1">
      <alignment horizontal="center"/>
    </xf>
    <xf numFmtId="0" fontId="4" fillId="0" borderId="13" xfId="3" applyBorder="1"/>
    <xf numFmtId="0" fontId="7" fillId="0" borderId="4" xfId="3" applyFont="1" applyBorder="1" applyAlignment="1">
      <alignment horizontal="right"/>
    </xf>
    <xf numFmtId="165" fontId="27" fillId="0" borderId="4" xfId="3" applyNumberFormat="1" applyFont="1" applyBorder="1"/>
    <xf numFmtId="165" fontId="12" fillId="0" borderId="13" xfId="3" applyNumberFormat="1" applyFont="1" applyBorder="1"/>
    <xf numFmtId="0" fontId="10" fillId="0" borderId="4" xfId="3" applyFont="1" applyBorder="1" applyAlignment="1">
      <alignment horizontal="right"/>
    </xf>
    <xf numFmtId="165" fontId="27" fillId="5" borderId="4" xfId="3" applyNumberFormat="1" applyFont="1" applyFill="1" applyBorder="1"/>
    <xf numFmtId="0" fontId="13" fillId="0" borderId="0" xfId="3" applyFont="1" applyBorder="1"/>
    <xf numFmtId="0" fontId="16" fillId="0" borderId="0" xfId="3" applyFont="1" applyBorder="1"/>
    <xf numFmtId="0" fontId="8" fillId="0" borderId="0" xfId="3" applyFont="1" applyBorder="1"/>
    <xf numFmtId="0" fontId="13" fillId="0" borderId="0" xfId="3" applyFont="1" applyBorder="1" applyAlignment="1">
      <alignment horizontal="center"/>
    </xf>
    <xf numFmtId="0" fontId="13" fillId="0" borderId="0" xfId="3" applyFont="1" applyBorder="1" applyAlignment="1">
      <alignment vertical="top"/>
    </xf>
    <xf numFmtId="0" fontId="23" fillId="0" borderId="0" xfId="3" applyFont="1" applyAlignment="1">
      <alignment horizontal="center"/>
    </xf>
    <xf numFmtId="0" fontId="23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4" fillId="2" borderId="4" xfId="3" applyFill="1" applyBorder="1"/>
    <xf numFmtId="0" fontId="7" fillId="0" borderId="4" xfId="3" applyFont="1" applyBorder="1"/>
    <xf numFmtId="165" fontId="27" fillId="5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3" fillId="0" borderId="7" xfId="3" applyFont="1" applyBorder="1" applyAlignment="1">
      <alignment vertical="top"/>
    </xf>
    <xf numFmtId="0" fontId="28" fillId="0" borderId="0" xfId="3" applyFont="1" applyFill="1" applyBorder="1" applyAlignment="1">
      <alignment horizontal="center" vertical="center"/>
    </xf>
    <xf numFmtId="165" fontId="12" fillId="0" borderId="4" xfId="3" applyNumberFormat="1" applyFont="1" applyBorder="1"/>
    <xf numFmtId="0" fontId="10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30" fillId="0" borderId="0" xfId="3" applyFont="1" applyFill="1"/>
    <xf numFmtId="0" fontId="4" fillId="0" borderId="0" xfId="3" applyFont="1" applyFill="1"/>
    <xf numFmtId="0" fontId="31" fillId="0" borderId="0" xfId="3" applyFont="1" applyFill="1"/>
    <xf numFmtId="0" fontId="11" fillId="0" borderId="0" xfId="3" applyFont="1" applyFill="1"/>
    <xf numFmtId="0" fontId="32" fillId="0" borderId="0" xfId="3" applyFont="1" applyFill="1"/>
    <xf numFmtId="0" fontId="22" fillId="0" borderId="0" xfId="3" applyFont="1" applyFill="1"/>
    <xf numFmtId="0" fontId="33" fillId="0" borderId="0" xfId="3" applyFont="1" applyFill="1"/>
    <xf numFmtId="0" fontId="8" fillId="0" borderId="0" xfId="3" applyFont="1" applyFill="1"/>
    <xf numFmtId="0" fontId="9" fillId="0" borderId="0" xfId="3" applyFont="1" applyFill="1"/>
    <xf numFmtId="0" fontId="34" fillId="0" borderId="0" xfId="3" applyFont="1" applyFill="1"/>
    <xf numFmtId="0" fontId="20" fillId="0" borderId="0" xfId="3" applyFont="1" applyFill="1"/>
    <xf numFmtId="0" fontId="35" fillId="0" borderId="0" xfId="3" applyFont="1" applyFill="1"/>
    <xf numFmtId="0" fontId="36" fillId="0" borderId="0" xfId="3" applyFont="1" applyFill="1"/>
    <xf numFmtId="167" fontId="20" fillId="0" borderId="0" xfId="3" applyNumberFormat="1" applyFont="1" applyFill="1" applyAlignment="1">
      <alignment horizontal="center"/>
    </xf>
    <xf numFmtId="0" fontId="12" fillId="0" borderId="0" xfId="3" applyFont="1" applyFill="1" applyBorder="1" applyAlignment="1">
      <alignment textRotation="90" wrapText="1"/>
    </xf>
    <xf numFmtId="0" fontId="37" fillId="0" borderId="0" xfId="3" applyFont="1" applyFill="1" applyBorder="1" applyAlignment="1">
      <alignment horizontal="center"/>
    </xf>
    <xf numFmtId="0" fontId="38" fillId="0" borderId="0" xfId="3" applyFont="1" applyFill="1"/>
    <xf numFmtId="0" fontId="39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40" fillId="0" borderId="0" xfId="3" applyFont="1" applyFill="1"/>
    <xf numFmtId="0" fontId="41" fillId="0" borderId="15" xfId="3" applyFont="1" applyFill="1" applyBorder="1" applyAlignment="1">
      <alignment horizontal="center"/>
    </xf>
    <xf numFmtId="0" fontId="12" fillId="0" borderId="0" xfId="3" applyFont="1" applyFill="1" applyAlignment="1">
      <alignment horizontal="center"/>
    </xf>
    <xf numFmtId="0" fontId="12" fillId="0" borderId="15" xfId="3" applyFont="1" applyFill="1" applyBorder="1" applyAlignment="1">
      <alignment horizontal="center"/>
    </xf>
    <xf numFmtId="0" fontId="12" fillId="0" borderId="0" xfId="3" applyFont="1" applyFill="1" applyBorder="1" applyAlignment="1"/>
    <xf numFmtId="0" fontId="4" fillId="0" borderId="0" xfId="3" applyFill="1" applyAlignment="1">
      <alignment horizontal="center"/>
    </xf>
    <xf numFmtId="0" fontId="12" fillId="0" borderId="10" xfId="3" applyFont="1" applyFill="1" applyBorder="1" applyAlignment="1">
      <alignment horizontal="center"/>
    </xf>
    <xf numFmtId="0" fontId="41" fillId="0" borderId="16" xfId="3" applyFont="1" applyFill="1" applyBorder="1" applyAlignment="1">
      <alignment horizontal="center"/>
    </xf>
    <xf numFmtId="0" fontId="22" fillId="0" borderId="15" xfId="3" applyFont="1" applyFill="1" applyBorder="1" applyAlignment="1">
      <alignment horizontal="center"/>
    </xf>
    <xf numFmtId="0" fontId="12" fillId="0" borderId="2" xfId="3" applyFont="1" applyFill="1" applyBorder="1" applyAlignment="1">
      <alignment horizontal="center"/>
    </xf>
    <xf numFmtId="0" fontId="12" fillId="0" borderId="17" xfId="3" applyFont="1" applyFill="1" applyBorder="1" applyAlignment="1">
      <alignment horizontal="center"/>
    </xf>
    <xf numFmtId="0" fontId="12" fillId="0" borderId="10" xfId="3" applyFont="1" applyFill="1" applyBorder="1" applyAlignment="1"/>
    <xf numFmtId="0" fontId="12" fillId="0" borderId="11" xfId="3" applyFont="1" applyFill="1" applyBorder="1" applyAlignment="1">
      <alignment horizontal="center"/>
    </xf>
    <xf numFmtId="0" fontId="41" fillId="0" borderId="17" xfId="3" applyFont="1" applyFill="1" applyBorder="1" applyAlignment="1">
      <alignment horizontal="center"/>
    </xf>
    <xf numFmtId="0" fontId="39" fillId="0" borderId="2" xfId="3" applyFont="1" applyFill="1" applyBorder="1" applyAlignment="1">
      <alignment horizontal="center"/>
    </xf>
    <xf numFmtId="0" fontId="12" fillId="0" borderId="3" xfId="3" applyFont="1" applyFill="1" applyBorder="1" applyAlignment="1">
      <alignment horizontal="center"/>
    </xf>
    <xf numFmtId="0" fontId="12" fillId="0" borderId="18" xfId="3" applyFont="1" applyFill="1" applyBorder="1" applyAlignment="1">
      <alignment horizontal="center"/>
    </xf>
    <xf numFmtId="0" fontId="12" fillId="0" borderId="1" xfId="3" applyFont="1" applyFill="1" applyBorder="1" applyAlignment="1">
      <alignment horizontal="center"/>
    </xf>
    <xf numFmtId="0" fontId="12" fillId="0" borderId="16" xfId="3" applyFont="1" applyFill="1" applyBorder="1" applyAlignment="1">
      <alignment horizontal="center"/>
    </xf>
    <xf numFmtId="0" fontId="42" fillId="0" borderId="17" xfId="3" applyFont="1" applyFill="1" applyBorder="1" applyAlignment="1">
      <alignment horizontal="center"/>
    </xf>
    <xf numFmtId="0" fontId="43" fillId="0" borderId="16" xfId="3" applyFont="1" applyFill="1" applyBorder="1" applyAlignment="1">
      <alignment horizontal="center"/>
    </xf>
    <xf numFmtId="0" fontId="39" fillId="0" borderId="15" xfId="3" applyFont="1" applyFill="1" applyBorder="1" applyAlignment="1">
      <alignment horizontal="center"/>
    </xf>
    <xf numFmtId="0" fontId="12" fillId="5" borderId="3" xfId="3" applyFont="1" applyFill="1" applyBorder="1" applyAlignment="1">
      <alignment horizontal="center"/>
    </xf>
    <xf numFmtId="0" fontId="4" fillId="0" borderId="15" xfId="3" applyFont="1" applyFill="1" applyBorder="1"/>
    <xf numFmtId="0" fontId="12" fillId="0" borderId="14" xfId="3" applyFont="1" applyFill="1" applyBorder="1" applyAlignment="1">
      <alignment horizontal="center"/>
    </xf>
    <xf numFmtId="0" fontId="12" fillId="0" borderId="6" xfId="3" applyFont="1" applyFill="1" applyBorder="1" applyAlignment="1">
      <alignment horizontal="center"/>
    </xf>
    <xf numFmtId="0" fontId="42" fillId="0" borderId="14" xfId="3" applyFont="1" applyFill="1" applyBorder="1" applyAlignment="1">
      <alignment horizontal="center"/>
    </xf>
    <xf numFmtId="0" fontId="42" fillId="0" borderId="6" xfId="3" applyFont="1" applyFill="1" applyBorder="1" applyAlignment="1">
      <alignment horizontal="center"/>
    </xf>
    <xf numFmtId="0" fontId="41" fillId="0" borderId="14" xfId="3" applyFont="1" applyFill="1" applyBorder="1" applyAlignment="1">
      <alignment horizontal="center"/>
    </xf>
    <xf numFmtId="0" fontId="41" fillId="0" borderId="11" xfId="3" applyFont="1" applyFill="1" applyBorder="1" applyAlignment="1">
      <alignment horizontal="center"/>
    </xf>
    <xf numFmtId="0" fontId="39" fillId="0" borderId="14" xfId="3" applyFont="1" applyFill="1" applyBorder="1" applyAlignment="1">
      <alignment horizontal="center"/>
    </xf>
    <xf numFmtId="0" fontId="12" fillId="5" borderId="10" xfId="3" applyFont="1" applyFill="1" applyBorder="1" applyAlignment="1">
      <alignment horizontal="center"/>
    </xf>
    <xf numFmtId="0" fontId="4" fillId="0" borderId="14" xfId="3" applyFont="1" applyFill="1" applyBorder="1" applyAlignment="1">
      <alignment horizontal="center"/>
    </xf>
    <xf numFmtId="0" fontId="7" fillId="0" borderId="4" xfId="3" applyFont="1" applyFill="1" applyBorder="1" applyAlignment="1">
      <alignment horizontal="center"/>
    </xf>
    <xf numFmtId="0" fontId="44" fillId="0" borderId="4" xfId="3" applyFont="1" applyFill="1" applyBorder="1" applyAlignment="1">
      <alignment horizontal="center"/>
    </xf>
    <xf numFmtId="0" fontId="44" fillId="0" borderId="14" xfId="3" applyFont="1" applyFill="1" applyBorder="1" applyAlignment="1">
      <alignment horizontal="center"/>
    </xf>
    <xf numFmtId="0" fontId="45" fillId="0" borderId="4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1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4" xfId="3" applyFont="1" applyFill="1" applyBorder="1" applyAlignment="1">
      <alignment horizontal="center"/>
    </xf>
    <xf numFmtId="0" fontId="46" fillId="0" borderId="4" xfId="3" applyFont="1" applyFill="1" applyBorder="1" applyAlignment="1">
      <alignment horizontal="center"/>
    </xf>
    <xf numFmtId="0" fontId="47" fillId="0" borderId="4" xfId="3" applyFont="1" applyFill="1" applyBorder="1" applyAlignment="1">
      <alignment horizontal="center"/>
    </xf>
    <xf numFmtId="0" fontId="48" fillId="0" borderId="4" xfId="3" applyFont="1" applyFill="1" applyBorder="1" applyAlignment="1">
      <alignment horizontal="center"/>
    </xf>
    <xf numFmtId="0" fontId="24" fillId="0" borderId="4" xfId="3" applyFont="1" applyFill="1" applyBorder="1" applyAlignment="1">
      <alignment horizontal="center"/>
    </xf>
    <xf numFmtId="0" fontId="46" fillId="0" borderId="3" xfId="3" applyFont="1" applyFill="1" applyBorder="1" applyAlignment="1">
      <alignment horizontal="center"/>
    </xf>
    <xf numFmtId="0" fontId="47" fillId="0" borderId="3" xfId="3" applyFont="1" applyFill="1" applyBorder="1" applyAlignment="1">
      <alignment horizontal="center"/>
    </xf>
    <xf numFmtId="0" fontId="48" fillId="0" borderId="3" xfId="3" applyFont="1" applyFill="1" applyBorder="1" applyAlignment="1">
      <alignment horizontal="center"/>
    </xf>
    <xf numFmtId="0" fontId="1" fillId="0" borderId="3" xfId="3" applyFont="1" applyFill="1" applyBorder="1" applyAlignment="1">
      <alignment horizontal="center"/>
    </xf>
    <xf numFmtId="0" fontId="7" fillId="0" borderId="0" xfId="3" applyFont="1" applyFill="1" applyBorder="1" applyAlignment="1">
      <alignment horizontal="center"/>
    </xf>
    <xf numFmtId="0" fontId="12" fillId="0" borderId="0" xfId="3" applyFont="1" applyFill="1" applyBorder="1"/>
    <xf numFmtId="0" fontId="12" fillId="0" borderId="10" xfId="3" applyFont="1" applyFill="1" applyBorder="1"/>
    <xf numFmtId="0" fontId="12" fillId="0" borderId="11" xfId="3" applyFont="1" applyFill="1" applyBorder="1"/>
    <xf numFmtId="0" fontId="39" fillId="0" borderId="10" xfId="3" applyFont="1" applyFill="1" applyBorder="1" applyAlignment="1">
      <alignment horizontal="center"/>
    </xf>
    <xf numFmtId="0" fontId="42" fillId="0" borderId="10" xfId="3" applyFont="1" applyFill="1" applyBorder="1" applyAlignment="1">
      <alignment horizontal="center"/>
    </xf>
    <xf numFmtId="0" fontId="42" fillId="0" borderId="15" xfId="3" applyFont="1" applyFill="1" applyBorder="1" applyAlignment="1">
      <alignment horizontal="center"/>
    </xf>
    <xf numFmtId="0" fontId="42" fillId="0" borderId="16" xfId="3" applyFont="1" applyFill="1" applyBorder="1" applyAlignment="1">
      <alignment horizontal="center"/>
    </xf>
    <xf numFmtId="0" fontId="49" fillId="9" borderId="17" xfId="3" applyFont="1" applyFill="1" applyBorder="1" applyAlignment="1">
      <alignment horizontal="center"/>
    </xf>
    <xf numFmtId="0" fontId="4" fillId="0" borderId="18" xfId="3" applyFont="1" applyFill="1" applyBorder="1"/>
    <xf numFmtId="0" fontId="42" fillId="0" borderId="11" xfId="3" applyFont="1" applyFill="1" applyBorder="1" applyAlignment="1">
      <alignment horizontal="center"/>
    </xf>
    <xf numFmtId="0" fontId="49" fillId="9" borderId="14" xfId="3" applyFont="1" applyFill="1" applyBorder="1" applyAlignment="1">
      <alignment horizontal="center"/>
    </xf>
    <xf numFmtId="0" fontId="7" fillId="0" borderId="4" xfId="3" applyFont="1" applyFill="1" applyBorder="1" applyAlignment="1">
      <alignment horizontal="center" wrapText="1"/>
    </xf>
    <xf numFmtId="0" fontId="50" fillId="0" borderId="0" xfId="3" applyFont="1" applyFill="1" applyBorder="1"/>
    <xf numFmtId="0" fontId="51" fillId="0" borderId="0" xfId="3" applyFont="1" applyFill="1"/>
    <xf numFmtId="0" fontId="52" fillId="0" borderId="0" xfId="3" applyFont="1" applyFill="1"/>
    <xf numFmtId="0" fontId="7" fillId="0" borderId="0" xfId="3" applyFont="1" applyFill="1"/>
    <xf numFmtId="0" fontId="1" fillId="0" borderId="5" xfId="3" applyFont="1" applyFill="1" applyBorder="1" applyAlignment="1">
      <alignment horizontal="center"/>
    </xf>
    <xf numFmtId="0" fontId="53" fillId="0" borderId="1" xfId="3" applyFont="1" applyFill="1" applyBorder="1" applyAlignment="1">
      <alignment horizontal="left" vertical="center"/>
    </xf>
    <xf numFmtId="0" fontId="1" fillId="0" borderId="15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1" fillId="0" borderId="9" xfId="3" applyFont="1" applyFill="1" applyBorder="1" applyAlignment="1">
      <alignment horizontal="center"/>
    </xf>
    <xf numFmtId="0" fontId="1" fillId="0" borderId="22" xfId="3" applyFont="1" applyFill="1" applyBorder="1" applyAlignment="1">
      <alignment horizontal="center"/>
    </xf>
    <xf numFmtId="0" fontId="1" fillId="0" borderId="23" xfId="3" applyFont="1" applyFill="1" applyBorder="1" applyAlignment="1">
      <alignment horizontal="center"/>
    </xf>
    <xf numFmtId="0" fontId="1" fillId="0" borderId="24" xfId="3" applyFont="1" applyFill="1" applyBorder="1" applyAlignment="1">
      <alignment horizontal="center"/>
    </xf>
    <xf numFmtId="0" fontId="1" fillId="0" borderId="25" xfId="3" applyFont="1" applyFill="1" applyBorder="1" applyAlignment="1">
      <alignment horizontal="center"/>
    </xf>
    <xf numFmtId="0" fontId="4" fillId="0" borderId="15" xfId="3" applyFill="1" applyBorder="1"/>
    <xf numFmtId="0" fontId="4" fillId="0" borderId="17" xfId="3" applyFill="1" applyBorder="1"/>
    <xf numFmtId="0" fontId="4" fillId="0" borderId="17" xfId="3" applyFill="1" applyBorder="1" applyAlignment="1">
      <alignment horizontal="center" vertical="center"/>
    </xf>
    <xf numFmtId="0" fontId="4" fillId="0" borderId="14" xfId="3" applyFill="1" applyBorder="1"/>
    <xf numFmtId="0" fontId="54" fillId="0" borderId="0" xfId="3" applyFont="1" applyFill="1"/>
    <xf numFmtId="0" fontId="1" fillId="0" borderId="0" xfId="3" applyFont="1" applyFill="1" applyBorder="1" applyAlignment="1">
      <alignment horizontal="right"/>
    </xf>
    <xf numFmtId="3" fontId="24" fillId="5" borderId="0" xfId="3" applyNumberFormat="1" applyFont="1" applyFill="1" applyBorder="1" applyAlignment="1">
      <alignment horizontal="center"/>
    </xf>
    <xf numFmtId="0" fontId="54" fillId="0" borderId="0" xfId="3" applyFont="1" applyFill="1" applyBorder="1"/>
    <xf numFmtId="3" fontId="24" fillId="0" borderId="0" xfId="3" applyNumberFormat="1" applyFont="1" applyFill="1" applyBorder="1" applyAlignment="1">
      <alignment horizontal="center"/>
    </xf>
    <xf numFmtId="0" fontId="25" fillId="0" borderId="0" xfId="3" applyFont="1" applyFill="1" applyBorder="1"/>
    <xf numFmtId="0" fontId="33" fillId="0" borderId="0" xfId="3" applyFont="1" applyFill="1" applyBorder="1"/>
    <xf numFmtId="0" fontId="55" fillId="0" borderId="0" xfId="3" applyFont="1" applyFill="1" applyBorder="1"/>
    <xf numFmtId="0" fontId="17" fillId="0" borderId="0" xfId="3" applyFont="1" applyFill="1" applyBorder="1"/>
    <xf numFmtId="0" fontId="4" fillId="0" borderId="15" xfId="3" applyFont="1" applyFill="1" applyBorder="1" applyAlignment="1">
      <alignment horizontal="center"/>
    </xf>
    <xf numFmtId="0" fontId="4" fillId="0" borderId="5" xfId="3" applyFont="1" applyFill="1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67" fontId="20" fillId="0" borderId="0" xfId="3" applyNumberFormat="1" applyFont="1" applyFill="1" applyAlignment="1">
      <alignment horizontal="center"/>
    </xf>
    <xf numFmtId="3" fontId="1" fillId="0" borderId="17" xfId="3" applyNumberFormat="1" applyFont="1" applyFill="1" applyBorder="1" applyAlignment="1">
      <alignment horizontal="center" vertical="center"/>
    </xf>
    <xf numFmtId="3" fontId="4" fillId="0" borderId="14" xfId="3" applyNumberFormat="1" applyFont="1" applyFill="1" applyBorder="1" applyAlignment="1">
      <alignment horizontal="center" vertical="center"/>
    </xf>
    <xf numFmtId="0" fontId="50" fillId="0" borderId="15" xfId="3" applyFont="1" applyFill="1" applyBorder="1" applyAlignment="1">
      <alignment horizontal="center" vertical="center"/>
    </xf>
    <xf numFmtId="0" fontId="50" fillId="0" borderId="14" xfId="3" applyFont="1" applyFill="1" applyBorder="1" applyAlignment="1">
      <alignment horizontal="center" vertical="center"/>
    </xf>
    <xf numFmtId="0" fontId="7" fillId="0" borderId="15" xfId="3" applyFont="1" applyFill="1" applyBorder="1" applyAlignment="1">
      <alignment horizontal="center" vertical="center"/>
    </xf>
    <xf numFmtId="0" fontId="7" fillId="0" borderId="14" xfId="3" applyFont="1" applyFill="1" applyBorder="1" applyAlignment="1">
      <alignment horizontal="center" vertical="center"/>
    </xf>
    <xf numFmtId="0" fontId="7" fillId="0" borderId="17" xfId="3" applyFont="1" applyFill="1" applyBorder="1" applyAlignment="1">
      <alignment horizontal="center" vertical="center"/>
    </xf>
    <xf numFmtId="0" fontId="7" fillId="0" borderId="0" xfId="3" applyFont="1" applyFill="1" applyBorder="1" applyAlignment="1"/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10" xfId="0" applyBorder="1" applyAlignment="1"/>
    <xf numFmtId="0" fontId="29" fillId="8" borderId="5" xfId="3" applyFont="1" applyFill="1" applyBorder="1" applyAlignment="1">
      <alignment horizontal="center" vertical="center"/>
    </xf>
    <xf numFmtId="0" fontId="29" fillId="8" borderId="7" xfId="3" applyFont="1" applyFill="1" applyBorder="1" applyAlignment="1">
      <alignment horizontal="center" vertical="center"/>
    </xf>
    <xf numFmtId="0" fontId="29" fillId="8" borderId="9" xfId="3" applyFont="1" applyFill="1" applyBorder="1" applyAlignment="1">
      <alignment horizontal="center" vertical="center"/>
    </xf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CPR1/MES%20DOCUMENTS/EFFECTIF%202012/C%20MARS/semaine%2011%20du%2012%20au%2019%20mars%20-%20Menu%201%20hiv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route/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semaine"/>
      <sheetName val="lundi midi"/>
      <sheetName val="lundi soir"/>
      <sheetName val="mardi midi"/>
      <sheetName val="mardi soir"/>
      <sheetName val="mercredi midi"/>
      <sheetName val="mercredi soir"/>
      <sheetName val="jeudi midi"/>
      <sheetName val="jeudi soir"/>
      <sheetName val="vendredi midi"/>
      <sheetName val="vendredi soir"/>
      <sheetName val="samedi midi"/>
      <sheetName val="samedi soir"/>
      <sheetName val="dimanche midi"/>
      <sheetName val="dimanche soir"/>
    </sheetNames>
    <sheetDataSet>
      <sheetData sheetId="0">
        <row r="4">
          <cell r="B4">
            <v>40980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</sheetData>
      <sheetData sheetId="3">
        <row r="1">
          <cell r="Q1">
            <v>40938</v>
          </cell>
        </row>
        <row r="4">
          <cell r="B4" t="str">
            <v>salade d'endives</v>
          </cell>
          <cell r="C4" t="str">
            <v>Entrée 2</v>
          </cell>
          <cell r="D4" t="str">
            <v>Entrée 3</v>
          </cell>
          <cell r="E4" t="str">
            <v>Entrée 4</v>
          </cell>
          <cell r="F4" t="str">
            <v>Entrée 5</v>
          </cell>
          <cell r="G4" t="str">
            <v>Entrée 6</v>
          </cell>
          <cell r="H4" t="str">
            <v>sauté de porc sauce douce</v>
          </cell>
          <cell r="I4" t="str">
            <v>Viande 2</v>
          </cell>
          <cell r="J4" t="str">
            <v>Viande 3</v>
          </cell>
          <cell r="K4" t="str">
            <v>œuf ou feuilleté</v>
          </cell>
          <cell r="L4" t="str">
            <v>Poisson 1</v>
          </cell>
          <cell r="M4" t="str">
            <v>Poisson 2</v>
          </cell>
          <cell r="N4" t="str">
            <v>Légume 1</v>
          </cell>
          <cell r="O4" t="str">
            <v>Légume 2</v>
          </cell>
          <cell r="P4" t="str">
            <v>Légume 3</v>
          </cell>
          <cell r="Q4" t="str">
            <v>Légume 4</v>
          </cell>
          <cell r="R4" t="str">
            <v>Légume 5</v>
          </cell>
          <cell r="S4" t="str">
            <v>Légume 6</v>
          </cell>
          <cell r="T4" t="str">
            <v>Fromage</v>
          </cell>
          <cell r="U4" t="str">
            <v>Fromage s/sel</v>
          </cell>
          <cell r="V4" t="str">
            <v>Fromage allégé</v>
          </cell>
          <cell r="W4" t="str">
            <v>Compote</v>
          </cell>
          <cell r="X4" t="str">
            <v>yaourt sucré</v>
          </cell>
          <cell r="Y4" t="str">
            <v>dessert 1</v>
          </cell>
          <cell r="Z4" t="str">
            <v>dessert 2</v>
          </cell>
          <cell r="AA4" t="str">
            <v>dessert 3</v>
          </cell>
          <cell r="AB4" t="str">
            <v>dessert 4</v>
          </cell>
          <cell r="AC4" t="str">
            <v>dessert 5</v>
          </cell>
          <cell r="AD4" t="str">
            <v>dessert 6</v>
          </cell>
        </row>
        <row r="37">
          <cell r="B37">
            <v>5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5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5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zoomScale="80" zoomScaleNormal="80" workbookViewId="0">
      <selection activeCell="C17" sqref="C17"/>
    </sheetView>
  </sheetViews>
  <sheetFormatPr baseColWidth="10" defaultRowHeight="12.75" x14ac:dyDescent="0.2"/>
  <cols>
    <col min="1" max="5" width="18.7109375" customWidth="1"/>
    <col min="6" max="6" width="3.42578125" customWidth="1"/>
    <col min="7" max="11" width="18.7109375" customWidth="1"/>
    <col min="12" max="12" width="4.140625" customWidth="1"/>
  </cols>
  <sheetData>
    <row r="1" spans="1:11" x14ac:dyDescent="0.2">
      <c r="A1" s="3"/>
      <c r="B1" s="3"/>
      <c r="C1" s="3"/>
      <c r="D1" s="3"/>
      <c r="E1" s="3"/>
    </row>
    <row r="2" spans="1:11" ht="15.75" x14ac:dyDescent="0.25">
      <c r="A2" s="4"/>
      <c r="B2" s="5"/>
      <c r="C2" s="4"/>
      <c r="D2" s="4"/>
      <c r="E2" s="4"/>
    </row>
    <row r="3" spans="1:11" ht="19.5" customHeight="1" x14ac:dyDescent="0.2">
      <c r="A3" s="242" t="s">
        <v>37</v>
      </c>
      <c r="B3" s="243"/>
      <c r="C3" s="243"/>
      <c r="D3" s="243"/>
      <c r="E3" s="244"/>
      <c r="G3" s="242" t="s">
        <v>38</v>
      </c>
      <c r="H3" s="243"/>
      <c r="I3" s="243"/>
      <c r="J3" s="243"/>
      <c r="K3" s="244"/>
    </row>
    <row r="4" spans="1:11" ht="20.100000000000001" customHeight="1" x14ac:dyDescent="0.2">
      <c r="A4" s="57" t="s">
        <v>0</v>
      </c>
      <c r="B4" s="57" t="s">
        <v>1</v>
      </c>
      <c r="C4" s="57" t="s">
        <v>134</v>
      </c>
      <c r="D4" s="57" t="s">
        <v>3</v>
      </c>
      <c r="E4" s="58" t="s">
        <v>4</v>
      </c>
      <c r="F4" s="59"/>
      <c r="G4" s="57" t="s">
        <v>0</v>
      </c>
      <c r="H4" s="57" t="s">
        <v>1</v>
      </c>
      <c r="I4" s="57" t="s">
        <v>2</v>
      </c>
      <c r="J4" s="57" t="s">
        <v>3</v>
      </c>
      <c r="K4" s="58" t="s">
        <v>4</v>
      </c>
    </row>
    <row r="5" spans="1:11" ht="27" customHeight="1" x14ac:dyDescent="0.2">
      <c r="A5" s="60" t="s">
        <v>41</v>
      </c>
      <c r="B5" s="60" t="s">
        <v>85</v>
      </c>
      <c r="C5" s="60" t="s">
        <v>86</v>
      </c>
      <c r="D5" s="60" t="s">
        <v>100</v>
      </c>
      <c r="E5" s="60" t="s">
        <v>87</v>
      </c>
      <c r="F5" s="59"/>
      <c r="G5" s="60" t="s">
        <v>102</v>
      </c>
      <c r="H5" s="60" t="s">
        <v>105</v>
      </c>
      <c r="I5" s="60" t="s">
        <v>108</v>
      </c>
      <c r="J5" s="60" t="s">
        <v>101</v>
      </c>
      <c r="K5" s="60" t="s">
        <v>113</v>
      </c>
    </row>
    <row r="6" spans="1:11" ht="31.5" customHeight="1" x14ac:dyDescent="0.2">
      <c r="A6" s="60" t="s">
        <v>42</v>
      </c>
      <c r="B6" s="60" t="s">
        <v>90</v>
      </c>
      <c r="C6" s="60" t="s">
        <v>91</v>
      </c>
      <c r="D6" s="60" t="s">
        <v>84</v>
      </c>
      <c r="E6" s="60" t="s">
        <v>99</v>
      </c>
      <c r="F6" s="59"/>
      <c r="G6" s="60" t="s">
        <v>103</v>
      </c>
      <c r="H6" s="60" t="s">
        <v>106</v>
      </c>
      <c r="I6" s="60" t="s">
        <v>109</v>
      </c>
      <c r="J6" s="60" t="s">
        <v>84</v>
      </c>
      <c r="K6" s="60" t="s">
        <v>112</v>
      </c>
    </row>
    <row r="7" spans="1:11" ht="30" customHeight="1" x14ac:dyDescent="0.2">
      <c r="A7" s="60" t="s">
        <v>43</v>
      </c>
      <c r="B7" s="60" t="s">
        <v>94</v>
      </c>
      <c r="C7" s="60" t="s">
        <v>92</v>
      </c>
      <c r="D7" s="60" t="s">
        <v>98</v>
      </c>
      <c r="E7" s="60" t="s">
        <v>40</v>
      </c>
      <c r="F7" s="59"/>
      <c r="G7" s="60" t="s">
        <v>104</v>
      </c>
      <c r="H7" s="60" t="s">
        <v>107</v>
      </c>
      <c r="I7" s="60" t="s">
        <v>110</v>
      </c>
      <c r="J7" s="60" t="s">
        <v>97</v>
      </c>
      <c r="K7" s="60" t="s">
        <v>96</v>
      </c>
    </row>
    <row r="8" spans="1:11" ht="20.100000000000001" customHeight="1" x14ac:dyDescent="0.2">
      <c r="A8" s="60" t="s">
        <v>88</v>
      </c>
      <c r="B8" s="60" t="s">
        <v>95</v>
      </c>
      <c r="C8" s="60" t="s">
        <v>93</v>
      </c>
      <c r="D8" s="60" t="s">
        <v>40</v>
      </c>
      <c r="E8" s="60" t="s">
        <v>83</v>
      </c>
      <c r="F8" s="59"/>
      <c r="G8" s="60" t="s">
        <v>89</v>
      </c>
      <c r="H8" s="60" t="s">
        <v>89</v>
      </c>
      <c r="I8" s="60" t="s">
        <v>89</v>
      </c>
      <c r="J8" s="60" t="s">
        <v>40</v>
      </c>
      <c r="K8" s="60" t="s">
        <v>89</v>
      </c>
    </row>
    <row r="9" spans="1:11" ht="20.100000000000001" customHeight="1" x14ac:dyDescent="0.2">
      <c r="A9" s="60" t="s">
        <v>89</v>
      </c>
      <c r="B9" s="60" t="s">
        <v>89</v>
      </c>
      <c r="C9" s="60" t="s">
        <v>89</v>
      </c>
      <c r="D9" s="60" t="s">
        <v>96</v>
      </c>
      <c r="E9" s="60" t="s">
        <v>96</v>
      </c>
      <c r="F9" s="59"/>
      <c r="G9" s="60" t="s">
        <v>89</v>
      </c>
      <c r="H9" s="60" t="s">
        <v>89</v>
      </c>
      <c r="I9" s="60" t="s">
        <v>89</v>
      </c>
      <c r="J9" s="60" t="s">
        <v>96</v>
      </c>
      <c r="K9" s="60" t="s">
        <v>89</v>
      </c>
    </row>
    <row r="10" spans="1:11" ht="20.100000000000001" customHeight="1" x14ac:dyDescent="0.2">
      <c r="A10" s="60" t="s">
        <v>89</v>
      </c>
      <c r="B10" s="60" t="s">
        <v>89</v>
      </c>
      <c r="C10" s="60" t="s">
        <v>89</v>
      </c>
      <c r="D10" s="60" t="s">
        <v>133</v>
      </c>
      <c r="E10" s="60" t="s">
        <v>89</v>
      </c>
      <c r="F10" s="59"/>
      <c r="G10" s="60" t="s">
        <v>89</v>
      </c>
      <c r="H10" s="60" t="s">
        <v>89</v>
      </c>
      <c r="I10" s="60" t="s">
        <v>89</v>
      </c>
      <c r="J10" s="60" t="s">
        <v>89</v>
      </c>
      <c r="K10" s="60" t="s">
        <v>89</v>
      </c>
    </row>
    <row r="11" spans="1:11" ht="20.100000000000001" customHeight="1" x14ac:dyDescent="0.2">
      <c r="A11" s="59"/>
      <c r="B11" s="59"/>
      <c r="C11" s="59"/>
      <c r="D11" s="59"/>
      <c r="E11" s="59"/>
      <c r="F11" s="59"/>
      <c r="G11" s="59"/>
      <c r="H11" s="59"/>
      <c r="I11" s="59"/>
      <c r="J11" s="59"/>
      <c r="K11" s="59"/>
    </row>
    <row r="12" spans="1:11" ht="20.100000000000001" customHeight="1" x14ac:dyDescent="0.2"/>
  </sheetData>
  <mergeCells count="2">
    <mergeCell ref="A3:E3"/>
    <mergeCell ref="G3:K3"/>
  </mergeCells>
  <pageMargins left="0" right="0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zoomScale="80" zoomScaleNormal="80" workbookViewId="0">
      <selection activeCell="B7" sqref="B7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45">
      <c r="A2" s="8"/>
      <c r="B2" s="245" t="s">
        <v>131</v>
      </c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7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42" t="s">
        <v>37</v>
      </c>
      <c r="C4" s="243"/>
      <c r="D4" s="243"/>
      <c r="E4" s="243"/>
      <c r="F4" s="243"/>
      <c r="G4" s="244"/>
      <c r="I4" s="242" t="s">
        <v>38</v>
      </c>
      <c r="J4" s="243"/>
      <c r="K4" s="243"/>
      <c r="L4" s="243"/>
      <c r="M4" s="243"/>
      <c r="N4" s="244"/>
    </row>
    <row r="5" spans="1:14" ht="30" customHeight="1" x14ac:dyDescent="0.2">
      <c r="B5" s="9" t="s">
        <v>0</v>
      </c>
      <c r="C5" s="9" t="s">
        <v>1</v>
      </c>
      <c r="D5" s="9" t="s">
        <v>2</v>
      </c>
      <c r="E5" s="9" t="s">
        <v>132</v>
      </c>
      <c r="F5" s="9" t="s">
        <v>3</v>
      </c>
      <c r="G5" s="10" t="s">
        <v>4</v>
      </c>
      <c r="I5" s="9" t="s">
        <v>0</v>
      </c>
      <c r="J5" s="9" t="s">
        <v>1</v>
      </c>
      <c r="K5" s="9" t="s">
        <v>2</v>
      </c>
      <c r="L5" s="9" t="s">
        <v>132</v>
      </c>
      <c r="M5" s="9" t="s">
        <v>3</v>
      </c>
      <c r="N5" s="10" t="s">
        <v>4</v>
      </c>
    </row>
    <row r="6" spans="1:14" ht="30" customHeight="1" x14ac:dyDescent="0.2">
      <c r="A6" s="7" t="s">
        <v>6</v>
      </c>
      <c r="B6" s="6" t="s">
        <v>41</v>
      </c>
      <c r="C6" s="6" t="s">
        <v>85</v>
      </c>
      <c r="D6" s="6" t="s">
        <v>39</v>
      </c>
      <c r="E6" s="6" t="s">
        <v>89</v>
      </c>
      <c r="F6" s="6" t="s">
        <v>100</v>
      </c>
      <c r="G6" s="6" t="s">
        <v>87</v>
      </c>
      <c r="I6" s="6"/>
      <c r="J6" s="6"/>
      <c r="K6" s="6"/>
      <c r="L6" s="6"/>
      <c r="M6" s="6"/>
      <c r="N6" s="6"/>
    </row>
    <row r="7" spans="1:14" ht="30" customHeight="1" x14ac:dyDescent="0.2">
      <c r="A7" s="7" t="s">
        <v>32</v>
      </c>
      <c r="B7" s="6" t="s">
        <v>42</v>
      </c>
      <c r="C7" s="6" t="s">
        <v>90</v>
      </c>
      <c r="D7" s="6" t="s">
        <v>39</v>
      </c>
      <c r="E7" s="6" t="s">
        <v>89</v>
      </c>
      <c r="F7" s="6" t="s">
        <v>84</v>
      </c>
      <c r="G7" s="6" t="s">
        <v>87</v>
      </c>
      <c r="I7" s="6"/>
      <c r="J7" s="6"/>
      <c r="K7" s="6"/>
      <c r="L7" s="6"/>
      <c r="M7" s="6"/>
      <c r="N7" s="6"/>
    </row>
    <row r="8" spans="1:14" ht="30" customHeight="1" x14ac:dyDescent="0.2">
      <c r="A8" s="7" t="s">
        <v>9</v>
      </c>
      <c r="B8" s="6" t="s">
        <v>42</v>
      </c>
      <c r="C8" s="6" t="s">
        <v>90</v>
      </c>
      <c r="D8" s="6" t="s">
        <v>39</v>
      </c>
      <c r="E8" s="6" t="s">
        <v>89</v>
      </c>
      <c r="F8" s="6" t="s">
        <v>84</v>
      </c>
      <c r="G8" s="6" t="s">
        <v>87</v>
      </c>
      <c r="I8" s="6"/>
      <c r="J8" s="6"/>
      <c r="K8" s="6"/>
      <c r="L8" s="6"/>
      <c r="M8" s="6"/>
      <c r="N8" s="6"/>
    </row>
    <row r="9" spans="1:14" ht="30" customHeight="1" x14ac:dyDescent="0.2">
      <c r="A9" s="7" t="s">
        <v>10</v>
      </c>
      <c r="B9" s="6" t="s">
        <v>42</v>
      </c>
      <c r="C9" s="6" t="s">
        <v>90</v>
      </c>
      <c r="D9" s="6" t="s">
        <v>39</v>
      </c>
      <c r="E9" s="6" t="s">
        <v>86</v>
      </c>
      <c r="F9" s="6" t="s">
        <v>84</v>
      </c>
      <c r="G9" s="6" t="s">
        <v>87</v>
      </c>
      <c r="I9" s="6"/>
      <c r="J9" s="6"/>
      <c r="K9" s="6"/>
      <c r="L9" s="6"/>
      <c r="M9" s="6"/>
      <c r="N9" s="6"/>
    </row>
    <row r="10" spans="1:14" ht="30" customHeight="1" x14ac:dyDescent="0.2">
      <c r="A10" s="7" t="s">
        <v>17</v>
      </c>
      <c r="B10" s="6" t="s">
        <v>42</v>
      </c>
      <c r="C10" s="6" t="s">
        <v>90</v>
      </c>
      <c r="D10" s="6" t="s">
        <v>39</v>
      </c>
      <c r="E10" s="6" t="s">
        <v>86</v>
      </c>
      <c r="F10" s="6" t="s">
        <v>133</v>
      </c>
      <c r="G10" s="6" t="s">
        <v>87</v>
      </c>
      <c r="I10" s="6"/>
      <c r="J10" s="6"/>
      <c r="K10" s="6"/>
      <c r="L10" s="6"/>
      <c r="M10" s="6"/>
      <c r="N10" s="6"/>
    </row>
    <row r="11" spans="1:14" ht="30" customHeight="1" x14ac:dyDescent="0.2">
      <c r="A11" s="7" t="s">
        <v>33</v>
      </c>
      <c r="B11" s="6" t="s">
        <v>42</v>
      </c>
      <c r="C11" s="6" t="s">
        <v>90</v>
      </c>
      <c r="D11" s="6" t="s">
        <v>39</v>
      </c>
      <c r="E11" s="6" t="s">
        <v>89</v>
      </c>
      <c r="F11" s="6" t="s">
        <v>84</v>
      </c>
      <c r="G11" s="6" t="s">
        <v>87</v>
      </c>
      <c r="I11" s="6"/>
      <c r="J11" s="6"/>
      <c r="K11" s="6"/>
      <c r="L11" s="6"/>
      <c r="M11" s="6"/>
      <c r="N11" s="6"/>
    </row>
    <row r="12" spans="1:14" ht="30" customHeight="1" x14ac:dyDescent="0.2">
      <c r="A12" s="7" t="s">
        <v>18</v>
      </c>
      <c r="B12" s="6" t="s">
        <v>42</v>
      </c>
      <c r="C12" s="6" t="s">
        <v>90</v>
      </c>
      <c r="D12" s="6" t="s">
        <v>39</v>
      </c>
      <c r="E12" s="6" t="s">
        <v>89</v>
      </c>
      <c r="F12" s="6" t="s">
        <v>96</v>
      </c>
      <c r="G12" s="6" t="s">
        <v>87</v>
      </c>
      <c r="I12" s="6"/>
      <c r="J12" s="6"/>
      <c r="K12" s="6"/>
      <c r="L12" s="6"/>
      <c r="M12" s="6"/>
      <c r="N12" s="6"/>
    </row>
    <row r="13" spans="1:14" ht="30" customHeight="1" x14ac:dyDescent="0.2">
      <c r="A13" s="7" t="s">
        <v>20</v>
      </c>
      <c r="B13" s="6" t="s">
        <v>42</v>
      </c>
      <c r="C13" s="6" t="s">
        <v>90</v>
      </c>
      <c r="D13" s="6" t="s">
        <v>39</v>
      </c>
      <c r="E13" s="6" t="s">
        <v>89</v>
      </c>
      <c r="F13" s="6" t="s">
        <v>84</v>
      </c>
      <c r="G13" s="6" t="s">
        <v>87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23</v>
      </c>
      <c r="B14" s="6" t="s">
        <v>42</v>
      </c>
      <c r="C14" s="6" t="s">
        <v>90</v>
      </c>
      <c r="D14" s="6" t="s">
        <v>39</v>
      </c>
      <c r="E14" s="6" t="s">
        <v>89</v>
      </c>
      <c r="F14" s="6" t="s">
        <v>98</v>
      </c>
      <c r="G14" s="6" t="s">
        <v>87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35</v>
      </c>
      <c r="B15" s="6" t="s">
        <v>42</v>
      </c>
      <c r="C15" s="6" t="s">
        <v>90</v>
      </c>
      <c r="D15" s="6" t="s">
        <v>39</v>
      </c>
      <c r="E15" s="6" t="s">
        <v>89</v>
      </c>
      <c r="F15" s="6" t="s">
        <v>133</v>
      </c>
      <c r="G15" s="6" t="s">
        <v>87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36</v>
      </c>
      <c r="B16" s="6" t="s">
        <v>42</v>
      </c>
      <c r="C16" s="6" t="s">
        <v>90</v>
      </c>
      <c r="D16" s="6" t="s">
        <v>39</v>
      </c>
      <c r="E16" s="6" t="s">
        <v>89</v>
      </c>
      <c r="F16" s="6" t="s">
        <v>133</v>
      </c>
      <c r="G16" s="6" t="s">
        <v>87</v>
      </c>
      <c r="I16" s="6"/>
      <c r="J16" s="6"/>
      <c r="K16" s="6"/>
      <c r="L16" s="6"/>
      <c r="M16" s="6"/>
      <c r="N16" s="6"/>
    </row>
    <row r="17" spans="1:14" ht="30" customHeight="1" x14ac:dyDescent="0.2">
      <c r="A17" s="13" t="s">
        <v>21</v>
      </c>
      <c r="B17" s="14"/>
      <c r="C17" s="14"/>
      <c r="D17" s="14"/>
      <c r="E17" s="14"/>
      <c r="F17" s="14"/>
      <c r="G17" s="14"/>
      <c r="I17" s="14"/>
      <c r="J17" s="14"/>
      <c r="K17" s="14"/>
      <c r="L17" s="14"/>
      <c r="M17" s="14"/>
      <c r="N17" s="14"/>
    </row>
    <row r="18" spans="1:14" ht="30" customHeight="1" x14ac:dyDescent="0.2">
      <c r="A18" s="13" t="s">
        <v>19</v>
      </c>
      <c r="B18" s="14"/>
      <c r="C18" s="14"/>
      <c r="D18" s="14"/>
      <c r="E18" s="14"/>
      <c r="F18" s="14"/>
      <c r="G18" s="14"/>
      <c r="I18" s="14"/>
      <c r="J18" s="14"/>
      <c r="K18" s="14"/>
      <c r="L18" s="14"/>
      <c r="M18" s="14"/>
      <c r="N18" s="14"/>
    </row>
    <row r="19" spans="1:14" ht="30" customHeight="1" x14ac:dyDescent="0.2">
      <c r="A19" s="11" t="s">
        <v>8</v>
      </c>
      <c r="B19" s="12"/>
      <c r="C19" s="12"/>
      <c r="D19" s="12"/>
      <c r="E19" s="12"/>
      <c r="F19" s="12"/>
      <c r="G19" s="12"/>
      <c r="I19" s="12"/>
      <c r="J19" s="12"/>
      <c r="K19" s="12"/>
      <c r="L19" s="12"/>
      <c r="M19" s="12"/>
      <c r="N19" s="12"/>
    </row>
    <row r="20" spans="1:14" ht="30" customHeight="1" x14ac:dyDescent="0.2">
      <c r="A20" s="11" t="s">
        <v>5</v>
      </c>
      <c r="B20" s="12"/>
      <c r="C20" s="12"/>
      <c r="D20" s="12"/>
      <c r="E20" s="12"/>
      <c r="F20" s="12"/>
      <c r="G20" s="12"/>
      <c r="I20" s="12"/>
      <c r="J20" s="12"/>
      <c r="K20" s="12"/>
      <c r="L20" s="12"/>
      <c r="M20" s="12"/>
      <c r="N20" s="12"/>
    </row>
    <row r="21" spans="1:14" ht="30" customHeight="1" x14ac:dyDescent="0.2">
      <c r="A21" s="11" t="s">
        <v>11</v>
      </c>
      <c r="B21" s="12"/>
      <c r="C21" s="12"/>
      <c r="D21" s="12"/>
      <c r="E21" s="12"/>
      <c r="F21" s="12"/>
      <c r="G21" s="12"/>
      <c r="I21" s="12"/>
      <c r="J21" s="12"/>
      <c r="K21" s="12"/>
      <c r="L21" s="12"/>
      <c r="M21" s="12"/>
      <c r="N21" s="12"/>
    </row>
    <row r="22" spans="1:14" ht="30" customHeight="1" x14ac:dyDescent="0.2">
      <c r="A22" s="11" t="s">
        <v>7</v>
      </c>
      <c r="B22" s="12"/>
      <c r="C22" s="12"/>
      <c r="D22" s="12"/>
      <c r="E22" s="12"/>
      <c r="F22" s="12"/>
      <c r="G22" s="12"/>
      <c r="I22" s="12"/>
      <c r="J22" s="12"/>
      <c r="K22" s="12"/>
      <c r="L22" s="12"/>
      <c r="M22" s="12"/>
      <c r="N22" s="12"/>
    </row>
    <row r="23" spans="1:14" ht="30" customHeight="1" x14ac:dyDescent="0.2">
      <c r="A23" s="11" t="s">
        <v>24</v>
      </c>
      <c r="B23" s="12"/>
      <c r="C23" s="12"/>
      <c r="D23" s="12"/>
      <c r="E23" s="12"/>
      <c r="F23" s="12"/>
      <c r="G23" s="12"/>
      <c r="I23" s="12"/>
      <c r="J23" s="12"/>
      <c r="K23" s="12"/>
      <c r="L23" s="12"/>
      <c r="M23" s="12"/>
      <c r="N23" s="12"/>
    </row>
    <row r="24" spans="1:14" ht="30" customHeight="1" x14ac:dyDescent="0.2">
      <c r="A24" s="11" t="s">
        <v>25</v>
      </c>
      <c r="B24" s="12"/>
      <c r="C24" s="12"/>
      <c r="D24" s="12"/>
      <c r="E24" s="12"/>
      <c r="F24" s="12"/>
      <c r="G24" s="12"/>
      <c r="I24" s="12"/>
      <c r="J24" s="12"/>
      <c r="K24" s="12"/>
      <c r="L24" s="12"/>
      <c r="M24" s="12"/>
      <c r="N24" s="12"/>
    </row>
    <row r="25" spans="1:14" ht="30" customHeight="1" x14ac:dyDescent="0.2">
      <c r="A25" s="11" t="s">
        <v>12</v>
      </c>
      <c r="B25" s="12"/>
      <c r="C25" s="12"/>
      <c r="D25" s="12"/>
      <c r="E25" s="12"/>
      <c r="F25" s="12"/>
      <c r="G25" s="12"/>
      <c r="I25" s="12"/>
      <c r="J25" s="12"/>
      <c r="K25" s="12"/>
      <c r="L25" s="12"/>
      <c r="M25" s="12"/>
      <c r="N25" s="12"/>
    </row>
    <row r="26" spans="1:14" ht="30" customHeight="1" x14ac:dyDescent="0.2">
      <c r="A26" s="11" t="s">
        <v>22</v>
      </c>
      <c r="B26" s="12"/>
      <c r="C26" s="12"/>
      <c r="D26" s="12"/>
      <c r="E26" s="12"/>
      <c r="F26" s="12"/>
      <c r="G26" s="12"/>
      <c r="I26" s="12"/>
      <c r="J26" s="12"/>
      <c r="K26" s="12"/>
      <c r="L26" s="12"/>
      <c r="M26" s="12"/>
      <c r="N26" s="12"/>
    </row>
    <row r="27" spans="1:14" ht="30" customHeight="1" x14ac:dyDescent="0.2">
      <c r="A27" s="11" t="s">
        <v>34</v>
      </c>
      <c r="B27" s="12"/>
      <c r="C27" s="12"/>
      <c r="D27" s="12"/>
      <c r="E27" s="12"/>
      <c r="F27" s="12"/>
      <c r="G27" s="12"/>
      <c r="I27" s="12"/>
      <c r="J27" s="12"/>
      <c r="K27" s="12"/>
      <c r="L27" s="12"/>
      <c r="M27" s="12"/>
      <c r="N27" s="12"/>
    </row>
    <row r="28" spans="1:14" ht="30" customHeight="1" x14ac:dyDescent="0.2">
      <c r="A28" s="15" t="s">
        <v>14</v>
      </c>
      <c r="B28" s="16"/>
      <c r="C28" s="16"/>
      <c r="D28" s="16"/>
      <c r="E28" s="16"/>
      <c r="F28" s="16"/>
      <c r="G28" s="16"/>
      <c r="I28" s="16"/>
      <c r="J28" s="16"/>
      <c r="K28" s="16"/>
      <c r="L28" s="16"/>
      <c r="M28" s="16"/>
      <c r="N28" s="16"/>
    </row>
    <row r="29" spans="1:14" ht="30" customHeight="1" x14ac:dyDescent="0.2">
      <c r="A29" s="15" t="s">
        <v>13</v>
      </c>
      <c r="B29" s="16"/>
      <c r="C29" s="16"/>
      <c r="D29" s="16"/>
      <c r="E29" s="16"/>
      <c r="F29" s="16"/>
      <c r="G29" s="16"/>
      <c r="I29" s="16"/>
      <c r="J29" s="16"/>
      <c r="K29" s="16"/>
      <c r="L29" s="16"/>
      <c r="M29" s="16"/>
      <c r="N29" s="16"/>
    </row>
    <row r="30" spans="1:14" ht="30" customHeight="1" x14ac:dyDescent="0.2">
      <c r="A30" s="17" t="s">
        <v>15</v>
      </c>
      <c r="B30" s="18"/>
      <c r="C30" s="18"/>
      <c r="D30" s="18"/>
      <c r="E30" s="18"/>
      <c r="F30" s="18"/>
      <c r="G30" s="18"/>
      <c r="I30" s="18"/>
      <c r="J30" s="18"/>
      <c r="K30" s="18"/>
      <c r="L30" s="18"/>
      <c r="M30" s="18"/>
      <c r="N30" s="18"/>
    </row>
    <row r="31" spans="1:14" ht="30" customHeight="1" x14ac:dyDescent="0.2">
      <c r="A31" s="17" t="s">
        <v>16</v>
      </c>
      <c r="B31" s="18"/>
      <c r="C31" s="18"/>
      <c r="D31" s="18"/>
      <c r="E31" s="18"/>
      <c r="F31" s="18"/>
      <c r="G31" s="18"/>
      <c r="I31" s="18"/>
      <c r="J31" s="18"/>
      <c r="K31" s="18"/>
      <c r="L31" s="18"/>
      <c r="M31" s="18"/>
      <c r="N31" s="18"/>
    </row>
    <row r="32" spans="1:14" ht="30" customHeight="1" x14ac:dyDescent="0.2">
      <c r="A32" s="17" t="s">
        <v>31</v>
      </c>
      <c r="B32" s="18"/>
      <c r="C32" s="18"/>
      <c r="D32" s="18"/>
      <c r="E32" s="18"/>
      <c r="F32" s="18"/>
      <c r="G32" s="18"/>
      <c r="I32" s="18"/>
      <c r="J32" s="18"/>
      <c r="K32" s="18"/>
      <c r="L32" s="18"/>
      <c r="M32" s="18"/>
      <c r="N32" s="18"/>
    </row>
    <row r="33" spans="1:14" ht="30" customHeight="1" x14ac:dyDescent="0.2">
      <c r="A33" s="19" t="s">
        <v>26</v>
      </c>
      <c r="B33" s="20"/>
      <c r="C33" s="20"/>
      <c r="D33" s="20"/>
      <c r="E33" s="20"/>
      <c r="F33" s="20"/>
      <c r="G33" s="20"/>
      <c r="I33" s="20"/>
      <c r="J33" s="20"/>
      <c r="K33" s="20"/>
      <c r="L33" s="20"/>
      <c r="M33" s="20"/>
      <c r="N33" s="20"/>
    </row>
    <row r="34" spans="1:14" ht="30" customHeight="1" x14ac:dyDescent="0.2">
      <c r="A34" s="19" t="s">
        <v>27</v>
      </c>
      <c r="B34" s="20"/>
      <c r="C34" s="20"/>
      <c r="D34" s="20"/>
      <c r="E34" s="20"/>
      <c r="F34" s="20"/>
      <c r="G34" s="20"/>
      <c r="I34" s="20"/>
      <c r="J34" s="20"/>
      <c r="K34" s="20"/>
      <c r="L34" s="20"/>
      <c r="M34" s="20"/>
      <c r="N34" s="20"/>
    </row>
    <row r="35" spans="1:14" ht="30" customHeight="1" x14ac:dyDescent="0.2">
      <c r="A35" s="19" t="s">
        <v>28</v>
      </c>
      <c r="B35" s="20"/>
      <c r="C35" s="20"/>
      <c r="D35" s="20"/>
      <c r="E35" s="20"/>
      <c r="F35" s="20"/>
      <c r="G35" s="20"/>
      <c r="I35" s="20"/>
      <c r="J35" s="20"/>
      <c r="K35" s="20"/>
      <c r="L35" s="20"/>
      <c r="M35" s="20"/>
      <c r="N35" s="20"/>
    </row>
    <row r="36" spans="1:14" ht="30" customHeight="1" x14ac:dyDescent="0.2">
      <c r="A36" s="19" t="s">
        <v>29</v>
      </c>
      <c r="B36" s="20"/>
      <c r="C36" s="20"/>
      <c r="D36" s="20"/>
      <c r="E36" s="20"/>
      <c r="F36" s="20"/>
      <c r="G36" s="20"/>
      <c r="I36" s="20"/>
      <c r="J36" s="20"/>
      <c r="K36" s="20"/>
      <c r="L36" s="20"/>
      <c r="M36" s="20"/>
      <c r="N36" s="20"/>
    </row>
    <row r="37" spans="1:14" ht="30" customHeight="1" x14ac:dyDescent="0.2">
      <c r="A37" s="19" t="s">
        <v>30</v>
      </c>
      <c r="B37" s="20"/>
      <c r="C37" s="20"/>
      <c r="D37" s="20"/>
      <c r="E37" s="20"/>
      <c r="F37" s="20"/>
      <c r="G37" s="20"/>
      <c r="I37" s="20"/>
      <c r="J37" s="20"/>
      <c r="K37" s="20"/>
      <c r="L37" s="20"/>
      <c r="M37" s="20"/>
      <c r="N37" s="20"/>
    </row>
  </sheetData>
  <mergeCells count="3">
    <mergeCell ref="B4:G4"/>
    <mergeCell ref="I4:N4"/>
    <mergeCell ref="B2:N2"/>
  </mergeCells>
  <dataValidations count="5">
    <dataValidation type="list" allowBlank="1" showInputMessage="1" showErrorMessage="1" sqref="B6:B16">
      <formula1>entreelundimidi</formula1>
    </dataValidation>
    <dataValidation type="list" allowBlank="1" showInputMessage="1" showErrorMessage="1" sqref="C6:C16">
      <formula1>platlundimidi</formula1>
    </dataValidation>
    <dataValidation type="list" allowBlank="1" showInputMessage="1" showErrorMessage="1" sqref="D6:E16">
      <formula1>garniture1lundimidi</formula1>
    </dataValidation>
    <dataValidation type="list" allowBlank="1" showInputMessage="1" showErrorMessage="1" sqref="F6:F16">
      <formula1>fromagelundimidi</formula1>
    </dataValidation>
    <dataValidation type="list" allowBlank="1" showInputMessage="1" showErrorMessage="1" sqref="G6:G16">
      <formula1>dessertlundimidi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opLeftCell="A16" zoomScale="80" zoomScaleNormal="80" workbookViewId="0">
      <selection activeCell="E14" sqref="E14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45">
      <c r="A2" s="8"/>
      <c r="B2" s="245" t="s">
        <v>131</v>
      </c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7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42" t="s">
        <v>37</v>
      </c>
      <c r="C4" s="243"/>
      <c r="D4" s="243"/>
      <c r="E4" s="243"/>
      <c r="F4" s="243"/>
      <c r="G4" s="244"/>
      <c r="I4" s="242" t="s">
        <v>38</v>
      </c>
      <c r="J4" s="243"/>
      <c r="K4" s="243"/>
      <c r="L4" s="243"/>
      <c r="M4" s="243"/>
      <c r="N4" s="244"/>
    </row>
    <row r="5" spans="1:14" ht="30" customHeight="1" x14ac:dyDescent="0.2">
      <c r="B5" s="9" t="s">
        <v>0</v>
      </c>
      <c r="C5" s="9" t="s">
        <v>1</v>
      </c>
      <c r="D5" s="9" t="s">
        <v>2</v>
      </c>
      <c r="E5" s="9" t="s">
        <v>132</v>
      </c>
      <c r="F5" s="9" t="s">
        <v>3</v>
      </c>
      <c r="G5" s="10" t="s">
        <v>4</v>
      </c>
      <c r="I5" s="9" t="s">
        <v>0</v>
      </c>
      <c r="J5" s="9" t="s">
        <v>1</v>
      </c>
      <c r="K5" s="9" t="s">
        <v>2</v>
      </c>
      <c r="L5" s="9" t="s">
        <v>132</v>
      </c>
      <c r="M5" s="9" t="s">
        <v>3</v>
      </c>
      <c r="N5" s="10" t="s">
        <v>4</v>
      </c>
    </row>
    <row r="6" spans="1:14" ht="30" customHeight="1" x14ac:dyDescent="0.2">
      <c r="A6" s="7" t="s">
        <v>6</v>
      </c>
      <c r="B6" s="6" t="s">
        <v>41</v>
      </c>
      <c r="C6" s="6" t="s">
        <v>85</v>
      </c>
      <c r="D6" s="6" t="s">
        <v>39</v>
      </c>
      <c r="E6" s="6" t="s">
        <v>89</v>
      </c>
      <c r="F6" s="6" t="s">
        <v>100</v>
      </c>
      <c r="G6" s="6" t="s">
        <v>87</v>
      </c>
      <c r="I6" s="6"/>
      <c r="J6" s="6"/>
      <c r="K6" s="6"/>
      <c r="L6" s="6"/>
      <c r="M6" s="6"/>
      <c r="N6" s="6"/>
    </row>
    <row r="7" spans="1:14" ht="30" customHeight="1" x14ac:dyDescent="0.2">
      <c r="A7" s="7" t="s">
        <v>32</v>
      </c>
      <c r="B7" s="6" t="s">
        <v>42</v>
      </c>
      <c r="C7" s="6" t="s">
        <v>90</v>
      </c>
      <c r="D7" s="6" t="s">
        <v>39</v>
      </c>
      <c r="E7" s="6" t="s">
        <v>89</v>
      </c>
      <c r="F7" s="6" t="s">
        <v>84</v>
      </c>
      <c r="G7" s="6" t="s">
        <v>87</v>
      </c>
      <c r="I7" s="6"/>
      <c r="J7" s="6"/>
      <c r="K7" s="6"/>
      <c r="L7" s="6"/>
      <c r="M7" s="6"/>
      <c r="N7" s="6"/>
    </row>
    <row r="8" spans="1:14" ht="30" customHeight="1" x14ac:dyDescent="0.2">
      <c r="A8" s="7" t="s">
        <v>9</v>
      </c>
      <c r="B8" s="6" t="s">
        <v>42</v>
      </c>
      <c r="C8" s="6" t="s">
        <v>90</v>
      </c>
      <c r="D8" s="6" t="s">
        <v>39</v>
      </c>
      <c r="E8" s="6" t="s">
        <v>89</v>
      </c>
      <c r="F8" s="6" t="s">
        <v>84</v>
      </c>
      <c r="G8" s="6" t="s">
        <v>87</v>
      </c>
      <c r="I8" s="6"/>
      <c r="J8" s="6"/>
      <c r="K8" s="6"/>
      <c r="L8" s="6"/>
      <c r="M8" s="6"/>
      <c r="N8" s="6"/>
    </row>
    <row r="9" spans="1:14" ht="30" customHeight="1" x14ac:dyDescent="0.2">
      <c r="A9" s="7" t="s">
        <v>10</v>
      </c>
      <c r="B9" s="6" t="s">
        <v>42</v>
      </c>
      <c r="C9" s="6" t="s">
        <v>90</v>
      </c>
      <c r="D9" s="6" t="s">
        <v>39</v>
      </c>
      <c r="E9" s="6" t="s">
        <v>86</v>
      </c>
      <c r="F9" s="6" t="s">
        <v>84</v>
      </c>
      <c r="G9" s="6" t="s">
        <v>87</v>
      </c>
      <c r="I9" s="6"/>
      <c r="J9" s="6"/>
      <c r="K9" s="6"/>
      <c r="L9" s="6"/>
      <c r="M9" s="6"/>
      <c r="N9" s="6"/>
    </row>
    <row r="10" spans="1:14" ht="30" customHeight="1" x14ac:dyDescent="0.2">
      <c r="A10" s="7" t="s">
        <v>17</v>
      </c>
      <c r="B10" s="6" t="s">
        <v>42</v>
      </c>
      <c r="C10" s="6" t="s">
        <v>90</v>
      </c>
      <c r="D10" s="6" t="s">
        <v>39</v>
      </c>
      <c r="E10" s="6" t="s">
        <v>86</v>
      </c>
      <c r="F10" s="6" t="s">
        <v>133</v>
      </c>
      <c r="G10" s="6" t="s">
        <v>87</v>
      </c>
      <c r="I10" s="6"/>
      <c r="J10" s="6"/>
      <c r="K10" s="6"/>
      <c r="L10" s="6"/>
      <c r="M10" s="6"/>
      <c r="N10" s="6"/>
    </row>
    <row r="11" spans="1:14" ht="30" customHeight="1" x14ac:dyDescent="0.2">
      <c r="A11" s="7" t="s">
        <v>33</v>
      </c>
      <c r="B11" s="6" t="s">
        <v>42</v>
      </c>
      <c r="C11" s="6" t="s">
        <v>90</v>
      </c>
      <c r="D11" s="6" t="s">
        <v>39</v>
      </c>
      <c r="E11" s="6" t="s">
        <v>89</v>
      </c>
      <c r="F11" s="6" t="s">
        <v>84</v>
      </c>
      <c r="G11" s="6" t="s">
        <v>87</v>
      </c>
      <c r="I11" s="6"/>
      <c r="J11" s="6"/>
      <c r="K11" s="6"/>
      <c r="L11" s="6"/>
      <c r="M11" s="6"/>
      <c r="N11" s="6"/>
    </row>
    <row r="12" spans="1:14" ht="30" customHeight="1" x14ac:dyDescent="0.2">
      <c r="A12" s="7" t="s">
        <v>18</v>
      </c>
      <c r="B12" s="6" t="s">
        <v>42</v>
      </c>
      <c r="C12" s="6" t="s">
        <v>90</v>
      </c>
      <c r="D12" s="6" t="s">
        <v>39</v>
      </c>
      <c r="E12" s="6" t="s">
        <v>89</v>
      </c>
      <c r="F12" s="6" t="s">
        <v>96</v>
      </c>
      <c r="G12" s="6" t="s">
        <v>87</v>
      </c>
      <c r="I12" s="6"/>
      <c r="J12" s="6"/>
      <c r="K12" s="6"/>
      <c r="L12" s="6"/>
      <c r="M12" s="6"/>
      <c r="N12" s="6"/>
    </row>
    <row r="13" spans="1:14" ht="30" customHeight="1" x14ac:dyDescent="0.2">
      <c r="A13" s="7" t="s">
        <v>20</v>
      </c>
      <c r="B13" s="6" t="s">
        <v>42</v>
      </c>
      <c r="C13" s="6" t="s">
        <v>90</v>
      </c>
      <c r="D13" s="6" t="s">
        <v>39</v>
      </c>
      <c r="E13" s="6" t="s">
        <v>89</v>
      </c>
      <c r="F13" s="6" t="s">
        <v>84</v>
      </c>
      <c r="G13" s="6" t="s">
        <v>87</v>
      </c>
      <c r="I13" s="6"/>
      <c r="J13" s="6"/>
      <c r="K13" s="6"/>
      <c r="L13" s="6"/>
      <c r="M13" s="6"/>
      <c r="N13" s="6"/>
    </row>
    <row r="14" spans="1:14" ht="30" customHeight="1" x14ac:dyDescent="0.2">
      <c r="A14" s="7" t="s">
        <v>23</v>
      </c>
      <c r="B14" s="6" t="s">
        <v>42</v>
      </c>
      <c r="C14" s="6" t="s">
        <v>90</v>
      </c>
      <c r="D14" s="6" t="s">
        <v>39</v>
      </c>
      <c r="E14" s="6" t="s">
        <v>89</v>
      </c>
      <c r="F14" s="6" t="s">
        <v>98</v>
      </c>
      <c r="G14" s="6" t="s">
        <v>87</v>
      </c>
      <c r="I14" s="6"/>
      <c r="J14" s="6"/>
      <c r="K14" s="6"/>
      <c r="L14" s="6"/>
      <c r="M14" s="6"/>
      <c r="N14" s="6"/>
    </row>
    <row r="15" spans="1:14" ht="30" customHeight="1" x14ac:dyDescent="0.2">
      <c r="A15" s="7" t="s">
        <v>35</v>
      </c>
      <c r="B15" s="6" t="s">
        <v>42</v>
      </c>
      <c r="C15" s="6" t="s">
        <v>90</v>
      </c>
      <c r="D15" s="6" t="s">
        <v>39</v>
      </c>
      <c r="E15" s="6" t="s">
        <v>89</v>
      </c>
      <c r="F15" s="6" t="s">
        <v>133</v>
      </c>
      <c r="G15" s="6" t="s">
        <v>87</v>
      </c>
      <c r="I15" s="6"/>
      <c r="J15" s="6"/>
      <c r="K15" s="6"/>
      <c r="L15" s="6"/>
      <c r="M15" s="6"/>
      <c r="N15" s="6"/>
    </row>
    <row r="16" spans="1:14" ht="30" customHeight="1" x14ac:dyDescent="0.2">
      <c r="A16" s="7" t="s">
        <v>36</v>
      </c>
      <c r="B16" s="6" t="s">
        <v>42</v>
      </c>
      <c r="C16" s="6" t="s">
        <v>90</v>
      </c>
      <c r="D16" s="6" t="s">
        <v>39</v>
      </c>
      <c r="E16" s="6" t="s">
        <v>89</v>
      </c>
      <c r="F16" s="6" t="s">
        <v>133</v>
      </c>
      <c r="G16" s="6" t="s">
        <v>87</v>
      </c>
      <c r="I16" s="6"/>
      <c r="J16" s="6"/>
      <c r="K16" s="6"/>
      <c r="L16" s="6"/>
      <c r="M16" s="6"/>
      <c r="N16" s="6"/>
    </row>
    <row r="17" spans="1:14" ht="30" customHeight="1" x14ac:dyDescent="0.2">
      <c r="A17" s="13" t="s">
        <v>21</v>
      </c>
      <c r="B17" s="14"/>
      <c r="C17" s="14"/>
      <c r="D17" s="14"/>
      <c r="E17" s="14"/>
      <c r="F17" s="14"/>
      <c r="G17" s="14"/>
      <c r="I17" s="14"/>
      <c r="J17" s="14"/>
      <c r="K17" s="14"/>
      <c r="L17" s="14"/>
      <c r="M17" s="14"/>
      <c r="N17" s="14"/>
    </row>
    <row r="18" spans="1:14" ht="30" customHeight="1" x14ac:dyDescent="0.2">
      <c r="A18" s="13" t="s">
        <v>19</v>
      </c>
      <c r="B18" s="14"/>
      <c r="C18" s="14"/>
      <c r="D18" s="14"/>
      <c r="E18" s="14"/>
      <c r="F18" s="14"/>
      <c r="G18" s="14"/>
      <c r="I18" s="14"/>
      <c r="J18" s="14"/>
      <c r="K18" s="14"/>
      <c r="L18" s="14"/>
      <c r="M18" s="14"/>
      <c r="N18" s="14"/>
    </row>
    <row r="19" spans="1:14" ht="30" customHeight="1" x14ac:dyDescent="0.2">
      <c r="A19" s="11" t="s">
        <v>8</v>
      </c>
      <c r="B19" s="12"/>
      <c r="C19" s="12"/>
      <c r="D19" s="12"/>
      <c r="E19" s="12"/>
      <c r="F19" s="12"/>
      <c r="G19" s="12"/>
      <c r="I19" s="12"/>
      <c r="J19" s="12"/>
      <c r="K19" s="12"/>
      <c r="L19" s="12"/>
      <c r="M19" s="12"/>
      <c r="N19" s="12"/>
    </row>
    <row r="20" spans="1:14" ht="30" customHeight="1" x14ac:dyDescent="0.2">
      <c r="A20" s="11" t="s">
        <v>5</v>
      </c>
      <c r="B20" s="12"/>
      <c r="C20" s="12"/>
      <c r="D20" s="12"/>
      <c r="E20" s="12"/>
      <c r="F20" s="12"/>
      <c r="G20" s="12"/>
      <c r="I20" s="12"/>
      <c r="J20" s="12"/>
      <c r="K20" s="12"/>
      <c r="L20" s="12"/>
      <c r="M20" s="12"/>
      <c r="N20" s="12"/>
    </row>
    <row r="21" spans="1:14" ht="30" customHeight="1" x14ac:dyDescent="0.2">
      <c r="A21" s="11" t="s">
        <v>11</v>
      </c>
      <c r="B21" s="12"/>
      <c r="C21" s="12"/>
      <c r="D21" s="12"/>
      <c r="E21" s="12"/>
      <c r="F21" s="12"/>
      <c r="G21" s="12"/>
      <c r="I21" s="12"/>
      <c r="J21" s="12"/>
      <c r="K21" s="12"/>
      <c r="L21" s="12"/>
      <c r="M21" s="12"/>
      <c r="N21" s="12"/>
    </row>
    <row r="22" spans="1:14" ht="30" customHeight="1" x14ac:dyDescent="0.2">
      <c r="A22" s="11" t="s">
        <v>7</v>
      </c>
      <c r="B22" s="12"/>
      <c r="C22" s="12"/>
      <c r="D22" s="12"/>
      <c r="E22" s="12"/>
      <c r="F22" s="12"/>
      <c r="G22" s="12"/>
      <c r="I22" s="12"/>
      <c r="J22" s="12"/>
      <c r="K22" s="12"/>
      <c r="L22" s="12"/>
      <c r="M22" s="12"/>
      <c r="N22" s="12"/>
    </row>
    <row r="23" spans="1:14" ht="30" customHeight="1" x14ac:dyDescent="0.2">
      <c r="A23" s="11" t="s">
        <v>24</v>
      </c>
      <c r="B23" s="12"/>
      <c r="C23" s="12"/>
      <c r="D23" s="12"/>
      <c r="E23" s="12"/>
      <c r="F23" s="12"/>
      <c r="G23" s="12"/>
      <c r="I23" s="12"/>
      <c r="J23" s="12"/>
      <c r="K23" s="12"/>
      <c r="L23" s="12"/>
      <c r="M23" s="12"/>
      <c r="N23" s="12"/>
    </row>
    <row r="24" spans="1:14" ht="30" customHeight="1" x14ac:dyDescent="0.2">
      <c r="A24" s="11" t="s">
        <v>25</v>
      </c>
      <c r="B24" s="12"/>
      <c r="C24" s="12"/>
      <c r="D24" s="12"/>
      <c r="E24" s="12"/>
      <c r="F24" s="12"/>
      <c r="G24" s="12"/>
      <c r="I24" s="12"/>
      <c r="J24" s="12"/>
      <c r="K24" s="12"/>
      <c r="L24" s="12"/>
      <c r="M24" s="12"/>
      <c r="N24" s="12"/>
    </row>
    <row r="25" spans="1:14" ht="30" customHeight="1" x14ac:dyDescent="0.2">
      <c r="A25" s="11" t="s">
        <v>12</v>
      </c>
      <c r="B25" s="12"/>
      <c r="C25" s="12"/>
      <c r="D25" s="12"/>
      <c r="E25" s="12"/>
      <c r="F25" s="12"/>
      <c r="G25" s="12"/>
      <c r="I25" s="12"/>
      <c r="J25" s="12"/>
      <c r="K25" s="12"/>
      <c r="L25" s="12"/>
      <c r="M25" s="12"/>
      <c r="N25" s="12"/>
    </row>
    <row r="26" spans="1:14" ht="30" customHeight="1" x14ac:dyDescent="0.2">
      <c r="A26" s="11" t="s">
        <v>22</v>
      </c>
      <c r="B26" s="12"/>
      <c r="C26" s="12"/>
      <c r="D26" s="12"/>
      <c r="E26" s="12"/>
      <c r="F26" s="12"/>
      <c r="G26" s="12"/>
      <c r="I26" s="12"/>
      <c r="J26" s="12"/>
      <c r="K26" s="12"/>
      <c r="L26" s="12"/>
      <c r="M26" s="12"/>
      <c r="N26" s="12"/>
    </row>
    <row r="27" spans="1:14" ht="30" customHeight="1" x14ac:dyDescent="0.2">
      <c r="A27" s="11" t="s">
        <v>34</v>
      </c>
      <c r="B27" s="12"/>
      <c r="C27" s="12"/>
      <c r="D27" s="12"/>
      <c r="E27" s="12"/>
      <c r="F27" s="12"/>
      <c r="G27" s="12"/>
      <c r="I27" s="12"/>
      <c r="J27" s="12"/>
      <c r="K27" s="12"/>
      <c r="L27" s="12"/>
      <c r="M27" s="12"/>
      <c r="N27" s="12"/>
    </row>
    <row r="28" spans="1:14" ht="30" customHeight="1" x14ac:dyDescent="0.2">
      <c r="A28" s="15" t="s">
        <v>14</v>
      </c>
      <c r="B28" s="16"/>
      <c r="C28" s="16"/>
      <c r="D28" s="16"/>
      <c r="E28" s="16"/>
      <c r="F28" s="16"/>
      <c r="G28" s="16"/>
      <c r="I28" s="16"/>
      <c r="J28" s="16"/>
      <c r="K28" s="16"/>
      <c r="L28" s="16"/>
      <c r="M28" s="16"/>
      <c r="N28" s="16"/>
    </row>
    <row r="29" spans="1:14" ht="30" customHeight="1" x14ac:dyDescent="0.2">
      <c r="A29" s="15" t="s">
        <v>13</v>
      </c>
      <c r="B29" s="16"/>
      <c r="C29" s="16"/>
      <c r="D29" s="16"/>
      <c r="E29" s="16"/>
      <c r="F29" s="16"/>
      <c r="G29" s="16"/>
      <c r="I29" s="16"/>
      <c r="J29" s="16"/>
      <c r="K29" s="16"/>
      <c r="L29" s="16"/>
      <c r="M29" s="16"/>
      <c r="N29" s="16"/>
    </row>
    <row r="30" spans="1:14" ht="30" customHeight="1" x14ac:dyDescent="0.2">
      <c r="A30" s="17" t="s">
        <v>15</v>
      </c>
      <c r="B30" s="18"/>
      <c r="C30" s="18"/>
      <c r="D30" s="18"/>
      <c r="E30" s="18"/>
      <c r="F30" s="18"/>
      <c r="G30" s="18"/>
      <c r="I30" s="18"/>
      <c r="J30" s="18"/>
      <c r="K30" s="18"/>
      <c r="L30" s="18"/>
      <c r="M30" s="18"/>
      <c r="N30" s="18"/>
    </row>
    <row r="31" spans="1:14" ht="30" customHeight="1" x14ac:dyDescent="0.2">
      <c r="A31" s="17" t="s">
        <v>16</v>
      </c>
      <c r="B31" s="18"/>
      <c r="C31" s="18"/>
      <c r="D31" s="18"/>
      <c r="E31" s="18"/>
      <c r="F31" s="18"/>
      <c r="G31" s="18"/>
      <c r="I31" s="18"/>
      <c r="J31" s="18"/>
      <c r="K31" s="18"/>
      <c r="L31" s="18"/>
      <c r="M31" s="18"/>
      <c r="N31" s="18"/>
    </row>
    <row r="32" spans="1:14" ht="30" customHeight="1" x14ac:dyDescent="0.2">
      <c r="A32" s="17" t="s">
        <v>31</v>
      </c>
      <c r="B32" s="18"/>
      <c r="C32" s="18"/>
      <c r="D32" s="18"/>
      <c r="E32" s="18"/>
      <c r="F32" s="18"/>
      <c r="G32" s="18"/>
      <c r="I32" s="18"/>
      <c r="J32" s="18"/>
      <c r="K32" s="18"/>
      <c r="L32" s="18"/>
      <c r="M32" s="18"/>
      <c r="N32" s="18"/>
    </row>
    <row r="33" spans="1:14" ht="30" customHeight="1" x14ac:dyDescent="0.2">
      <c r="A33" s="19" t="s">
        <v>26</v>
      </c>
      <c r="B33" s="20"/>
      <c r="C33" s="20"/>
      <c r="D33" s="20"/>
      <c r="E33" s="20"/>
      <c r="F33" s="20"/>
      <c r="G33" s="20"/>
      <c r="I33" s="20"/>
      <c r="J33" s="20"/>
      <c r="K33" s="20"/>
      <c r="L33" s="20"/>
      <c r="M33" s="20"/>
      <c r="N33" s="20"/>
    </row>
    <row r="34" spans="1:14" ht="30" customHeight="1" x14ac:dyDescent="0.2">
      <c r="A34" s="19" t="s">
        <v>27</v>
      </c>
      <c r="B34" s="20"/>
      <c r="C34" s="20"/>
      <c r="D34" s="20"/>
      <c r="E34" s="20"/>
      <c r="F34" s="20"/>
      <c r="G34" s="20"/>
      <c r="I34" s="20"/>
      <c r="J34" s="20"/>
      <c r="K34" s="20"/>
      <c r="L34" s="20"/>
      <c r="M34" s="20"/>
      <c r="N34" s="20"/>
    </row>
    <row r="35" spans="1:14" ht="30" customHeight="1" x14ac:dyDescent="0.2">
      <c r="A35" s="19" t="s">
        <v>28</v>
      </c>
      <c r="B35" s="20"/>
      <c r="C35" s="20"/>
      <c r="D35" s="20"/>
      <c r="E35" s="20"/>
      <c r="F35" s="20"/>
      <c r="G35" s="20"/>
      <c r="I35" s="20"/>
      <c r="J35" s="20"/>
      <c r="K35" s="20"/>
      <c r="L35" s="20"/>
      <c r="M35" s="20"/>
      <c r="N35" s="20"/>
    </row>
    <row r="36" spans="1:14" ht="30" customHeight="1" x14ac:dyDescent="0.2">
      <c r="A36" s="19" t="s">
        <v>29</v>
      </c>
      <c r="B36" s="20"/>
      <c r="C36" s="20"/>
      <c r="D36" s="20"/>
      <c r="E36" s="20"/>
      <c r="F36" s="20"/>
      <c r="G36" s="20"/>
      <c r="I36" s="20"/>
      <c r="J36" s="20"/>
      <c r="K36" s="20"/>
      <c r="L36" s="20"/>
      <c r="M36" s="20"/>
      <c r="N36" s="20"/>
    </row>
    <row r="37" spans="1:14" ht="30" customHeight="1" x14ac:dyDescent="0.2">
      <c r="A37" s="19" t="s">
        <v>30</v>
      </c>
      <c r="B37" s="20"/>
      <c r="C37" s="20"/>
      <c r="D37" s="20"/>
      <c r="E37" s="20"/>
      <c r="F37" s="20"/>
      <c r="G37" s="20"/>
      <c r="I37" s="20"/>
      <c r="J37" s="20"/>
      <c r="K37" s="20"/>
      <c r="L37" s="20"/>
      <c r="M37" s="20"/>
      <c r="N37" s="20"/>
    </row>
  </sheetData>
  <mergeCells count="3">
    <mergeCell ref="B2:N2"/>
    <mergeCell ref="B4:G4"/>
    <mergeCell ref="I4:N4"/>
  </mergeCells>
  <dataValidations count="5">
    <dataValidation type="list" allowBlank="1" showInputMessage="1" showErrorMessage="1" sqref="G6:G16">
      <formula1>dessertlundimidi</formula1>
    </dataValidation>
    <dataValidation type="list" allowBlank="1" showInputMessage="1" showErrorMessage="1" sqref="F6:F16">
      <formula1>fromagelundimidi</formula1>
    </dataValidation>
    <dataValidation type="list" allowBlank="1" showInputMessage="1" showErrorMessage="1" sqref="D6:E16">
      <formula1>garniture1lundimidi</formula1>
    </dataValidation>
    <dataValidation type="list" allowBlank="1" showInputMessage="1" showErrorMessage="1" sqref="C6:C16">
      <formula1>platlundimidi</formula1>
    </dataValidation>
    <dataValidation type="list" allowBlank="1" showInputMessage="1" showErrorMessage="1" sqref="B6:B16">
      <formula1>entreelundimidi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2" tint="-0.749992370372631"/>
    <pageSetUpPr fitToPage="1"/>
  </sheetPr>
  <dimension ref="A1:AW151"/>
  <sheetViews>
    <sheetView zoomScale="110" zoomScaleNormal="110" workbookViewId="0">
      <pane ySplit="20" topLeftCell="A21" activePane="bottomLeft" state="frozen"/>
      <selection activeCell="A15" sqref="A15"/>
      <selection pane="bottomLeft" activeCell="K25" sqref="K25"/>
    </sheetView>
  </sheetViews>
  <sheetFormatPr baseColWidth="10" defaultColWidth="9.140625" defaultRowHeight="12.75" x14ac:dyDescent="0.2"/>
  <cols>
    <col min="1" max="1" width="13.42578125" style="22" customWidth="1"/>
    <col min="2" max="2" width="4.42578125" style="22" customWidth="1"/>
    <col min="3" max="3" width="4" style="22" customWidth="1"/>
    <col min="4" max="5" width="4.140625" style="22" customWidth="1"/>
    <col min="6" max="6" width="4.28515625" style="22" customWidth="1"/>
    <col min="7" max="7" width="3.7109375" style="22" customWidth="1"/>
    <col min="8" max="8" width="4" style="22" customWidth="1"/>
    <col min="9" max="9" width="4.42578125" style="22" customWidth="1"/>
    <col min="10" max="10" width="4.28515625" style="22" customWidth="1"/>
    <col min="11" max="12" width="4.5703125" style="22" customWidth="1"/>
    <col min="13" max="13" width="3.5703125" style="22" customWidth="1"/>
    <col min="14" max="14" width="4.7109375" style="22" customWidth="1"/>
    <col min="15" max="15" width="3.85546875" style="22" customWidth="1"/>
    <col min="16" max="16" width="4.28515625" style="22" customWidth="1"/>
    <col min="17" max="17" width="3.85546875" style="22" customWidth="1"/>
    <col min="18" max="19" width="4.5703125" style="22" customWidth="1"/>
    <col min="20" max="20" width="4.85546875" style="22" customWidth="1"/>
    <col min="21" max="22" width="4.5703125" style="22" customWidth="1"/>
    <col min="23" max="23" width="5.140625" style="22" customWidth="1"/>
    <col min="24" max="25" width="4.42578125" style="22" customWidth="1"/>
    <col min="26" max="26" width="4.85546875" style="22" customWidth="1"/>
    <col min="27" max="27" width="4.140625" style="22" customWidth="1"/>
    <col min="28" max="28" width="5.28515625" style="22" customWidth="1"/>
    <col min="29" max="29" width="4.5703125" style="22" customWidth="1"/>
    <col min="30" max="31" width="4.140625" style="22" customWidth="1"/>
    <col min="32" max="33" width="4.28515625" style="22" customWidth="1"/>
    <col min="34" max="34" width="3.7109375" style="22" customWidth="1"/>
    <col min="35" max="35" width="5.42578125" style="22" customWidth="1"/>
    <col min="36" max="36" width="4.140625" style="22" customWidth="1"/>
    <col min="37" max="37" width="4.85546875" style="22" customWidth="1"/>
    <col min="38" max="39" width="3.5703125" style="22" customWidth="1"/>
    <col min="40" max="40" width="3.7109375" style="22" customWidth="1"/>
    <col min="41" max="41" width="6.7109375" style="22" customWidth="1"/>
    <col min="42" max="42" width="4" style="22" customWidth="1"/>
    <col min="43" max="43" width="3.7109375" style="22" customWidth="1"/>
    <col min="44" max="44" width="4.42578125" style="22" customWidth="1"/>
    <col min="45" max="16384" width="9.140625" style="22"/>
  </cols>
  <sheetData>
    <row r="1" spans="1:42" s="120" customFormat="1" ht="15" customHeight="1" x14ac:dyDescent="0.25">
      <c r="B1" s="131" t="s">
        <v>263</v>
      </c>
      <c r="D1" s="132"/>
      <c r="E1" s="132"/>
      <c r="G1" s="132"/>
      <c r="I1" s="132"/>
      <c r="J1" s="132"/>
      <c r="K1" s="132"/>
      <c r="L1" s="132"/>
      <c r="M1" s="132"/>
      <c r="N1" s="132"/>
      <c r="O1" s="132"/>
      <c r="P1" s="133"/>
      <c r="Q1" s="132"/>
      <c r="R1" s="132"/>
      <c r="S1" s="134" t="s">
        <v>128</v>
      </c>
      <c r="T1" s="135"/>
      <c r="U1" s="136"/>
      <c r="V1" s="137"/>
      <c r="Y1" s="132"/>
      <c r="Z1" s="132"/>
      <c r="AA1" s="132"/>
      <c r="AB1" s="132"/>
      <c r="AC1" s="132"/>
      <c r="AD1" s="130"/>
      <c r="AE1" s="132"/>
      <c r="AF1" s="136"/>
      <c r="AG1" s="132"/>
      <c r="AH1" s="132"/>
      <c r="AI1" s="132"/>
      <c r="AJ1" s="132"/>
      <c r="AK1" s="132"/>
      <c r="AL1" s="132"/>
      <c r="AM1" s="132"/>
      <c r="AN1" s="132"/>
      <c r="AO1" s="132"/>
    </row>
    <row r="2" spans="1:42" s="120" customFormat="1" ht="15" customHeight="1" x14ac:dyDescent="0.25">
      <c r="B2" s="131"/>
      <c r="D2" s="132"/>
      <c r="E2" s="132"/>
      <c r="G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6"/>
      <c r="T2" s="132" t="s">
        <v>128</v>
      </c>
      <c r="U2" s="136"/>
      <c r="V2" s="137"/>
      <c r="Y2" s="132"/>
      <c r="Z2" s="132"/>
      <c r="AA2" s="132"/>
      <c r="AB2" s="132"/>
      <c r="AC2" s="132"/>
      <c r="AD2" s="130"/>
      <c r="AE2" s="132"/>
      <c r="AF2" s="132"/>
      <c r="AG2" s="132"/>
      <c r="AH2" s="132"/>
      <c r="AI2" s="132"/>
      <c r="AJ2" s="132"/>
      <c r="AK2" s="132"/>
      <c r="AL2" s="132"/>
      <c r="AM2" s="132"/>
      <c r="AN2" s="132"/>
      <c r="AO2" s="132"/>
    </row>
    <row r="3" spans="1:42" s="120" customFormat="1" ht="15" customHeight="1" x14ac:dyDescent="0.25">
      <c r="A3" s="136" t="s">
        <v>135</v>
      </c>
      <c r="B3" s="131"/>
      <c r="D3" s="132"/>
      <c r="E3" s="132"/>
      <c r="G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6"/>
      <c r="T3" s="132"/>
      <c r="U3" s="136"/>
      <c r="V3" s="137"/>
      <c r="Y3" s="132"/>
      <c r="Z3" s="132"/>
      <c r="AA3" s="132"/>
      <c r="AB3" s="132"/>
      <c r="AC3" s="132"/>
      <c r="AD3" s="130"/>
      <c r="AE3" s="132"/>
      <c r="AF3" s="132"/>
      <c r="AG3" s="132"/>
      <c r="AH3" s="132"/>
      <c r="AI3" s="132"/>
      <c r="AJ3" s="132"/>
      <c r="AK3" s="132"/>
      <c r="AL3" s="132"/>
      <c r="AM3" s="132"/>
      <c r="AN3" s="132"/>
      <c r="AO3" s="132"/>
    </row>
    <row r="4" spans="1:42" s="120" customFormat="1" ht="15" customHeight="1" x14ac:dyDescent="0.25">
      <c r="A4" s="136" t="s">
        <v>136</v>
      </c>
      <c r="B4" s="132"/>
      <c r="C4" s="132"/>
      <c r="D4" s="132"/>
      <c r="E4" s="132"/>
      <c r="F4" s="136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0" t="s">
        <v>128</v>
      </c>
      <c r="U4" s="136"/>
      <c r="V4" s="132"/>
      <c r="Y4" s="132"/>
      <c r="AA4" s="138"/>
      <c r="AB4" s="132"/>
      <c r="AC4" s="132"/>
      <c r="AD4" s="130"/>
      <c r="AE4" s="132"/>
      <c r="AF4" s="132"/>
      <c r="AG4" s="132"/>
      <c r="AH4" s="132"/>
      <c r="AI4" s="132"/>
      <c r="AJ4" s="132"/>
      <c r="AK4" s="132"/>
      <c r="AL4" s="132"/>
      <c r="AM4" s="132"/>
      <c r="AN4" s="132"/>
      <c r="AO4" s="132"/>
    </row>
    <row r="5" spans="1:42" s="120" customFormat="1" ht="15" customHeight="1" x14ac:dyDescent="0.25">
      <c r="B5" s="136"/>
      <c r="C5" s="132"/>
      <c r="D5" s="132"/>
      <c r="E5" s="132"/>
      <c r="F5" s="136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9"/>
      <c r="R5" s="139"/>
      <c r="S5" s="138"/>
      <c r="U5" s="132"/>
      <c r="V5" s="132"/>
      <c r="Y5" s="132"/>
      <c r="AA5" s="132"/>
      <c r="AB5" s="132"/>
      <c r="AC5" s="132"/>
      <c r="AD5" s="132"/>
      <c r="AE5" s="132"/>
      <c r="AF5" s="132"/>
      <c r="AG5" s="132"/>
      <c r="AH5" s="132"/>
      <c r="AI5" s="132"/>
      <c r="AJ5" s="132"/>
      <c r="AK5" s="132"/>
      <c r="AL5" s="132"/>
      <c r="AM5" s="132"/>
      <c r="AN5" s="132"/>
      <c r="AO5" s="132"/>
    </row>
    <row r="6" spans="1:42" s="120" customFormat="1" ht="15" customHeight="1" x14ac:dyDescent="0.2">
      <c r="A6" s="140"/>
      <c r="B6" s="132"/>
      <c r="C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6"/>
      <c r="T6" s="130"/>
      <c r="U6" s="132"/>
      <c r="V6" s="132"/>
      <c r="Y6" s="132"/>
      <c r="Z6" s="132"/>
      <c r="AA6" s="132"/>
      <c r="AB6" s="132"/>
      <c r="AC6" s="132"/>
      <c r="AD6" s="132"/>
      <c r="AE6" s="132"/>
      <c r="AF6" s="132"/>
      <c r="AG6" s="132"/>
      <c r="AH6" s="132"/>
      <c r="AI6" s="132"/>
      <c r="AJ6" s="132"/>
      <c r="AK6" s="132"/>
      <c r="AL6" s="132"/>
      <c r="AM6" s="132"/>
      <c r="AN6" s="132"/>
      <c r="AO6" s="132"/>
    </row>
    <row r="7" spans="1:42" s="120" customFormat="1" ht="15" customHeight="1" x14ac:dyDescent="0.2">
      <c r="A7" s="132"/>
      <c r="B7" s="132"/>
      <c r="C7" s="132"/>
      <c r="D7" s="130"/>
      <c r="E7" s="130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Y7" s="132"/>
      <c r="Z7" s="132"/>
      <c r="AA7" s="132"/>
      <c r="AB7" s="132"/>
      <c r="AC7" s="132"/>
      <c r="AD7" s="132"/>
      <c r="AE7" s="132"/>
      <c r="AF7" s="132"/>
      <c r="AG7" s="132"/>
      <c r="AH7" s="132"/>
      <c r="AI7" s="132"/>
      <c r="AJ7" s="132"/>
      <c r="AK7" s="132"/>
      <c r="AL7" s="132"/>
      <c r="AM7" s="132"/>
      <c r="AN7" s="132"/>
      <c r="AO7" s="132"/>
    </row>
    <row r="8" spans="1:42" s="120" customFormat="1" ht="17.25" customHeight="1" x14ac:dyDescent="0.25">
      <c r="A8" s="136" t="s">
        <v>137</v>
      </c>
      <c r="B8" s="132"/>
      <c r="C8" s="132"/>
      <c r="F8" s="132"/>
      <c r="I8" s="141" t="s">
        <v>47</v>
      </c>
      <c r="J8" s="142"/>
      <c r="K8" s="142"/>
      <c r="L8" s="142"/>
      <c r="M8" s="143"/>
      <c r="N8" s="143"/>
      <c r="O8" s="248">
        <f>'[1]recap semaine'!B4</f>
        <v>40980</v>
      </c>
      <c r="P8" s="248"/>
      <c r="Q8" s="248"/>
      <c r="R8" s="144"/>
      <c r="S8" s="132"/>
      <c r="T8" s="132"/>
      <c r="U8" s="132"/>
      <c r="V8" s="132"/>
      <c r="W8" s="132"/>
      <c r="X8" s="132"/>
      <c r="Y8" s="132"/>
      <c r="Z8" s="132"/>
      <c r="AA8" s="132"/>
      <c r="AB8" s="132"/>
      <c r="AC8" s="132"/>
      <c r="AD8" s="132"/>
      <c r="AE8" s="132"/>
      <c r="AF8" s="132"/>
      <c r="AG8" s="132"/>
      <c r="AH8" s="132"/>
      <c r="AI8" s="132"/>
      <c r="AJ8" s="132"/>
      <c r="AK8" s="132"/>
      <c r="AL8" s="132"/>
      <c r="AM8" s="132"/>
      <c r="AN8" s="132"/>
      <c r="AO8" s="132"/>
    </row>
    <row r="9" spans="1:42" s="120" customFormat="1" ht="11.25" customHeight="1" x14ac:dyDescent="0.2">
      <c r="A9" s="136"/>
      <c r="B9" s="132"/>
      <c r="C9" s="132"/>
      <c r="D9" s="145"/>
      <c r="E9" s="145"/>
      <c r="F9" s="101"/>
      <c r="G9" s="146"/>
      <c r="H9" s="147"/>
      <c r="I9" s="147"/>
      <c r="J9" s="147"/>
      <c r="K9" s="147"/>
      <c r="L9" s="147"/>
      <c r="M9" s="132"/>
      <c r="O9" s="148"/>
      <c r="P9" s="149"/>
      <c r="Q9" s="132"/>
      <c r="R9" s="132"/>
      <c r="S9" s="132"/>
      <c r="T9" s="132"/>
      <c r="U9" s="149"/>
      <c r="V9" s="132"/>
      <c r="W9" s="132"/>
      <c r="X9" s="132"/>
      <c r="Y9" s="132"/>
      <c r="Z9" s="132"/>
      <c r="AA9" s="132"/>
      <c r="AB9" s="132"/>
      <c r="AE9" s="132"/>
      <c r="AF9" s="150"/>
      <c r="AG9" s="151" t="s">
        <v>138</v>
      </c>
      <c r="AH9" s="101"/>
      <c r="AI9" s="101"/>
      <c r="AJ9" s="149"/>
      <c r="AK9" s="101"/>
      <c r="AL9" s="101"/>
      <c r="AM9" s="101"/>
      <c r="AN9" s="149"/>
      <c r="AO9" s="132"/>
    </row>
    <row r="10" spans="1:42" s="120" customFormat="1" ht="11.25" customHeight="1" x14ac:dyDescent="0.2">
      <c r="A10" s="136"/>
      <c r="B10" s="152"/>
      <c r="C10" s="149"/>
      <c r="D10" s="149"/>
      <c r="E10" s="149"/>
      <c r="G10" s="146"/>
      <c r="H10" s="149"/>
      <c r="I10" s="149"/>
      <c r="J10" s="149"/>
      <c r="K10" s="149"/>
      <c r="L10" s="149"/>
      <c r="M10" s="152"/>
      <c r="N10" s="153" t="s">
        <v>139</v>
      </c>
      <c r="O10" s="148"/>
      <c r="P10" s="149"/>
      <c r="Q10" s="152"/>
      <c r="R10" s="152"/>
      <c r="S10" s="154"/>
      <c r="T10" s="152"/>
      <c r="U10" s="149"/>
      <c r="V10" s="149"/>
      <c r="W10" s="153" t="s">
        <v>140</v>
      </c>
      <c r="X10" s="152"/>
      <c r="Y10" s="153" t="s">
        <v>141</v>
      </c>
      <c r="Z10" s="155"/>
      <c r="AA10" s="155"/>
      <c r="AB10" s="156"/>
      <c r="AC10" s="149"/>
      <c r="AD10" s="152"/>
      <c r="AE10" s="153" t="s">
        <v>141</v>
      </c>
      <c r="AF10" s="151" t="s">
        <v>142</v>
      </c>
      <c r="AG10" s="157" t="s">
        <v>143</v>
      </c>
      <c r="AH10" s="149"/>
      <c r="AI10" s="149"/>
      <c r="AJ10" s="149"/>
      <c r="AK10" s="149"/>
      <c r="AL10" s="149"/>
      <c r="AM10" s="149"/>
      <c r="AN10" s="149"/>
      <c r="AO10" s="132"/>
    </row>
    <row r="11" spans="1:42" s="120" customFormat="1" ht="11.25" customHeight="1" x14ac:dyDescent="0.2">
      <c r="A11" s="158" t="s">
        <v>144</v>
      </c>
      <c r="B11" s="152"/>
      <c r="C11" s="149"/>
      <c r="D11" s="153" t="s">
        <v>145</v>
      </c>
      <c r="E11" s="156"/>
      <c r="F11" s="153" t="s">
        <v>146</v>
      </c>
      <c r="G11" s="153" t="s">
        <v>147</v>
      </c>
      <c r="H11" s="149"/>
      <c r="I11" s="149"/>
      <c r="J11" s="153" t="s">
        <v>146</v>
      </c>
      <c r="L11" s="149"/>
      <c r="M11" s="159" t="s">
        <v>141</v>
      </c>
      <c r="N11" s="160" t="s">
        <v>148</v>
      </c>
      <c r="O11" s="148"/>
      <c r="P11" s="149"/>
      <c r="Q11" s="152"/>
      <c r="R11" s="153" t="s">
        <v>149</v>
      </c>
      <c r="S11" s="161"/>
      <c r="T11" s="156"/>
      <c r="U11" s="153" t="s">
        <v>150</v>
      </c>
      <c r="V11" s="153" t="s">
        <v>150</v>
      </c>
      <c r="W11" s="160" t="s">
        <v>151</v>
      </c>
      <c r="X11" s="156"/>
      <c r="Y11" s="160" t="s">
        <v>152</v>
      </c>
      <c r="Z11" s="149"/>
      <c r="AA11" s="162"/>
      <c r="AB11" s="160" t="s">
        <v>141</v>
      </c>
      <c r="AC11" s="149"/>
      <c r="AD11" s="156"/>
      <c r="AE11" s="160" t="s">
        <v>153</v>
      </c>
      <c r="AF11" s="163" t="s">
        <v>154</v>
      </c>
      <c r="AG11" s="157" t="s">
        <v>155</v>
      </c>
      <c r="AH11" s="148"/>
      <c r="AI11" s="149"/>
      <c r="AJ11" s="148"/>
      <c r="AK11" s="149"/>
      <c r="AL11" s="149"/>
      <c r="AM11" s="149"/>
      <c r="AN11" s="148"/>
      <c r="AO11" s="132"/>
    </row>
    <row r="12" spans="1:42" s="120" customFormat="1" ht="12" customHeight="1" x14ac:dyDescent="0.2">
      <c r="A12" s="249">
        <f>AO16+AO54</f>
        <v>122</v>
      </c>
      <c r="B12" s="159" t="s">
        <v>156</v>
      </c>
      <c r="C12" s="164"/>
      <c r="D12" s="160" t="s">
        <v>157</v>
      </c>
      <c r="E12" s="165" t="s">
        <v>157</v>
      </c>
      <c r="F12" s="160" t="s">
        <v>158</v>
      </c>
      <c r="G12" s="160" t="s">
        <v>25</v>
      </c>
      <c r="H12" s="166" t="s">
        <v>146</v>
      </c>
      <c r="I12" s="166" t="s">
        <v>159</v>
      </c>
      <c r="J12" s="160" t="s">
        <v>160</v>
      </c>
      <c r="K12" s="166" t="s">
        <v>146</v>
      </c>
      <c r="L12" s="165" t="s">
        <v>139</v>
      </c>
      <c r="M12" s="167" t="s">
        <v>148</v>
      </c>
      <c r="N12" s="160" t="s">
        <v>161</v>
      </c>
      <c r="O12" s="153" t="s">
        <v>162</v>
      </c>
      <c r="P12" s="166"/>
      <c r="Q12" s="166" t="s">
        <v>149</v>
      </c>
      <c r="R12" s="167" t="s">
        <v>141</v>
      </c>
      <c r="S12" s="153" t="s">
        <v>163</v>
      </c>
      <c r="T12" s="159" t="s">
        <v>164</v>
      </c>
      <c r="U12" s="160" t="s">
        <v>165</v>
      </c>
      <c r="V12" s="168" t="s">
        <v>166</v>
      </c>
      <c r="W12" s="160" t="s">
        <v>145</v>
      </c>
      <c r="X12" s="160" t="s">
        <v>167</v>
      </c>
      <c r="Y12" s="160" t="s">
        <v>168</v>
      </c>
      <c r="Z12" s="166" t="s">
        <v>169</v>
      </c>
      <c r="AA12" s="160" t="s">
        <v>139</v>
      </c>
      <c r="AB12" s="160" t="s">
        <v>153</v>
      </c>
      <c r="AC12" s="153" t="s">
        <v>141</v>
      </c>
      <c r="AD12" s="166" t="s">
        <v>141</v>
      </c>
      <c r="AE12" s="169" t="s">
        <v>170</v>
      </c>
      <c r="AF12" s="163" t="s">
        <v>171</v>
      </c>
      <c r="AG12" s="170" t="s">
        <v>149</v>
      </c>
      <c r="AH12" s="171" t="s">
        <v>172</v>
      </c>
      <c r="AI12" s="172" t="s">
        <v>141</v>
      </c>
      <c r="AJ12" s="153"/>
      <c r="AK12" s="166"/>
      <c r="AL12" s="166"/>
      <c r="AM12" s="166"/>
      <c r="AN12" s="153"/>
      <c r="AO12" s="173"/>
    </row>
    <row r="13" spans="1:42" s="120" customFormat="1" ht="10.5" customHeight="1" x14ac:dyDescent="0.2">
      <c r="A13" s="250"/>
      <c r="B13" s="174" t="s">
        <v>173</v>
      </c>
      <c r="C13" s="175" t="s">
        <v>146</v>
      </c>
      <c r="D13" s="174" t="s">
        <v>174</v>
      </c>
      <c r="E13" s="156" t="s">
        <v>149</v>
      </c>
      <c r="F13" s="174" t="s">
        <v>175</v>
      </c>
      <c r="G13" s="176" t="s">
        <v>149</v>
      </c>
      <c r="H13" s="162" t="s">
        <v>176</v>
      </c>
      <c r="I13" s="162" t="s">
        <v>177</v>
      </c>
      <c r="J13" s="174" t="s">
        <v>176</v>
      </c>
      <c r="K13" s="162" t="s">
        <v>149</v>
      </c>
      <c r="L13" s="156" t="s">
        <v>148</v>
      </c>
      <c r="M13" s="177" t="s">
        <v>149</v>
      </c>
      <c r="N13" s="174" t="s">
        <v>149</v>
      </c>
      <c r="O13" s="174" t="s">
        <v>178</v>
      </c>
      <c r="P13" s="162" t="s">
        <v>149</v>
      </c>
      <c r="Q13" s="162" t="s">
        <v>178</v>
      </c>
      <c r="R13" s="175" t="s">
        <v>179</v>
      </c>
      <c r="S13" s="174" t="s">
        <v>149</v>
      </c>
      <c r="T13" s="175" t="s">
        <v>180</v>
      </c>
      <c r="U13" s="174" t="s">
        <v>181</v>
      </c>
      <c r="V13" s="162" t="s">
        <v>182</v>
      </c>
      <c r="W13" s="174" t="s">
        <v>157</v>
      </c>
      <c r="X13" s="174" t="s">
        <v>183</v>
      </c>
      <c r="Y13" s="174" t="s">
        <v>184</v>
      </c>
      <c r="Z13" s="168" t="s">
        <v>185</v>
      </c>
      <c r="AA13" s="174" t="s">
        <v>153</v>
      </c>
      <c r="AB13" s="176" t="s">
        <v>149</v>
      </c>
      <c r="AC13" s="174" t="s">
        <v>186</v>
      </c>
      <c r="AD13" s="162" t="s">
        <v>187</v>
      </c>
      <c r="AE13" s="176" t="s">
        <v>178</v>
      </c>
      <c r="AF13" s="178" t="s">
        <v>188</v>
      </c>
      <c r="AG13" s="179" t="s">
        <v>176</v>
      </c>
      <c r="AH13" s="180" t="s">
        <v>146</v>
      </c>
      <c r="AI13" s="181" t="s">
        <v>189</v>
      </c>
      <c r="AJ13" s="174"/>
      <c r="AK13" s="162"/>
      <c r="AL13" s="162"/>
      <c r="AM13" s="162"/>
      <c r="AN13" s="174"/>
      <c r="AO13" s="182" t="s">
        <v>127</v>
      </c>
    </row>
    <row r="14" spans="1:42" s="120" customFormat="1" ht="15.75" customHeight="1" x14ac:dyDescent="0.2">
      <c r="A14" s="183" t="s">
        <v>228</v>
      </c>
      <c r="B14" s="184">
        <v>39</v>
      </c>
      <c r="C14" s="184">
        <v>3</v>
      </c>
      <c r="D14" s="184">
        <v>2</v>
      </c>
      <c r="E14" s="184">
        <v>1</v>
      </c>
      <c r="F14" s="184">
        <v>1</v>
      </c>
      <c r="G14" s="184">
        <v>1</v>
      </c>
      <c r="H14" s="184">
        <v>1</v>
      </c>
      <c r="I14" s="184"/>
      <c r="J14" s="184"/>
      <c r="K14" s="184"/>
      <c r="L14" s="185">
        <v>3</v>
      </c>
      <c r="M14" s="184"/>
      <c r="N14" s="184"/>
      <c r="O14" s="185">
        <v>1</v>
      </c>
      <c r="P14" s="184">
        <v>6</v>
      </c>
      <c r="Q14" s="184">
        <v>7</v>
      </c>
      <c r="R14" s="184"/>
      <c r="S14" s="184">
        <v>1</v>
      </c>
      <c r="T14" s="184">
        <v>1</v>
      </c>
      <c r="U14" s="186"/>
      <c r="V14" s="186"/>
      <c r="W14" s="184">
        <v>1</v>
      </c>
      <c r="X14" s="184">
        <v>1</v>
      </c>
      <c r="Y14" s="184"/>
      <c r="Z14" s="184"/>
      <c r="AA14" s="184">
        <v>2</v>
      </c>
      <c r="AB14" s="184">
        <v>2</v>
      </c>
      <c r="AC14" s="184"/>
      <c r="AD14" s="184"/>
      <c r="AE14" s="184"/>
      <c r="AF14" s="184">
        <v>1</v>
      </c>
      <c r="AG14" s="184">
        <v>1</v>
      </c>
      <c r="AH14" s="184"/>
      <c r="AI14" s="184">
        <v>1</v>
      </c>
      <c r="AJ14" s="184"/>
      <c r="AK14" s="184"/>
      <c r="AL14" s="184"/>
      <c r="AM14" s="184"/>
      <c r="AN14" s="184"/>
      <c r="AO14" s="187">
        <f>SUM(B14:AN14)</f>
        <v>76</v>
      </c>
      <c r="AP14" s="132"/>
    </row>
    <row r="15" spans="1:42" s="132" customFormat="1" ht="15.75" customHeight="1" x14ac:dyDescent="0.2">
      <c r="A15" s="183" t="s">
        <v>229</v>
      </c>
      <c r="B15" s="188">
        <v>27</v>
      </c>
      <c r="C15" s="182">
        <v>3</v>
      </c>
      <c r="D15" s="182"/>
      <c r="E15" s="189"/>
      <c r="F15" s="182"/>
      <c r="G15" s="182"/>
      <c r="H15" s="182"/>
      <c r="I15" s="182">
        <v>1</v>
      </c>
      <c r="J15" s="182">
        <v>1</v>
      </c>
      <c r="K15" s="182">
        <v>1</v>
      </c>
      <c r="L15" s="182">
        <v>2</v>
      </c>
      <c r="M15" s="182"/>
      <c r="N15" s="182">
        <v>1</v>
      </c>
      <c r="O15" s="189">
        <v>0</v>
      </c>
      <c r="P15" s="189">
        <v>6</v>
      </c>
      <c r="Q15" s="189"/>
      <c r="R15" s="189"/>
      <c r="S15" s="182"/>
      <c r="T15" s="182">
        <v>1</v>
      </c>
      <c r="U15" s="190"/>
      <c r="V15" s="190"/>
      <c r="W15" s="189"/>
      <c r="X15" s="182"/>
      <c r="Y15" s="182">
        <v>0</v>
      </c>
      <c r="Z15" s="189"/>
      <c r="AA15" s="189"/>
      <c r="AB15" s="189"/>
      <c r="AC15" s="189">
        <v>1</v>
      </c>
      <c r="AD15" s="189">
        <v>1</v>
      </c>
      <c r="AE15" s="189"/>
      <c r="AF15" s="189"/>
      <c r="AG15" s="189"/>
      <c r="AH15" s="189">
        <v>1</v>
      </c>
      <c r="AI15" s="189"/>
      <c r="AJ15" s="189"/>
      <c r="AK15" s="189"/>
      <c r="AL15" s="189"/>
      <c r="AM15" s="189"/>
      <c r="AN15" s="189"/>
      <c r="AO15" s="187">
        <f>SUM(B15:AN15)</f>
        <v>46</v>
      </c>
      <c r="AP15" s="120"/>
    </row>
    <row r="16" spans="1:42" s="132" customFormat="1" ht="12.75" customHeight="1" x14ac:dyDescent="0.2">
      <c r="A16" s="191" t="s">
        <v>190</v>
      </c>
      <c r="B16" s="192">
        <f>SUM(B14:B15)</f>
        <v>66</v>
      </c>
      <c r="C16" s="192">
        <f t="shared" ref="C16:AN16" si="0">SUM(C14:C15)</f>
        <v>6</v>
      </c>
      <c r="D16" s="192">
        <f t="shared" si="0"/>
        <v>2</v>
      </c>
      <c r="E16" s="192">
        <f t="shared" si="0"/>
        <v>1</v>
      </c>
      <c r="F16" s="192">
        <f t="shared" si="0"/>
        <v>1</v>
      </c>
      <c r="G16" s="192">
        <f t="shared" si="0"/>
        <v>1</v>
      </c>
      <c r="H16" s="192">
        <f t="shared" si="0"/>
        <v>1</v>
      </c>
      <c r="I16" s="192">
        <f t="shared" si="0"/>
        <v>1</v>
      </c>
      <c r="J16" s="192">
        <f t="shared" si="0"/>
        <v>1</v>
      </c>
      <c r="K16" s="192">
        <f t="shared" si="0"/>
        <v>1</v>
      </c>
      <c r="L16" s="192">
        <f t="shared" si="0"/>
        <v>5</v>
      </c>
      <c r="M16" s="192">
        <f t="shared" si="0"/>
        <v>0</v>
      </c>
      <c r="N16" s="192">
        <f t="shared" si="0"/>
        <v>1</v>
      </c>
      <c r="O16" s="192">
        <f t="shared" si="0"/>
        <v>1</v>
      </c>
      <c r="P16" s="192">
        <f t="shared" si="0"/>
        <v>12</v>
      </c>
      <c r="Q16" s="192">
        <f t="shared" si="0"/>
        <v>7</v>
      </c>
      <c r="R16" s="192">
        <f t="shared" si="0"/>
        <v>0</v>
      </c>
      <c r="S16" s="192">
        <f t="shared" si="0"/>
        <v>1</v>
      </c>
      <c r="T16" s="192">
        <f t="shared" si="0"/>
        <v>2</v>
      </c>
      <c r="U16" s="193">
        <f t="shared" si="0"/>
        <v>0</v>
      </c>
      <c r="V16" s="193">
        <f t="shared" si="0"/>
        <v>0</v>
      </c>
      <c r="W16" s="192">
        <f t="shared" si="0"/>
        <v>1</v>
      </c>
      <c r="X16" s="192">
        <f t="shared" si="0"/>
        <v>1</v>
      </c>
      <c r="Y16" s="192">
        <f t="shared" si="0"/>
        <v>0</v>
      </c>
      <c r="Z16" s="192">
        <f t="shared" si="0"/>
        <v>0</v>
      </c>
      <c r="AA16" s="192">
        <f t="shared" si="0"/>
        <v>2</v>
      </c>
      <c r="AB16" s="192">
        <f t="shared" si="0"/>
        <v>2</v>
      </c>
      <c r="AC16" s="192">
        <f t="shared" si="0"/>
        <v>1</v>
      </c>
      <c r="AD16" s="192">
        <f t="shared" si="0"/>
        <v>1</v>
      </c>
      <c r="AE16" s="192">
        <f t="shared" si="0"/>
        <v>0</v>
      </c>
      <c r="AF16" s="192">
        <f t="shared" si="0"/>
        <v>1</v>
      </c>
      <c r="AG16" s="192">
        <f t="shared" si="0"/>
        <v>1</v>
      </c>
      <c r="AH16" s="192">
        <f t="shared" si="0"/>
        <v>1</v>
      </c>
      <c r="AI16" s="192">
        <f t="shared" si="0"/>
        <v>1</v>
      </c>
      <c r="AJ16" s="192">
        <f t="shared" si="0"/>
        <v>0</v>
      </c>
      <c r="AK16" s="192">
        <f t="shared" si="0"/>
        <v>0</v>
      </c>
      <c r="AL16" s="192"/>
      <c r="AM16" s="192"/>
      <c r="AN16" s="192">
        <f t="shared" si="0"/>
        <v>0</v>
      </c>
      <c r="AO16" s="194">
        <f>AO14+AO15</f>
        <v>122</v>
      </c>
    </row>
    <row r="17" spans="1:43" s="132" customFormat="1" ht="8.25" customHeight="1" x14ac:dyDescent="0.2">
      <c r="A17" s="195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7"/>
      <c r="V17" s="197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  <c r="AL17" s="196"/>
      <c r="AM17" s="196"/>
      <c r="AN17" s="196"/>
      <c r="AO17" s="198"/>
    </row>
    <row r="18" spans="1:43" s="132" customFormat="1" ht="12.75" customHeight="1" x14ac:dyDescent="0.2">
      <c r="A18" s="199"/>
      <c r="B18" s="152"/>
      <c r="C18" s="200"/>
      <c r="D18" s="156"/>
      <c r="E18" s="201"/>
      <c r="F18" s="200"/>
      <c r="G18" s="200"/>
      <c r="H18" s="200"/>
      <c r="I18" s="200"/>
      <c r="J18" s="200"/>
      <c r="K18" s="202"/>
      <c r="L18" s="153" t="s">
        <v>157</v>
      </c>
      <c r="M18" s="152"/>
      <c r="N18" s="153" t="s">
        <v>191</v>
      </c>
      <c r="O18" s="203"/>
      <c r="P18" s="156"/>
      <c r="Q18" s="153" t="s">
        <v>149</v>
      </c>
      <c r="R18" s="156"/>
      <c r="S18" s="156"/>
      <c r="T18" s="156"/>
      <c r="U18" s="153" t="s">
        <v>150</v>
      </c>
      <c r="V18" s="153" t="s">
        <v>150</v>
      </c>
      <c r="W18" s="156"/>
      <c r="X18" s="149"/>
      <c r="Y18" s="152"/>
      <c r="Z18" s="152"/>
      <c r="AA18" s="156"/>
      <c r="AB18" s="156"/>
      <c r="AC18" s="156"/>
      <c r="AD18" s="204"/>
      <c r="AE18" s="205" t="s">
        <v>192</v>
      </c>
      <c r="AF18" s="205" t="s">
        <v>193</v>
      </c>
      <c r="AG18" s="205" t="s">
        <v>192</v>
      </c>
      <c r="AH18" s="203"/>
      <c r="AI18" s="201"/>
      <c r="AJ18" s="203"/>
      <c r="AK18" s="201"/>
      <c r="AL18" s="201"/>
      <c r="AM18" s="201"/>
      <c r="AN18" s="203"/>
    </row>
    <row r="19" spans="1:43" s="132" customFormat="1" ht="12" customHeight="1" x14ac:dyDescent="0.2">
      <c r="A19" s="199"/>
      <c r="B19" s="153" t="s">
        <v>156</v>
      </c>
      <c r="C19" s="171"/>
      <c r="D19" s="153" t="s">
        <v>157</v>
      </c>
      <c r="E19" s="159"/>
      <c r="F19" s="153" t="s">
        <v>146</v>
      </c>
      <c r="G19" s="153" t="s">
        <v>194</v>
      </c>
      <c r="H19" s="166" t="s">
        <v>141</v>
      </c>
      <c r="I19" s="166" t="s">
        <v>141</v>
      </c>
      <c r="J19" s="165" t="s">
        <v>147</v>
      </c>
      <c r="K19" s="160" t="s">
        <v>146</v>
      </c>
      <c r="L19" s="160" t="s">
        <v>195</v>
      </c>
      <c r="M19" s="166" t="s">
        <v>139</v>
      </c>
      <c r="N19" s="160" t="s">
        <v>196</v>
      </c>
      <c r="O19" s="160" t="s">
        <v>162</v>
      </c>
      <c r="P19" s="149" t="s">
        <v>149</v>
      </c>
      <c r="Q19" s="160" t="s">
        <v>141</v>
      </c>
      <c r="R19" s="160" t="s">
        <v>139</v>
      </c>
      <c r="S19" s="153" t="s">
        <v>163</v>
      </c>
      <c r="T19" s="159" t="s">
        <v>164</v>
      </c>
      <c r="U19" s="160" t="s">
        <v>165</v>
      </c>
      <c r="V19" s="168" t="s">
        <v>166</v>
      </c>
      <c r="W19" s="160" t="s">
        <v>151</v>
      </c>
      <c r="X19" s="153" t="s">
        <v>197</v>
      </c>
      <c r="Y19" s="153" t="s">
        <v>192</v>
      </c>
      <c r="Z19" s="153" t="s">
        <v>192</v>
      </c>
      <c r="AA19" s="160" t="s">
        <v>192</v>
      </c>
      <c r="AB19" s="160" t="s">
        <v>192</v>
      </c>
      <c r="AC19" s="160" t="s">
        <v>192</v>
      </c>
      <c r="AD19" s="160" t="s">
        <v>192</v>
      </c>
      <c r="AE19" s="169" t="s">
        <v>198</v>
      </c>
      <c r="AF19" s="206" t="s">
        <v>198</v>
      </c>
      <c r="AG19" s="169" t="s">
        <v>199</v>
      </c>
      <c r="AH19" s="153" t="s">
        <v>194</v>
      </c>
      <c r="AI19" s="149" t="s">
        <v>200</v>
      </c>
      <c r="AJ19" s="160" t="s">
        <v>201</v>
      </c>
      <c r="AK19" s="168" t="s">
        <v>202</v>
      </c>
      <c r="AL19" s="160" t="s">
        <v>203</v>
      </c>
      <c r="AM19" s="168" t="s">
        <v>204</v>
      </c>
      <c r="AN19" s="207" t="s">
        <v>205</v>
      </c>
      <c r="AO19" s="208"/>
    </row>
    <row r="20" spans="1:43" s="132" customFormat="1" ht="14.25" customHeight="1" x14ac:dyDescent="0.2">
      <c r="A20" s="199"/>
      <c r="B20" s="174" t="s">
        <v>173</v>
      </c>
      <c r="C20" s="174" t="s">
        <v>146</v>
      </c>
      <c r="D20" s="174"/>
      <c r="E20" s="175" t="s">
        <v>147</v>
      </c>
      <c r="F20" s="175" t="s">
        <v>147</v>
      </c>
      <c r="G20" s="174" t="s">
        <v>206</v>
      </c>
      <c r="H20" s="162" t="s">
        <v>207</v>
      </c>
      <c r="I20" s="162" t="s">
        <v>208</v>
      </c>
      <c r="J20" s="156" t="s">
        <v>195</v>
      </c>
      <c r="K20" s="174" t="s">
        <v>195</v>
      </c>
      <c r="L20" s="174" t="s">
        <v>209</v>
      </c>
      <c r="M20" s="162" t="s">
        <v>148</v>
      </c>
      <c r="N20" s="174" t="s">
        <v>210</v>
      </c>
      <c r="O20" s="174" t="s">
        <v>176</v>
      </c>
      <c r="P20" s="156"/>
      <c r="Q20" s="174" t="s">
        <v>211</v>
      </c>
      <c r="R20" s="174" t="s">
        <v>199</v>
      </c>
      <c r="S20" s="174" t="s">
        <v>212</v>
      </c>
      <c r="T20" s="175" t="s">
        <v>180</v>
      </c>
      <c r="U20" s="174" t="s">
        <v>181</v>
      </c>
      <c r="V20" s="162" t="s">
        <v>182</v>
      </c>
      <c r="W20" s="174" t="s">
        <v>157</v>
      </c>
      <c r="X20" s="174" t="s">
        <v>213</v>
      </c>
      <c r="Y20" s="174" t="s">
        <v>184</v>
      </c>
      <c r="Z20" s="174" t="s">
        <v>214</v>
      </c>
      <c r="AA20" s="174" t="s">
        <v>215</v>
      </c>
      <c r="AB20" s="174" t="s">
        <v>216</v>
      </c>
      <c r="AC20" s="162" t="s">
        <v>217</v>
      </c>
      <c r="AD20" s="174" t="s">
        <v>218</v>
      </c>
      <c r="AE20" s="176" t="s">
        <v>219</v>
      </c>
      <c r="AF20" s="209" t="s">
        <v>176</v>
      </c>
      <c r="AG20" s="176" t="s">
        <v>220</v>
      </c>
      <c r="AH20" s="174" t="s">
        <v>206</v>
      </c>
      <c r="AI20" s="156" t="s">
        <v>221</v>
      </c>
      <c r="AJ20" s="174" t="s">
        <v>222</v>
      </c>
      <c r="AK20" s="162" t="s">
        <v>223</v>
      </c>
      <c r="AL20" s="174" t="s">
        <v>224</v>
      </c>
      <c r="AM20" s="162"/>
      <c r="AN20" s="210" t="s">
        <v>225</v>
      </c>
      <c r="AO20" s="188" t="s">
        <v>127</v>
      </c>
    </row>
    <row r="21" spans="1:43" s="120" customFormat="1" ht="15.95" customHeight="1" x14ac:dyDescent="0.2">
      <c r="A21" s="211" t="s">
        <v>230</v>
      </c>
      <c r="B21" s="187"/>
      <c r="C21" s="187"/>
      <c r="D21" s="187"/>
      <c r="E21" s="187"/>
      <c r="F21" s="187"/>
      <c r="G21" s="187"/>
      <c r="H21" s="187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7"/>
      <c r="T21" s="187"/>
      <c r="U21" s="187"/>
      <c r="V21" s="187"/>
      <c r="W21" s="187"/>
      <c r="X21" s="187"/>
      <c r="Y21" s="187"/>
      <c r="Z21" s="187"/>
      <c r="AA21" s="187"/>
      <c r="AB21" s="187"/>
      <c r="AC21" s="187"/>
      <c r="AD21" s="187"/>
      <c r="AE21" s="187"/>
      <c r="AF21" s="187"/>
      <c r="AG21" s="187"/>
      <c r="AH21" s="187"/>
      <c r="AI21" s="187"/>
      <c r="AJ21" s="187"/>
      <c r="AK21" s="187"/>
      <c r="AL21" s="187"/>
      <c r="AM21" s="187"/>
      <c r="AN21" s="187"/>
      <c r="AO21" s="187">
        <f>SUM(B21:AN21)</f>
        <v>0</v>
      </c>
      <c r="AP21" s="251">
        <f>AO21+AO22</f>
        <v>0</v>
      </c>
      <c r="AQ21" s="212"/>
    </row>
    <row r="22" spans="1:43" s="120" customFormat="1" ht="15.95" customHeight="1" x14ac:dyDescent="0.2">
      <c r="A22" s="211" t="s">
        <v>231</v>
      </c>
      <c r="B22" s="187"/>
      <c r="C22" s="187"/>
      <c r="D22" s="187"/>
      <c r="E22" s="187"/>
      <c r="F22" s="187"/>
      <c r="G22" s="187"/>
      <c r="H22" s="187"/>
      <c r="I22" s="187"/>
      <c r="J22" s="187"/>
      <c r="K22" s="187"/>
      <c r="L22" s="187"/>
      <c r="M22" s="187"/>
      <c r="N22" s="187"/>
      <c r="O22" s="187"/>
      <c r="P22" s="187"/>
      <c r="Q22" s="187"/>
      <c r="R22" s="187"/>
      <c r="S22" s="187"/>
      <c r="T22" s="187"/>
      <c r="U22" s="187"/>
      <c r="V22" s="187"/>
      <c r="W22" s="187"/>
      <c r="X22" s="187"/>
      <c r="Y22" s="187"/>
      <c r="Z22" s="187"/>
      <c r="AA22" s="187"/>
      <c r="AB22" s="187"/>
      <c r="AC22" s="187"/>
      <c r="AD22" s="187"/>
      <c r="AE22" s="187"/>
      <c r="AF22" s="187"/>
      <c r="AG22" s="187"/>
      <c r="AH22" s="187"/>
      <c r="AI22" s="187"/>
      <c r="AJ22" s="187"/>
      <c r="AK22" s="187"/>
      <c r="AL22" s="187"/>
      <c r="AM22" s="187"/>
      <c r="AN22" s="187"/>
      <c r="AO22" s="187">
        <f>SUM(B22:AN22)</f>
        <v>0</v>
      </c>
      <c r="AP22" s="252"/>
      <c r="AQ22" s="212"/>
    </row>
    <row r="23" spans="1:43" s="120" customFormat="1" ht="15.95" customHeight="1" x14ac:dyDescent="0.2">
      <c r="A23" s="211" t="s">
        <v>232</v>
      </c>
      <c r="B23" s="187"/>
      <c r="C23" s="187"/>
      <c r="D23" s="187"/>
      <c r="E23" s="187"/>
      <c r="F23" s="187"/>
      <c r="G23" s="187"/>
      <c r="H23" s="187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7"/>
      <c r="T23" s="187"/>
      <c r="U23" s="187"/>
      <c r="V23" s="187"/>
      <c r="W23" s="187"/>
      <c r="X23" s="187"/>
      <c r="Y23" s="187"/>
      <c r="Z23" s="187"/>
      <c r="AA23" s="187"/>
      <c r="AB23" s="187"/>
      <c r="AC23" s="187"/>
      <c r="AD23" s="187"/>
      <c r="AE23" s="187"/>
      <c r="AF23" s="187"/>
      <c r="AG23" s="187"/>
      <c r="AH23" s="187"/>
      <c r="AI23" s="187"/>
      <c r="AJ23" s="187"/>
      <c r="AK23" s="187"/>
      <c r="AL23" s="187"/>
      <c r="AM23" s="187"/>
      <c r="AN23" s="187"/>
      <c r="AO23" s="187">
        <f t="shared" ref="AO23:AO50" si="1">SUM(B23:AN23)</f>
        <v>0</v>
      </c>
      <c r="AP23" s="253">
        <f>AO23+AO24</f>
        <v>0</v>
      </c>
      <c r="AQ23" s="212"/>
    </row>
    <row r="24" spans="1:43" s="120" customFormat="1" ht="15.95" customHeight="1" x14ac:dyDescent="0.2">
      <c r="A24" s="211" t="s">
        <v>233</v>
      </c>
      <c r="B24" s="187"/>
      <c r="C24" s="187"/>
      <c r="D24" s="187"/>
      <c r="E24" s="187"/>
      <c r="F24" s="187"/>
      <c r="G24" s="187"/>
      <c r="H24" s="187"/>
      <c r="I24" s="187"/>
      <c r="J24" s="187"/>
      <c r="K24" s="187"/>
      <c r="L24" s="187"/>
      <c r="M24" s="187"/>
      <c r="N24" s="187"/>
      <c r="O24" s="187"/>
      <c r="P24" s="187"/>
      <c r="Q24" s="187"/>
      <c r="R24" s="187"/>
      <c r="S24" s="187"/>
      <c r="T24" s="187"/>
      <c r="U24" s="187"/>
      <c r="V24" s="187"/>
      <c r="W24" s="187"/>
      <c r="X24" s="187"/>
      <c r="Y24" s="187"/>
      <c r="Z24" s="187"/>
      <c r="AA24" s="187"/>
      <c r="AB24" s="187"/>
      <c r="AC24" s="187"/>
      <c r="AD24" s="187"/>
      <c r="AE24" s="187"/>
      <c r="AF24" s="187"/>
      <c r="AG24" s="187"/>
      <c r="AH24" s="187"/>
      <c r="AI24" s="187"/>
      <c r="AJ24" s="187"/>
      <c r="AK24" s="187"/>
      <c r="AL24" s="187"/>
      <c r="AM24" s="187"/>
      <c r="AN24" s="187"/>
      <c r="AO24" s="187">
        <f t="shared" si="1"/>
        <v>0</v>
      </c>
      <c r="AP24" s="254"/>
      <c r="AQ24" s="212"/>
    </row>
    <row r="25" spans="1:43" s="120" customFormat="1" ht="15.95" customHeight="1" x14ac:dyDescent="0.2">
      <c r="A25" s="211" t="s">
        <v>234</v>
      </c>
      <c r="B25" s="187"/>
      <c r="C25" s="187"/>
      <c r="D25" s="187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7"/>
      <c r="T25" s="187"/>
      <c r="U25" s="187"/>
      <c r="V25" s="187"/>
      <c r="W25" s="187"/>
      <c r="X25" s="187"/>
      <c r="Y25" s="187"/>
      <c r="Z25" s="187"/>
      <c r="AA25" s="187"/>
      <c r="AB25" s="187"/>
      <c r="AC25" s="187"/>
      <c r="AD25" s="187"/>
      <c r="AE25" s="187"/>
      <c r="AF25" s="187"/>
      <c r="AG25" s="187"/>
      <c r="AH25" s="187"/>
      <c r="AI25" s="187"/>
      <c r="AJ25" s="187"/>
      <c r="AK25" s="187"/>
      <c r="AL25" s="187"/>
      <c r="AM25" s="187"/>
      <c r="AN25" s="187"/>
      <c r="AO25" s="187">
        <f t="shared" si="1"/>
        <v>0</v>
      </c>
      <c r="AP25" s="212"/>
    </row>
    <row r="26" spans="1:43" s="120" customFormat="1" ht="15.95" customHeight="1" x14ac:dyDescent="0.2">
      <c r="A26" s="211" t="s">
        <v>235</v>
      </c>
      <c r="B26" s="187"/>
      <c r="C26" s="187"/>
      <c r="D26" s="187"/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  <c r="S26" s="187"/>
      <c r="T26" s="187"/>
      <c r="U26" s="187"/>
      <c r="V26" s="187"/>
      <c r="W26" s="187"/>
      <c r="X26" s="187"/>
      <c r="Y26" s="187"/>
      <c r="Z26" s="187"/>
      <c r="AA26" s="187"/>
      <c r="AB26" s="187"/>
      <c r="AC26" s="187"/>
      <c r="AD26" s="187"/>
      <c r="AE26" s="187"/>
      <c r="AF26" s="187"/>
      <c r="AG26" s="187"/>
      <c r="AH26" s="187"/>
      <c r="AI26" s="187"/>
      <c r="AJ26" s="187"/>
      <c r="AK26" s="187"/>
      <c r="AL26" s="187"/>
      <c r="AM26" s="187"/>
      <c r="AN26" s="187"/>
      <c r="AO26" s="187">
        <f t="shared" si="1"/>
        <v>0</v>
      </c>
      <c r="AP26" s="212"/>
    </row>
    <row r="27" spans="1:43" s="120" customFormat="1" ht="15.95" customHeight="1" x14ac:dyDescent="0.2">
      <c r="A27" s="211" t="s">
        <v>236</v>
      </c>
      <c r="B27" s="187"/>
      <c r="C27" s="187"/>
      <c r="D27" s="187"/>
      <c r="E27" s="187"/>
      <c r="F27" s="187"/>
      <c r="G27" s="187"/>
      <c r="H27" s="187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7"/>
      <c r="T27" s="187"/>
      <c r="U27" s="187"/>
      <c r="V27" s="187"/>
      <c r="W27" s="187"/>
      <c r="X27" s="187"/>
      <c r="Y27" s="187"/>
      <c r="Z27" s="187"/>
      <c r="AA27" s="187"/>
      <c r="AB27" s="187"/>
      <c r="AC27" s="187"/>
      <c r="AD27" s="187"/>
      <c r="AE27" s="187"/>
      <c r="AF27" s="187"/>
      <c r="AG27" s="187"/>
      <c r="AH27" s="187"/>
      <c r="AI27" s="187"/>
      <c r="AJ27" s="187"/>
      <c r="AK27" s="187"/>
      <c r="AL27" s="187"/>
      <c r="AM27" s="187"/>
      <c r="AN27" s="187"/>
      <c r="AO27" s="187">
        <f t="shared" si="1"/>
        <v>0</v>
      </c>
      <c r="AP27" s="212"/>
    </row>
    <row r="28" spans="1:43" s="120" customFormat="1" ht="15.95" customHeight="1" x14ac:dyDescent="0.2">
      <c r="A28" s="211" t="s">
        <v>237</v>
      </c>
      <c r="B28" s="187"/>
      <c r="C28" s="187"/>
      <c r="D28" s="187"/>
      <c r="E28" s="187"/>
      <c r="F28" s="187"/>
      <c r="G28" s="187"/>
      <c r="H28" s="187"/>
      <c r="I28" s="187"/>
      <c r="J28" s="187"/>
      <c r="K28" s="187"/>
      <c r="L28" s="187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7"/>
      <c r="Y28" s="187"/>
      <c r="Z28" s="187"/>
      <c r="AA28" s="187"/>
      <c r="AB28" s="187"/>
      <c r="AC28" s="187"/>
      <c r="AD28" s="187"/>
      <c r="AE28" s="187"/>
      <c r="AF28" s="187"/>
      <c r="AG28" s="187"/>
      <c r="AH28" s="187"/>
      <c r="AI28" s="187"/>
      <c r="AJ28" s="187"/>
      <c r="AK28" s="187"/>
      <c r="AL28" s="187"/>
      <c r="AM28" s="187"/>
      <c r="AN28" s="187"/>
      <c r="AO28" s="187">
        <f t="shared" si="1"/>
        <v>0</v>
      </c>
      <c r="AP28" s="212"/>
    </row>
    <row r="29" spans="1:43" s="120" customFormat="1" ht="15.95" customHeight="1" x14ac:dyDescent="0.2">
      <c r="A29" s="211" t="s">
        <v>238</v>
      </c>
      <c r="B29" s="187"/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7"/>
      <c r="Y29" s="187"/>
      <c r="Z29" s="187"/>
      <c r="AA29" s="187"/>
      <c r="AB29" s="187"/>
      <c r="AC29" s="187"/>
      <c r="AD29" s="187"/>
      <c r="AE29" s="187"/>
      <c r="AF29" s="187"/>
      <c r="AG29" s="187"/>
      <c r="AH29" s="187"/>
      <c r="AI29" s="187"/>
      <c r="AJ29" s="187"/>
      <c r="AK29" s="187"/>
      <c r="AL29" s="187"/>
      <c r="AM29" s="187"/>
      <c r="AN29" s="187"/>
      <c r="AO29" s="187">
        <f t="shared" si="1"/>
        <v>0</v>
      </c>
      <c r="AP29" s="212"/>
    </row>
    <row r="30" spans="1:43" s="120" customFormat="1" ht="15.95" customHeight="1" x14ac:dyDescent="0.2">
      <c r="A30" s="211" t="s">
        <v>239</v>
      </c>
      <c r="B30" s="187"/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  <c r="T30" s="187"/>
      <c r="U30" s="187"/>
      <c r="V30" s="187"/>
      <c r="W30" s="187"/>
      <c r="X30" s="187"/>
      <c r="Y30" s="187"/>
      <c r="Z30" s="187"/>
      <c r="AA30" s="187"/>
      <c r="AB30" s="187"/>
      <c r="AC30" s="187"/>
      <c r="AD30" s="187"/>
      <c r="AE30" s="187"/>
      <c r="AF30" s="187"/>
      <c r="AG30" s="187"/>
      <c r="AH30" s="187"/>
      <c r="AI30" s="187"/>
      <c r="AJ30" s="187"/>
      <c r="AK30" s="187"/>
      <c r="AL30" s="187"/>
      <c r="AM30" s="187"/>
      <c r="AN30" s="187"/>
      <c r="AO30" s="187">
        <f t="shared" si="1"/>
        <v>0</v>
      </c>
      <c r="AP30" s="213"/>
    </row>
    <row r="31" spans="1:43" s="120" customFormat="1" ht="15.95" customHeight="1" x14ac:dyDescent="0.2">
      <c r="A31" s="211" t="s">
        <v>240</v>
      </c>
      <c r="B31" s="187"/>
      <c r="C31" s="187"/>
      <c r="D31" s="187"/>
      <c r="E31" s="187"/>
      <c r="F31" s="187"/>
      <c r="G31" s="187"/>
      <c r="H31" s="187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7"/>
      <c r="T31" s="187"/>
      <c r="U31" s="187"/>
      <c r="V31" s="187"/>
      <c r="W31" s="187"/>
      <c r="X31" s="187"/>
      <c r="Y31" s="187"/>
      <c r="Z31" s="187"/>
      <c r="AA31" s="187"/>
      <c r="AB31" s="187"/>
      <c r="AC31" s="187"/>
      <c r="AD31" s="187"/>
      <c r="AE31" s="187"/>
      <c r="AF31" s="187"/>
      <c r="AG31" s="187"/>
      <c r="AH31" s="187"/>
      <c r="AI31" s="187"/>
      <c r="AJ31" s="187"/>
      <c r="AK31" s="187"/>
      <c r="AL31" s="187"/>
      <c r="AM31" s="187"/>
      <c r="AN31" s="187"/>
      <c r="AO31" s="187">
        <f t="shared" si="1"/>
        <v>0</v>
      </c>
      <c r="AP31" s="253">
        <f>AO31+AO32</f>
        <v>0</v>
      </c>
    </row>
    <row r="32" spans="1:43" s="120" customFormat="1" ht="15.95" customHeight="1" x14ac:dyDescent="0.2">
      <c r="A32" s="211" t="s">
        <v>241</v>
      </c>
      <c r="B32" s="187"/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7"/>
      <c r="P32" s="187"/>
      <c r="Q32" s="187"/>
      <c r="R32" s="187"/>
      <c r="S32" s="187"/>
      <c r="T32" s="187"/>
      <c r="U32" s="187"/>
      <c r="V32" s="187"/>
      <c r="W32" s="187"/>
      <c r="X32" s="187"/>
      <c r="Y32" s="187"/>
      <c r="Z32" s="187"/>
      <c r="AA32" s="187"/>
      <c r="AB32" s="187"/>
      <c r="AC32" s="187"/>
      <c r="AD32" s="187"/>
      <c r="AE32" s="187"/>
      <c r="AF32" s="187"/>
      <c r="AG32" s="187"/>
      <c r="AH32" s="187"/>
      <c r="AI32" s="187"/>
      <c r="AJ32" s="187"/>
      <c r="AK32" s="187"/>
      <c r="AL32" s="187"/>
      <c r="AM32" s="187"/>
      <c r="AN32" s="187"/>
      <c r="AO32" s="187">
        <f t="shared" si="1"/>
        <v>0</v>
      </c>
      <c r="AP32" s="254"/>
      <c r="AQ32" s="213"/>
    </row>
    <row r="33" spans="1:44" s="120" customFormat="1" ht="15.95" customHeight="1" x14ac:dyDescent="0.2">
      <c r="A33" s="211" t="s">
        <v>242</v>
      </c>
      <c r="B33" s="189"/>
      <c r="C33" s="240"/>
      <c r="D33" s="240"/>
      <c r="E33" s="240"/>
      <c r="F33" s="240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7"/>
      <c r="V33" s="187"/>
      <c r="W33" s="189"/>
      <c r="X33" s="189"/>
      <c r="Y33" s="189"/>
      <c r="Z33" s="189"/>
      <c r="AA33" s="189"/>
      <c r="AB33" s="189"/>
      <c r="AC33" s="189"/>
      <c r="AD33" s="189"/>
      <c r="AE33" s="189"/>
      <c r="AF33" s="189"/>
      <c r="AG33" s="189"/>
      <c r="AH33" s="189"/>
      <c r="AI33" s="189"/>
      <c r="AJ33" s="189"/>
      <c r="AK33" s="189"/>
      <c r="AL33" s="189"/>
      <c r="AM33" s="189"/>
      <c r="AN33" s="189"/>
      <c r="AO33" s="187">
        <f t="shared" si="1"/>
        <v>0</v>
      </c>
      <c r="AP33" s="214"/>
      <c r="AQ33" s="215"/>
      <c r="AR33" s="215"/>
    </row>
    <row r="34" spans="1:44" s="120" customFormat="1" ht="15.95" customHeight="1" x14ac:dyDescent="0.2">
      <c r="A34" s="211" t="s">
        <v>243</v>
      </c>
      <c r="B34" s="189"/>
      <c r="C34" s="240"/>
      <c r="D34" s="240"/>
      <c r="E34" s="240"/>
      <c r="F34" s="240"/>
      <c r="G34" s="189"/>
      <c r="H34" s="189"/>
      <c r="I34" s="189"/>
      <c r="J34" s="189"/>
      <c r="K34" s="189"/>
      <c r="L34" s="189"/>
      <c r="M34" s="189"/>
      <c r="N34" s="189"/>
      <c r="O34" s="189"/>
      <c r="P34" s="189"/>
      <c r="Q34" s="189"/>
      <c r="R34" s="189"/>
      <c r="S34" s="189"/>
      <c r="T34" s="189"/>
      <c r="U34" s="187"/>
      <c r="V34" s="187"/>
      <c r="W34" s="189"/>
      <c r="X34" s="189"/>
      <c r="Y34" s="189"/>
      <c r="Z34" s="189"/>
      <c r="AA34" s="189"/>
      <c r="AB34" s="189"/>
      <c r="AC34" s="189"/>
      <c r="AD34" s="189"/>
      <c r="AE34" s="189"/>
      <c r="AF34" s="189"/>
      <c r="AG34" s="189"/>
      <c r="AH34" s="189"/>
      <c r="AI34" s="189"/>
      <c r="AJ34" s="189"/>
      <c r="AK34" s="189"/>
      <c r="AL34" s="241"/>
      <c r="AM34" s="241"/>
      <c r="AN34" s="189"/>
      <c r="AO34" s="187">
        <f t="shared" si="1"/>
        <v>0</v>
      </c>
      <c r="AP34" s="214"/>
      <c r="AQ34" s="215"/>
      <c r="AR34" s="215"/>
    </row>
    <row r="35" spans="1:44" s="120" customFormat="1" ht="15.95" customHeight="1" x14ac:dyDescent="0.2">
      <c r="A35" s="211" t="s">
        <v>244</v>
      </c>
      <c r="B35" s="187"/>
      <c r="C35" s="187"/>
      <c r="D35" s="187"/>
      <c r="E35" s="187"/>
      <c r="F35" s="187"/>
      <c r="G35" s="187"/>
      <c r="H35" s="187"/>
      <c r="I35" s="187"/>
      <c r="J35" s="187"/>
      <c r="K35" s="187"/>
      <c r="L35" s="187"/>
      <c r="M35" s="187"/>
      <c r="N35" s="187"/>
      <c r="O35" s="187"/>
      <c r="P35" s="187"/>
      <c r="Q35" s="187"/>
      <c r="R35" s="187"/>
      <c r="S35" s="187"/>
      <c r="T35" s="187"/>
      <c r="U35" s="187"/>
      <c r="V35" s="187"/>
      <c r="W35" s="187"/>
      <c r="X35" s="187"/>
      <c r="Y35" s="187"/>
      <c r="Z35" s="187"/>
      <c r="AA35" s="187"/>
      <c r="AB35" s="187"/>
      <c r="AC35" s="187"/>
      <c r="AD35" s="187"/>
      <c r="AE35" s="187"/>
      <c r="AF35" s="187"/>
      <c r="AG35" s="187"/>
      <c r="AH35" s="187"/>
      <c r="AI35" s="187"/>
      <c r="AJ35" s="187"/>
      <c r="AK35" s="187"/>
      <c r="AL35" s="216"/>
      <c r="AM35" s="216"/>
      <c r="AN35" s="187"/>
      <c r="AO35" s="187">
        <f t="shared" si="1"/>
        <v>0</v>
      </c>
      <c r="AP35" s="213"/>
    </row>
    <row r="36" spans="1:44" s="94" customFormat="1" ht="15.95" customHeight="1" x14ac:dyDescent="0.2">
      <c r="A36" s="211" t="s">
        <v>245</v>
      </c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87"/>
      <c r="V36" s="187"/>
      <c r="W36" s="187"/>
      <c r="X36" s="187"/>
      <c r="Y36" s="187"/>
      <c r="Z36" s="187"/>
      <c r="AA36" s="187"/>
      <c r="AB36" s="187"/>
      <c r="AC36" s="187"/>
      <c r="AD36" s="187"/>
      <c r="AE36" s="187"/>
      <c r="AF36" s="187"/>
      <c r="AG36" s="187"/>
      <c r="AH36" s="187"/>
      <c r="AI36" s="187"/>
      <c r="AJ36" s="187"/>
      <c r="AK36" s="187"/>
      <c r="AL36" s="187"/>
      <c r="AM36" s="187"/>
      <c r="AN36" s="187"/>
      <c r="AO36" s="187">
        <f t="shared" si="1"/>
        <v>0</v>
      </c>
      <c r="AP36" s="217"/>
    </row>
    <row r="37" spans="1:44" s="94" customFormat="1" ht="15.95" customHeight="1" thickBot="1" x14ac:dyDescent="0.25">
      <c r="A37" s="211" t="s">
        <v>246</v>
      </c>
      <c r="B37" s="218"/>
      <c r="C37" s="218"/>
      <c r="D37" s="218"/>
      <c r="E37" s="218"/>
      <c r="F37" s="218"/>
      <c r="G37" s="218"/>
      <c r="H37" s="218"/>
      <c r="I37" s="218"/>
      <c r="J37" s="218"/>
      <c r="K37" s="218"/>
      <c r="L37" s="218"/>
      <c r="M37" s="218"/>
      <c r="N37" s="218"/>
      <c r="O37" s="218"/>
      <c r="P37" s="218"/>
      <c r="Q37" s="218"/>
      <c r="R37" s="218"/>
      <c r="S37" s="218"/>
      <c r="T37" s="218"/>
      <c r="U37" s="218"/>
      <c r="V37" s="218"/>
      <c r="W37" s="218"/>
      <c r="X37" s="218"/>
      <c r="Y37" s="218"/>
      <c r="Z37" s="218"/>
      <c r="AA37" s="218"/>
      <c r="AB37" s="218"/>
      <c r="AC37" s="218"/>
      <c r="AD37" s="218"/>
      <c r="AE37" s="218"/>
      <c r="AF37" s="218"/>
      <c r="AG37" s="218"/>
      <c r="AH37" s="218"/>
      <c r="AI37" s="218"/>
      <c r="AJ37" s="218"/>
      <c r="AK37" s="218"/>
      <c r="AL37" s="218"/>
      <c r="AM37" s="218"/>
      <c r="AN37" s="218"/>
      <c r="AO37" s="218">
        <f t="shared" si="1"/>
        <v>0</v>
      </c>
      <c r="AP37" s="217"/>
    </row>
    <row r="38" spans="1:44" s="120" customFormat="1" ht="15.75" customHeight="1" x14ac:dyDescent="0.2">
      <c r="A38" s="211" t="s">
        <v>247</v>
      </c>
      <c r="B38" s="219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220"/>
      <c r="AH38" s="220"/>
      <c r="AI38" s="220"/>
      <c r="AJ38" s="220"/>
      <c r="AK38" s="220"/>
      <c r="AL38" s="220"/>
      <c r="AM38" s="220"/>
      <c r="AN38" s="220"/>
      <c r="AO38" s="221">
        <f t="shared" si="1"/>
        <v>0</v>
      </c>
      <c r="AP38" s="213"/>
    </row>
    <row r="39" spans="1:44" s="120" customFormat="1" ht="15.95" customHeight="1" x14ac:dyDescent="0.2">
      <c r="A39" s="211" t="s">
        <v>248</v>
      </c>
      <c r="B39" s="222"/>
      <c r="C39" s="187"/>
      <c r="D39" s="187"/>
      <c r="E39" s="187"/>
      <c r="F39" s="187"/>
      <c r="G39" s="187"/>
      <c r="H39" s="187"/>
      <c r="I39" s="187"/>
      <c r="J39" s="187"/>
      <c r="K39" s="187"/>
      <c r="L39" s="187"/>
      <c r="M39" s="187"/>
      <c r="N39" s="187"/>
      <c r="O39" s="187"/>
      <c r="P39" s="187"/>
      <c r="Q39" s="187"/>
      <c r="R39" s="187"/>
      <c r="S39" s="187"/>
      <c r="T39" s="187"/>
      <c r="U39" s="187"/>
      <c r="V39" s="187"/>
      <c r="W39" s="187"/>
      <c r="X39" s="187"/>
      <c r="Y39" s="187"/>
      <c r="Z39" s="187"/>
      <c r="AA39" s="187"/>
      <c r="AB39" s="187"/>
      <c r="AC39" s="187"/>
      <c r="AD39" s="187"/>
      <c r="AE39" s="187"/>
      <c r="AF39" s="187"/>
      <c r="AG39" s="187"/>
      <c r="AH39" s="187"/>
      <c r="AI39" s="187"/>
      <c r="AJ39" s="187"/>
      <c r="AK39" s="187"/>
      <c r="AL39" s="187"/>
      <c r="AM39" s="187"/>
      <c r="AN39" s="187"/>
      <c r="AO39" s="223">
        <f t="shared" si="1"/>
        <v>0</v>
      </c>
      <c r="AP39" s="213"/>
    </row>
    <row r="40" spans="1:44" s="120" customFormat="1" ht="15.95" customHeight="1" x14ac:dyDescent="0.2">
      <c r="A40" s="211" t="s">
        <v>249</v>
      </c>
      <c r="B40" s="222"/>
      <c r="C40" s="187"/>
      <c r="D40" s="187"/>
      <c r="E40" s="187"/>
      <c r="F40" s="187"/>
      <c r="G40" s="187"/>
      <c r="H40" s="187"/>
      <c r="I40" s="187"/>
      <c r="J40" s="187"/>
      <c r="K40" s="187"/>
      <c r="L40" s="187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7"/>
      <c r="Y40" s="187"/>
      <c r="Z40" s="187"/>
      <c r="AA40" s="187"/>
      <c r="AB40" s="187"/>
      <c r="AC40" s="187"/>
      <c r="AD40" s="187"/>
      <c r="AE40" s="187"/>
      <c r="AF40" s="187"/>
      <c r="AG40" s="187"/>
      <c r="AH40" s="187"/>
      <c r="AI40" s="187"/>
      <c r="AJ40" s="187"/>
      <c r="AK40" s="187"/>
      <c r="AL40" s="187"/>
      <c r="AM40" s="187"/>
      <c r="AN40" s="187"/>
      <c r="AO40" s="223">
        <f t="shared" si="1"/>
        <v>0</v>
      </c>
      <c r="AP40" s="213"/>
    </row>
    <row r="41" spans="1:44" s="120" customFormat="1" ht="15.95" customHeight="1" thickBot="1" x14ac:dyDescent="0.25">
      <c r="A41" s="211" t="s">
        <v>250</v>
      </c>
      <c r="B41" s="224"/>
      <c r="C41" s="225"/>
      <c r="D41" s="225"/>
      <c r="E41" s="225"/>
      <c r="F41" s="225"/>
      <c r="G41" s="225"/>
      <c r="H41" s="225"/>
      <c r="I41" s="225"/>
      <c r="J41" s="225"/>
      <c r="K41" s="225"/>
      <c r="L41" s="225"/>
      <c r="M41" s="225"/>
      <c r="N41" s="225"/>
      <c r="O41" s="225"/>
      <c r="P41" s="225"/>
      <c r="Q41" s="225"/>
      <c r="R41" s="225"/>
      <c r="S41" s="225"/>
      <c r="T41" s="225"/>
      <c r="U41" s="225"/>
      <c r="V41" s="225"/>
      <c r="W41" s="225"/>
      <c r="X41" s="225"/>
      <c r="Y41" s="225"/>
      <c r="Z41" s="225"/>
      <c r="AA41" s="225"/>
      <c r="AB41" s="225"/>
      <c r="AC41" s="225"/>
      <c r="AD41" s="225"/>
      <c r="AE41" s="225"/>
      <c r="AF41" s="225"/>
      <c r="AG41" s="225"/>
      <c r="AH41" s="225"/>
      <c r="AI41" s="225"/>
      <c r="AJ41" s="225"/>
      <c r="AK41" s="225"/>
      <c r="AL41" s="225"/>
      <c r="AM41" s="225"/>
      <c r="AN41" s="225"/>
      <c r="AO41" s="226">
        <f t="shared" si="1"/>
        <v>0</v>
      </c>
      <c r="AP41" s="213"/>
    </row>
    <row r="42" spans="1:44" s="120" customFormat="1" ht="15.95" customHeight="1" x14ac:dyDescent="0.2">
      <c r="A42" s="211" t="s">
        <v>251</v>
      </c>
      <c r="B42" s="187"/>
      <c r="C42" s="187"/>
      <c r="D42" s="187"/>
      <c r="E42" s="187"/>
      <c r="F42" s="187"/>
      <c r="G42" s="187"/>
      <c r="H42" s="187"/>
      <c r="I42" s="187"/>
      <c r="J42" s="187"/>
      <c r="K42" s="187"/>
      <c r="L42" s="187"/>
      <c r="M42" s="187"/>
      <c r="N42" s="187"/>
      <c r="O42" s="187"/>
      <c r="P42" s="187"/>
      <c r="Q42" s="187"/>
      <c r="R42" s="187"/>
      <c r="S42" s="187"/>
      <c r="T42" s="187"/>
      <c r="U42" s="187"/>
      <c r="V42" s="187"/>
      <c r="W42" s="187"/>
      <c r="X42" s="187"/>
      <c r="Y42" s="187"/>
      <c r="Z42" s="187"/>
      <c r="AA42" s="187"/>
      <c r="AB42" s="187"/>
      <c r="AC42" s="187"/>
      <c r="AD42" s="187"/>
      <c r="AE42" s="187"/>
      <c r="AF42" s="187"/>
      <c r="AG42" s="187"/>
      <c r="AH42" s="187"/>
      <c r="AI42" s="187"/>
      <c r="AJ42" s="187"/>
      <c r="AK42" s="187"/>
      <c r="AL42" s="187"/>
      <c r="AM42" s="187"/>
      <c r="AN42" s="187"/>
      <c r="AO42" s="187">
        <f t="shared" si="1"/>
        <v>0</v>
      </c>
      <c r="AP42" s="253">
        <f>AO42+AO43+AO44</f>
        <v>0</v>
      </c>
      <c r="AQ42" s="212"/>
    </row>
    <row r="43" spans="1:44" s="120" customFormat="1" ht="15.95" customHeight="1" x14ac:dyDescent="0.2">
      <c r="A43" s="211" t="s">
        <v>252</v>
      </c>
      <c r="B43" s="187"/>
      <c r="C43" s="187"/>
      <c r="D43" s="187"/>
      <c r="E43" s="187"/>
      <c r="F43" s="187"/>
      <c r="G43" s="187"/>
      <c r="H43" s="187"/>
      <c r="I43" s="187"/>
      <c r="J43" s="187"/>
      <c r="K43" s="187"/>
      <c r="L43" s="187"/>
      <c r="M43" s="187"/>
      <c r="N43" s="187"/>
      <c r="O43" s="187"/>
      <c r="P43" s="187"/>
      <c r="Q43" s="187"/>
      <c r="R43" s="187"/>
      <c r="S43" s="187"/>
      <c r="T43" s="187"/>
      <c r="U43" s="187"/>
      <c r="V43" s="187"/>
      <c r="W43" s="187"/>
      <c r="X43" s="187"/>
      <c r="Y43" s="187"/>
      <c r="Z43" s="187"/>
      <c r="AA43" s="187"/>
      <c r="AB43" s="187"/>
      <c r="AC43" s="187"/>
      <c r="AD43" s="187"/>
      <c r="AE43" s="187"/>
      <c r="AF43" s="187"/>
      <c r="AG43" s="187"/>
      <c r="AH43" s="187"/>
      <c r="AI43" s="187"/>
      <c r="AJ43" s="187"/>
      <c r="AK43" s="187"/>
      <c r="AL43" s="187"/>
      <c r="AM43" s="187"/>
      <c r="AN43" s="187"/>
      <c r="AO43" s="187">
        <f t="shared" si="1"/>
        <v>0</v>
      </c>
      <c r="AP43" s="255"/>
      <c r="AQ43" s="213"/>
    </row>
    <row r="44" spans="1:44" s="120" customFormat="1" ht="15.95" customHeight="1" x14ac:dyDescent="0.2">
      <c r="A44" s="211" t="s">
        <v>253</v>
      </c>
      <c r="B44" s="187"/>
      <c r="C44" s="187"/>
      <c r="D44" s="187"/>
      <c r="E44" s="187"/>
      <c r="F44" s="187"/>
      <c r="G44" s="187"/>
      <c r="H44" s="187"/>
      <c r="I44" s="187"/>
      <c r="J44" s="187"/>
      <c r="K44" s="187"/>
      <c r="L44" s="187"/>
      <c r="M44" s="187"/>
      <c r="N44" s="187"/>
      <c r="O44" s="187"/>
      <c r="P44" s="187"/>
      <c r="Q44" s="187"/>
      <c r="R44" s="187"/>
      <c r="S44" s="187"/>
      <c r="T44" s="187"/>
      <c r="U44" s="187"/>
      <c r="V44" s="187"/>
      <c r="W44" s="187"/>
      <c r="X44" s="187"/>
      <c r="Y44" s="187"/>
      <c r="Z44" s="187"/>
      <c r="AA44" s="187"/>
      <c r="AB44" s="187"/>
      <c r="AC44" s="187"/>
      <c r="AD44" s="187"/>
      <c r="AE44" s="187"/>
      <c r="AF44" s="187"/>
      <c r="AG44" s="187"/>
      <c r="AH44" s="187"/>
      <c r="AI44" s="187"/>
      <c r="AJ44" s="187"/>
      <c r="AK44" s="187"/>
      <c r="AL44" s="187"/>
      <c r="AM44" s="187"/>
      <c r="AN44" s="187"/>
      <c r="AO44" s="187">
        <f t="shared" si="1"/>
        <v>0</v>
      </c>
      <c r="AP44" s="254"/>
    </row>
    <row r="45" spans="1:44" s="120" customFormat="1" ht="15.75" customHeight="1" x14ac:dyDescent="0.2">
      <c r="A45" s="211" t="s">
        <v>254</v>
      </c>
      <c r="B45" s="187"/>
      <c r="C45" s="187"/>
      <c r="D45" s="187"/>
      <c r="E45" s="187"/>
      <c r="F45" s="187"/>
      <c r="G45" s="187"/>
      <c r="H45" s="187"/>
      <c r="I45" s="187"/>
      <c r="J45" s="187"/>
      <c r="K45" s="187"/>
      <c r="L45" s="187"/>
      <c r="M45" s="187"/>
      <c r="N45" s="187"/>
      <c r="O45" s="187"/>
      <c r="P45" s="187"/>
      <c r="Q45" s="187"/>
      <c r="R45" s="187"/>
      <c r="S45" s="187"/>
      <c r="T45" s="187"/>
      <c r="U45" s="187"/>
      <c r="V45" s="187"/>
      <c r="W45" s="187"/>
      <c r="X45" s="187"/>
      <c r="Y45" s="187"/>
      <c r="Z45" s="187"/>
      <c r="AA45" s="187"/>
      <c r="AB45" s="187"/>
      <c r="AC45" s="187"/>
      <c r="AD45" s="187"/>
      <c r="AE45" s="187"/>
      <c r="AF45" s="187"/>
      <c r="AG45" s="187"/>
      <c r="AH45" s="187"/>
      <c r="AI45" s="187"/>
      <c r="AJ45" s="187"/>
      <c r="AK45" s="187"/>
      <c r="AL45" s="187"/>
      <c r="AM45" s="187"/>
      <c r="AN45" s="187"/>
      <c r="AO45" s="187">
        <f t="shared" si="1"/>
        <v>0</v>
      </c>
    </row>
    <row r="46" spans="1:44" s="120" customFormat="1" ht="15.75" customHeight="1" x14ac:dyDescent="0.2">
      <c r="A46" s="211" t="s">
        <v>255</v>
      </c>
      <c r="B46" s="187"/>
      <c r="C46" s="187"/>
      <c r="D46" s="187"/>
      <c r="E46" s="187"/>
      <c r="F46" s="187"/>
      <c r="G46" s="187"/>
      <c r="H46" s="187"/>
      <c r="I46" s="187"/>
      <c r="J46" s="187"/>
      <c r="K46" s="187"/>
      <c r="L46" s="187"/>
      <c r="M46" s="187"/>
      <c r="N46" s="187"/>
      <c r="O46" s="187"/>
      <c r="P46" s="187"/>
      <c r="Q46" s="187"/>
      <c r="R46" s="187"/>
      <c r="S46" s="187"/>
      <c r="T46" s="187"/>
      <c r="U46" s="187"/>
      <c r="V46" s="187"/>
      <c r="W46" s="187"/>
      <c r="X46" s="187"/>
      <c r="Y46" s="187"/>
      <c r="Z46" s="187"/>
      <c r="AA46" s="187"/>
      <c r="AB46" s="187"/>
      <c r="AC46" s="187"/>
      <c r="AD46" s="187"/>
      <c r="AE46" s="187"/>
      <c r="AF46" s="187"/>
      <c r="AG46" s="187"/>
      <c r="AH46" s="187"/>
      <c r="AI46" s="187"/>
      <c r="AJ46" s="187"/>
      <c r="AK46" s="187"/>
      <c r="AL46" s="187"/>
      <c r="AM46" s="187"/>
      <c r="AN46" s="187"/>
      <c r="AO46" s="187">
        <f t="shared" si="1"/>
        <v>0</v>
      </c>
      <c r="AP46" s="227"/>
    </row>
    <row r="47" spans="1:44" s="120" customFormat="1" ht="15.75" customHeight="1" x14ac:dyDescent="0.2">
      <c r="A47" s="211" t="s">
        <v>256</v>
      </c>
      <c r="B47" s="187"/>
      <c r="C47" s="187"/>
      <c r="D47" s="187"/>
      <c r="E47" s="187"/>
      <c r="F47" s="187"/>
      <c r="G47" s="187"/>
      <c r="H47" s="187"/>
      <c r="I47" s="187"/>
      <c r="J47" s="187"/>
      <c r="K47" s="187"/>
      <c r="L47" s="187"/>
      <c r="M47" s="187"/>
      <c r="N47" s="187"/>
      <c r="O47" s="187"/>
      <c r="P47" s="187"/>
      <c r="Q47" s="187"/>
      <c r="R47" s="187"/>
      <c r="S47" s="187"/>
      <c r="T47" s="187"/>
      <c r="U47" s="187"/>
      <c r="V47" s="187"/>
      <c r="W47" s="187"/>
      <c r="X47" s="187"/>
      <c r="Y47" s="187"/>
      <c r="Z47" s="187"/>
      <c r="AA47" s="187"/>
      <c r="AB47" s="187"/>
      <c r="AC47" s="187"/>
      <c r="AD47" s="187"/>
      <c r="AE47" s="187"/>
      <c r="AF47" s="187"/>
      <c r="AG47" s="187"/>
      <c r="AH47" s="187"/>
      <c r="AI47" s="187"/>
      <c r="AJ47" s="187"/>
      <c r="AK47" s="187"/>
      <c r="AL47" s="187"/>
      <c r="AM47" s="187"/>
      <c r="AN47" s="187"/>
      <c r="AO47" s="187">
        <f t="shared" si="1"/>
        <v>0</v>
      </c>
      <c r="AP47" s="228"/>
    </row>
    <row r="48" spans="1:44" s="120" customFormat="1" ht="15.75" customHeight="1" x14ac:dyDescent="0.2">
      <c r="A48" s="211" t="s">
        <v>257</v>
      </c>
      <c r="B48" s="187"/>
      <c r="C48" s="187"/>
      <c r="D48" s="187"/>
      <c r="E48" s="187"/>
      <c r="F48" s="187"/>
      <c r="G48" s="187"/>
      <c r="H48" s="187"/>
      <c r="I48" s="187"/>
      <c r="J48" s="187"/>
      <c r="K48" s="187"/>
      <c r="L48" s="187"/>
      <c r="M48" s="187"/>
      <c r="N48" s="187"/>
      <c r="O48" s="187"/>
      <c r="P48" s="187"/>
      <c r="Q48" s="187"/>
      <c r="R48" s="187"/>
      <c r="S48" s="187"/>
      <c r="T48" s="187"/>
      <c r="U48" s="187"/>
      <c r="V48" s="187"/>
      <c r="W48" s="187"/>
      <c r="X48" s="187"/>
      <c r="Y48" s="187"/>
      <c r="Z48" s="187"/>
      <c r="AA48" s="187"/>
      <c r="AB48" s="187"/>
      <c r="AC48" s="187"/>
      <c r="AD48" s="187"/>
      <c r="AE48" s="187"/>
      <c r="AF48" s="187"/>
      <c r="AG48" s="187"/>
      <c r="AH48" s="187"/>
      <c r="AI48" s="187"/>
      <c r="AJ48" s="187"/>
      <c r="AK48" s="187"/>
      <c r="AL48" s="187"/>
      <c r="AM48" s="187"/>
      <c r="AN48" s="187"/>
      <c r="AO48" s="187">
        <f t="shared" si="1"/>
        <v>0</v>
      </c>
      <c r="AP48" s="229">
        <f>SUM(AO46:AO50)</f>
        <v>0</v>
      </c>
    </row>
    <row r="49" spans="1:49" s="120" customFormat="1" ht="15.75" customHeight="1" x14ac:dyDescent="0.2">
      <c r="A49" s="211" t="s">
        <v>258</v>
      </c>
      <c r="B49" s="187"/>
      <c r="C49" s="187"/>
      <c r="D49" s="187"/>
      <c r="E49" s="187"/>
      <c r="F49" s="187"/>
      <c r="G49" s="187"/>
      <c r="H49" s="187"/>
      <c r="I49" s="187"/>
      <c r="J49" s="187"/>
      <c r="K49" s="187"/>
      <c r="L49" s="187"/>
      <c r="M49" s="187"/>
      <c r="N49" s="187"/>
      <c r="O49" s="187"/>
      <c r="P49" s="187"/>
      <c r="Q49" s="187"/>
      <c r="R49" s="187"/>
      <c r="S49" s="187"/>
      <c r="T49" s="187"/>
      <c r="U49" s="187"/>
      <c r="V49" s="187"/>
      <c r="W49" s="187"/>
      <c r="X49" s="187"/>
      <c r="Y49" s="187"/>
      <c r="Z49" s="187"/>
      <c r="AA49" s="187"/>
      <c r="AB49" s="187"/>
      <c r="AC49" s="187"/>
      <c r="AD49" s="187"/>
      <c r="AE49" s="187"/>
      <c r="AF49" s="187"/>
      <c r="AG49" s="187"/>
      <c r="AH49" s="187"/>
      <c r="AI49" s="187"/>
      <c r="AJ49" s="187"/>
      <c r="AK49" s="187"/>
      <c r="AL49" s="187"/>
      <c r="AM49" s="187"/>
      <c r="AN49" s="187"/>
      <c r="AO49" s="187">
        <f t="shared" si="1"/>
        <v>0</v>
      </c>
      <c r="AP49" s="228"/>
    </row>
    <row r="50" spans="1:49" s="120" customFormat="1" ht="15.75" customHeight="1" x14ac:dyDescent="0.2">
      <c r="A50" s="211" t="s">
        <v>259</v>
      </c>
      <c r="B50" s="187"/>
      <c r="C50" s="187"/>
      <c r="D50" s="187"/>
      <c r="E50" s="187"/>
      <c r="F50" s="187"/>
      <c r="G50" s="187"/>
      <c r="H50" s="187"/>
      <c r="I50" s="187"/>
      <c r="J50" s="187"/>
      <c r="K50" s="187"/>
      <c r="L50" s="187"/>
      <c r="M50" s="187"/>
      <c r="N50" s="187"/>
      <c r="O50" s="187"/>
      <c r="P50" s="187"/>
      <c r="Q50" s="187"/>
      <c r="R50" s="187"/>
      <c r="S50" s="187"/>
      <c r="T50" s="187"/>
      <c r="U50" s="187"/>
      <c r="V50" s="187"/>
      <c r="W50" s="187"/>
      <c r="X50" s="187"/>
      <c r="Y50" s="187"/>
      <c r="Z50" s="187"/>
      <c r="AA50" s="187"/>
      <c r="AB50" s="187"/>
      <c r="AC50" s="187"/>
      <c r="AD50" s="187"/>
      <c r="AE50" s="187"/>
      <c r="AF50" s="187"/>
      <c r="AG50" s="187"/>
      <c r="AH50" s="187"/>
      <c r="AI50" s="187"/>
      <c r="AJ50" s="187"/>
      <c r="AK50" s="187"/>
      <c r="AL50" s="187"/>
      <c r="AM50" s="187"/>
      <c r="AN50" s="187"/>
      <c r="AO50" s="187">
        <f t="shared" si="1"/>
        <v>0</v>
      </c>
      <c r="AP50" s="230"/>
    </row>
    <row r="51" spans="1:49" s="120" customFormat="1" ht="15.75" customHeight="1" x14ac:dyDescent="0.2">
      <c r="A51" s="211" t="s">
        <v>260</v>
      </c>
      <c r="B51" s="187"/>
      <c r="C51" s="187"/>
      <c r="D51" s="187"/>
      <c r="E51" s="187"/>
      <c r="F51" s="187"/>
      <c r="G51" s="187"/>
      <c r="H51" s="187"/>
      <c r="I51" s="187"/>
      <c r="J51" s="187"/>
      <c r="K51" s="187"/>
      <c r="L51" s="187"/>
      <c r="M51" s="187"/>
      <c r="N51" s="187"/>
      <c r="O51" s="187"/>
      <c r="P51" s="187"/>
      <c r="Q51" s="187"/>
      <c r="R51" s="187"/>
      <c r="S51" s="187"/>
      <c r="T51" s="187"/>
      <c r="U51" s="187"/>
      <c r="V51" s="187"/>
      <c r="W51" s="187"/>
      <c r="X51" s="187"/>
      <c r="Y51" s="187"/>
      <c r="Z51" s="187"/>
      <c r="AA51" s="187"/>
      <c r="AB51" s="187"/>
      <c r="AC51" s="187"/>
      <c r="AD51" s="187"/>
      <c r="AE51" s="187"/>
      <c r="AF51" s="187"/>
      <c r="AG51" s="187"/>
      <c r="AH51" s="187"/>
      <c r="AI51" s="187"/>
      <c r="AJ51" s="187"/>
      <c r="AK51" s="187"/>
      <c r="AL51" s="187"/>
      <c r="AM51" s="187"/>
      <c r="AN51" s="187"/>
      <c r="AO51" s="187">
        <f t="shared" ref="AO51:AO54" si="2">SUM(B51:AN51)</f>
        <v>0</v>
      </c>
    </row>
    <row r="52" spans="1:49" s="120" customFormat="1" ht="15" customHeight="1" x14ac:dyDescent="0.2">
      <c r="A52" s="211" t="s">
        <v>261</v>
      </c>
      <c r="B52" s="187"/>
      <c r="C52" s="187"/>
      <c r="D52" s="187"/>
      <c r="E52" s="187"/>
      <c r="F52" s="187"/>
      <c r="G52" s="187"/>
      <c r="H52" s="187"/>
      <c r="I52" s="187"/>
      <c r="J52" s="187"/>
      <c r="K52" s="187"/>
      <c r="L52" s="187"/>
      <c r="M52" s="187"/>
      <c r="N52" s="187"/>
      <c r="O52" s="187"/>
      <c r="P52" s="187"/>
      <c r="Q52" s="187"/>
      <c r="R52" s="187"/>
      <c r="S52" s="187"/>
      <c r="T52" s="187"/>
      <c r="U52" s="187"/>
      <c r="V52" s="187"/>
      <c r="W52" s="187"/>
      <c r="X52" s="187"/>
      <c r="Y52" s="187"/>
      <c r="Z52" s="187"/>
      <c r="AA52" s="187"/>
      <c r="AB52" s="187"/>
      <c r="AC52" s="187"/>
      <c r="AD52" s="187"/>
      <c r="AE52" s="187"/>
      <c r="AF52" s="187"/>
      <c r="AG52" s="187"/>
      <c r="AH52" s="187"/>
      <c r="AI52" s="187"/>
      <c r="AJ52" s="187"/>
      <c r="AK52" s="187"/>
      <c r="AL52" s="187"/>
      <c r="AM52" s="187"/>
      <c r="AN52" s="187"/>
      <c r="AO52" s="187">
        <f t="shared" si="2"/>
        <v>0</v>
      </c>
    </row>
    <row r="53" spans="1:49" s="120" customFormat="1" ht="15.75" customHeight="1" x14ac:dyDescent="0.2">
      <c r="A53" s="211" t="s">
        <v>262</v>
      </c>
      <c r="B53" s="187"/>
      <c r="C53" s="187"/>
      <c r="D53" s="187"/>
      <c r="E53" s="187"/>
      <c r="F53" s="187"/>
      <c r="G53" s="187"/>
      <c r="H53" s="187"/>
      <c r="I53" s="187"/>
      <c r="J53" s="187"/>
      <c r="K53" s="187"/>
      <c r="L53" s="187"/>
      <c r="M53" s="187"/>
      <c r="N53" s="187"/>
      <c r="O53" s="187"/>
      <c r="P53" s="187"/>
      <c r="Q53" s="187"/>
      <c r="R53" s="187"/>
      <c r="S53" s="187"/>
      <c r="T53" s="187"/>
      <c r="U53" s="187"/>
      <c r="V53" s="187"/>
      <c r="W53" s="187"/>
      <c r="X53" s="187"/>
      <c r="Y53" s="187"/>
      <c r="Z53" s="187"/>
      <c r="AA53" s="187"/>
      <c r="AB53" s="187"/>
      <c r="AC53" s="187"/>
      <c r="AD53" s="187"/>
      <c r="AE53" s="187"/>
      <c r="AF53" s="187"/>
      <c r="AG53" s="187"/>
      <c r="AH53" s="187"/>
      <c r="AI53" s="187"/>
      <c r="AJ53" s="187"/>
      <c r="AK53" s="187"/>
      <c r="AL53" s="187"/>
      <c r="AM53" s="187"/>
      <c r="AN53" s="187"/>
      <c r="AO53" s="187">
        <f t="shared" si="2"/>
        <v>0</v>
      </c>
    </row>
    <row r="54" spans="1:49" s="120" customFormat="1" ht="14.25" customHeight="1" x14ac:dyDescent="0.2">
      <c r="A54" s="191" t="s">
        <v>226</v>
      </c>
      <c r="B54" s="187"/>
      <c r="C54" s="187"/>
      <c r="D54" s="187"/>
      <c r="E54" s="187"/>
      <c r="F54" s="187"/>
      <c r="G54" s="187"/>
      <c r="H54" s="187"/>
      <c r="I54" s="187"/>
      <c r="J54" s="187"/>
      <c r="K54" s="187"/>
      <c r="L54" s="187"/>
      <c r="M54" s="187"/>
      <c r="N54" s="187"/>
      <c r="O54" s="187"/>
      <c r="P54" s="187"/>
      <c r="Q54" s="187"/>
      <c r="R54" s="187"/>
      <c r="S54" s="187"/>
      <c r="T54" s="187"/>
      <c r="U54" s="187"/>
      <c r="V54" s="187"/>
      <c r="W54" s="187"/>
      <c r="X54" s="187"/>
      <c r="Y54" s="187"/>
      <c r="Z54" s="187"/>
      <c r="AA54" s="187"/>
      <c r="AB54" s="187"/>
      <c r="AC54" s="187"/>
      <c r="AD54" s="187"/>
      <c r="AE54" s="187"/>
      <c r="AF54" s="187"/>
      <c r="AG54" s="187"/>
      <c r="AH54" s="187"/>
      <c r="AI54" s="187"/>
      <c r="AJ54" s="187"/>
      <c r="AK54" s="187"/>
      <c r="AL54" s="187"/>
      <c r="AM54" s="187"/>
      <c r="AN54" s="187"/>
      <c r="AO54" s="187">
        <f t="shared" si="2"/>
        <v>0</v>
      </c>
    </row>
    <row r="55" spans="1:49" s="120" customFormat="1" ht="14.25" customHeight="1" x14ac:dyDescent="0.2">
      <c r="A55" s="231"/>
      <c r="B55" s="132"/>
      <c r="C55" s="132"/>
      <c r="D55" s="132"/>
      <c r="E55" s="132"/>
      <c r="F55" s="132"/>
      <c r="G55" s="132"/>
      <c r="H55" s="132"/>
      <c r="I55" s="132"/>
      <c r="J55" s="132"/>
      <c r="K55" s="132"/>
      <c r="L55" s="132"/>
      <c r="M55" s="132"/>
      <c r="N55" s="132"/>
      <c r="O55" s="132"/>
      <c r="P55" s="132"/>
      <c r="Q55" s="132"/>
      <c r="R55" s="132"/>
      <c r="S55" s="132"/>
      <c r="T55" s="132"/>
      <c r="U55" s="132"/>
      <c r="V55" s="132"/>
      <c r="W55" s="132"/>
      <c r="X55" s="132"/>
      <c r="Y55" s="132"/>
      <c r="Z55" s="132"/>
      <c r="AA55" s="132"/>
      <c r="AB55" s="132"/>
      <c r="AC55" s="132"/>
      <c r="AD55" s="132"/>
      <c r="AE55" s="132"/>
      <c r="AF55" s="132"/>
      <c r="AG55" s="132"/>
      <c r="AH55" s="132"/>
      <c r="AI55" s="132"/>
      <c r="AJ55" s="132"/>
      <c r="AK55" s="132"/>
      <c r="AL55" s="132"/>
      <c r="AM55" s="132"/>
      <c r="AN55" s="232" t="s">
        <v>227</v>
      </c>
      <c r="AO55" s="233">
        <f>COUNTIF($AO$14,"&gt;0")+COUNTIF($AO$15,"&gt;0")+COUNTIF($AO$21,"&gt;0")+COUNTIF($AP$23,"&gt;0")+COUNTIF($AO$25:$AO$30,"&gt;0")+COUNTIF($AP$31,"&gt;0")+COUNTIF($AO$33:$AO$41,"&gt;0")+COUNTIF($AP$42,"&gt;0")+COUNTIF($AO$45,"&gt;0")+COUNTIF($AP$48,"&gt;0")</f>
        <v>2</v>
      </c>
    </row>
    <row r="56" spans="1:49" s="120" customFormat="1" ht="11.25" customHeight="1" x14ac:dyDescent="0.2">
      <c r="A56" s="234"/>
      <c r="B56" s="101"/>
      <c r="C56" s="101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1"/>
      <c r="Z56" s="101"/>
      <c r="AA56" s="101"/>
      <c r="AB56" s="101"/>
      <c r="AC56" s="101"/>
      <c r="AD56" s="101"/>
      <c r="AE56" s="101"/>
      <c r="AF56" s="101"/>
      <c r="AG56" s="101"/>
      <c r="AH56" s="101"/>
      <c r="AI56" s="101"/>
      <c r="AJ56" s="101"/>
      <c r="AK56" s="101"/>
      <c r="AL56" s="101"/>
      <c r="AM56" s="101"/>
      <c r="AN56" s="101"/>
      <c r="AO56" s="235"/>
      <c r="AP56" s="85"/>
      <c r="AQ56" s="85"/>
      <c r="AR56" s="85"/>
      <c r="AS56" s="85"/>
      <c r="AT56" s="85"/>
      <c r="AU56" s="85"/>
      <c r="AV56" s="85"/>
      <c r="AW56" s="85"/>
    </row>
    <row r="57" spans="1:49" s="85" customFormat="1" ht="12.75" customHeight="1" x14ac:dyDescent="0.2">
      <c r="A57" s="236"/>
      <c r="B57" s="94"/>
      <c r="D57" s="236"/>
      <c r="E57" s="236"/>
      <c r="J57" s="236"/>
      <c r="K57" s="236"/>
      <c r="L57" s="236"/>
      <c r="S57" s="236"/>
      <c r="V57" s="94"/>
      <c r="X57" s="236"/>
      <c r="Z57" s="94"/>
      <c r="AC57" s="236"/>
      <c r="AE57" s="237"/>
      <c r="AH57" s="101"/>
      <c r="AI57" s="101"/>
      <c r="AJ57" s="101"/>
    </row>
    <row r="58" spans="1:49" s="101" customFormat="1" ht="12.75" customHeight="1" x14ac:dyDescent="0.2"/>
    <row r="59" spans="1:49" s="101" customFormat="1" ht="12.75" customHeight="1" x14ac:dyDescent="0.2"/>
    <row r="60" spans="1:49" s="101" customFormat="1" ht="12.75" customHeight="1" x14ac:dyDescent="0.2"/>
    <row r="61" spans="1:49" s="101" customFormat="1" ht="12.75" customHeight="1" x14ac:dyDescent="0.2"/>
    <row r="62" spans="1:49" s="101" customFormat="1" ht="12.75" customHeight="1" x14ac:dyDescent="0.2"/>
    <row r="63" spans="1:49" s="101" customFormat="1" ht="12.75" customHeight="1" x14ac:dyDescent="0.2"/>
    <row r="64" spans="1:49" s="132" customFormat="1" ht="12.75" customHeight="1" x14ac:dyDescent="0.2">
      <c r="A64" s="101"/>
      <c r="B64" s="101"/>
      <c r="C64" s="101"/>
      <c r="D64" s="101"/>
      <c r="E64" s="101"/>
      <c r="F64" s="101"/>
      <c r="G64" s="101"/>
      <c r="H64" s="101"/>
      <c r="I64" s="101"/>
      <c r="J64" s="101"/>
      <c r="K64" s="101"/>
      <c r="L64" s="101"/>
      <c r="M64" s="101"/>
      <c r="N64" s="101"/>
      <c r="O64" s="101"/>
      <c r="P64" s="101"/>
      <c r="Q64" s="101"/>
      <c r="R64" s="101"/>
      <c r="S64" s="101"/>
      <c r="T64" s="101"/>
      <c r="U64" s="101"/>
      <c r="V64" s="101"/>
      <c r="W64" s="101"/>
      <c r="X64" s="101"/>
      <c r="Y64" s="101"/>
      <c r="Z64" s="101"/>
      <c r="AA64" s="101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</row>
    <row r="65" spans="1:49" s="132" customFormat="1" ht="12.95" customHeight="1" x14ac:dyDescent="0.2">
      <c r="A65" s="101"/>
      <c r="B65" s="101"/>
      <c r="C65" s="101"/>
      <c r="D65" s="101"/>
      <c r="E65" s="101"/>
      <c r="F65" s="101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01"/>
      <c r="S65" s="101"/>
      <c r="T65" s="101"/>
      <c r="U65" s="101"/>
      <c r="V65" s="101"/>
      <c r="W65" s="238"/>
      <c r="X65" s="101"/>
      <c r="Y65" s="101"/>
      <c r="Z65" s="101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</row>
    <row r="66" spans="1:49" s="64" customFormat="1" ht="12.95" customHeight="1" x14ac:dyDescent="0.2">
      <c r="A66" s="101"/>
      <c r="B66" s="101"/>
      <c r="C66" s="101"/>
      <c r="D66" s="101"/>
      <c r="E66" s="101"/>
      <c r="F66" s="101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1"/>
      <c r="R66" s="101"/>
      <c r="S66" s="101"/>
      <c r="T66" s="101"/>
      <c r="U66" s="101"/>
      <c r="V66" s="101"/>
      <c r="W66" s="101"/>
      <c r="X66" s="101"/>
      <c r="Y66" s="239"/>
      <c r="Z66" s="101"/>
      <c r="AA66" s="101"/>
      <c r="AB66" s="101"/>
      <c r="AC66" s="101"/>
      <c r="AD66" s="239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</row>
    <row r="67" spans="1:49" s="64" customFormat="1" ht="12.95" customHeight="1" x14ac:dyDescent="0.2">
      <c r="A67" s="101"/>
      <c r="B67" s="101"/>
      <c r="C67" s="101"/>
      <c r="D67" s="101"/>
      <c r="E67" s="101"/>
      <c r="F67" s="101"/>
      <c r="G67" s="101"/>
      <c r="H67" s="101"/>
      <c r="I67" s="101"/>
      <c r="J67" s="101"/>
      <c r="K67" s="101"/>
      <c r="L67" s="101"/>
      <c r="M67" s="101"/>
      <c r="N67" s="101"/>
      <c r="O67" s="101"/>
      <c r="P67" s="101"/>
      <c r="Q67" s="101"/>
      <c r="R67" s="101"/>
      <c r="S67" s="101"/>
      <c r="T67" s="101"/>
      <c r="U67" s="101"/>
      <c r="V67" s="101"/>
      <c r="W67" s="101"/>
      <c r="X67" s="101"/>
      <c r="Y67" s="101"/>
      <c r="Z67" s="101"/>
      <c r="AA67" s="101"/>
      <c r="AB67" s="101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1"/>
      <c r="AO67" s="101"/>
      <c r="AP67" s="101"/>
      <c r="AQ67" s="101"/>
      <c r="AR67" s="101"/>
      <c r="AS67" s="101"/>
      <c r="AT67" s="101"/>
      <c r="AU67" s="101"/>
      <c r="AV67" s="101"/>
      <c r="AW67" s="101"/>
    </row>
    <row r="68" spans="1:49" s="64" customFormat="1" ht="12.95" customHeight="1" x14ac:dyDescent="0.2">
      <c r="A68" s="101"/>
      <c r="B68" s="101"/>
      <c r="C68" s="101"/>
      <c r="D68" s="101"/>
      <c r="E68" s="101"/>
      <c r="F68" s="101"/>
      <c r="G68" s="101"/>
      <c r="H68" s="101"/>
      <c r="I68" s="101"/>
      <c r="J68" s="101"/>
      <c r="K68" s="101"/>
      <c r="L68" s="101"/>
      <c r="M68" s="101"/>
      <c r="N68" s="101"/>
      <c r="O68" s="101"/>
      <c r="P68" s="101"/>
      <c r="Q68" s="101"/>
      <c r="R68" s="101"/>
      <c r="S68" s="101"/>
      <c r="T68" s="101"/>
      <c r="U68" s="101"/>
      <c r="V68" s="101"/>
      <c r="W68" s="101"/>
      <c r="X68" s="101"/>
      <c r="Y68" s="101"/>
      <c r="Z68" s="101"/>
      <c r="AA68" s="101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</row>
    <row r="69" spans="1:49" s="64" customFormat="1" ht="12.95" customHeight="1" x14ac:dyDescent="0.2">
      <c r="A69" s="101"/>
      <c r="B69" s="101"/>
      <c r="C69" s="101"/>
      <c r="D69" s="101"/>
      <c r="E69" s="101"/>
      <c r="F69" s="101"/>
      <c r="G69" s="101"/>
      <c r="H69" s="101"/>
      <c r="I69" s="101"/>
      <c r="J69" s="101"/>
      <c r="K69" s="101"/>
      <c r="L69" s="101"/>
      <c r="M69" s="101"/>
      <c r="N69" s="101"/>
      <c r="O69" s="101"/>
      <c r="P69" s="101"/>
      <c r="Q69" s="101"/>
      <c r="R69" s="101"/>
      <c r="S69" s="101"/>
      <c r="T69" s="101"/>
      <c r="U69" s="101"/>
      <c r="V69" s="101"/>
      <c r="W69" s="101"/>
      <c r="X69" s="101"/>
      <c r="Y69" s="101"/>
      <c r="Z69" s="101"/>
      <c r="AA69" s="101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</row>
    <row r="70" spans="1:49" ht="12.95" customHeight="1" x14ac:dyDescent="0.2">
      <c r="A70" s="85"/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5"/>
      <c r="AU70" s="85"/>
      <c r="AV70" s="85"/>
      <c r="AW70" s="85"/>
    </row>
    <row r="71" spans="1:49" x14ac:dyDescent="0.2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5"/>
      <c r="Q71" s="85"/>
      <c r="R71" s="85"/>
      <c r="S71" s="85"/>
      <c r="T71" s="85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/>
      <c r="AH71" s="85"/>
      <c r="AI71" s="85"/>
      <c r="AJ71" s="85"/>
      <c r="AK71" s="85"/>
      <c r="AL71" s="85"/>
      <c r="AM71" s="85"/>
      <c r="AN71" s="85"/>
      <c r="AO71" s="85"/>
      <c r="AP71" s="85"/>
      <c r="AQ71" s="85"/>
      <c r="AR71" s="85"/>
      <c r="AS71" s="85"/>
      <c r="AT71" s="85"/>
      <c r="AU71" s="85"/>
      <c r="AV71" s="85"/>
      <c r="AW71" s="85"/>
    </row>
    <row r="72" spans="1:49" x14ac:dyDescent="0.2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85"/>
      <c r="AK72" s="85"/>
      <c r="AL72" s="85"/>
      <c r="AM72" s="85"/>
      <c r="AN72" s="85"/>
      <c r="AO72" s="85"/>
      <c r="AP72" s="85"/>
      <c r="AQ72" s="85"/>
      <c r="AR72" s="85"/>
      <c r="AS72" s="85"/>
      <c r="AT72" s="85"/>
      <c r="AU72" s="85"/>
      <c r="AV72" s="85"/>
      <c r="AW72" s="85"/>
    </row>
    <row r="73" spans="1:49" x14ac:dyDescent="0.2">
      <c r="A73" s="85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</row>
    <row r="74" spans="1:49" x14ac:dyDescent="0.2">
      <c r="A74" s="85"/>
      <c r="B74" s="85"/>
      <c r="C74" s="85"/>
      <c r="D74" s="85"/>
      <c r="E74" s="85"/>
      <c r="F74" s="85"/>
      <c r="G74" s="85"/>
      <c r="H74" s="85"/>
      <c r="I74" s="85"/>
      <c r="J74" s="85"/>
      <c r="K74" s="85"/>
      <c r="L74" s="85"/>
      <c r="M74" s="85"/>
      <c r="N74" s="85"/>
      <c r="O74" s="85"/>
      <c r="P74" s="85"/>
      <c r="Q74" s="85"/>
      <c r="R74" s="85"/>
      <c r="S74" s="85"/>
      <c r="T74" s="85"/>
      <c r="U74" s="85"/>
      <c r="V74" s="85"/>
      <c r="W74" s="85"/>
      <c r="X74" s="85"/>
      <c r="Y74" s="85"/>
      <c r="Z74" s="85"/>
      <c r="AA74" s="85"/>
      <c r="AB74" s="85"/>
      <c r="AC74" s="85"/>
      <c r="AD74" s="85"/>
      <c r="AE74" s="85"/>
      <c r="AF74" s="85"/>
      <c r="AG74" s="85"/>
      <c r="AH74" s="85"/>
      <c r="AI74" s="85"/>
      <c r="AJ74" s="85"/>
      <c r="AK74" s="85"/>
      <c r="AL74" s="85"/>
      <c r="AM74" s="85"/>
      <c r="AN74" s="85"/>
      <c r="AO74" s="85"/>
      <c r="AP74" s="85"/>
      <c r="AQ74" s="85"/>
      <c r="AR74" s="85"/>
      <c r="AS74" s="85"/>
      <c r="AT74" s="85"/>
      <c r="AU74" s="85"/>
      <c r="AV74" s="85"/>
      <c r="AW74" s="85"/>
    </row>
    <row r="75" spans="1:49" x14ac:dyDescent="0.2">
      <c r="A75" s="85"/>
      <c r="B75" s="85"/>
      <c r="C75" s="85"/>
      <c r="D75" s="85"/>
      <c r="E75" s="85"/>
      <c r="F75" s="85"/>
      <c r="G75" s="85"/>
      <c r="H75" s="85"/>
      <c r="I75" s="85"/>
      <c r="J75" s="85"/>
      <c r="K75" s="85"/>
      <c r="L75" s="85"/>
      <c r="M75" s="85"/>
      <c r="N75" s="85"/>
      <c r="O75" s="85"/>
      <c r="P75" s="85"/>
      <c r="Q75" s="85"/>
      <c r="R75" s="85"/>
      <c r="S75" s="85"/>
      <c r="T75" s="85"/>
      <c r="U75" s="85"/>
      <c r="V75" s="85"/>
      <c r="W75" s="85"/>
      <c r="X75" s="85"/>
      <c r="Y75" s="85"/>
      <c r="Z75" s="85"/>
      <c r="AA75" s="85"/>
      <c r="AB75" s="85"/>
      <c r="AC75" s="85"/>
      <c r="AD75" s="85"/>
      <c r="AE75" s="85"/>
      <c r="AF75" s="85"/>
      <c r="AG75" s="85"/>
      <c r="AH75" s="85"/>
      <c r="AI75" s="85"/>
      <c r="AJ75" s="85"/>
      <c r="AK75" s="85"/>
      <c r="AL75" s="85"/>
      <c r="AM75" s="85"/>
      <c r="AN75" s="85"/>
      <c r="AO75" s="85"/>
      <c r="AP75" s="85"/>
      <c r="AQ75" s="85"/>
      <c r="AR75" s="85"/>
      <c r="AS75" s="85"/>
      <c r="AT75" s="85"/>
      <c r="AU75" s="85"/>
      <c r="AV75" s="85"/>
      <c r="AW75" s="85"/>
    </row>
    <row r="76" spans="1:49" x14ac:dyDescent="0.2">
      <c r="A76" s="85"/>
      <c r="B76" s="85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5"/>
      <c r="AH76" s="85"/>
      <c r="AI76" s="85"/>
      <c r="AJ76" s="85"/>
      <c r="AK76" s="85"/>
      <c r="AL76" s="85"/>
      <c r="AM76" s="85"/>
      <c r="AN76" s="85"/>
      <c r="AO76" s="85"/>
      <c r="AP76" s="85"/>
      <c r="AQ76" s="85"/>
      <c r="AR76" s="85"/>
      <c r="AS76" s="85"/>
      <c r="AT76" s="85"/>
      <c r="AU76" s="85"/>
      <c r="AV76" s="85"/>
      <c r="AW76" s="85"/>
    </row>
    <row r="77" spans="1:49" x14ac:dyDescent="0.2">
      <c r="A77" s="85"/>
      <c r="B77" s="85"/>
      <c r="C77" s="85"/>
      <c r="D77" s="85"/>
      <c r="E77" s="85"/>
      <c r="F77" s="85"/>
      <c r="G77" s="85"/>
      <c r="H77" s="85"/>
      <c r="I77" s="85"/>
      <c r="J77" s="85"/>
      <c r="K77" s="85"/>
      <c r="L77" s="85"/>
      <c r="M77" s="85"/>
      <c r="N77" s="85"/>
      <c r="O77" s="85"/>
      <c r="P77" s="85"/>
      <c r="Q77" s="85"/>
      <c r="R77" s="85"/>
      <c r="S77" s="85"/>
      <c r="T77" s="85"/>
      <c r="U77" s="85"/>
      <c r="V77" s="85"/>
      <c r="W77" s="85"/>
      <c r="X77" s="85"/>
      <c r="Y77" s="85"/>
      <c r="Z77" s="85"/>
      <c r="AA77" s="85"/>
      <c r="AB77" s="85"/>
      <c r="AC77" s="85"/>
      <c r="AD77" s="85"/>
      <c r="AE77" s="85"/>
      <c r="AF77" s="85"/>
      <c r="AG77" s="85"/>
      <c r="AH77" s="85"/>
      <c r="AI77" s="85"/>
      <c r="AJ77" s="85"/>
      <c r="AK77" s="85"/>
      <c r="AL77" s="85"/>
      <c r="AM77" s="85"/>
      <c r="AN77" s="85"/>
      <c r="AO77" s="85"/>
      <c r="AP77" s="85"/>
      <c r="AQ77" s="85"/>
      <c r="AR77" s="85"/>
      <c r="AS77" s="85"/>
      <c r="AT77" s="85"/>
      <c r="AU77" s="85"/>
      <c r="AV77" s="85"/>
      <c r="AW77" s="85"/>
    </row>
    <row r="78" spans="1:49" x14ac:dyDescent="0.2">
      <c r="A78" s="85"/>
      <c r="B78" s="85"/>
      <c r="C78" s="85"/>
      <c r="D78" s="85"/>
      <c r="E78" s="85"/>
      <c r="F78" s="85"/>
      <c r="G78" s="85"/>
      <c r="H78" s="85"/>
      <c r="I78" s="85"/>
      <c r="J78" s="85"/>
      <c r="K78" s="85"/>
      <c r="L78" s="85"/>
      <c r="M78" s="85"/>
      <c r="N78" s="85"/>
      <c r="O78" s="85"/>
      <c r="P78" s="85"/>
      <c r="Q78" s="85"/>
      <c r="R78" s="85"/>
      <c r="S78" s="85"/>
      <c r="T78" s="85"/>
      <c r="U78" s="85"/>
      <c r="V78" s="85"/>
      <c r="W78" s="85"/>
      <c r="X78" s="85"/>
      <c r="Y78" s="85"/>
      <c r="Z78" s="85"/>
      <c r="AA78" s="85"/>
      <c r="AB78" s="85"/>
      <c r="AC78" s="85"/>
      <c r="AD78" s="85"/>
      <c r="AE78" s="85"/>
      <c r="AF78" s="85"/>
      <c r="AG78" s="85"/>
      <c r="AH78" s="85"/>
      <c r="AI78" s="85"/>
      <c r="AJ78" s="85"/>
      <c r="AK78" s="85"/>
      <c r="AL78" s="85"/>
      <c r="AM78" s="85"/>
      <c r="AN78" s="85"/>
      <c r="AO78" s="85"/>
      <c r="AP78" s="85"/>
      <c r="AQ78" s="85"/>
      <c r="AR78" s="85"/>
      <c r="AS78" s="85"/>
      <c r="AT78" s="85"/>
      <c r="AU78" s="85"/>
      <c r="AV78" s="85"/>
      <c r="AW78" s="85"/>
    </row>
    <row r="79" spans="1:49" x14ac:dyDescent="0.2">
      <c r="A79" s="85"/>
      <c r="B79" s="85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5"/>
      <c r="AH79" s="85"/>
      <c r="AI79" s="85"/>
      <c r="AJ79" s="85"/>
      <c r="AK79" s="85"/>
      <c r="AL79" s="85"/>
      <c r="AM79" s="85"/>
      <c r="AN79" s="85"/>
      <c r="AO79" s="85"/>
      <c r="AP79" s="85"/>
      <c r="AQ79" s="85"/>
      <c r="AR79" s="85"/>
      <c r="AS79" s="85"/>
      <c r="AT79" s="85"/>
      <c r="AU79" s="85"/>
      <c r="AV79" s="85"/>
      <c r="AW79" s="85"/>
    </row>
    <row r="80" spans="1:49" x14ac:dyDescent="0.2">
      <c r="A80" s="85"/>
      <c r="B80" s="85"/>
      <c r="C80" s="85"/>
      <c r="D80" s="85"/>
      <c r="E80" s="85"/>
      <c r="F80" s="85"/>
      <c r="G80" s="85"/>
      <c r="H80" s="85"/>
      <c r="I80" s="85"/>
      <c r="J80" s="85"/>
      <c r="K80" s="85"/>
      <c r="L80" s="85"/>
      <c r="M80" s="85"/>
      <c r="N80" s="85"/>
      <c r="O80" s="85"/>
      <c r="P80" s="85"/>
      <c r="Q80" s="85"/>
      <c r="R80" s="85"/>
      <c r="S80" s="85"/>
      <c r="T80" s="85"/>
      <c r="U80" s="85"/>
      <c r="V80" s="85"/>
      <c r="W80" s="85"/>
      <c r="X80" s="85"/>
      <c r="Y80" s="85"/>
      <c r="Z80" s="85"/>
      <c r="AA80" s="85"/>
      <c r="AB80" s="85"/>
      <c r="AC80" s="85"/>
      <c r="AD80" s="85"/>
      <c r="AE80" s="85"/>
      <c r="AF80" s="85"/>
      <c r="AG80" s="85"/>
      <c r="AH80" s="85"/>
      <c r="AI80" s="85"/>
      <c r="AJ80" s="85"/>
      <c r="AK80" s="85"/>
      <c r="AL80" s="85"/>
      <c r="AM80" s="85"/>
      <c r="AN80" s="85"/>
      <c r="AO80" s="85"/>
      <c r="AP80" s="85"/>
      <c r="AQ80" s="85"/>
      <c r="AR80" s="85"/>
      <c r="AS80" s="85"/>
      <c r="AT80" s="85"/>
      <c r="AU80" s="85"/>
      <c r="AV80" s="85"/>
      <c r="AW80" s="85"/>
    </row>
    <row r="81" spans="1:49" x14ac:dyDescent="0.2">
      <c r="A81" s="85"/>
      <c r="B81" s="85"/>
      <c r="C81" s="85"/>
      <c r="D81" s="85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  <c r="P81" s="85"/>
      <c r="Q81" s="85"/>
      <c r="R81" s="85"/>
      <c r="S81" s="85"/>
      <c r="T81" s="85"/>
      <c r="U81" s="85"/>
      <c r="V81" s="85"/>
      <c r="W81" s="85"/>
      <c r="X81" s="85"/>
      <c r="Y81" s="85"/>
      <c r="Z81" s="85"/>
      <c r="AA81" s="85"/>
      <c r="AB81" s="85"/>
      <c r="AC81" s="85"/>
      <c r="AD81" s="85"/>
      <c r="AE81" s="85"/>
      <c r="AF81" s="85"/>
      <c r="AG81" s="85"/>
      <c r="AH81" s="85"/>
      <c r="AI81" s="85"/>
      <c r="AJ81" s="85"/>
      <c r="AK81" s="85"/>
      <c r="AL81" s="85"/>
      <c r="AM81" s="85"/>
      <c r="AN81" s="85"/>
      <c r="AO81" s="85"/>
      <c r="AP81" s="85"/>
      <c r="AQ81" s="85"/>
      <c r="AR81" s="85"/>
      <c r="AS81" s="85"/>
      <c r="AT81" s="85"/>
      <c r="AU81" s="85"/>
      <c r="AV81" s="85"/>
      <c r="AW81" s="85"/>
    </row>
    <row r="82" spans="1:49" x14ac:dyDescent="0.2">
      <c r="A82" s="85"/>
      <c r="B82" s="85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5"/>
      <c r="AH82" s="85"/>
      <c r="AI82" s="85"/>
      <c r="AJ82" s="85"/>
      <c r="AK82" s="85"/>
      <c r="AL82" s="85"/>
      <c r="AM82" s="85"/>
      <c r="AN82" s="85"/>
      <c r="AO82" s="85"/>
      <c r="AP82" s="85"/>
      <c r="AQ82" s="85"/>
      <c r="AR82" s="85"/>
      <c r="AS82" s="85"/>
      <c r="AT82" s="85"/>
      <c r="AU82" s="85"/>
      <c r="AV82" s="85"/>
      <c r="AW82" s="85"/>
    </row>
    <row r="83" spans="1:49" x14ac:dyDescent="0.2">
      <c r="A83" s="85"/>
      <c r="B83" s="85"/>
      <c r="C83" s="85"/>
      <c r="D83" s="85"/>
      <c r="E83" s="85"/>
      <c r="F83" s="85"/>
      <c r="G83" s="85"/>
      <c r="H83" s="85"/>
      <c r="I83" s="85"/>
      <c r="J83" s="85"/>
      <c r="K83" s="85"/>
      <c r="L83" s="85"/>
      <c r="M83" s="85"/>
      <c r="N83" s="85"/>
      <c r="O83" s="85"/>
      <c r="P83" s="85"/>
      <c r="Q83" s="85"/>
      <c r="R83" s="85"/>
      <c r="S83" s="85"/>
      <c r="T83" s="85"/>
      <c r="U83" s="85"/>
      <c r="V83" s="85"/>
      <c r="W83" s="85"/>
      <c r="X83" s="85"/>
      <c r="Y83" s="85"/>
      <c r="Z83" s="85"/>
      <c r="AA83" s="85"/>
      <c r="AB83" s="85"/>
      <c r="AC83" s="85"/>
      <c r="AD83" s="85"/>
      <c r="AE83" s="85"/>
      <c r="AF83" s="85"/>
      <c r="AG83" s="85"/>
      <c r="AH83" s="85"/>
      <c r="AI83" s="85"/>
      <c r="AJ83" s="85"/>
      <c r="AK83" s="85"/>
      <c r="AL83" s="85"/>
      <c r="AM83" s="85"/>
      <c r="AN83" s="85"/>
      <c r="AO83" s="85"/>
      <c r="AP83" s="85"/>
      <c r="AQ83" s="85"/>
      <c r="AR83" s="85"/>
      <c r="AS83" s="85"/>
      <c r="AT83" s="85"/>
      <c r="AU83" s="85"/>
      <c r="AV83" s="85"/>
      <c r="AW83" s="85"/>
    </row>
    <row r="84" spans="1:49" x14ac:dyDescent="0.2">
      <c r="A84" s="85"/>
      <c r="B84" s="85"/>
      <c r="C84" s="85"/>
      <c r="D84" s="85"/>
      <c r="E84" s="85"/>
      <c r="F84" s="85"/>
      <c r="G84" s="85"/>
      <c r="H84" s="85"/>
      <c r="I84" s="85"/>
      <c r="J84" s="85"/>
      <c r="K84" s="85"/>
      <c r="L84" s="85"/>
      <c r="M84" s="85"/>
      <c r="N84" s="85"/>
      <c r="O84" s="85"/>
      <c r="P84" s="85"/>
      <c r="Q84" s="85"/>
      <c r="R84" s="85"/>
      <c r="S84" s="85"/>
      <c r="T84" s="85"/>
      <c r="U84" s="85"/>
      <c r="V84" s="85"/>
      <c r="W84" s="85"/>
      <c r="X84" s="85"/>
      <c r="Y84" s="85"/>
      <c r="Z84" s="85"/>
      <c r="AA84" s="85"/>
      <c r="AB84" s="85"/>
      <c r="AC84" s="85"/>
      <c r="AD84" s="85"/>
      <c r="AE84" s="85"/>
      <c r="AF84" s="85"/>
      <c r="AG84" s="85"/>
      <c r="AH84" s="85"/>
      <c r="AI84" s="85"/>
      <c r="AJ84" s="85"/>
      <c r="AK84" s="85"/>
      <c r="AL84" s="85"/>
      <c r="AM84" s="85"/>
      <c r="AN84" s="85"/>
      <c r="AO84" s="85"/>
      <c r="AP84" s="85"/>
      <c r="AQ84" s="85"/>
      <c r="AR84" s="85"/>
      <c r="AS84" s="85"/>
      <c r="AT84" s="85"/>
      <c r="AU84" s="85"/>
      <c r="AV84" s="85"/>
      <c r="AW84" s="85"/>
    </row>
    <row r="85" spans="1:49" x14ac:dyDescent="0.2">
      <c r="A85" s="85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85"/>
      <c r="Q85" s="85"/>
      <c r="R85" s="85"/>
      <c r="S85" s="85"/>
      <c r="T85" s="85"/>
      <c r="U85" s="85"/>
      <c r="V85" s="85"/>
      <c r="W85" s="85"/>
      <c r="X85" s="85"/>
      <c r="Y85" s="85"/>
      <c r="Z85" s="85"/>
      <c r="AA85" s="85"/>
      <c r="AB85" s="85"/>
      <c r="AC85" s="85"/>
      <c r="AD85" s="85"/>
      <c r="AE85" s="85"/>
      <c r="AF85" s="85"/>
      <c r="AG85" s="85"/>
      <c r="AH85" s="85"/>
      <c r="AI85" s="85"/>
      <c r="AJ85" s="85"/>
      <c r="AK85" s="85"/>
      <c r="AL85" s="85"/>
      <c r="AM85" s="85"/>
      <c r="AN85" s="85"/>
      <c r="AO85" s="85"/>
      <c r="AP85" s="85"/>
      <c r="AQ85" s="85"/>
      <c r="AR85" s="85"/>
      <c r="AS85" s="85"/>
      <c r="AT85" s="85"/>
      <c r="AU85" s="85"/>
      <c r="AV85" s="85"/>
      <c r="AW85" s="85"/>
    </row>
    <row r="86" spans="1:49" x14ac:dyDescent="0.2">
      <c r="A86" s="85"/>
      <c r="B86" s="85"/>
      <c r="C86" s="85"/>
      <c r="D86" s="85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  <c r="P86" s="85"/>
      <c r="Q86" s="85"/>
      <c r="R86" s="85"/>
      <c r="S86" s="85"/>
      <c r="T86" s="85"/>
      <c r="U86" s="85"/>
      <c r="V86" s="85"/>
      <c r="W86" s="85"/>
      <c r="X86" s="85"/>
      <c r="Y86" s="85"/>
      <c r="Z86" s="85"/>
      <c r="AA86" s="85"/>
      <c r="AB86" s="85"/>
      <c r="AC86" s="85"/>
      <c r="AD86" s="85"/>
      <c r="AE86" s="85"/>
      <c r="AF86" s="85"/>
      <c r="AG86" s="85"/>
      <c r="AH86" s="85"/>
      <c r="AI86" s="85"/>
      <c r="AJ86" s="85"/>
      <c r="AK86" s="85"/>
      <c r="AL86" s="85"/>
      <c r="AM86" s="85"/>
      <c r="AN86" s="85"/>
      <c r="AO86" s="85"/>
      <c r="AP86" s="85"/>
      <c r="AQ86" s="85"/>
      <c r="AR86" s="85"/>
      <c r="AS86" s="85"/>
      <c r="AT86" s="85"/>
      <c r="AU86" s="85"/>
      <c r="AV86" s="85"/>
      <c r="AW86" s="85"/>
    </row>
    <row r="87" spans="1:49" x14ac:dyDescent="0.2">
      <c r="A87" s="85"/>
      <c r="B87" s="85"/>
      <c r="C87" s="85"/>
      <c r="D87" s="85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  <c r="P87" s="85"/>
      <c r="Q87" s="85"/>
      <c r="R87" s="85"/>
      <c r="S87" s="85"/>
      <c r="T87" s="85"/>
      <c r="U87" s="85"/>
      <c r="V87" s="85"/>
      <c r="W87" s="85"/>
      <c r="X87" s="85"/>
      <c r="Y87" s="85"/>
      <c r="Z87" s="85"/>
      <c r="AA87" s="85"/>
      <c r="AB87" s="85"/>
      <c r="AC87" s="85"/>
      <c r="AD87" s="85"/>
      <c r="AE87" s="85"/>
      <c r="AF87" s="85"/>
      <c r="AG87" s="85"/>
      <c r="AH87" s="85"/>
      <c r="AI87" s="85"/>
      <c r="AJ87" s="85"/>
      <c r="AK87" s="85"/>
      <c r="AL87" s="85"/>
      <c r="AM87" s="85"/>
      <c r="AN87" s="85"/>
      <c r="AO87" s="85"/>
      <c r="AP87" s="85"/>
      <c r="AQ87" s="85"/>
      <c r="AR87" s="85"/>
      <c r="AS87" s="85"/>
      <c r="AT87" s="85"/>
      <c r="AU87" s="85"/>
      <c r="AV87" s="85"/>
      <c r="AW87" s="85"/>
    </row>
    <row r="88" spans="1:49" x14ac:dyDescent="0.2">
      <c r="A88" s="85"/>
      <c r="B88" s="85"/>
      <c r="C88" s="85"/>
      <c r="D88" s="85"/>
      <c r="E88" s="85"/>
      <c r="F88" s="85"/>
      <c r="G88" s="85"/>
      <c r="H88" s="85"/>
      <c r="I88" s="85"/>
      <c r="J88" s="85"/>
      <c r="K88" s="85"/>
      <c r="L88" s="85"/>
      <c r="M88" s="85"/>
      <c r="N88" s="85"/>
      <c r="O88" s="85"/>
      <c r="P88" s="85"/>
      <c r="Q88" s="85"/>
      <c r="R88" s="85"/>
      <c r="S88" s="85"/>
      <c r="T88" s="85"/>
      <c r="U88" s="85"/>
      <c r="V88" s="85"/>
      <c r="W88" s="85"/>
      <c r="X88" s="85"/>
      <c r="Y88" s="85"/>
      <c r="Z88" s="85"/>
      <c r="AA88" s="85"/>
      <c r="AB88" s="85"/>
      <c r="AC88" s="85"/>
      <c r="AD88" s="85"/>
      <c r="AE88" s="85"/>
      <c r="AF88" s="85"/>
      <c r="AG88" s="85"/>
      <c r="AH88" s="85"/>
      <c r="AI88" s="85"/>
      <c r="AJ88" s="85"/>
      <c r="AK88" s="85"/>
      <c r="AL88" s="85"/>
      <c r="AM88" s="85"/>
      <c r="AN88" s="85"/>
      <c r="AO88" s="85"/>
      <c r="AP88" s="85"/>
      <c r="AQ88" s="85"/>
      <c r="AR88" s="85"/>
      <c r="AS88" s="85"/>
      <c r="AT88" s="85"/>
      <c r="AU88" s="85"/>
      <c r="AV88" s="85"/>
      <c r="AW88" s="85"/>
    </row>
    <row r="89" spans="1:49" x14ac:dyDescent="0.2">
      <c r="A89" s="85"/>
      <c r="B89" s="85"/>
      <c r="C89" s="85"/>
      <c r="D89" s="85"/>
      <c r="E89" s="85"/>
      <c r="F89" s="85"/>
      <c r="G89" s="85"/>
      <c r="H89" s="85"/>
      <c r="I89" s="85"/>
      <c r="J89" s="85"/>
      <c r="K89" s="85"/>
      <c r="L89" s="85"/>
      <c r="M89" s="85"/>
      <c r="N89" s="85"/>
      <c r="O89" s="85"/>
      <c r="P89" s="85"/>
      <c r="Q89" s="85"/>
      <c r="R89" s="85"/>
      <c r="S89" s="85"/>
      <c r="T89" s="85"/>
      <c r="U89" s="85"/>
      <c r="V89" s="85"/>
      <c r="W89" s="85"/>
      <c r="X89" s="85"/>
      <c r="Y89" s="85"/>
      <c r="Z89" s="85"/>
      <c r="AA89" s="85"/>
      <c r="AB89" s="85"/>
      <c r="AC89" s="85"/>
      <c r="AD89" s="85"/>
      <c r="AE89" s="85"/>
      <c r="AF89" s="85"/>
      <c r="AG89" s="85"/>
      <c r="AH89" s="85"/>
      <c r="AI89" s="85"/>
      <c r="AJ89" s="85"/>
      <c r="AK89" s="85"/>
      <c r="AL89" s="85"/>
      <c r="AM89" s="85"/>
      <c r="AN89" s="85"/>
      <c r="AO89" s="85"/>
      <c r="AP89" s="85"/>
      <c r="AQ89" s="85"/>
      <c r="AR89" s="85"/>
      <c r="AS89" s="85"/>
      <c r="AT89" s="85"/>
      <c r="AU89" s="85"/>
      <c r="AV89" s="85"/>
      <c r="AW89" s="85"/>
    </row>
    <row r="90" spans="1:49" x14ac:dyDescent="0.2">
      <c r="A90" s="85"/>
      <c r="B90" s="85"/>
      <c r="C90" s="85"/>
      <c r="D90" s="85"/>
      <c r="E90" s="85"/>
      <c r="F90" s="85"/>
      <c r="G90" s="85"/>
      <c r="H90" s="85"/>
      <c r="I90" s="85"/>
      <c r="J90" s="85"/>
      <c r="K90" s="85"/>
      <c r="L90" s="85"/>
      <c r="M90" s="85"/>
      <c r="N90" s="85"/>
      <c r="O90" s="85"/>
      <c r="P90" s="85"/>
      <c r="Q90" s="85"/>
      <c r="R90" s="85"/>
      <c r="S90" s="85"/>
      <c r="T90" s="85"/>
      <c r="U90" s="85"/>
      <c r="V90" s="85"/>
      <c r="W90" s="85"/>
      <c r="X90" s="85"/>
      <c r="Y90" s="85"/>
      <c r="Z90" s="85"/>
      <c r="AA90" s="85"/>
      <c r="AB90" s="85"/>
      <c r="AC90" s="85"/>
      <c r="AD90" s="85"/>
      <c r="AE90" s="85"/>
      <c r="AF90" s="85"/>
      <c r="AG90" s="85"/>
      <c r="AH90" s="85"/>
      <c r="AI90" s="85"/>
      <c r="AJ90" s="85"/>
      <c r="AK90" s="85"/>
      <c r="AL90" s="85"/>
      <c r="AM90" s="85"/>
      <c r="AN90" s="85"/>
      <c r="AO90" s="85"/>
      <c r="AP90" s="85"/>
      <c r="AQ90" s="85"/>
      <c r="AR90" s="85"/>
      <c r="AS90" s="85"/>
      <c r="AT90" s="85"/>
      <c r="AU90" s="85"/>
      <c r="AV90" s="85"/>
      <c r="AW90" s="85"/>
    </row>
    <row r="91" spans="1:49" x14ac:dyDescent="0.2">
      <c r="A91" s="85"/>
      <c r="B91" s="85"/>
      <c r="C91" s="85"/>
      <c r="D91" s="85"/>
      <c r="E91" s="85"/>
      <c r="F91" s="85"/>
      <c r="G91" s="85"/>
      <c r="H91" s="85"/>
      <c r="I91" s="85"/>
      <c r="J91" s="85"/>
      <c r="K91" s="85"/>
      <c r="L91" s="85"/>
      <c r="M91" s="85"/>
      <c r="N91" s="85"/>
      <c r="O91" s="85"/>
      <c r="P91" s="85"/>
      <c r="Q91" s="85"/>
      <c r="R91" s="85"/>
      <c r="S91" s="85"/>
      <c r="T91" s="85"/>
      <c r="U91" s="85"/>
      <c r="V91" s="85"/>
      <c r="W91" s="85"/>
      <c r="X91" s="85"/>
      <c r="Y91" s="85"/>
      <c r="Z91" s="85"/>
      <c r="AA91" s="85"/>
      <c r="AB91" s="85"/>
      <c r="AC91" s="85"/>
      <c r="AD91" s="85"/>
      <c r="AE91" s="85"/>
      <c r="AF91" s="85"/>
      <c r="AG91" s="85"/>
      <c r="AH91" s="85"/>
      <c r="AI91" s="85"/>
      <c r="AJ91" s="85"/>
      <c r="AK91" s="85"/>
      <c r="AL91" s="85"/>
      <c r="AM91" s="85"/>
      <c r="AN91" s="85"/>
      <c r="AO91" s="85"/>
      <c r="AP91" s="85"/>
      <c r="AQ91" s="85"/>
      <c r="AR91" s="85"/>
      <c r="AS91" s="85"/>
      <c r="AT91" s="85"/>
      <c r="AU91" s="85"/>
      <c r="AV91" s="85"/>
      <c r="AW91" s="85"/>
    </row>
    <row r="92" spans="1:49" x14ac:dyDescent="0.2">
      <c r="A92" s="85"/>
      <c r="B92" s="85"/>
      <c r="C92" s="85"/>
      <c r="D92" s="85"/>
      <c r="E92" s="85"/>
      <c r="F92" s="85"/>
      <c r="G92" s="85"/>
      <c r="H92" s="85"/>
      <c r="I92" s="85"/>
      <c r="J92" s="85"/>
      <c r="K92" s="85"/>
      <c r="L92" s="85"/>
      <c r="M92" s="85"/>
      <c r="N92" s="85"/>
      <c r="O92" s="85"/>
      <c r="P92" s="85"/>
      <c r="Q92" s="85"/>
      <c r="R92" s="85"/>
      <c r="S92" s="85"/>
      <c r="T92" s="85"/>
      <c r="U92" s="85"/>
      <c r="V92" s="85"/>
      <c r="W92" s="85"/>
      <c r="X92" s="85"/>
      <c r="Y92" s="85"/>
      <c r="Z92" s="85"/>
      <c r="AA92" s="85"/>
      <c r="AB92" s="85"/>
      <c r="AC92" s="85"/>
      <c r="AD92" s="85"/>
      <c r="AE92" s="85"/>
      <c r="AF92" s="85"/>
      <c r="AG92" s="85"/>
      <c r="AH92" s="85"/>
      <c r="AI92" s="85"/>
      <c r="AJ92" s="85"/>
      <c r="AK92" s="85"/>
      <c r="AL92" s="85"/>
      <c r="AM92" s="85"/>
      <c r="AN92" s="85"/>
      <c r="AO92" s="85"/>
      <c r="AP92" s="85"/>
      <c r="AQ92" s="85"/>
      <c r="AR92" s="85"/>
      <c r="AS92" s="85"/>
      <c r="AT92" s="85"/>
      <c r="AU92" s="85"/>
      <c r="AV92" s="85"/>
      <c r="AW92" s="85"/>
    </row>
    <row r="93" spans="1:49" x14ac:dyDescent="0.2">
      <c r="A93" s="85"/>
      <c r="B93" s="85"/>
      <c r="C93" s="85"/>
      <c r="D93" s="85"/>
      <c r="E93" s="85"/>
      <c r="F93" s="85"/>
      <c r="G93" s="85"/>
      <c r="H93" s="85"/>
      <c r="I93" s="85"/>
      <c r="J93" s="85"/>
      <c r="K93" s="85"/>
      <c r="L93" s="85"/>
      <c r="M93" s="85"/>
      <c r="N93" s="85"/>
      <c r="O93" s="85"/>
      <c r="P93" s="85"/>
      <c r="Q93" s="85"/>
      <c r="R93" s="85"/>
      <c r="S93" s="85"/>
      <c r="T93" s="85"/>
      <c r="U93" s="85"/>
      <c r="V93" s="85"/>
      <c r="W93" s="85"/>
      <c r="X93" s="85"/>
      <c r="Y93" s="85"/>
      <c r="Z93" s="85"/>
      <c r="AA93" s="85"/>
      <c r="AB93" s="85"/>
      <c r="AC93" s="85"/>
      <c r="AD93" s="85"/>
      <c r="AE93" s="85"/>
      <c r="AF93" s="85"/>
      <c r="AG93" s="85"/>
      <c r="AH93" s="85"/>
      <c r="AI93" s="85"/>
      <c r="AJ93" s="85"/>
      <c r="AK93" s="85"/>
      <c r="AL93" s="85"/>
      <c r="AM93" s="85"/>
      <c r="AN93" s="85"/>
      <c r="AO93" s="85"/>
      <c r="AP93" s="85"/>
      <c r="AQ93" s="85"/>
      <c r="AR93" s="85"/>
      <c r="AS93" s="85"/>
      <c r="AT93" s="85"/>
      <c r="AU93" s="85"/>
      <c r="AV93" s="85"/>
      <c r="AW93" s="85"/>
    </row>
    <row r="94" spans="1:49" x14ac:dyDescent="0.2">
      <c r="A94" s="85"/>
      <c r="B94" s="85"/>
      <c r="C94" s="85"/>
      <c r="D94" s="85"/>
      <c r="E94" s="85"/>
      <c r="F94" s="85"/>
      <c r="G94" s="85"/>
      <c r="H94" s="85"/>
      <c r="I94" s="85"/>
      <c r="J94" s="85"/>
      <c r="K94" s="85"/>
      <c r="L94" s="85"/>
      <c r="M94" s="85"/>
      <c r="N94" s="85"/>
      <c r="O94" s="85"/>
      <c r="P94" s="85"/>
      <c r="Q94" s="85"/>
      <c r="R94" s="85"/>
      <c r="S94" s="85"/>
      <c r="T94" s="85"/>
      <c r="U94" s="85"/>
      <c r="V94" s="85"/>
      <c r="W94" s="85"/>
      <c r="X94" s="85"/>
      <c r="Y94" s="85"/>
      <c r="Z94" s="85"/>
      <c r="AA94" s="85"/>
      <c r="AB94" s="85"/>
      <c r="AC94" s="85"/>
      <c r="AD94" s="85"/>
      <c r="AE94" s="85"/>
      <c r="AF94" s="85"/>
      <c r="AG94" s="85"/>
      <c r="AH94" s="85"/>
      <c r="AI94" s="85"/>
      <c r="AJ94" s="85"/>
      <c r="AK94" s="85"/>
      <c r="AL94" s="85"/>
      <c r="AM94" s="85"/>
      <c r="AN94" s="85"/>
      <c r="AO94" s="85"/>
      <c r="AP94" s="85"/>
      <c r="AQ94" s="85"/>
      <c r="AR94" s="85"/>
      <c r="AS94" s="85"/>
      <c r="AT94" s="85"/>
      <c r="AU94" s="85"/>
      <c r="AV94" s="85"/>
      <c r="AW94" s="85"/>
    </row>
    <row r="95" spans="1:49" x14ac:dyDescent="0.2">
      <c r="A95" s="85"/>
      <c r="B95" s="85"/>
      <c r="C95" s="85"/>
      <c r="D95" s="85"/>
      <c r="E95" s="85"/>
      <c r="F95" s="85"/>
      <c r="G95" s="85"/>
      <c r="H95" s="85"/>
      <c r="I95" s="85"/>
      <c r="J95" s="85"/>
      <c r="K95" s="85"/>
      <c r="L95" s="85"/>
      <c r="M95" s="85"/>
      <c r="N95" s="85"/>
      <c r="O95" s="85"/>
      <c r="P95" s="85"/>
      <c r="Q95" s="85"/>
      <c r="R95" s="85"/>
      <c r="S95" s="85"/>
      <c r="T95" s="85"/>
      <c r="U95" s="85"/>
      <c r="V95" s="85"/>
      <c r="W95" s="85"/>
      <c r="X95" s="85"/>
      <c r="Y95" s="85"/>
      <c r="Z95" s="85"/>
      <c r="AA95" s="85"/>
      <c r="AB95" s="85"/>
      <c r="AC95" s="85"/>
      <c r="AD95" s="85"/>
      <c r="AE95" s="85"/>
      <c r="AF95" s="85"/>
      <c r="AG95" s="85"/>
      <c r="AH95" s="85"/>
      <c r="AI95" s="85"/>
      <c r="AJ95" s="85"/>
      <c r="AK95" s="85"/>
      <c r="AL95" s="85"/>
      <c r="AM95" s="85"/>
      <c r="AN95" s="85"/>
      <c r="AO95" s="85"/>
      <c r="AP95" s="85"/>
      <c r="AQ95" s="85"/>
      <c r="AR95" s="85"/>
      <c r="AS95" s="85"/>
      <c r="AT95" s="85"/>
      <c r="AU95" s="85"/>
      <c r="AV95" s="85"/>
      <c r="AW95" s="85"/>
    </row>
    <row r="96" spans="1:49" x14ac:dyDescent="0.2">
      <c r="A96" s="85"/>
      <c r="B96" s="85"/>
      <c r="C96" s="85"/>
      <c r="D96" s="85"/>
      <c r="E96" s="85"/>
      <c r="F96" s="85"/>
      <c r="G96" s="85"/>
      <c r="H96" s="85"/>
      <c r="I96" s="85"/>
      <c r="J96" s="85"/>
      <c r="K96" s="85"/>
      <c r="L96" s="85"/>
      <c r="M96" s="85"/>
      <c r="N96" s="85"/>
      <c r="O96" s="85"/>
      <c r="P96" s="85"/>
      <c r="Q96" s="85"/>
      <c r="R96" s="85"/>
      <c r="S96" s="85"/>
      <c r="T96" s="85"/>
      <c r="U96" s="85"/>
      <c r="V96" s="85"/>
      <c r="W96" s="85"/>
      <c r="X96" s="85"/>
      <c r="Y96" s="85"/>
      <c r="Z96" s="85"/>
      <c r="AA96" s="85"/>
      <c r="AB96" s="85"/>
      <c r="AC96" s="85"/>
      <c r="AD96" s="85"/>
      <c r="AE96" s="85"/>
      <c r="AF96" s="85"/>
      <c r="AG96" s="85"/>
      <c r="AH96" s="85"/>
      <c r="AI96" s="85"/>
      <c r="AJ96" s="85"/>
      <c r="AK96" s="85"/>
      <c r="AL96" s="85"/>
      <c r="AM96" s="85"/>
      <c r="AN96" s="85"/>
      <c r="AO96" s="85"/>
      <c r="AP96" s="85"/>
      <c r="AQ96" s="85"/>
      <c r="AR96" s="85"/>
      <c r="AS96" s="85"/>
      <c r="AT96" s="85"/>
      <c r="AU96" s="85"/>
      <c r="AV96" s="85"/>
      <c r="AW96" s="85"/>
    </row>
    <row r="97" spans="1:49" x14ac:dyDescent="0.2">
      <c r="A97" s="85"/>
      <c r="B97" s="85"/>
      <c r="C97" s="85"/>
      <c r="D97" s="85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85"/>
      <c r="Q97" s="85"/>
      <c r="R97" s="85"/>
      <c r="S97" s="85"/>
      <c r="T97" s="85"/>
      <c r="U97" s="85"/>
      <c r="V97" s="85"/>
      <c r="W97" s="85"/>
      <c r="X97" s="85"/>
      <c r="Y97" s="85"/>
      <c r="Z97" s="85"/>
      <c r="AA97" s="85"/>
      <c r="AB97" s="85"/>
      <c r="AC97" s="85"/>
      <c r="AD97" s="85"/>
      <c r="AE97" s="85"/>
      <c r="AF97" s="85"/>
      <c r="AG97" s="85"/>
      <c r="AH97" s="85"/>
      <c r="AI97" s="85"/>
      <c r="AJ97" s="85"/>
      <c r="AK97" s="85"/>
      <c r="AL97" s="85"/>
      <c r="AM97" s="85"/>
      <c r="AN97" s="85"/>
      <c r="AO97" s="85"/>
      <c r="AP97" s="85"/>
      <c r="AQ97" s="85"/>
      <c r="AR97" s="85"/>
      <c r="AS97" s="85"/>
      <c r="AT97" s="85"/>
      <c r="AU97" s="85"/>
      <c r="AV97" s="85"/>
      <c r="AW97" s="85"/>
    </row>
    <row r="98" spans="1:49" x14ac:dyDescent="0.2">
      <c r="A98" s="85"/>
      <c r="B98" s="85"/>
      <c r="C98" s="85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</row>
    <row r="99" spans="1:49" x14ac:dyDescent="0.2">
      <c r="A99" s="85"/>
      <c r="B99" s="85"/>
      <c r="C99" s="85"/>
      <c r="D99" s="85"/>
      <c r="E99" s="85"/>
      <c r="F99" s="85"/>
      <c r="G99" s="85"/>
      <c r="H99" s="85"/>
      <c r="I99" s="85"/>
      <c r="J99" s="85"/>
      <c r="K99" s="85"/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</row>
    <row r="100" spans="1:49" x14ac:dyDescent="0.2">
      <c r="A100" s="85"/>
      <c r="B100" s="85"/>
      <c r="C100" s="85"/>
      <c r="D100" s="85"/>
      <c r="E100" s="85"/>
      <c r="F100" s="85"/>
      <c r="G100" s="85"/>
      <c r="H100" s="85"/>
      <c r="I100" s="85"/>
      <c r="J100" s="85"/>
      <c r="K100" s="85"/>
      <c r="L100" s="85"/>
      <c r="M100" s="85"/>
      <c r="N100" s="85"/>
      <c r="O100" s="85"/>
      <c r="P100" s="85"/>
      <c r="Q100" s="85"/>
      <c r="R100" s="85"/>
      <c r="S100" s="85"/>
      <c r="T100" s="85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</row>
    <row r="101" spans="1:49" x14ac:dyDescent="0.2">
      <c r="A101" s="85"/>
      <c r="B101" s="85"/>
      <c r="C101" s="85"/>
      <c r="D101" s="85"/>
      <c r="E101" s="85"/>
      <c r="F101" s="85"/>
      <c r="G101" s="85"/>
      <c r="H101" s="85"/>
      <c r="I101" s="85"/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</row>
    <row r="102" spans="1:49" x14ac:dyDescent="0.2">
      <c r="A102" s="85"/>
      <c r="B102" s="85"/>
      <c r="C102" s="85"/>
      <c r="D102" s="85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85"/>
      <c r="Q102" s="85"/>
      <c r="R102" s="85"/>
      <c r="S102" s="85"/>
      <c r="T102" s="85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</row>
    <row r="103" spans="1:49" x14ac:dyDescent="0.2">
      <c r="A103" s="85"/>
      <c r="B103" s="85"/>
      <c r="C103" s="85"/>
      <c r="D103" s="85"/>
      <c r="E103" s="85"/>
      <c r="F103" s="85"/>
      <c r="G103" s="85"/>
      <c r="H103" s="85"/>
      <c r="I103" s="85"/>
      <c r="J103" s="85"/>
      <c r="K103" s="85"/>
      <c r="L103" s="85"/>
      <c r="M103" s="85"/>
      <c r="N103" s="85"/>
      <c r="O103" s="85"/>
      <c r="P103" s="85"/>
      <c r="Q103" s="85"/>
      <c r="R103" s="85"/>
      <c r="S103" s="85"/>
      <c r="T103" s="85"/>
      <c r="U103" s="85"/>
      <c r="V103" s="85"/>
      <c r="W103" s="85"/>
      <c r="X103" s="85"/>
      <c r="Y103" s="85"/>
      <c r="Z103" s="85"/>
      <c r="AA103" s="85"/>
      <c r="AB103" s="85"/>
      <c r="AC103" s="85"/>
      <c r="AD103" s="85"/>
      <c r="AE103" s="85"/>
      <c r="AF103" s="85"/>
      <c r="AG103" s="85"/>
      <c r="AH103" s="85"/>
      <c r="AI103" s="85"/>
      <c r="AJ103" s="85"/>
      <c r="AK103" s="85"/>
      <c r="AL103" s="85"/>
      <c r="AM103" s="85"/>
      <c r="AN103" s="85"/>
      <c r="AO103" s="85"/>
      <c r="AP103" s="85"/>
      <c r="AQ103" s="85"/>
      <c r="AR103" s="85"/>
      <c r="AS103" s="85"/>
      <c r="AT103" s="85"/>
      <c r="AU103" s="85"/>
      <c r="AV103" s="85"/>
      <c r="AW103" s="85"/>
    </row>
    <row r="104" spans="1:49" x14ac:dyDescent="0.2">
      <c r="A104" s="85"/>
      <c r="B104" s="85"/>
      <c r="C104" s="85"/>
      <c r="D104" s="85"/>
      <c r="E104" s="85"/>
      <c r="F104" s="85"/>
      <c r="G104" s="85"/>
      <c r="H104" s="85"/>
      <c r="I104" s="85"/>
      <c r="J104" s="85"/>
      <c r="K104" s="85"/>
      <c r="L104" s="85"/>
      <c r="M104" s="85"/>
      <c r="N104" s="85"/>
      <c r="O104" s="85"/>
      <c r="P104" s="85"/>
      <c r="Q104" s="85"/>
      <c r="R104" s="85"/>
      <c r="S104" s="85"/>
      <c r="T104" s="85"/>
      <c r="U104" s="85"/>
      <c r="V104" s="85"/>
      <c r="W104" s="85"/>
      <c r="X104" s="85"/>
      <c r="Y104" s="85"/>
      <c r="Z104" s="85"/>
      <c r="AA104" s="85"/>
      <c r="AB104" s="85"/>
      <c r="AC104" s="85"/>
      <c r="AD104" s="85"/>
      <c r="AE104" s="85"/>
      <c r="AF104" s="85"/>
      <c r="AG104" s="85"/>
      <c r="AH104" s="85"/>
      <c r="AI104" s="85"/>
      <c r="AJ104" s="85"/>
      <c r="AK104" s="85"/>
      <c r="AL104" s="85"/>
      <c r="AM104" s="85"/>
      <c r="AN104" s="85"/>
      <c r="AO104" s="85"/>
      <c r="AP104" s="85"/>
      <c r="AQ104" s="85"/>
      <c r="AR104" s="85"/>
      <c r="AS104" s="85"/>
      <c r="AT104" s="85"/>
      <c r="AU104" s="85"/>
      <c r="AV104" s="85"/>
      <c r="AW104" s="85"/>
    </row>
    <row r="105" spans="1:49" x14ac:dyDescent="0.2">
      <c r="A105" s="85"/>
      <c r="B105" s="85"/>
      <c r="C105" s="85"/>
      <c r="D105" s="85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</row>
    <row r="106" spans="1:49" x14ac:dyDescent="0.2">
      <c r="A106" s="85"/>
      <c r="B106" s="85"/>
      <c r="C106" s="85"/>
      <c r="D106" s="85"/>
      <c r="E106" s="85"/>
      <c r="F106" s="85"/>
      <c r="G106" s="85"/>
      <c r="H106" s="85"/>
      <c r="I106" s="85"/>
      <c r="J106" s="85"/>
      <c r="K106" s="85"/>
      <c r="L106" s="85"/>
      <c r="M106" s="85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</row>
    <row r="107" spans="1:49" x14ac:dyDescent="0.2">
      <c r="A107" s="85"/>
      <c r="B107" s="85"/>
      <c r="C107" s="85"/>
      <c r="D107" s="85"/>
      <c r="E107" s="85"/>
      <c r="F107" s="85"/>
      <c r="G107" s="85"/>
      <c r="H107" s="85"/>
      <c r="I107" s="85"/>
      <c r="J107" s="85"/>
      <c r="K107" s="85"/>
      <c r="L107" s="85"/>
      <c r="M107" s="85"/>
      <c r="N107" s="85"/>
      <c r="O107" s="85"/>
      <c r="P107" s="85"/>
      <c r="Q107" s="85"/>
      <c r="R107" s="85"/>
      <c r="S107" s="85"/>
      <c r="T107" s="8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</row>
    <row r="108" spans="1:49" x14ac:dyDescent="0.2">
      <c r="A108" s="85"/>
      <c r="B108" s="85"/>
      <c r="C108" s="85"/>
      <c r="D108" s="85"/>
      <c r="E108" s="85"/>
      <c r="F108" s="85"/>
      <c r="G108" s="85"/>
      <c r="H108" s="85"/>
      <c r="I108" s="85"/>
      <c r="J108" s="85"/>
      <c r="K108" s="85"/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</row>
    <row r="109" spans="1:49" x14ac:dyDescent="0.2">
      <c r="A109" s="85"/>
      <c r="B109" s="85"/>
      <c r="C109" s="85"/>
      <c r="D109" s="85"/>
      <c r="E109" s="85"/>
      <c r="F109" s="85"/>
      <c r="G109" s="85"/>
      <c r="H109" s="85"/>
      <c r="I109" s="85"/>
      <c r="J109" s="85"/>
      <c r="K109" s="85"/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</row>
    <row r="110" spans="1:49" x14ac:dyDescent="0.2">
      <c r="A110" s="85"/>
      <c r="B110" s="85"/>
      <c r="C110" s="85"/>
      <c r="D110" s="85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85"/>
      <c r="Q110" s="85"/>
      <c r="R110" s="85"/>
      <c r="S110" s="85"/>
      <c r="T110" s="85"/>
      <c r="U110" s="85"/>
      <c r="V110" s="85"/>
      <c r="W110" s="85"/>
      <c r="X110" s="85"/>
      <c r="Y110" s="85"/>
      <c r="Z110" s="85"/>
      <c r="AA110" s="85"/>
      <c r="AB110" s="85"/>
      <c r="AC110" s="85"/>
      <c r="AD110" s="85"/>
      <c r="AE110" s="85"/>
      <c r="AF110" s="85"/>
      <c r="AG110" s="85"/>
      <c r="AH110" s="85"/>
      <c r="AI110" s="85"/>
      <c r="AJ110" s="85"/>
      <c r="AK110" s="85"/>
      <c r="AL110" s="85"/>
      <c r="AM110" s="85"/>
      <c r="AN110" s="85"/>
      <c r="AO110" s="85"/>
      <c r="AP110" s="85"/>
      <c r="AQ110" s="85"/>
      <c r="AR110" s="85"/>
      <c r="AS110" s="85"/>
      <c r="AT110" s="85"/>
      <c r="AU110" s="85"/>
      <c r="AV110" s="85"/>
      <c r="AW110" s="85"/>
    </row>
    <row r="111" spans="1:49" x14ac:dyDescent="0.2">
      <c r="A111" s="85"/>
      <c r="B111" s="85"/>
      <c r="C111" s="85"/>
      <c r="D111" s="85"/>
      <c r="E111" s="85"/>
      <c r="F111" s="85"/>
      <c r="G111" s="85"/>
      <c r="H111" s="85"/>
      <c r="I111" s="85"/>
      <c r="J111" s="85"/>
      <c r="K111" s="85"/>
      <c r="L111" s="85"/>
      <c r="M111" s="85"/>
      <c r="N111" s="85"/>
      <c r="O111" s="85"/>
      <c r="P111" s="85"/>
      <c r="Q111" s="85"/>
      <c r="R111" s="85"/>
      <c r="S111" s="85"/>
      <c r="T111" s="85"/>
      <c r="U111" s="85"/>
      <c r="V111" s="85"/>
      <c r="W111" s="85"/>
      <c r="X111" s="85"/>
      <c r="Y111" s="85"/>
      <c r="Z111" s="85"/>
      <c r="AA111" s="85"/>
      <c r="AB111" s="85"/>
      <c r="AC111" s="85"/>
      <c r="AD111" s="85"/>
      <c r="AE111" s="85"/>
      <c r="AF111" s="85"/>
      <c r="AG111" s="85"/>
      <c r="AH111" s="85"/>
      <c r="AI111" s="85"/>
      <c r="AJ111" s="85"/>
      <c r="AK111" s="85"/>
      <c r="AL111" s="85"/>
      <c r="AM111" s="85"/>
      <c r="AN111" s="85"/>
      <c r="AO111" s="85"/>
      <c r="AP111" s="85"/>
      <c r="AQ111" s="85"/>
      <c r="AR111" s="85"/>
      <c r="AS111" s="85"/>
      <c r="AT111" s="85"/>
      <c r="AU111" s="85"/>
      <c r="AV111" s="85"/>
      <c r="AW111" s="85"/>
    </row>
    <row r="112" spans="1:49" x14ac:dyDescent="0.2">
      <c r="A112" s="85"/>
      <c r="B112" s="85"/>
      <c r="C112" s="85"/>
      <c r="D112" s="85"/>
      <c r="E112" s="85"/>
      <c r="F112" s="85"/>
      <c r="G112" s="85"/>
      <c r="H112" s="85"/>
      <c r="I112" s="85"/>
      <c r="J112" s="85"/>
      <c r="K112" s="85"/>
      <c r="L112" s="85"/>
      <c r="M112" s="85"/>
      <c r="N112" s="85"/>
      <c r="O112" s="85"/>
      <c r="P112" s="85"/>
      <c r="Q112" s="85"/>
      <c r="R112" s="85"/>
      <c r="S112" s="85"/>
      <c r="T112" s="85"/>
      <c r="U112" s="85"/>
      <c r="V112" s="85"/>
      <c r="W112" s="85"/>
      <c r="X112" s="85"/>
      <c r="Y112" s="85"/>
      <c r="Z112" s="85"/>
      <c r="AA112" s="85"/>
      <c r="AB112" s="85"/>
      <c r="AC112" s="85"/>
      <c r="AD112" s="85"/>
      <c r="AE112" s="85"/>
      <c r="AF112" s="85"/>
      <c r="AG112" s="85"/>
      <c r="AH112" s="85"/>
      <c r="AI112" s="85"/>
      <c r="AJ112" s="85"/>
      <c r="AK112" s="85"/>
      <c r="AL112" s="85"/>
      <c r="AM112" s="85"/>
      <c r="AN112" s="85"/>
      <c r="AO112" s="85"/>
      <c r="AP112" s="85"/>
      <c r="AQ112" s="85"/>
      <c r="AR112" s="85"/>
      <c r="AS112" s="85"/>
      <c r="AT112" s="85"/>
      <c r="AU112" s="85"/>
      <c r="AV112" s="85"/>
      <c r="AW112" s="85"/>
    </row>
    <row r="113" spans="1:49" x14ac:dyDescent="0.2">
      <c r="A113" s="85"/>
      <c r="B113" s="85"/>
      <c r="C113" s="85"/>
      <c r="D113" s="85"/>
      <c r="E113" s="85"/>
      <c r="F113" s="85"/>
      <c r="G113" s="85"/>
      <c r="H113" s="85"/>
      <c r="I113" s="85"/>
      <c r="J113" s="85"/>
      <c r="K113" s="85"/>
      <c r="L113" s="85"/>
      <c r="M113" s="85"/>
      <c r="N113" s="85"/>
      <c r="O113" s="85"/>
      <c r="P113" s="85"/>
      <c r="Q113" s="85"/>
      <c r="R113" s="85"/>
      <c r="S113" s="85"/>
      <c r="T113" s="85"/>
      <c r="U113" s="85"/>
      <c r="V113" s="85"/>
      <c r="W113" s="85"/>
      <c r="X113" s="85"/>
      <c r="Y113" s="85"/>
      <c r="Z113" s="85"/>
      <c r="AA113" s="85"/>
      <c r="AB113" s="85"/>
      <c r="AC113" s="85"/>
      <c r="AD113" s="85"/>
      <c r="AE113" s="85"/>
      <c r="AF113" s="85"/>
      <c r="AG113" s="85"/>
      <c r="AH113" s="85"/>
      <c r="AI113" s="85"/>
      <c r="AJ113" s="85"/>
      <c r="AK113" s="85"/>
      <c r="AL113" s="85"/>
      <c r="AM113" s="85"/>
      <c r="AN113" s="85"/>
      <c r="AO113" s="85"/>
      <c r="AP113" s="85"/>
      <c r="AQ113" s="85"/>
      <c r="AR113" s="85"/>
      <c r="AS113" s="85"/>
      <c r="AT113" s="85"/>
      <c r="AU113" s="85"/>
      <c r="AV113" s="85"/>
      <c r="AW113" s="85"/>
    </row>
    <row r="114" spans="1:49" x14ac:dyDescent="0.2">
      <c r="A114" s="85"/>
      <c r="B114" s="85"/>
      <c r="C114" s="85"/>
      <c r="D114" s="85"/>
      <c r="E114" s="85"/>
      <c r="F114" s="85"/>
      <c r="G114" s="85"/>
      <c r="H114" s="85"/>
      <c r="I114" s="85"/>
      <c r="J114" s="85"/>
      <c r="K114" s="85"/>
      <c r="L114" s="85"/>
      <c r="M114" s="85"/>
      <c r="N114" s="85"/>
      <c r="O114" s="85"/>
      <c r="P114" s="85"/>
      <c r="Q114" s="85"/>
      <c r="R114" s="85"/>
      <c r="S114" s="85"/>
      <c r="T114" s="85"/>
      <c r="U114" s="85"/>
      <c r="V114" s="85"/>
      <c r="W114" s="85"/>
      <c r="X114" s="85"/>
      <c r="Y114" s="85"/>
      <c r="Z114" s="85"/>
      <c r="AA114" s="85"/>
      <c r="AB114" s="85"/>
      <c r="AC114" s="85"/>
      <c r="AD114" s="85"/>
      <c r="AE114" s="85"/>
      <c r="AF114" s="85"/>
      <c r="AG114" s="85"/>
      <c r="AH114" s="85"/>
      <c r="AI114" s="85"/>
      <c r="AJ114" s="85"/>
      <c r="AK114" s="85"/>
      <c r="AL114" s="85"/>
      <c r="AM114" s="85"/>
      <c r="AN114" s="85"/>
      <c r="AO114" s="85"/>
      <c r="AP114" s="85"/>
      <c r="AQ114" s="85"/>
      <c r="AR114" s="85"/>
      <c r="AS114" s="85"/>
      <c r="AT114" s="85"/>
      <c r="AU114" s="85"/>
      <c r="AV114" s="85"/>
      <c r="AW114" s="85"/>
    </row>
    <row r="115" spans="1:49" x14ac:dyDescent="0.2">
      <c r="A115" s="85"/>
      <c r="B115" s="85"/>
      <c r="C115" s="85"/>
      <c r="D115" s="85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85"/>
      <c r="S115" s="85"/>
      <c r="T115" s="85"/>
      <c r="U115" s="85"/>
      <c r="V115" s="85"/>
      <c r="W115" s="85"/>
      <c r="X115" s="85"/>
      <c r="Y115" s="85"/>
      <c r="Z115" s="85"/>
      <c r="AA115" s="85"/>
      <c r="AB115" s="85"/>
      <c r="AC115" s="85"/>
      <c r="AD115" s="85"/>
      <c r="AE115" s="85"/>
      <c r="AF115" s="85"/>
      <c r="AG115" s="85"/>
      <c r="AH115" s="85"/>
      <c r="AI115" s="85"/>
      <c r="AJ115" s="85"/>
      <c r="AK115" s="85"/>
      <c r="AL115" s="85"/>
      <c r="AM115" s="85"/>
      <c r="AN115" s="85"/>
      <c r="AO115" s="85"/>
      <c r="AP115" s="85"/>
      <c r="AQ115" s="85"/>
      <c r="AR115" s="85"/>
      <c r="AS115" s="85"/>
      <c r="AT115" s="85"/>
      <c r="AU115" s="85"/>
      <c r="AV115" s="85"/>
      <c r="AW115" s="85"/>
    </row>
    <row r="116" spans="1:49" x14ac:dyDescent="0.2">
      <c r="A116" s="85"/>
      <c r="B116" s="85"/>
      <c r="C116" s="85"/>
      <c r="D116" s="85"/>
      <c r="E116" s="85"/>
      <c r="F116" s="85"/>
      <c r="G116" s="85"/>
      <c r="H116" s="85"/>
      <c r="I116" s="85"/>
      <c r="J116" s="85"/>
      <c r="K116" s="85"/>
      <c r="L116" s="85"/>
      <c r="M116" s="85"/>
      <c r="N116" s="85"/>
      <c r="O116" s="85"/>
      <c r="P116" s="85"/>
      <c r="Q116" s="85"/>
      <c r="R116" s="85"/>
      <c r="S116" s="85"/>
      <c r="T116" s="85"/>
      <c r="U116" s="85"/>
      <c r="V116" s="85"/>
      <c r="W116" s="85"/>
      <c r="X116" s="85"/>
      <c r="Y116" s="85"/>
      <c r="Z116" s="85"/>
      <c r="AA116" s="85"/>
      <c r="AB116" s="85"/>
      <c r="AC116" s="85"/>
      <c r="AD116" s="85"/>
      <c r="AE116" s="85"/>
      <c r="AF116" s="85"/>
      <c r="AG116" s="85"/>
      <c r="AH116" s="85"/>
      <c r="AI116" s="85"/>
      <c r="AJ116" s="85"/>
      <c r="AK116" s="85"/>
      <c r="AL116" s="85"/>
      <c r="AM116" s="85"/>
      <c r="AN116" s="85"/>
      <c r="AO116" s="85"/>
      <c r="AP116" s="85"/>
      <c r="AQ116" s="85"/>
      <c r="AR116" s="85"/>
      <c r="AS116" s="85"/>
      <c r="AT116" s="85"/>
      <c r="AU116" s="85"/>
      <c r="AV116" s="85"/>
      <c r="AW116" s="85"/>
    </row>
    <row r="117" spans="1:49" x14ac:dyDescent="0.2">
      <c r="A117" s="85"/>
      <c r="B117" s="85"/>
      <c r="C117" s="85"/>
      <c r="D117" s="85"/>
      <c r="E117" s="85"/>
      <c r="F117" s="85"/>
      <c r="G117" s="85"/>
      <c r="H117" s="85"/>
      <c r="I117" s="85"/>
      <c r="J117" s="85"/>
      <c r="K117" s="85"/>
      <c r="L117" s="85"/>
      <c r="M117" s="85"/>
      <c r="N117" s="85"/>
      <c r="O117" s="85"/>
      <c r="P117" s="85"/>
      <c r="Q117" s="85"/>
      <c r="R117" s="85"/>
      <c r="S117" s="85"/>
      <c r="T117" s="85"/>
      <c r="U117" s="85"/>
      <c r="V117" s="85"/>
      <c r="W117" s="85"/>
      <c r="X117" s="85"/>
      <c r="Y117" s="85"/>
      <c r="Z117" s="85"/>
      <c r="AA117" s="85"/>
      <c r="AB117" s="85"/>
      <c r="AC117" s="85"/>
      <c r="AD117" s="85"/>
      <c r="AE117" s="85"/>
      <c r="AF117" s="85"/>
      <c r="AG117" s="85"/>
      <c r="AH117" s="85"/>
      <c r="AI117" s="85"/>
      <c r="AJ117" s="85"/>
      <c r="AK117" s="85"/>
      <c r="AL117" s="85"/>
      <c r="AM117" s="85"/>
      <c r="AN117" s="85"/>
      <c r="AO117" s="85"/>
      <c r="AP117" s="85"/>
      <c r="AQ117" s="85"/>
      <c r="AR117" s="85"/>
      <c r="AS117" s="85"/>
      <c r="AT117" s="85"/>
      <c r="AU117" s="85"/>
      <c r="AV117" s="85"/>
      <c r="AW117" s="85"/>
    </row>
    <row r="118" spans="1:49" x14ac:dyDescent="0.2">
      <c r="A118" s="85"/>
      <c r="B118" s="85"/>
      <c r="C118" s="85"/>
      <c r="D118" s="85"/>
      <c r="E118" s="85"/>
      <c r="F118" s="85"/>
      <c r="G118" s="85"/>
      <c r="H118" s="85"/>
      <c r="I118" s="85"/>
      <c r="J118" s="85"/>
      <c r="K118" s="85"/>
      <c r="L118" s="85"/>
      <c r="M118" s="85"/>
      <c r="N118" s="85"/>
      <c r="O118" s="85"/>
      <c r="P118" s="85"/>
      <c r="Q118" s="85"/>
      <c r="R118" s="85"/>
      <c r="S118" s="85"/>
      <c r="T118" s="85"/>
      <c r="U118" s="85"/>
      <c r="V118" s="85"/>
      <c r="W118" s="85"/>
      <c r="X118" s="85"/>
      <c r="Y118" s="85"/>
      <c r="Z118" s="85"/>
      <c r="AA118" s="85"/>
      <c r="AB118" s="85"/>
      <c r="AC118" s="85"/>
      <c r="AD118" s="85"/>
      <c r="AE118" s="85"/>
      <c r="AF118" s="85"/>
      <c r="AG118" s="85"/>
      <c r="AH118" s="85"/>
      <c r="AI118" s="85"/>
      <c r="AJ118" s="85"/>
      <c r="AK118" s="85"/>
      <c r="AL118" s="85"/>
      <c r="AM118" s="85"/>
      <c r="AN118" s="85"/>
      <c r="AO118" s="85"/>
      <c r="AP118" s="85"/>
      <c r="AQ118" s="85"/>
      <c r="AR118" s="85"/>
      <c r="AS118" s="85"/>
      <c r="AT118" s="85"/>
      <c r="AU118" s="85"/>
      <c r="AV118" s="85"/>
      <c r="AW118" s="85"/>
    </row>
    <row r="119" spans="1:49" x14ac:dyDescent="0.2">
      <c r="A119" s="85"/>
      <c r="B119" s="85"/>
      <c r="C119" s="85"/>
      <c r="D119" s="85"/>
      <c r="E119" s="85"/>
      <c r="F119" s="85"/>
      <c r="G119" s="85"/>
      <c r="H119" s="85"/>
      <c r="I119" s="85"/>
      <c r="J119" s="85"/>
      <c r="K119" s="85"/>
      <c r="L119" s="85"/>
      <c r="M119" s="85"/>
      <c r="N119" s="85"/>
      <c r="O119" s="85"/>
      <c r="P119" s="85"/>
      <c r="Q119" s="85"/>
      <c r="R119" s="85"/>
      <c r="S119" s="85"/>
      <c r="T119" s="85"/>
      <c r="U119" s="85"/>
      <c r="V119" s="85"/>
      <c r="W119" s="85"/>
      <c r="X119" s="85"/>
      <c r="Y119" s="85"/>
      <c r="Z119" s="85"/>
      <c r="AA119" s="85"/>
      <c r="AB119" s="85"/>
      <c r="AC119" s="85"/>
      <c r="AD119" s="85"/>
      <c r="AE119" s="85"/>
      <c r="AF119" s="85"/>
      <c r="AG119" s="85"/>
      <c r="AH119" s="85"/>
      <c r="AI119" s="85"/>
      <c r="AJ119" s="85"/>
      <c r="AK119" s="85"/>
      <c r="AL119" s="85"/>
      <c r="AM119" s="85"/>
      <c r="AN119" s="85"/>
      <c r="AO119" s="85"/>
      <c r="AP119" s="85"/>
      <c r="AQ119" s="85"/>
      <c r="AR119" s="85"/>
      <c r="AS119" s="85"/>
      <c r="AT119" s="85"/>
      <c r="AU119" s="85"/>
      <c r="AV119" s="85"/>
      <c r="AW119" s="85"/>
    </row>
    <row r="120" spans="1:49" x14ac:dyDescent="0.2">
      <c r="A120" s="85"/>
      <c r="B120" s="85"/>
      <c r="C120" s="85"/>
      <c r="D120" s="85"/>
      <c r="E120" s="85"/>
      <c r="F120" s="85"/>
      <c r="G120" s="85"/>
      <c r="H120" s="85"/>
      <c r="I120" s="85"/>
      <c r="J120" s="85"/>
      <c r="K120" s="85"/>
      <c r="L120" s="85"/>
      <c r="M120" s="85"/>
      <c r="N120" s="85"/>
      <c r="O120" s="85"/>
      <c r="P120" s="85"/>
      <c r="Q120" s="85"/>
      <c r="R120" s="85"/>
      <c r="S120" s="85"/>
      <c r="T120" s="85"/>
      <c r="U120" s="85"/>
      <c r="V120" s="85"/>
      <c r="W120" s="85"/>
      <c r="X120" s="85"/>
      <c r="Y120" s="85"/>
      <c r="Z120" s="85"/>
      <c r="AA120" s="85"/>
      <c r="AB120" s="85"/>
      <c r="AC120" s="85"/>
      <c r="AD120" s="85"/>
      <c r="AE120" s="85"/>
      <c r="AF120" s="85"/>
      <c r="AG120" s="85"/>
      <c r="AH120" s="85"/>
      <c r="AI120" s="85"/>
      <c r="AJ120" s="85"/>
      <c r="AK120" s="85"/>
      <c r="AL120" s="85"/>
      <c r="AM120" s="85"/>
      <c r="AN120" s="85"/>
      <c r="AO120" s="85"/>
      <c r="AP120" s="85"/>
      <c r="AQ120" s="85"/>
      <c r="AR120" s="85"/>
      <c r="AS120" s="85"/>
      <c r="AT120" s="85"/>
      <c r="AU120" s="85"/>
      <c r="AV120" s="85"/>
      <c r="AW120" s="85"/>
    </row>
    <row r="121" spans="1:49" x14ac:dyDescent="0.2">
      <c r="A121" s="85"/>
      <c r="B121" s="85"/>
      <c r="C121" s="85"/>
      <c r="D121" s="85"/>
      <c r="E121" s="85"/>
      <c r="F121" s="85"/>
      <c r="G121" s="85"/>
      <c r="H121" s="85"/>
      <c r="I121" s="85"/>
      <c r="J121" s="85"/>
      <c r="K121" s="85"/>
      <c r="L121" s="85"/>
      <c r="M121" s="85"/>
      <c r="N121" s="85"/>
      <c r="O121" s="85"/>
      <c r="P121" s="85"/>
      <c r="Q121" s="85"/>
      <c r="R121" s="85"/>
      <c r="S121" s="85"/>
      <c r="T121" s="85"/>
      <c r="U121" s="85"/>
      <c r="V121" s="85"/>
      <c r="W121" s="85"/>
      <c r="X121" s="85"/>
      <c r="Y121" s="85"/>
      <c r="Z121" s="85"/>
      <c r="AA121" s="85"/>
      <c r="AB121" s="85"/>
      <c r="AC121" s="85"/>
      <c r="AD121" s="85"/>
      <c r="AE121" s="85"/>
      <c r="AF121" s="85"/>
      <c r="AG121" s="85"/>
      <c r="AH121" s="85"/>
      <c r="AI121" s="85"/>
      <c r="AJ121" s="85"/>
      <c r="AK121" s="85"/>
      <c r="AL121" s="85"/>
      <c r="AM121" s="85"/>
      <c r="AN121" s="85"/>
      <c r="AO121" s="85"/>
      <c r="AP121" s="85"/>
      <c r="AQ121" s="85"/>
      <c r="AR121" s="85"/>
      <c r="AS121" s="85"/>
      <c r="AT121" s="85"/>
      <c r="AU121" s="85"/>
      <c r="AV121" s="85"/>
      <c r="AW121" s="85"/>
    </row>
    <row r="122" spans="1:49" x14ac:dyDescent="0.2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5"/>
      <c r="AM122" s="85"/>
      <c r="AN122" s="85"/>
      <c r="AO122" s="85"/>
      <c r="AP122" s="85"/>
      <c r="AQ122" s="85"/>
      <c r="AR122" s="85"/>
      <c r="AS122" s="85"/>
      <c r="AT122" s="85"/>
      <c r="AU122" s="85"/>
      <c r="AV122" s="85"/>
      <c r="AW122" s="85"/>
    </row>
    <row r="123" spans="1:49" x14ac:dyDescent="0.2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5"/>
      <c r="AM123" s="85"/>
      <c r="AN123" s="85"/>
      <c r="AO123" s="85"/>
      <c r="AP123" s="85"/>
      <c r="AQ123" s="85"/>
      <c r="AR123" s="85"/>
      <c r="AS123" s="85"/>
      <c r="AT123" s="85"/>
      <c r="AU123" s="85"/>
      <c r="AV123" s="85"/>
      <c r="AW123" s="85"/>
    </row>
    <row r="124" spans="1:49" x14ac:dyDescent="0.2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L124" s="85"/>
      <c r="AM124" s="85"/>
      <c r="AN124" s="85"/>
      <c r="AO124" s="85"/>
      <c r="AP124" s="85"/>
      <c r="AQ124" s="85"/>
      <c r="AR124" s="85"/>
      <c r="AS124" s="85"/>
      <c r="AT124" s="85"/>
      <c r="AU124" s="85"/>
      <c r="AV124" s="85"/>
      <c r="AW124" s="85"/>
    </row>
    <row r="125" spans="1:49" x14ac:dyDescent="0.2">
      <c r="A125" s="85"/>
      <c r="B125" s="85"/>
      <c r="C125" s="85"/>
      <c r="D125" s="85"/>
      <c r="E125" s="85"/>
      <c r="F125" s="85"/>
      <c r="G125" s="85"/>
      <c r="H125" s="85"/>
      <c r="I125" s="85"/>
      <c r="J125" s="85"/>
      <c r="K125" s="85"/>
      <c r="L125" s="85"/>
      <c r="M125" s="85"/>
      <c r="N125" s="85"/>
      <c r="O125" s="85"/>
      <c r="P125" s="85"/>
      <c r="Q125" s="85"/>
      <c r="R125" s="85"/>
      <c r="S125" s="85"/>
      <c r="T125" s="85"/>
      <c r="U125" s="85"/>
      <c r="V125" s="85"/>
      <c r="W125" s="85"/>
      <c r="X125" s="85"/>
      <c r="Y125" s="85"/>
      <c r="Z125" s="85"/>
      <c r="AA125" s="85"/>
      <c r="AB125" s="85"/>
      <c r="AC125" s="85"/>
      <c r="AD125" s="85"/>
      <c r="AE125" s="85"/>
      <c r="AF125" s="85"/>
      <c r="AG125" s="85"/>
      <c r="AH125" s="85"/>
      <c r="AI125" s="85"/>
      <c r="AJ125" s="85"/>
      <c r="AK125" s="85"/>
      <c r="AL125" s="85"/>
      <c r="AM125" s="85"/>
      <c r="AN125" s="85"/>
      <c r="AO125" s="85"/>
      <c r="AP125" s="85"/>
      <c r="AQ125" s="85"/>
      <c r="AR125" s="85"/>
      <c r="AS125" s="85"/>
      <c r="AT125" s="85"/>
      <c r="AU125" s="85"/>
      <c r="AV125" s="85"/>
      <c r="AW125" s="85"/>
    </row>
    <row r="126" spans="1:49" x14ac:dyDescent="0.2">
      <c r="A126" s="85"/>
      <c r="B126" s="85"/>
      <c r="C126" s="85"/>
      <c r="D126" s="85"/>
      <c r="E126" s="85"/>
      <c r="F126" s="85"/>
      <c r="G126" s="85"/>
      <c r="H126" s="85"/>
      <c r="I126" s="85"/>
      <c r="J126" s="85"/>
      <c r="K126" s="85"/>
      <c r="L126" s="85"/>
      <c r="M126" s="85"/>
      <c r="N126" s="85"/>
      <c r="O126" s="85"/>
      <c r="P126" s="85"/>
      <c r="Q126" s="85"/>
      <c r="R126" s="85"/>
      <c r="S126" s="85"/>
      <c r="T126" s="85"/>
      <c r="U126" s="85"/>
      <c r="V126" s="85"/>
      <c r="W126" s="85"/>
      <c r="X126" s="85"/>
      <c r="Y126" s="85"/>
      <c r="Z126" s="85"/>
      <c r="AA126" s="85"/>
      <c r="AB126" s="85"/>
      <c r="AC126" s="85"/>
      <c r="AD126" s="85"/>
      <c r="AE126" s="85"/>
      <c r="AF126" s="85"/>
      <c r="AG126" s="85"/>
      <c r="AH126" s="85"/>
      <c r="AI126" s="85"/>
      <c r="AJ126" s="85"/>
      <c r="AK126" s="85"/>
      <c r="AL126" s="85"/>
      <c r="AM126" s="85"/>
      <c r="AN126" s="85"/>
      <c r="AO126" s="85"/>
      <c r="AP126" s="85"/>
      <c r="AQ126" s="85"/>
      <c r="AR126" s="85"/>
      <c r="AS126" s="85"/>
      <c r="AT126" s="85"/>
      <c r="AU126" s="85"/>
      <c r="AV126" s="85"/>
      <c r="AW126" s="85"/>
    </row>
    <row r="127" spans="1:49" x14ac:dyDescent="0.2">
      <c r="A127" s="85"/>
      <c r="B127" s="85"/>
      <c r="C127" s="85"/>
      <c r="D127" s="85"/>
      <c r="E127" s="85"/>
      <c r="F127" s="85"/>
      <c r="G127" s="85"/>
      <c r="H127" s="85"/>
      <c r="I127" s="85"/>
      <c r="J127" s="85"/>
      <c r="K127" s="85"/>
      <c r="L127" s="85"/>
      <c r="M127" s="85"/>
      <c r="N127" s="85"/>
      <c r="O127" s="85"/>
      <c r="P127" s="85"/>
      <c r="Q127" s="85"/>
      <c r="R127" s="85"/>
      <c r="S127" s="85"/>
      <c r="T127" s="85"/>
      <c r="U127" s="85"/>
      <c r="V127" s="85"/>
      <c r="W127" s="85"/>
      <c r="X127" s="85"/>
      <c r="Y127" s="85"/>
      <c r="Z127" s="85"/>
      <c r="AA127" s="85"/>
      <c r="AB127" s="85"/>
      <c r="AC127" s="85"/>
      <c r="AD127" s="85"/>
      <c r="AE127" s="85"/>
      <c r="AF127" s="85"/>
      <c r="AG127" s="85"/>
      <c r="AH127" s="85"/>
      <c r="AI127" s="85"/>
      <c r="AJ127" s="85"/>
      <c r="AK127" s="85"/>
      <c r="AL127" s="85"/>
      <c r="AM127" s="85"/>
      <c r="AN127" s="85"/>
      <c r="AO127" s="85"/>
      <c r="AP127" s="85"/>
      <c r="AQ127" s="85"/>
      <c r="AR127" s="85"/>
      <c r="AS127" s="85"/>
      <c r="AT127" s="85"/>
      <c r="AU127" s="85"/>
      <c r="AV127" s="85"/>
      <c r="AW127" s="85"/>
    </row>
    <row r="128" spans="1:49" x14ac:dyDescent="0.2">
      <c r="A128" s="85"/>
      <c r="B128" s="85"/>
      <c r="C128" s="85"/>
      <c r="D128" s="85"/>
      <c r="E128" s="85"/>
      <c r="F128" s="85"/>
      <c r="G128" s="85"/>
      <c r="H128" s="85"/>
      <c r="I128" s="85"/>
      <c r="J128" s="85"/>
      <c r="K128" s="85"/>
      <c r="L128" s="85"/>
      <c r="M128" s="85"/>
      <c r="N128" s="85"/>
      <c r="O128" s="85"/>
      <c r="P128" s="85"/>
      <c r="Q128" s="85"/>
      <c r="R128" s="85"/>
      <c r="S128" s="85"/>
      <c r="T128" s="85"/>
      <c r="U128" s="85"/>
      <c r="V128" s="85"/>
      <c r="W128" s="85"/>
      <c r="X128" s="85"/>
      <c r="Y128" s="85"/>
      <c r="Z128" s="85"/>
      <c r="AA128" s="85"/>
      <c r="AB128" s="85"/>
      <c r="AC128" s="85"/>
      <c r="AD128" s="85"/>
      <c r="AE128" s="85"/>
      <c r="AF128" s="85"/>
      <c r="AG128" s="85"/>
      <c r="AH128" s="85"/>
      <c r="AI128" s="85"/>
      <c r="AJ128" s="85"/>
      <c r="AK128" s="85"/>
      <c r="AL128" s="85"/>
      <c r="AM128" s="85"/>
      <c r="AN128" s="85"/>
      <c r="AO128" s="85"/>
      <c r="AP128" s="85"/>
      <c r="AQ128" s="85"/>
      <c r="AR128" s="85"/>
      <c r="AS128" s="85"/>
      <c r="AT128" s="85"/>
      <c r="AU128" s="85"/>
      <c r="AV128" s="85"/>
      <c r="AW128" s="85"/>
    </row>
    <row r="129" spans="1:49" x14ac:dyDescent="0.2">
      <c r="A129" s="85"/>
      <c r="B129" s="85"/>
      <c r="C129" s="85"/>
      <c r="D129" s="85"/>
      <c r="E129" s="85"/>
      <c r="F129" s="85"/>
      <c r="G129" s="85"/>
      <c r="H129" s="85"/>
      <c r="I129" s="85"/>
      <c r="J129" s="85"/>
      <c r="K129" s="85"/>
      <c r="L129" s="85"/>
      <c r="M129" s="85"/>
      <c r="N129" s="85"/>
      <c r="O129" s="85"/>
      <c r="P129" s="85"/>
      <c r="Q129" s="85"/>
      <c r="R129" s="85"/>
      <c r="S129" s="85"/>
      <c r="T129" s="85"/>
      <c r="U129" s="85"/>
      <c r="V129" s="85"/>
      <c r="W129" s="85"/>
      <c r="X129" s="85"/>
      <c r="Y129" s="85"/>
      <c r="Z129" s="85"/>
      <c r="AA129" s="85"/>
      <c r="AB129" s="85"/>
      <c r="AC129" s="85"/>
      <c r="AD129" s="85"/>
      <c r="AE129" s="85"/>
      <c r="AF129" s="85"/>
      <c r="AG129" s="85"/>
      <c r="AH129" s="85"/>
      <c r="AI129" s="85"/>
      <c r="AJ129" s="85"/>
      <c r="AK129" s="85"/>
      <c r="AL129" s="85"/>
      <c r="AM129" s="85"/>
      <c r="AN129" s="85"/>
      <c r="AO129" s="85"/>
      <c r="AP129" s="85"/>
      <c r="AQ129" s="85"/>
      <c r="AR129" s="85"/>
      <c r="AS129" s="85"/>
      <c r="AT129" s="85"/>
      <c r="AU129" s="85"/>
      <c r="AV129" s="85"/>
      <c r="AW129" s="85"/>
    </row>
    <row r="130" spans="1:49" x14ac:dyDescent="0.2">
      <c r="A130" s="85"/>
      <c r="B130" s="85"/>
      <c r="C130" s="85"/>
      <c r="D130" s="85"/>
      <c r="E130" s="85"/>
      <c r="F130" s="85"/>
      <c r="G130" s="85"/>
      <c r="H130" s="85"/>
      <c r="I130" s="85"/>
      <c r="J130" s="85"/>
      <c r="K130" s="85"/>
      <c r="L130" s="85"/>
      <c r="M130" s="85"/>
      <c r="N130" s="85"/>
      <c r="O130" s="85"/>
      <c r="P130" s="85"/>
      <c r="Q130" s="85"/>
      <c r="R130" s="85"/>
      <c r="S130" s="85"/>
      <c r="T130" s="85"/>
      <c r="U130" s="85"/>
      <c r="V130" s="85"/>
      <c r="W130" s="85"/>
      <c r="X130" s="85"/>
      <c r="Y130" s="85"/>
      <c r="Z130" s="85"/>
      <c r="AA130" s="85"/>
      <c r="AB130" s="85"/>
      <c r="AC130" s="85"/>
      <c r="AD130" s="85"/>
      <c r="AE130" s="85"/>
      <c r="AF130" s="85"/>
      <c r="AG130" s="85"/>
      <c r="AH130" s="85"/>
      <c r="AI130" s="85"/>
      <c r="AJ130" s="85"/>
      <c r="AK130" s="85"/>
      <c r="AL130" s="85"/>
      <c r="AM130" s="85"/>
      <c r="AN130" s="85"/>
      <c r="AO130" s="85"/>
      <c r="AP130" s="85"/>
      <c r="AQ130" s="85"/>
      <c r="AR130" s="85"/>
      <c r="AS130" s="85"/>
      <c r="AT130" s="85"/>
      <c r="AU130" s="85"/>
      <c r="AV130" s="85"/>
      <c r="AW130" s="85"/>
    </row>
    <row r="131" spans="1:49" x14ac:dyDescent="0.2">
      <c r="A131" s="85"/>
      <c r="B131" s="85"/>
      <c r="C131" s="85"/>
      <c r="D131" s="85"/>
      <c r="E131" s="85"/>
      <c r="F131" s="85"/>
      <c r="G131" s="85"/>
      <c r="H131" s="85"/>
      <c r="I131" s="85"/>
      <c r="J131" s="85"/>
      <c r="K131" s="85"/>
      <c r="L131" s="85"/>
      <c r="M131" s="85"/>
      <c r="N131" s="85"/>
      <c r="O131" s="85"/>
      <c r="P131" s="85"/>
      <c r="Q131" s="85"/>
      <c r="R131" s="85"/>
      <c r="S131" s="85"/>
      <c r="T131" s="85"/>
      <c r="U131" s="85"/>
      <c r="V131" s="85"/>
      <c r="W131" s="85"/>
      <c r="X131" s="85"/>
      <c r="Y131" s="85"/>
      <c r="Z131" s="85"/>
      <c r="AA131" s="85"/>
      <c r="AB131" s="85"/>
      <c r="AC131" s="85"/>
      <c r="AD131" s="85"/>
      <c r="AE131" s="85"/>
      <c r="AF131" s="85"/>
      <c r="AG131" s="85"/>
      <c r="AH131" s="85"/>
      <c r="AI131" s="85"/>
      <c r="AJ131" s="85"/>
      <c r="AK131" s="85"/>
      <c r="AL131" s="85"/>
      <c r="AM131" s="85"/>
      <c r="AN131" s="85"/>
      <c r="AO131" s="85"/>
      <c r="AP131" s="85"/>
      <c r="AQ131" s="85"/>
      <c r="AR131" s="85"/>
      <c r="AS131" s="85"/>
      <c r="AT131" s="85"/>
      <c r="AU131" s="85"/>
      <c r="AV131" s="85"/>
      <c r="AW131" s="85"/>
    </row>
    <row r="132" spans="1:49" x14ac:dyDescent="0.2">
      <c r="A132" s="85"/>
      <c r="B132" s="85"/>
      <c r="C132" s="85"/>
      <c r="D132" s="85"/>
      <c r="E132" s="85"/>
      <c r="F132" s="85"/>
      <c r="G132" s="85"/>
      <c r="H132" s="85"/>
      <c r="I132" s="85"/>
      <c r="J132" s="85"/>
      <c r="K132" s="85"/>
      <c r="L132" s="85"/>
      <c r="M132" s="85"/>
      <c r="N132" s="85"/>
      <c r="O132" s="85"/>
      <c r="P132" s="85"/>
      <c r="Q132" s="85"/>
      <c r="R132" s="85"/>
      <c r="S132" s="85"/>
      <c r="T132" s="85"/>
      <c r="U132" s="85"/>
      <c r="V132" s="85"/>
      <c r="W132" s="85"/>
      <c r="X132" s="85"/>
      <c r="Y132" s="85"/>
      <c r="Z132" s="85"/>
      <c r="AA132" s="85"/>
      <c r="AB132" s="85"/>
      <c r="AC132" s="85"/>
      <c r="AD132" s="85"/>
      <c r="AE132" s="85"/>
      <c r="AF132" s="85"/>
      <c r="AG132" s="85"/>
      <c r="AH132" s="85"/>
      <c r="AI132" s="85"/>
      <c r="AJ132" s="85"/>
      <c r="AK132" s="85"/>
      <c r="AL132" s="85"/>
      <c r="AM132" s="85"/>
      <c r="AN132" s="85"/>
      <c r="AO132" s="85"/>
      <c r="AP132" s="85"/>
      <c r="AQ132" s="85"/>
      <c r="AR132" s="85"/>
      <c r="AS132" s="85"/>
      <c r="AT132" s="85"/>
      <c r="AU132" s="85"/>
      <c r="AV132" s="85"/>
      <c r="AW132" s="85"/>
    </row>
    <row r="133" spans="1:49" x14ac:dyDescent="0.2">
      <c r="A133" s="85"/>
      <c r="B133" s="85"/>
      <c r="C133" s="85"/>
      <c r="D133" s="85"/>
      <c r="E133" s="85"/>
      <c r="F133" s="85"/>
      <c r="G133" s="85"/>
      <c r="H133" s="85"/>
      <c r="I133" s="85"/>
      <c r="J133" s="85"/>
      <c r="K133" s="85"/>
      <c r="L133" s="85"/>
      <c r="M133" s="85"/>
      <c r="N133" s="85"/>
      <c r="O133" s="85"/>
      <c r="P133" s="85"/>
      <c r="Q133" s="85"/>
      <c r="R133" s="85"/>
      <c r="S133" s="85"/>
      <c r="T133" s="85"/>
      <c r="U133" s="85"/>
      <c r="V133" s="85"/>
      <c r="W133" s="85"/>
      <c r="X133" s="85"/>
      <c r="Y133" s="85"/>
      <c r="Z133" s="85"/>
      <c r="AA133" s="85"/>
      <c r="AB133" s="85"/>
      <c r="AC133" s="85"/>
      <c r="AD133" s="85"/>
      <c r="AE133" s="85"/>
      <c r="AF133" s="85"/>
      <c r="AG133" s="85"/>
      <c r="AH133" s="85"/>
      <c r="AI133" s="85"/>
      <c r="AJ133" s="85"/>
      <c r="AK133" s="85"/>
      <c r="AL133" s="85"/>
      <c r="AM133" s="85"/>
      <c r="AN133" s="85"/>
      <c r="AO133" s="85"/>
      <c r="AP133" s="85"/>
      <c r="AQ133" s="85"/>
      <c r="AR133" s="85"/>
      <c r="AS133" s="85"/>
      <c r="AT133" s="85"/>
      <c r="AU133" s="85"/>
      <c r="AV133" s="85"/>
      <c r="AW133" s="85"/>
    </row>
    <row r="134" spans="1:49" x14ac:dyDescent="0.2">
      <c r="A134" s="85"/>
      <c r="B134" s="85"/>
      <c r="C134" s="85"/>
      <c r="D134" s="85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85"/>
      <c r="Q134" s="85"/>
      <c r="R134" s="85"/>
      <c r="S134" s="85"/>
      <c r="T134" s="85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/>
      <c r="AH134" s="85"/>
      <c r="AI134" s="85"/>
      <c r="AJ134" s="85"/>
      <c r="AK134" s="85"/>
      <c r="AL134" s="85"/>
      <c r="AM134" s="85"/>
      <c r="AN134" s="85"/>
      <c r="AO134" s="85"/>
      <c r="AP134" s="85"/>
      <c r="AQ134" s="85"/>
      <c r="AR134" s="85"/>
      <c r="AS134" s="85"/>
      <c r="AT134" s="85"/>
      <c r="AU134" s="85"/>
      <c r="AV134" s="85"/>
      <c r="AW134" s="85"/>
    </row>
    <row r="135" spans="1:49" x14ac:dyDescent="0.2">
      <c r="A135" s="85"/>
      <c r="B135" s="85"/>
      <c r="C135" s="85"/>
      <c r="D135" s="85"/>
      <c r="E135" s="85"/>
      <c r="F135" s="85"/>
      <c r="G135" s="85"/>
      <c r="H135" s="85"/>
      <c r="I135" s="85"/>
      <c r="J135" s="85"/>
      <c r="K135" s="85"/>
      <c r="L135" s="85"/>
      <c r="M135" s="85"/>
      <c r="N135" s="85"/>
      <c r="O135" s="85"/>
      <c r="P135" s="85"/>
      <c r="Q135" s="85"/>
      <c r="R135" s="85"/>
      <c r="S135" s="85"/>
      <c r="T135" s="85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/>
      <c r="AH135" s="85"/>
      <c r="AI135" s="85"/>
      <c r="AJ135" s="85"/>
      <c r="AK135" s="85"/>
      <c r="AL135" s="85"/>
      <c r="AM135" s="85"/>
      <c r="AN135" s="85"/>
      <c r="AO135" s="85"/>
      <c r="AP135" s="85"/>
      <c r="AQ135" s="85"/>
      <c r="AR135" s="85"/>
      <c r="AS135" s="85"/>
      <c r="AT135" s="85"/>
      <c r="AU135" s="85"/>
      <c r="AV135" s="85"/>
      <c r="AW135" s="85"/>
    </row>
    <row r="136" spans="1:49" x14ac:dyDescent="0.2">
      <c r="A136" s="85"/>
      <c r="B136" s="85"/>
      <c r="C136" s="85"/>
      <c r="D136" s="85"/>
      <c r="E136" s="85"/>
      <c r="F136" s="85"/>
      <c r="G136" s="85"/>
      <c r="H136" s="85"/>
      <c r="I136" s="85"/>
      <c r="J136" s="85"/>
      <c r="K136" s="85"/>
      <c r="L136" s="85"/>
      <c r="M136" s="85"/>
      <c r="N136" s="85"/>
      <c r="O136" s="85"/>
      <c r="P136" s="85"/>
      <c r="Q136" s="85"/>
      <c r="R136" s="85"/>
      <c r="S136" s="85"/>
      <c r="T136" s="85"/>
      <c r="U136" s="85"/>
      <c r="V136" s="85"/>
      <c r="W136" s="85"/>
      <c r="X136" s="85"/>
      <c r="Y136" s="85"/>
      <c r="Z136" s="85"/>
      <c r="AA136" s="85"/>
      <c r="AB136" s="85"/>
      <c r="AC136" s="85"/>
      <c r="AD136" s="85"/>
      <c r="AE136" s="85"/>
      <c r="AF136" s="85"/>
      <c r="AG136" s="85"/>
      <c r="AH136" s="85"/>
      <c r="AI136" s="85"/>
      <c r="AJ136" s="85"/>
      <c r="AK136" s="85"/>
      <c r="AL136" s="85"/>
      <c r="AM136" s="85"/>
      <c r="AN136" s="85"/>
      <c r="AO136" s="85"/>
      <c r="AP136" s="85"/>
      <c r="AQ136" s="85"/>
      <c r="AR136" s="85"/>
      <c r="AS136" s="85"/>
      <c r="AT136" s="85"/>
      <c r="AU136" s="85"/>
      <c r="AV136" s="85"/>
      <c r="AW136" s="85"/>
    </row>
    <row r="137" spans="1:49" x14ac:dyDescent="0.2">
      <c r="A137" s="85"/>
      <c r="B137" s="85"/>
      <c r="C137" s="85"/>
      <c r="D137" s="85"/>
      <c r="E137" s="85"/>
      <c r="F137" s="85"/>
      <c r="G137" s="85"/>
      <c r="H137" s="85"/>
      <c r="I137" s="85"/>
      <c r="J137" s="85"/>
      <c r="K137" s="85"/>
      <c r="L137" s="85"/>
      <c r="M137" s="85"/>
      <c r="N137" s="85"/>
      <c r="O137" s="85"/>
      <c r="P137" s="85"/>
      <c r="Q137" s="85"/>
      <c r="R137" s="85"/>
      <c r="S137" s="85"/>
      <c r="T137" s="85"/>
      <c r="U137" s="85"/>
      <c r="V137" s="85"/>
      <c r="W137" s="85"/>
      <c r="X137" s="85"/>
      <c r="Y137" s="85"/>
      <c r="Z137" s="85"/>
      <c r="AA137" s="85"/>
      <c r="AB137" s="85"/>
      <c r="AC137" s="85"/>
      <c r="AD137" s="85"/>
      <c r="AE137" s="85"/>
      <c r="AF137" s="85"/>
      <c r="AG137" s="85"/>
      <c r="AH137" s="85"/>
      <c r="AI137" s="85"/>
      <c r="AJ137" s="85"/>
      <c r="AK137" s="85"/>
      <c r="AL137" s="85"/>
      <c r="AM137" s="85"/>
      <c r="AN137" s="85"/>
      <c r="AO137" s="85"/>
      <c r="AP137" s="85"/>
      <c r="AQ137" s="85"/>
      <c r="AR137" s="85"/>
      <c r="AS137" s="85"/>
      <c r="AT137" s="85"/>
      <c r="AU137" s="85"/>
      <c r="AV137" s="85"/>
      <c r="AW137" s="85"/>
    </row>
    <row r="138" spans="1:49" x14ac:dyDescent="0.2">
      <c r="A138" s="85"/>
      <c r="B138" s="85"/>
      <c r="C138" s="85"/>
      <c r="D138" s="85"/>
      <c r="E138" s="85"/>
      <c r="F138" s="85"/>
      <c r="G138" s="85"/>
      <c r="H138" s="85"/>
      <c r="I138" s="85"/>
      <c r="J138" s="85"/>
      <c r="K138" s="85"/>
      <c r="L138" s="85"/>
      <c r="M138" s="85"/>
      <c r="N138" s="85"/>
      <c r="O138" s="85"/>
      <c r="P138" s="85"/>
      <c r="Q138" s="85"/>
      <c r="R138" s="85"/>
      <c r="S138" s="85"/>
      <c r="T138" s="85"/>
      <c r="U138" s="85"/>
      <c r="V138" s="85"/>
      <c r="W138" s="85"/>
      <c r="X138" s="85"/>
      <c r="Y138" s="85"/>
      <c r="Z138" s="85"/>
      <c r="AA138" s="85"/>
      <c r="AB138" s="85"/>
      <c r="AC138" s="85"/>
      <c r="AD138" s="85"/>
      <c r="AE138" s="85"/>
      <c r="AF138" s="85"/>
      <c r="AG138" s="85"/>
      <c r="AH138" s="85"/>
      <c r="AI138" s="85"/>
      <c r="AJ138" s="85"/>
      <c r="AK138" s="85"/>
      <c r="AL138" s="85"/>
      <c r="AM138" s="85"/>
      <c r="AN138" s="85"/>
      <c r="AO138" s="85"/>
      <c r="AP138" s="85"/>
      <c r="AQ138" s="85"/>
      <c r="AR138" s="85"/>
      <c r="AS138" s="85"/>
      <c r="AT138" s="85"/>
      <c r="AU138" s="85"/>
      <c r="AV138" s="85"/>
      <c r="AW138" s="85"/>
    </row>
    <row r="139" spans="1:49" x14ac:dyDescent="0.2">
      <c r="A139" s="85"/>
      <c r="B139" s="85"/>
      <c r="C139" s="85"/>
      <c r="D139" s="85"/>
      <c r="E139" s="85"/>
      <c r="F139" s="85"/>
      <c r="G139" s="85"/>
      <c r="H139" s="85"/>
      <c r="I139" s="85"/>
      <c r="J139" s="85"/>
      <c r="K139" s="85"/>
      <c r="L139" s="85"/>
      <c r="M139" s="85"/>
      <c r="N139" s="85"/>
      <c r="O139" s="85"/>
      <c r="P139" s="85"/>
      <c r="Q139" s="85"/>
      <c r="R139" s="85"/>
      <c r="S139" s="85"/>
      <c r="T139" s="85"/>
      <c r="U139" s="85"/>
      <c r="V139" s="85"/>
      <c r="W139" s="85"/>
      <c r="X139" s="85"/>
      <c r="Y139" s="85"/>
      <c r="Z139" s="85"/>
      <c r="AA139" s="85"/>
      <c r="AB139" s="85"/>
      <c r="AC139" s="85"/>
      <c r="AD139" s="85"/>
      <c r="AE139" s="85"/>
      <c r="AF139" s="85"/>
      <c r="AG139" s="85"/>
      <c r="AH139" s="85"/>
      <c r="AI139" s="85"/>
      <c r="AJ139" s="85"/>
      <c r="AK139" s="85"/>
      <c r="AL139" s="85"/>
      <c r="AM139" s="85"/>
      <c r="AN139" s="85"/>
      <c r="AO139" s="85"/>
      <c r="AP139" s="85"/>
      <c r="AQ139" s="85"/>
      <c r="AR139" s="85"/>
      <c r="AS139" s="85"/>
      <c r="AT139" s="85"/>
      <c r="AU139" s="85"/>
      <c r="AV139" s="85"/>
      <c r="AW139" s="85"/>
    </row>
    <row r="140" spans="1:49" x14ac:dyDescent="0.2">
      <c r="A140" s="85"/>
      <c r="B140" s="85"/>
      <c r="C140" s="85"/>
      <c r="D140" s="85"/>
      <c r="E140" s="85"/>
      <c r="F140" s="85"/>
      <c r="G140" s="85"/>
      <c r="H140" s="85"/>
      <c r="I140" s="85"/>
      <c r="J140" s="85"/>
      <c r="K140" s="85"/>
      <c r="L140" s="85"/>
      <c r="M140" s="85"/>
      <c r="N140" s="85"/>
      <c r="O140" s="85"/>
      <c r="P140" s="85"/>
      <c r="Q140" s="85"/>
      <c r="R140" s="85"/>
      <c r="S140" s="85"/>
      <c r="T140" s="85"/>
      <c r="U140" s="85"/>
      <c r="V140" s="85"/>
      <c r="W140" s="85"/>
      <c r="X140" s="85"/>
      <c r="Y140" s="85"/>
      <c r="Z140" s="85"/>
      <c r="AA140" s="85"/>
      <c r="AB140" s="85"/>
      <c r="AC140" s="85"/>
      <c r="AD140" s="85"/>
      <c r="AE140" s="85"/>
      <c r="AF140" s="85"/>
      <c r="AG140" s="85"/>
      <c r="AH140" s="85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5"/>
      <c r="AW140" s="85"/>
    </row>
    <row r="141" spans="1:49" x14ac:dyDescent="0.2">
      <c r="A141" s="85"/>
      <c r="B141" s="85"/>
      <c r="C141" s="85"/>
      <c r="D141" s="85"/>
      <c r="E141" s="85"/>
      <c r="F141" s="85"/>
      <c r="G141" s="85"/>
      <c r="H141" s="85"/>
      <c r="I141" s="85"/>
      <c r="J141" s="85"/>
      <c r="K141" s="85"/>
      <c r="L141" s="85"/>
      <c r="M141" s="85"/>
      <c r="N141" s="85"/>
      <c r="O141" s="85"/>
      <c r="P141" s="85"/>
      <c r="Q141" s="85"/>
      <c r="R141" s="85"/>
      <c r="S141" s="85"/>
      <c r="T141" s="85"/>
      <c r="U141" s="85"/>
      <c r="V141" s="85"/>
      <c r="W141" s="85"/>
      <c r="X141" s="85"/>
      <c r="Y141" s="85"/>
      <c r="Z141" s="85"/>
      <c r="AA141" s="85"/>
      <c r="AB141" s="85"/>
      <c r="AC141" s="85"/>
      <c r="AD141" s="85"/>
      <c r="AE141" s="85"/>
      <c r="AF141" s="85"/>
      <c r="AG141" s="85"/>
      <c r="AH141" s="85"/>
      <c r="AI141" s="85"/>
      <c r="AJ141" s="85"/>
      <c r="AK141" s="85"/>
      <c r="AL141" s="85"/>
      <c r="AM141" s="85"/>
      <c r="AN141" s="85"/>
      <c r="AO141" s="85"/>
      <c r="AP141" s="85"/>
      <c r="AQ141" s="85"/>
      <c r="AR141" s="85"/>
      <c r="AS141" s="85"/>
      <c r="AT141" s="85"/>
      <c r="AU141" s="85"/>
      <c r="AV141" s="85"/>
      <c r="AW141" s="85"/>
    </row>
    <row r="142" spans="1:49" x14ac:dyDescent="0.2">
      <c r="A142" s="85"/>
      <c r="B142" s="85"/>
      <c r="C142" s="85"/>
      <c r="D142" s="85"/>
      <c r="E142" s="85"/>
      <c r="F142" s="85"/>
      <c r="G142" s="85"/>
      <c r="H142" s="85"/>
      <c r="I142" s="85"/>
      <c r="J142" s="85"/>
      <c r="K142" s="85"/>
      <c r="L142" s="85"/>
      <c r="M142" s="85"/>
      <c r="N142" s="85"/>
      <c r="O142" s="85"/>
      <c r="P142" s="85"/>
      <c r="Q142" s="85"/>
      <c r="R142" s="85"/>
      <c r="S142" s="85"/>
      <c r="T142" s="85"/>
      <c r="U142" s="85"/>
      <c r="V142" s="85"/>
      <c r="W142" s="85"/>
      <c r="X142" s="85"/>
      <c r="Y142" s="85"/>
      <c r="Z142" s="85"/>
      <c r="AA142" s="85"/>
      <c r="AB142" s="85"/>
      <c r="AC142" s="85"/>
      <c r="AD142" s="85"/>
      <c r="AE142" s="85"/>
      <c r="AF142" s="85"/>
      <c r="AG142" s="85"/>
      <c r="AH142" s="85"/>
      <c r="AI142" s="85"/>
      <c r="AJ142" s="85"/>
      <c r="AK142" s="85"/>
      <c r="AL142" s="85"/>
      <c r="AM142" s="85"/>
      <c r="AN142" s="85"/>
      <c r="AO142" s="85"/>
      <c r="AP142" s="85"/>
      <c r="AQ142" s="85"/>
      <c r="AR142" s="85"/>
      <c r="AS142" s="85"/>
      <c r="AT142" s="85"/>
      <c r="AU142" s="85"/>
      <c r="AV142" s="85"/>
      <c r="AW142" s="85"/>
    </row>
    <row r="143" spans="1:49" x14ac:dyDescent="0.2">
      <c r="A143" s="85"/>
      <c r="B143" s="85"/>
      <c r="C143" s="85"/>
      <c r="D143" s="85"/>
      <c r="E143" s="85"/>
      <c r="F143" s="85"/>
      <c r="G143" s="85"/>
      <c r="H143" s="85"/>
      <c r="I143" s="85"/>
      <c r="J143" s="85"/>
      <c r="K143" s="85"/>
      <c r="L143" s="85"/>
      <c r="M143" s="85"/>
      <c r="N143" s="85"/>
      <c r="O143" s="85"/>
      <c r="P143" s="85"/>
      <c r="Q143" s="85"/>
      <c r="R143" s="85"/>
      <c r="S143" s="85"/>
      <c r="T143" s="85"/>
      <c r="U143" s="85"/>
      <c r="V143" s="85"/>
      <c r="W143" s="85"/>
      <c r="X143" s="85"/>
      <c r="Y143" s="85"/>
      <c r="Z143" s="85"/>
      <c r="AA143" s="85"/>
      <c r="AB143" s="85"/>
      <c r="AC143" s="85"/>
      <c r="AD143" s="85"/>
      <c r="AE143" s="85"/>
      <c r="AF143" s="85"/>
      <c r="AG143" s="85"/>
      <c r="AH143" s="85"/>
      <c r="AI143" s="85"/>
      <c r="AJ143" s="85"/>
      <c r="AK143" s="85"/>
      <c r="AL143" s="85"/>
      <c r="AM143" s="85"/>
      <c r="AN143" s="85"/>
      <c r="AO143" s="85"/>
      <c r="AP143" s="85"/>
      <c r="AQ143" s="85"/>
      <c r="AR143" s="85"/>
      <c r="AS143" s="85"/>
      <c r="AT143" s="85"/>
      <c r="AU143" s="85"/>
      <c r="AV143" s="85"/>
      <c r="AW143" s="85"/>
    </row>
    <row r="144" spans="1:49" x14ac:dyDescent="0.2">
      <c r="A144" s="85"/>
      <c r="B144" s="85"/>
      <c r="C144" s="85"/>
      <c r="D144" s="85"/>
      <c r="E144" s="85"/>
      <c r="F144" s="85"/>
      <c r="G144" s="85"/>
      <c r="H144" s="85"/>
      <c r="I144" s="85"/>
      <c r="J144" s="85"/>
      <c r="K144" s="85"/>
      <c r="L144" s="85"/>
      <c r="M144" s="85"/>
      <c r="N144" s="85"/>
      <c r="O144" s="85"/>
      <c r="P144" s="85"/>
      <c r="Q144" s="85"/>
      <c r="R144" s="85"/>
      <c r="S144" s="85"/>
      <c r="T144" s="85"/>
      <c r="U144" s="85"/>
      <c r="V144" s="85"/>
      <c r="W144" s="85"/>
      <c r="X144" s="85"/>
      <c r="Y144" s="85"/>
      <c r="Z144" s="85"/>
      <c r="AA144" s="85"/>
      <c r="AB144" s="85"/>
      <c r="AC144" s="85"/>
      <c r="AD144" s="85"/>
      <c r="AE144" s="85"/>
      <c r="AF144" s="85"/>
      <c r="AG144" s="85"/>
      <c r="AH144" s="85"/>
      <c r="AI144" s="85"/>
      <c r="AJ144" s="85"/>
      <c r="AK144" s="85"/>
      <c r="AL144" s="85"/>
      <c r="AM144" s="85"/>
      <c r="AN144" s="85"/>
      <c r="AO144" s="85"/>
      <c r="AP144" s="85"/>
      <c r="AQ144" s="85"/>
      <c r="AR144" s="85"/>
      <c r="AS144" s="85"/>
      <c r="AT144" s="85"/>
      <c r="AU144" s="85"/>
      <c r="AV144" s="85"/>
      <c r="AW144" s="85"/>
    </row>
    <row r="145" spans="1:49" x14ac:dyDescent="0.2">
      <c r="A145" s="85"/>
      <c r="B145" s="85"/>
      <c r="C145" s="85"/>
      <c r="D145" s="85"/>
      <c r="E145" s="85"/>
      <c r="F145" s="85"/>
      <c r="G145" s="85"/>
      <c r="H145" s="85"/>
      <c r="I145" s="85"/>
      <c r="J145" s="85"/>
      <c r="K145" s="85"/>
      <c r="L145" s="85"/>
      <c r="M145" s="85"/>
      <c r="N145" s="85"/>
      <c r="O145" s="85"/>
      <c r="P145" s="85"/>
      <c r="Q145" s="85"/>
      <c r="R145" s="85"/>
      <c r="S145" s="85"/>
      <c r="T145" s="85"/>
      <c r="U145" s="85"/>
      <c r="V145" s="85"/>
      <c r="W145" s="85"/>
      <c r="X145" s="85"/>
      <c r="Y145" s="85"/>
      <c r="Z145" s="85"/>
      <c r="AA145" s="85"/>
      <c r="AB145" s="85"/>
      <c r="AC145" s="85"/>
      <c r="AD145" s="85"/>
      <c r="AE145" s="85"/>
      <c r="AF145" s="85"/>
      <c r="AG145" s="85"/>
      <c r="AH145" s="85"/>
      <c r="AI145" s="85"/>
      <c r="AJ145" s="85"/>
      <c r="AK145" s="85"/>
      <c r="AL145" s="85"/>
      <c r="AM145" s="85"/>
      <c r="AN145" s="85"/>
      <c r="AO145" s="85"/>
      <c r="AP145" s="85"/>
      <c r="AQ145" s="85"/>
      <c r="AR145" s="85"/>
      <c r="AS145" s="85"/>
      <c r="AT145" s="85"/>
      <c r="AU145" s="85"/>
      <c r="AV145" s="85"/>
      <c r="AW145" s="85"/>
    </row>
    <row r="146" spans="1:49" x14ac:dyDescent="0.2">
      <c r="A146" s="85"/>
      <c r="B146" s="85"/>
      <c r="C146" s="85"/>
      <c r="D146" s="85"/>
      <c r="E146" s="85"/>
      <c r="F146" s="85"/>
      <c r="G146" s="85"/>
      <c r="H146" s="85"/>
      <c r="I146" s="85"/>
      <c r="J146" s="85"/>
      <c r="K146" s="85"/>
      <c r="L146" s="85"/>
      <c r="M146" s="85"/>
      <c r="N146" s="85"/>
      <c r="O146" s="85"/>
      <c r="P146" s="85"/>
      <c r="Q146" s="85"/>
      <c r="R146" s="85"/>
      <c r="S146" s="85"/>
      <c r="T146" s="85"/>
      <c r="U146" s="85"/>
      <c r="V146" s="85"/>
      <c r="W146" s="85"/>
      <c r="X146" s="85"/>
      <c r="Y146" s="85"/>
      <c r="Z146" s="85"/>
      <c r="AA146" s="85"/>
      <c r="AB146" s="85"/>
      <c r="AC146" s="85"/>
      <c r="AD146" s="85"/>
      <c r="AE146" s="85"/>
      <c r="AF146" s="85"/>
      <c r="AG146" s="85"/>
      <c r="AH146" s="85"/>
      <c r="AI146" s="85"/>
      <c r="AJ146" s="85"/>
      <c r="AK146" s="85"/>
      <c r="AL146" s="85"/>
      <c r="AM146" s="85"/>
      <c r="AN146" s="85"/>
      <c r="AO146" s="85"/>
      <c r="AP146" s="85"/>
      <c r="AQ146" s="85"/>
      <c r="AR146" s="85"/>
      <c r="AS146" s="85"/>
      <c r="AT146" s="85"/>
      <c r="AU146" s="85"/>
      <c r="AV146" s="85"/>
      <c r="AW146" s="85"/>
    </row>
    <row r="147" spans="1:49" x14ac:dyDescent="0.2">
      <c r="A147" s="85"/>
      <c r="B147" s="85"/>
      <c r="C147" s="85"/>
      <c r="D147" s="85"/>
      <c r="E147" s="85"/>
      <c r="F147" s="85"/>
      <c r="G147" s="85"/>
      <c r="H147" s="85"/>
      <c r="I147" s="85"/>
      <c r="J147" s="85"/>
      <c r="K147" s="85"/>
      <c r="L147" s="85"/>
      <c r="M147" s="85"/>
      <c r="N147" s="85"/>
      <c r="O147" s="85"/>
      <c r="P147" s="85"/>
      <c r="Q147" s="85"/>
      <c r="R147" s="85"/>
      <c r="S147" s="85"/>
      <c r="T147" s="85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</row>
    <row r="148" spans="1:49" x14ac:dyDescent="0.2">
      <c r="A148" s="85"/>
      <c r="B148" s="85"/>
      <c r="C148" s="85"/>
      <c r="D148" s="85"/>
      <c r="E148" s="85"/>
      <c r="F148" s="85"/>
      <c r="G148" s="85"/>
      <c r="H148" s="85"/>
      <c r="I148" s="85"/>
      <c r="J148" s="85"/>
      <c r="K148" s="85"/>
      <c r="L148" s="85"/>
      <c r="M148" s="85"/>
      <c r="N148" s="85"/>
      <c r="O148" s="85"/>
      <c r="P148" s="85"/>
      <c r="Q148" s="85"/>
      <c r="R148" s="85"/>
      <c r="S148" s="85"/>
      <c r="T148" s="85"/>
      <c r="U148" s="85"/>
      <c r="V148" s="85"/>
      <c r="W148" s="85"/>
      <c r="X148" s="85"/>
      <c r="Y148" s="85"/>
      <c r="Z148" s="85"/>
      <c r="AA148" s="85"/>
      <c r="AB148" s="85"/>
      <c r="AC148" s="85"/>
      <c r="AD148" s="85"/>
      <c r="AE148" s="85"/>
      <c r="AF148" s="85"/>
      <c r="AG148" s="85"/>
      <c r="AH148" s="85"/>
      <c r="AI148" s="85"/>
      <c r="AJ148" s="85"/>
      <c r="AK148" s="85"/>
      <c r="AL148" s="85"/>
      <c r="AM148" s="85"/>
      <c r="AN148" s="85"/>
      <c r="AO148" s="85"/>
      <c r="AP148" s="85"/>
      <c r="AQ148" s="85"/>
      <c r="AR148" s="85"/>
      <c r="AS148" s="85"/>
      <c r="AT148" s="85"/>
      <c r="AU148" s="85"/>
      <c r="AV148" s="85"/>
      <c r="AW148" s="85"/>
    </row>
    <row r="149" spans="1:49" x14ac:dyDescent="0.2">
      <c r="A149" s="85"/>
      <c r="B149" s="85"/>
      <c r="C149" s="85"/>
      <c r="D149" s="85"/>
      <c r="E149" s="85"/>
      <c r="F149" s="85"/>
      <c r="G149" s="85"/>
      <c r="H149" s="85"/>
      <c r="I149" s="85"/>
      <c r="J149" s="85"/>
      <c r="K149" s="85"/>
      <c r="L149" s="85"/>
      <c r="M149" s="85"/>
      <c r="N149" s="85"/>
      <c r="O149" s="85"/>
      <c r="P149" s="85"/>
      <c r="Q149" s="85"/>
      <c r="R149" s="85"/>
      <c r="S149" s="85"/>
      <c r="T149" s="85"/>
      <c r="U149" s="85"/>
      <c r="V149" s="85"/>
      <c r="W149" s="85"/>
      <c r="X149" s="85"/>
      <c r="Y149" s="85"/>
      <c r="Z149" s="85"/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</row>
    <row r="150" spans="1:49" x14ac:dyDescent="0.2">
      <c r="A150" s="85"/>
      <c r="B150" s="85"/>
      <c r="C150" s="85"/>
      <c r="D150" s="85"/>
      <c r="E150" s="85"/>
      <c r="F150" s="85"/>
      <c r="G150" s="85"/>
      <c r="H150" s="85"/>
      <c r="I150" s="85"/>
      <c r="J150" s="85"/>
      <c r="K150" s="85"/>
      <c r="L150" s="85"/>
      <c r="M150" s="85"/>
      <c r="N150" s="85"/>
      <c r="O150" s="85"/>
      <c r="P150" s="85"/>
      <c r="Q150" s="85"/>
      <c r="R150" s="85"/>
      <c r="S150" s="85"/>
      <c r="T150" s="85"/>
      <c r="U150" s="85"/>
      <c r="V150" s="85"/>
      <c r="W150" s="85"/>
      <c r="X150" s="85"/>
      <c r="Y150" s="85"/>
      <c r="Z150" s="85"/>
      <c r="AA150" s="85"/>
      <c r="AB150" s="85"/>
      <c r="AC150" s="85"/>
      <c r="AD150" s="85"/>
      <c r="AE150" s="85"/>
      <c r="AF150" s="85"/>
      <c r="AG150" s="85"/>
      <c r="AH150" s="85"/>
      <c r="AI150" s="85"/>
      <c r="AJ150" s="85"/>
      <c r="AK150" s="85"/>
      <c r="AL150" s="85"/>
      <c r="AM150" s="85"/>
      <c r="AN150" s="85"/>
      <c r="AO150" s="85"/>
      <c r="AP150" s="85"/>
      <c r="AQ150" s="85"/>
      <c r="AR150" s="85"/>
      <c r="AS150" s="85"/>
      <c r="AT150" s="85"/>
      <c r="AU150" s="85"/>
      <c r="AV150" s="85"/>
      <c r="AW150" s="85"/>
    </row>
    <row r="151" spans="1:49" x14ac:dyDescent="0.2">
      <c r="A151" s="85"/>
      <c r="B151" s="85"/>
      <c r="C151" s="85"/>
      <c r="D151" s="85"/>
      <c r="E151" s="85"/>
      <c r="F151" s="85"/>
      <c r="G151" s="85"/>
      <c r="H151" s="85"/>
      <c r="I151" s="85"/>
      <c r="J151" s="85"/>
      <c r="K151" s="85"/>
      <c r="L151" s="85"/>
      <c r="M151" s="85"/>
      <c r="N151" s="85"/>
      <c r="O151" s="85"/>
      <c r="P151" s="85"/>
      <c r="Q151" s="85"/>
      <c r="R151" s="85"/>
      <c r="S151" s="85"/>
      <c r="T151" s="85"/>
      <c r="U151" s="85"/>
      <c r="V151" s="85"/>
      <c r="W151" s="85"/>
      <c r="X151" s="85"/>
      <c r="Y151" s="85"/>
      <c r="Z151" s="85"/>
      <c r="AA151" s="85"/>
      <c r="AB151" s="85"/>
      <c r="AC151" s="85"/>
      <c r="AD151" s="85"/>
      <c r="AE151" s="85"/>
      <c r="AF151" s="85"/>
      <c r="AG151" s="85"/>
      <c r="AH151" s="85"/>
      <c r="AI151" s="85"/>
      <c r="AJ151" s="85"/>
      <c r="AK151" s="85"/>
      <c r="AL151" s="85"/>
      <c r="AM151" s="85"/>
      <c r="AN151" s="85"/>
      <c r="AO151" s="85"/>
      <c r="AP151" s="85"/>
      <c r="AQ151" s="85"/>
      <c r="AR151" s="85"/>
      <c r="AS151" s="85"/>
      <c r="AT151" s="85"/>
      <c r="AU151" s="85"/>
      <c r="AV151" s="85"/>
      <c r="AW151" s="85"/>
    </row>
  </sheetData>
  <mergeCells count="6">
    <mergeCell ref="AP42:AP44"/>
    <mergeCell ref="O8:Q8"/>
    <mergeCell ref="A12:A13"/>
    <mergeCell ref="AP21:AP22"/>
    <mergeCell ref="AP23:AP24"/>
    <mergeCell ref="AP31:AP32"/>
  </mergeCells>
  <pageMargins left="0" right="0" top="0" bottom="0" header="0" footer="0"/>
  <pageSetup paperSize="9" scale="7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2" tint="-0.749992370372631"/>
    <pageSetUpPr fitToPage="1"/>
  </sheetPr>
  <dimension ref="A1:AW151"/>
  <sheetViews>
    <sheetView zoomScale="110" zoomScaleNormal="110" workbookViewId="0">
      <pane ySplit="20" topLeftCell="A21" activePane="bottomLeft" state="frozen"/>
      <selection activeCell="A15" sqref="A15"/>
      <selection pane="bottomLeft" activeCell="K25" sqref="K25"/>
    </sheetView>
  </sheetViews>
  <sheetFormatPr baseColWidth="10" defaultColWidth="9.140625" defaultRowHeight="12.75" x14ac:dyDescent="0.2"/>
  <cols>
    <col min="1" max="1" width="13.42578125" style="22" customWidth="1"/>
    <col min="2" max="2" width="4.42578125" style="22" customWidth="1"/>
    <col min="3" max="3" width="4" style="22" customWidth="1"/>
    <col min="4" max="5" width="4.140625" style="22" customWidth="1"/>
    <col min="6" max="6" width="4.28515625" style="22" customWidth="1"/>
    <col min="7" max="7" width="3.7109375" style="22" customWidth="1"/>
    <col min="8" max="8" width="4" style="22" customWidth="1"/>
    <col min="9" max="9" width="4.42578125" style="22" customWidth="1"/>
    <col min="10" max="10" width="4.28515625" style="22" customWidth="1"/>
    <col min="11" max="12" width="4.5703125" style="22" customWidth="1"/>
    <col min="13" max="13" width="3.5703125" style="22" customWidth="1"/>
    <col min="14" max="14" width="4.7109375" style="22" customWidth="1"/>
    <col min="15" max="15" width="3.85546875" style="22" customWidth="1"/>
    <col min="16" max="16" width="4.28515625" style="22" customWidth="1"/>
    <col min="17" max="17" width="3.85546875" style="22" customWidth="1"/>
    <col min="18" max="19" width="4.5703125" style="22" customWidth="1"/>
    <col min="20" max="20" width="4.85546875" style="22" customWidth="1"/>
    <col min="21" max="22" width="4.5703125" style="22" customWidth="1"/>
    <col min="23" max="23" width="5.140625" style="22" customWidth="1"/>
    <col min="24" max="25" width="4.42578125" style="22" customWidth="1"/>
    <col min="26" max="26" width="4.85546875" style="22" customWidth="1"/>
    <col min="27" max="27" width="4.140625" style="22" customWidth="1"/>
    <col min="28" max="28" width="5.28515625" style="22" customWidth="1"/>
    <col min="29" max="29" width="4.5703125" style="22" customWidth="1"/>
    <col min="30" max="31" width="4.140625" style="22" customWidth="1"/>
    <col min="32" max="33" width="4.28515625" style="22" customWidth="1"/>
    <col min="34" max="34" width="3.7109375" style="22" customWidth="1"/>
    <col min="35" max="35" width="5.42578125" style="22" customWidth="1"/>
    <col min="36" max="36" width="4.140625" style="22" customWidth="1"/>
    <col min="37" max="37" width="4.85546875" style="22" customWidth="1"/>
    <col min="38" max="39" width="3.5703125" style="22" customWidth="1"/>
    <col min="40" max="40" width="3.7109375" style="22" customWidth="1"/>
    <col min="41" max="41" width="6.7109375" style="22" customWidth="1"/>
    <col min="42" max="42" width="4" style="22" customWidth="1"/>
    <col min="43" max="43" width="3.7109375" style="22" customWidth="1"/>
    <col min="44" max="44" width="4.42578125" style="22" customWidth="1"/>
    <col min="45" max="16384" width="9.140625" style="22"/>
  </cols>
  <sheetData>
    <row r="1" spans="1:42" s="120" customFormat="1" ht="15" customHeight="1" x14ac:dyDescent="0.25">
      <c r="B1" s="131" t="s">
        <v>263</v>
      </c>
      <c r="D1" s="132"/>
      <c r="E1" s="132"/>
      <c r="G1" s="132"/>
      <c r="I1" s="132"/>
      <c r="J1" s="132"/>
      <c r="K1" s="132"/>
      <c r="L1" s="132"/>
      <c r="M1" s="132"/>
      <c r="N1" s="132"/>
      <c r="O1" s="132"/>
      <c r="P1" s="133"/>
      <c r="Q1" s="132"/>
      <c r="R1" s="132"/>
      <c r="S1" s="134" t="s">
        <v>128</v>
      </c>
      <c r="T1" s="135"/>
      <c r="U1" s="136"/>
      <c r="V1" s="137"/>
      <c r="Y1" s="132"/>
      <c r="Z1" s="132"/>
      <c r="AA1" s="132"/>
      <c r="AB1" s="132"/>
      <c r="AC1" s="132"/>
      <c r="AD1" s="130"/>
      <c r="AE1" s="132"/>
      <c r="AF1" s="136"/>
      <c r="AG1" s="132"/>
      <c r="AH1" s="132"/>
      <c r="AI1" s="132"/>
      <c r="AJ1" s="132"/>
      <c r="AK1" s="132"/>
      <c r="AL1" s="132"/>
      <c r="AM1" s="132"/>
      <c r="AN1" s="132"/>
      <c r="AO1" s="132"/>
    </row>
    <row r="2" spans="1:42" s="120" customFormat="1" ht="15" customHeight="1" x14ac:dyDescent="0.25">
      <c r="B2" s="131"/>
      <c r="D2" s="132"/>
      <c r="E2" s="132"/>
      <c r="G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6"/>
      <c r="T2" s="132" t="s">
        <v>128</v>
      </c>
      <c r="U2" s="136"/>
      <c r="V2" s="137"/>
      <c r="Y2" s="132"/>
      <c r="Z2" s="132"/>
      <c r="AA2" s="132"/>
      <c r="AB2" s="132"/>
      <c r="AC2" s="132"/>
      <c r="AD2" s="130"/>
      <c r="AE2" s="132"/>
      <c r="AF2" s="132"/>
      <c r="AG2" s="132"/>
      <c r="AH2" s="132"/>
      <c r="AI2" s="132"/>
      <c r="AJ2" s="132"/>
      <c r="AK2" s="132"/>
      <c r="AL2" s="132"/>
      <c r="AM2" s="132"/>
      <c r="AN2" s="132"/>
      <c r="AO2" s="132"/>
    </row>
    <row r="3" spans="1:42" s="120" customFormat="1" ht="15" customHeight="1" x14ac:dyDescent="0.25">
      <c r="A3" s="136" t="s">
        <v>135</v>
      </c>
      <c r="B3" s="131"/>
      <c r="D3" s="132"/>
      <c r="E3" s="132"/>
      <c r="G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6"/>
      <c r="T3" s="132"/>
      <c r="U3" s="136"/>
      <c r="V3" s="137"/>
      <c r="Y3" s="132"/>
      <c r="Z3" s="132"/>
      <c r="AA3" s="132"/>
      <c r="AB3" s="132"/>
      <c r="AC3" s="132"/>
      <c r="AD3" s="130"/>
      <c r="AE3" s="132"/>
      <c r="AF3" s="132"/>
      <c r="AG3" s="132"/>
      <c r="AH3" s="132"/>
      <c r="AI3" s="132"/>
      <c r="AJ3" s="132"/>
      <c r="AK3" s="132"/>
      <c r="AL3" s="132"/>
      <c r="AM3" s="132"/>
      <c r="AN3" s="132"/>
      <c r="AO3" s="132"/>
    </row>
    <row r="4" spans="1:42" s="120" customFormat="1" ht="15" customHeight="1" x14ac:dyDescent="0.25">
      <c r="A4" s="136" t="s">
        <v>136</v>
      </c>
      <c r="B4" s="132"/>
      <c r="C4" s="132"/>
      <c r="D4" s="132"/>
      <c r="E4" s="132"/>
      <c r="F4" s="136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0" t="s">
        <v>128</v>
      </c>
      <c r="U4" s="136"/>
      <c r="V4" s="132"/>
      <c r="Y4" s="132"/>
      <c r="AA4" s="138"/>
      <c r="AB4" s="132"/>
      <c r="AC4" s="132"/>
      <c r="AD4" s="130"/>
      <c r="AE4" s="132"/>
      <c r="AF4" s="132"/>
      <c r="AG4" s="132"/>
      <c r="AH4" s="132"/>
      <c r="AI4" s="132"/>
      <c r="AJ4" s="132"/>
      <c r="AK4" s="132"/>
      <c r="AL4" s="132"/>
      <c r="AM4" s="132"/>
      <c r="AN4" s="132"/>
      <c r="AO4" s="132"/>
    </row>
    <row r="5" spans="1:42" s="120" customFormat="1" ht="15" customHeight="1" x14ac:dyDescent="0.25">
      <c r="B5" s="136"/>
      <c r="C5" s="132"/>
      <c r="D5" s="132"/>
      <c r="E5" s="132"/>
      <c r="F5" s="136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9"/>
      <c r="R5" s="139"/>
      <c r="S5" s="138"/>
      <c r="U5" s="132"/>
      <c r="V5" s="132"/>
      <c r="Y5" s="132"/>
      <c r="AA5" s="132"/>
      <c r="AB5" s="132"/>
      <c r="AC5" s="132"/>
      <c r="AD5" s="132"/>
      <c r="AE5" s="132"/>
      <c r="AF5" s="132"/>
      <c r="AG5" s="132"/>
      <c r="AH5" s="132"/>
      <c r="AI5" s="132"/>
      <c r="AJ5" s="132"/>
      <c r="AK5" s="132"/>
      <c r="AL5" s="132"/>
      <c r="AM5" s="132"/>
      <c r="AN5" s="132"/>
      <c r="AO5" s="132"/>
    </row>
    <row r="6" spans="1:42" s="120" customFormat="1" ht="15" customHeight="1" x14ac:dyDescent="0.2">
      <c r="A6" s="140"/>
      <c r="B6" s="132"/>
      <c r="C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6"/>
      <c r="T6" s="130"/>
      <c r="U6" s="132"/>
      <c r="V6" s="132"/>
      <c r="Y6" s="132"/>
      <c r="Z6" s="132"/>
      <c r="AA6" s="132"/>
      <c r="AB6" s="132"/>
      <c r="AC6" s="132"/>
      <c r="AD6" s="132"/>
      <c r="AE6" s="132"/>
      <c r="AF6" s="132"/>
      <c r="AG6" s="132"/>
      <c r="AH6" s="132"/>
      <c r="AI6" s="132"/>
      <c r="AJ6" s="132"/>
      <c r="AK6" s="132"/>
      <c r="AL6" s="132"/>
      <c r="AM6" s="132"/>
      <c r="AN6" s="132"/>
      <c r="AO6" s="132"/>
    </row>
    <row r="7" spans="1:42" s="120" customFormat="1" ht="15" customHeight="1" x14ac:dyDescent="0.2">
      <c r="A7" s="132"/>
      <c r="B7" s="132"/>
      <c r="C7" s="132"/>
      <c r="D7" s="130"/>
      <c r="E7" s="130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Y7" s="132"/>
      <c r="Z7" s="132"/>
      <c r="AA7" s="132"/>
      <c r="AB7" s="132"/>
      <c r="AC7" s="132"/>
      <c r="AD7" s="132"/>
      <c r="AE7" s="132"/>
      <c r="AF7" s="132"/>
      <c r="AG7" s="132"/>
      <c r="AH7" s="132"/>
      <c r="AI7" s="132"/>
      <c r="AJ7" s="132"/>
      <c r="AK7" s="132"/>
      <c r="AL7" s="132"/>
      <c r="AM7" s="132"/>
      <c r="AN7" s="132"/>
      <c r="AO7" s="132"/>
    </row>
    <row r="8" spans="1:42" s="120" customFormat="1" ht="17.25" customHeight="1" x14ac:dyDescent="0.25">
      <c r="A8" s="136" t="s">
        <v>137</v>
      </c>
      <c r="B8" s="132"/>
      <c r="C8" s="132"/>
      <c r="F8" s="132"/>
      <c r="I8" s="141" t="s">
        <v>47</v>
      </c>
      <c r="J8" s="142"/>
      <c r="K8" s="142"/>
      <c r="L8" s="142"/>
      <c r="M8" s="143"/>
      <c r="N8" s="143"/>
      <c r="O8" s="248">
        <f>'[1]recap semaine'!B4</f>
        <v>40980</v>
      </c>
      <c r="P8" s="248"/>
      <c r="Q8" s="248"/>
      <c r="R8" s="144"/>
      <c r="S8" s="132"/>
      <c r="T8" s="132"/>
      <c r="U8" s="132"/>
      <c r="V8" s="132"/>
      <c r="W8" s="132"/>
      <c r="X8" s="132"/>
      <c r="Y8" s="132"/>
      <c r="Z8" s="132"/>
      <c r="AA8" s="132"/>
      <c r="AB8" s="132"/>
      <c r="AC8" s="132"/>
      <c r="AD8" s="132"/>
      <c r="AE8" s="132"/>
      <c r="AF8" s="132"/>
      <c r="AG8" s="132"/>
      <c r="AH8" s="132"/>
      <c r="AI8" s="132"/>
      <c r="AJ8" s="132"/>
      <c r="AK8" s="132"/>
      <c r="AL8" s="132"/>
      <c r="AM8" s="132"/>
      <c r="AN8" s="132"/>
      <c r="AO8" s="132"/>
    </row>
    <row r="9" spans="1:42" s="120" customFormat="1" ht="11.25" customHeight="1" x14ac:dyDescent="0.2">
      <c r="A9" s="136"/>
      <c r="B9" s="132"/>
      <c r="C9" s="132"/>
      <c r="D9" s="145"/>
      <c r="E9" s="145"/>
      <c r="F9" s="101"/>
      <c r="G9" s="146"/>
      <c r="H9" s="147"/>
      <c r="I9" s="147"/>
      <c r="J9" s="147"/>
      <c r="K9" s="147"/>
      <c r="L9" s="147"/>
      <c r="M9" s="132"/>
      <c r="O9" s="148"/>
      <c r="P9" s="149"/>
      <c r="Q9" s="132"/>
      <c r="R9" s="132"/>
      <c r="S9" s="132"/>
      <c r="T9" s="132"/>
      <c r="U9" s="149"/>
      <c r="V9" s="132"/>
      <c r="W9" s="132"/>
      <c r="X9" s="132"/>
      <c r="Y9" s="132"/>
      <c r="Z9" s="132"/>
      <c r="AA9" s="132"/>
      <c r="AB9" s="132"/>
      <c r="AE9" s="132"/>
      <c r="AF9" s="150"/>
      <c r="AG9" s="151" t="s">
        <v>138</v>
      </c>
      <c r="AH9" s="101"/>
      <c r="AI9" s="101"/>
      <c r="AJ9" s="149"/>
      <c r="AK9" s="101"/>
      <c r="AL9" s="101"/>
      <c r="AM9" s="101"/>
      <c r="AN9" s="149"/>
      <c r="AO9" s="132"/>
    </row>
    <row r="10" spans="1:42" s="120" customFormat="1" ht="11.25" customHeight="1" x14ac:dyDescent="0.2">
      <c r="A10" s="136"/>
      <c r="B10" s="152"/>
      <c r="C10" s="149"/>
      <c r="D10" s="149"/>
      <c r="E10" s="149"/>
      <c r="G10" s="146"/>
      <c r="H10" s="149"/>
      <c r="I10" s="149"/>
      <c r="J10" s="149"/>
      <c r="K10" s="149"/>
      <c r="L10" s="149"/>
      <c r="M10" s="152"/>
      <c r="N10" s="153" t="s">
        <v>139</v>
      </c>
      <c r="O10" s="148"/>
      <c r="P10" s="149"/>
      <c r="Q10" s="152"/>
      <c r="R10" s="152"/>
      <c r="S10" s="154"/>
      <c r="T10" s="152"/>
      <c r="U10" s="149"/>
      <c r="V10" s="149"/>
      <c r="W10" s="153" t="s">
        <v>140</v>
      </c>
      <c r="X10" s="152"/>
      <c r="Y10" s="153" t="s">
        <v>141</v>
      </c>
      <c r="Z10" s="155"/>
      <c r="AA10" s="155"/>
      <c r="AB10" s="156"/>
      <c r="AC10" s="149"/>
      <c r="AD10" s="152"/>
      <c r="AE10" s="153" t="s">
        <v>141</v>
      </c>
      <c r="AF10" s="151" t="s">
        <v>142</v>
      </c>
      <c r="AG10" s="157" t="s">
        <v>143</v>
      </c>
      <c r="AH10" s="149"/>
      <c r="AI10" s="149"/>
      <c r="AJ10" s="149"/>
      <c r="AK10" s="149"/>
      <c r="AL10" s="149"/>
      <c r="AM10" s="149"/>
      <c r="AN10" s="149"/>
      <c r="AO10" s="132"/>
    </row>
    <row r="11" spans="1:42" s="120" customFormat="1" ht="11.25" customHeight="1" x14ac:dyDescent="0.2">
      <c r="A11" s="158" t="s">
        <v>144</v>
      </c>
      <c r="B11" s="152"/>
      <c r="C11" s="149"/>
      <c r="D11" s="153" t="s">
        <v>145</v>
      </c>
      <c r="E11" s="156"/>
      <c r="F11" s="153" t="s">
        <v>146</v>
      </c>
      <c r="G11" s="153" t="s">
        <v>147</v>
      </c>
      <c r="H11" s="149"/>
      <c r="I11" s="149"/>
      <c r="J11" s="153" t="s">
        <v>146</v>
      </c>
      <c r="L11" s="149"/>
      <c r="M11" s="159" t="s">
        <v>141</v>
      </c>
      <c r="N11" s="160" t="s">
        <v>148</v>
      </c>
      <c r="O11" s="148"/>
      <c r="P11" s="149"/>
      <c r="Q11" s="152"/>
      <c r="R11" s="153" t="s">
        <v>149</v>
      </c>
      <c r="S11" s="161"/>
      <c r="T11" s="156"/>
      <c r="U11" s="153" t="s">
        <v>150</v>
      </c>
      <c r="V11" s="153" t="s">
        <v>150</v>
      </c>
      <c r="W11" s="160" t="s">
        <v>151</v>
      </c>
      <c r="X11" s="156"/>
      <c r="Y11" s="160" t="s">
        <v>152</v>
      </c>
      <c r="Z11" s="149"/>
      <c r="AA11" s="162"/>
      <c r="AB11" s="160" t="s">
        <v>141</v>
      </c>
      <c r="AC11" s="149"/>
      <c r="AD11" s="156"/>
      <c r="AE11" s="160" t="s">
        <v>153</v>
      </c>
      <c r="AF11" s="163" t="s">
        <v>154</v>
      </c>
      <c r="AG11" s="157" t="s">
        <v>155</v>
      </c>
      <c r="AH11" s="148"/>
      <c r="AI11" s="149"/>
      <c r="AJ11" s="148"/>
      <c r="AK11" s="149"/>
      <c r="AL11" s="149"/>
      <c r="AM11" s="149"/>
      <c r="AN11" s="148"/>
      <c r="AO11" s="132"/>
    </row>
    <row r="12" spans="1:42" s="120" customFormat="1" ht="12" customHeight="1" x14ac:dyDescent="0.2">
      <c r="A12" s="249">
        <f>AO16+AO54</f>
        <v>122</v>
      </c>
      <c r="B12" s="159" t="s">
        <v>156</v>
      </c>
      <c r="C12" s="164"/>
      <c r="D12" s="160" t="s">
        <v>157</v>
      </c>
      <c r="E12" s="165" t="s">
        <v>157</v>
      </c>
      <c r="F12" s="160" t="s">
        <v>158</v>
      </c>
      <c r="G12" s="160" t="s">
        <v>25</v>
      </c>
      <c r="H12" s="166" t="s">
        <v>146</v>
      </c>
      <c r="I12" s="166" t="s">
        <v>159</v>
      </c>
      <c r="J12" s="160" t="s">
        <v>160</v>
      </c>
      <c r="K12" s="166" t="s">
        <v>146</v>
      </c>
      <c r="L12" s="165" t="s">
        <v>139</v>
      </c>
      <c r="M12" s="167" t="s">
        <v>148</v>
      </c>
      <c r="N12" s="160" t="s">
        <v>161</v>
      </c>
      <c r="O12" s="153" t="s">
        <v>162</v>
      </c>
      <c r="P12" s="166"/>
      <c r="Q12" s="166" t="s">
        <v>149</v>
      </c>
      <c r="R12" s="167" t="s">
        <v>141</v>
      </c>
      <c r="S12" s="153" t="s">
        <v>163</v>
      </c>
      <c r="T12" s="159" t="s">
        <v>164</v>
      </c>
      <c r="U12" s="160" t="s">
        <v>165</v>
      </c>
      <c r="V12" s="168" t="s">
        <v>166</v>
      </c>
      <c r="W12" s="160" t="s">
        <v>145</v>
      </c>
      <c r="X12" s="160" t="s">
        <v>167</v>
      </c>
      <c r="Y12" s="160" t="s">
        <v>168</v>
      </c>
      <c r="Z12" s="166" t="s">
        <v>169</v>
      </c>
      <c r="AA12" s="160" t="s">
        <v>139</v>
      </c>
      <c r="AB12" s="160" t="s">
        <v>153</v>
      </c>
      <c r="AC12" s="153" t="s">
        <v>141</v>
      </c>
      <c r="AD12" s="166" t="s">
        <v>141</v>
      </c>
      <c r="AE12" s="169" t="s">
        <v>170</v>
      </c>
      <c r="AF12" s="163" t="s">
        <v>171</v>
      </c>
      <c r="AG12" s="170" t="s">
        <v>149</v>
      </c>
      <c r="AH12" s="171" t="s">
        <v>172</v>
      </c>
      <c r="AI12" s="172" t="s">
        <v>141</v>
      </c>
      <c r="AJ12" s="153"/>
      <c r="AK12" s="166"/>
      <c r="AL12" s="166"/>
      <c r="AM12" s="166"/>
      <c r="AN12" s="153"/>
      <c r="AO12" s="173"/>
    </row>
    <row r="13" spans="1:42" s="120" customFormat="1" ht="10.5" customHeight="1" x14ac:dyDescent="0.2">
      <c r="A13" s="250"/>
      <c r="B13" s="174" t="s">
        <v>173</v>
      </c>
      <c r="C13" s="175" t="s">
        <v>146</v>
      </c>
      <c r="D13" s="174" t="s">
        <v>174</v>
      </c>
      <c r="E13" s="156" t="s">
        <v>149</v>
      </c>
      <c r="F13" s="174" t="s">
        <v>175</v>
      </c>
      <c r="G13" s="176" t="s">
        <v>149</v>
      </c>
      <c r="H13" s="162" t="s">
        <v>176</v>
      </c>
      <c r="I13" s="162" t="s">
        <v>177</v>
      </c>
      <c r="J13" s="174" t="s">
        <v>176</v>
      </c>
      <c r="K13" s="162" t="s">
        <v>149</v>
      </c>
      <c r="L13" s="156" t="s">
        <v>148</v>
      </c>
      <c r="M13" s="177" t="s">
        <v>149</v>
      </c>
      <c r="N13" s="174" t="s">
        <v>149</v>
      </c>
      <c r="O13" s="174" t="s">
        <v>178</v>
      </c>
      <c r="P13" s="162" t="s">
        <v>149</v>
      </c>
      <c r="Q13" s="162" t="s">
        <v>178</v>
      </c>
      <c r="R13" s="175" t="s">
        <v>179</v>
      </c>
      <c r="S13" s="174" t="s">
        <v>149</v>
      </c>
      <c r="T13" s="175" t="s">
        <v>180</v>
      </c>
      <c r="U13" s="174" t="s">
        <v>181</v>
      </c>
      <c r="V13" s="162" t="s">
        <v>182</v>
      </c>
      <c r="W13" s="174" t="s">
        <v>157</v>
      </c>
      <c r="X13" s="174" t="s">
        <v>183</v>
      </c>
      <c r="Y13" s="174" t="s">
        <v>184</v>
      </c>
      <c r="Z13" s="168" t="s">
        <v>185</v>
      </c>
      <c r="AA13" s="174" t="s">
        <v>153</v>
      </c>
      <c r="AB13" s="176" t="s">
        <v>149</v>
      </c>
      <c r="AC13" s="174" t="s">
        <v>186</v>
      </c>
      <c r="AD13" s="162" t="s">
        <v>187</v>
      </c>
      <c r="AE13" s="176" t="s">
        <v>178</v>
      </c>
      <c r="AF13" s="178" t="s">
        <v>188</v>
      </c>
      <c r="AG13" s="179" t="s">
        <v>176</v>
      </c>
      <c r="AH13" s="180" t="s">
        <v>146</v>
      </c>
      <c r="AI13" s="181" t="s">
        <v>189</v>
      </c>
      <c r="AJ13" s="174"/>
      <c r="AK13" s="162"/>
      <c r="AL13" s="162"/>
      <c r="AM13" s="162"/>
      <c r="AN13" s="174"/>
      <c r="AO13" s="182" t="s">
        <v>127</v>
      </c>
    </row>
    <row r="14" spans="1:42" s="120" customFormat="1" ht="15.75" customHeight="1" x14ac:dyDescent="0.2">
      <c r="A14" s="183" t="s">
        <v>228</v>
      </c>
      <c r="B14" s="184">
        <v>39</v>
      </c>
      <c r="C14" s="184">
        <v>3</v>
      </c>
      <c r="D14" s="184">
        <v>2</v>
      </c>
      <c r="E14" s="184">
        <v>1</v>
      </c>
      <c r="F14" s="184">
        <v>1</v>
      </c>
      <c r="G14" s="184">
        <v>1</v>
      </c>
      <c r="H14" s="184">
        <v>1</v>
      </c>
      <c r="I14" s="184"/>
      <c r="J14" s="184"/>
      <c r="K14" s="184"/>
      <c r="L14" s="185">
        <v>3</v>
      </c>
      <c r="M14" s="184"/>
      <c r="N14" s="184"/>
      <c r="O14" s="185">
        <v>1</v>
      </c>
      <c r="P14" s="184">
        <v>6</v>
      </c>
      <c r="Q14" s="184">
        <v>7</v>
      </c>
      <c r="R14" s="184"/>
      <c r="S14" s="184">
        <v>1</v>
      </c>
      <c r="T14" s="184">
        <v>1</v>
      </c>
      <c r="U14" s="186"/>
      <c r="V14" s="186"/>
      <c r="W14" s="184">
        <v>1</v>
      </c>
      <c r="X14" s="184">
        <v>1</v>
      </c>
      <c r="Y14" s="184"/>
      <c r="Z14" s="184"/>
      <c r="AA14" s="184">
        <v>2</v>
      </c>
      <c r="AB14" s="184">
        <v>2</v>
      </c>
      <c r="AC14" s="184"/>
      <c r="AD14" s="184"/>
      <c r="AE14" s="184"/>
      <c r="AF14" s="184">
        <v>1</v>
      </c>
      <c r="AG14" s="184">
        <v>1</v>
      </c>
      <c r="AH14" s="184"/>
      <c r="AI14" s="184">
        <v>1</v>
      </c>
      <c r="AJ14" s="184"/>
      <c r="AK14" s="184"/>
      <c r="AL14" s="184"/>
      <c r="AM14" s="184"/>
      <c r="AN14" s="184"/>
      <c r="AO14" s="187">
        <f>SUM(B14:AN14)</f>
        <v>76</v>
      </c>
      <c r="AP14" s="132"/>
    </row>
    <row r="15" spans="1:42" s="132" customFormat="1" ht="15.75" customHeight="1" x14ac:dyDescent="0.2">
      <c r="A15" s="183" t="s">
        <v>229</v>
      </c>
      <c r="B15" s="188">
        <v>27</v>
      </c>
      <c r="C15" s="182">
        <v>3</v>
      </c>
      <c r="D15" s="182"/>
      <c r="E15" s="189"/>
      <c r="F15" s="182"/>
      <c r="G15" s="182"/>
      <c r="H15" s="182"/>
      <c r="I15" s="182">
        <v>1</v>
      </c>
      <c r="J15" s="182">
        <v>1</v>
      </c>
      <c r="K15" s="182">
        <v>1</v>
      </c>
      <c r="L15" s="182">
        <v>2</v>
      </c>
      <c r="M15" s="182"/>
      <c r="N15" s="182">
        <v>1</v>
      </c>
      <c r="O15" s="189">
        <v>0</v>
      </c>
      <c r="P15" s="189">
        <v>6</v>
      </c>
      <c r="Q15" s="189"/>
      <c r="R15" s="189"/>
      <c r="S15" s="182"/>
      <c r="T15" s="182">
        <v>1</v>
      </c>
      <c r="U15" s="190"/>
      <c r="V15" s="190"/>
      <c r="W15" s="189"/>
      <c r="X15" s="182"/>
      <c r="Y15" s="182">
        <v>0</v>
      </c>
      <c r="Z15" s="189"/>
      <c r="AA15" s="189"/>
      <c r="AB15" s="189"/>
      <c r="AC15" s="189">
        <v>1</v>
      </c>
      <c r="AD15" s="189">
        <v>1</v>
      </c>
      <c r="AE15" s="189"/>
      <c r="AF15" s="189"/>
      <c r="AG15" s="189"/>
      <c r="AH15" s="189">
        <v>1</v>
      </c>
      <c r="AI15" s="189"/>
      <c r="AJ15" s="189"/>
      <c r="AK15" s="189"/>
      <c r="AL15" s="189"/>
      <c r="AM15" s="189"/>
      <c r="AN15" s="189"/>
      <c r="AO15" s="187">
        <f>SUM(B15:AN15)</f>
        <v>46</v>
      </c>
      <c r="AP15" s="120"/>
    </row>
    <row r="16" spans="1:42" s="132" customFormat="1" ht="12.75" customHeight="1" x14ac:dyDescent="0.2">
      <c r="A16" s="191" t="s">
        <v>190</v>
      </c>
      <c r="B16" s="192">
        <f>SUM(B14:B15)</f>
        <v>66</v>
      </c>
      <c r="C16" s="192">
        <f t="shared" ref="C16:AN16" si="0">SUM(C14:C15)</f>
        <v>6</v>
      </c>
      <c r="D16" s="192">
        <f t="shared" si="0"/>
        <v>2</v>
      </c>
      <c r="E16" s="192">
        <f t="shared" si="0"/>
        <v>1</v>
      </c>
      <c r="F16" s="192">
        <f t="shared" si="0"/>
        <v>1</v>
      </c>
      <c r="G16" s="192">
        <f t="shared" si="0"/>
        <v>1</v>
      </c>
      <c r="H16" s="192">
        <f t="shared" si="0"/>
        <v>1</v>
      </c>
      <c r="I16" s="192">
        <f t="shared" si="0"/>
        <v>1</v>
      </c>
      <c r="J16" s="192">
        <f t="shared" si="0"/>
        <v>1</v>
      </c>
      <c r="K16" s="192">
        <f t="shared" si="0"/>
        <v>1</v>
      </c>
      <c r="L16" s="192">
        <f t="shared" si="0"/>
        <v>5</v>
      </c>
      <c r="M16" s="192">
        <f t="shared" si="0"/>
        <v>0</v>
      </c>
      <c r="N16" s="192">
        <f t="shared" si="0"/>
        <v>1</v>
      </c>
      <c r="O16" s="192">
        <f t="shared" si="0"/>
        <v>1</v>
      </c>
      <c r="P16" s="192">
        <f t="shared" si="0"/>
        <v>12</v>
      </c>
      <c r="Q16" s="192">
        <f t="shared" si="0"/>
        <v>7</v>
      </c>
      <c r="R16" s="192">
        <f t="shared" si="0"/>
        <v>0</v>
      </c>
      <c r="S16" s="192">
        <f t="shared" si="0"/>
        <v>1</v>
      </c>
      <c r="T16" s="192">
        <f t="shared" si="0"/>
        <v>2</v>
      </c>
      <c r="U16" s="193">
        <f t="shared" si="0"/>
        <v>0</v>
      </c>
      <c r="V16" s="193">
        <f t="shared" si="0"/>
        <v>0</v>
      </c>
      <c r="W16" s="192">
        <f t="shared" si="0"/>
        <v>1</v>
      </c>
      <c r="X16" s="192">
        <f t="shared" si="0"/>
        <v>1</v>
      </c>
      <c r="Y16" s="192">
        <f t="shared" si="0"/>
        <v>0</v>
      </c>
      <c r="Z16" s="192">
        <f t="shared" si="0"/>
        <v>0</v>
      </c>
      <c r="AA16" s="192">
        <f t="shared" si="0"/>
        <v>2</v>
      </c>
      <c r="AB16" s="192">
        <f t="shared" si="0"/>
        <v>2</v>
      </c>
      <c r="AC16" s="192">
        <f t="shared" si="0"/>
        <v>1</v>
      </c>
      <c r="AD16" s="192">
        <f t="shared" si="0"/>
        <v>1</v>
      </c>
      <c r="AE16" s="192">
        <f t="shared" si="0"/>
        <v>0</v>
      </c>
      <c r="AF16" s="192">
        <f t="shared" si="0"/>
        <v>1</v>
      </c>
      <c r="AG16" s="192">
        <f t="shared" si="0"/>
        <v>1</v>
      </c>
      <c r="AH16" s="192">
        <f t="shared" si="0"/>
        <v>1</v>
      </c>
      <c r="AI16" s="192">
        <f t="shared" si="0"/>
        <v>1</v>
      </c>
      <c r="AJ16" s="192">
        <f t="shared" si="0"/>
        <v>0</v>
      </c>
      <c r="AK16" s="192">
        <f t="shared" si="0"/>
        <v>0</v>
      </c>
      <c r="AL16" s="192"/>
      <c r="AM16" s="192"/>
      <c r="AN16" s="192">
        <f t="shared" si="0"/>
        <v>0</v>
      </c>
      <c r="AO16" s="194">
        <f>AO14+AO15</f>
        <v>122</v>
      </c>
    </row>
    <row r="17" spans="1:43" s="132" customFormat="1" ht="8.25" customHeight="1" x14ac:dyDescent="0.2">
      <c r="A17" s="195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7"/>
      <c r="V17" s="197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  <c r="AL17" s="196"/>
      <c r="AM17" s="196"/>
      <c r="AN17" s="196"/>
      <c r="AO17" s="198"/>
    </row>
    <row r="18" spans="1:43" s="132" customFormat="1" ht="12.75" customHeight="1" x14ac:dyDescent="0.2">
      <c r="A18" s="199"/>
      <c r="B18" s="152"/>
      <c r="C18" s="200"/>
      <c r="D18" s="156"/>
      <c r="E18" s="201"/>
      <c r="F18" s="200"/>
      <c r="G18" s="200"/>
      <c r="H18" s="200"/>
      <c r="I18" s="200"/>
      <c r="J18" s="200"/>
      <c r="K18" s="202"/>
      <c r="L18" s="153" t="s">
        <v>157</v>
      </c>
      <c r="M18" s="152"/>
      <c r="N18" s="153" t="s">
        <v>191</v>
      </c>
      <c r="O18" s="203"/>
      <c r="P18" s="156"/>
      <c r="Q18" s="153" t="s">
        <v>149</v>
      </c>
      <c r="R18" s="156"/>
      <c r="S18" s="156"/>
      <c r="T18" s="156"/>
      <c r="U18" s="153" t="s">
        <v>150</v>
      </c>
      <c r="V18" s="153" t="s">
        <v>150</v>
      </c>
      <c r="W18" s="156"/>
      <c r="X18" s="149"/>
      <c r="Y18" s="152"/>
      <c r="Z18" s="152"/>
      <c r="AA18" s="156"/>
      <c r="AB18" s="156"/>
      <c r="AC18" s="156"/>
      <c r="AD18" s="204"/>
      <c r="AE18" s="205" t="s">
        <v>192</v>
      </c>
      <c r="AF18" s="205" t="s">
        <v>193</v>
      </c>
      <c r="AG18" s="205" t="s">
        <v>192</v>
      </c>
      <c r="AH18" s="203"/>
      <c r="AI18" s="201"/>
      <c r="AJ18" s="203"/>
      <c r="AK18" s="201"/>
      <c r="AL18" s="201"/>
      <c r="AM18" s="201"/>
      <c r="AN18" s="203"/>
    </row>
    <row r="19" spans="1:43" s="132" customFormat="1" ht="12" customHeight="1" x14ac:dyDescent="0.2">
      <c r="A19" s="199"/>
      <c r="B19" s="153" t="s">
        <v>156</v>
      </c>
      <c r="C19" s="171"/>
      <c r="D19" s="153" t="s">
        <v>157</v>
      </c>
      <c r="E19" s="159"/>
      <c r="F19" s="153" t="s">
        <v>146</v>
      </c>
      <c r="G19" s="153" t="s">
        <v>194</v>
      </c>
      <c r="H19" s="166" t="s">
        <v>141</v>
      </c>
      <c r="I19" s="166" t="s">
        <v>141</v>
      </c>
      <c r="J19" s="165" t="s">
        <v>147</v>
      </c>
      <c r="K19" s="160" t="s">
        <v>146</v>
      </c>
      <c r="L19" s="160" t="s">
        <v>195</v>
      </c>
      <c r="M19" s="166" t="s">
        <v>139</v>
      </c>
      <c r="N19" s="160" t="s">
        <v>196</v>
      </c>
      <c r="O19" s="160" t="s">
        <v>162</v>
      </c>
      <c r="P19" s="149" t="s">
        <v>149</v>
      </c>
      <c r="Q19" s="160" t="s">
        <v>141</v>
      </c>
      <c r="R19" s="160" t="s">
        <v>139</v>
      </c>
      <c r="S19" s="153" t="s">
        <v>163</v>
      </c>
      <c r="T19" s="159" t="s">
        <v>164</v>
      </c>
      <c r="U19" s="160" t="s">
        <v>165</v>
      </c>
      <c r="V19" s="168" t="s">
        <v>166</v>
      </c>
      <c r="W19" s="160" t="s">
        <v>151</v>
      </c>
      <c r="X19" s="153" t="s">
        <v>197</v>
      </c>
      <c r="Y19" s="153" t="s">
        <v>192</v>
      </c>
      <c r="Z19" s="153" t="s">
        <v>192</v>
      </c>
      <c r="AA19" s="160" t="s">
        <v>192</v>
      </c>
      <c r="AB19" s="160" t="s">
        <v>192</v>
      </c>
      <c r="AC19" s="160" t="s">
        <v>192</v>
      </c>
      <c r="AD19" s="160" t="s">
        <v>192</v>
      </c>
      <c r="AE19" s="169" t="s">
        <v>198</v>
      </c>
      <c r="AF19" s="206" t="s">
        <v>198</v>
      </c>
      <c r="AG19" s="169" t="s">
        <v>199</v>
      </c>
      <c r="AH19" s="153" t="s">
        <v>194</v>
      </c>
      <c r="AI19" s="149" t="s">
        <v>200</v>
      </c>
      <c r="AJ19" s="160" t="s">
        <v>201</v>
      </c>
      <c r="AK19" s="168" t="s">
        <v>202</v>
      </c>
      <c r="AL19" s="160" t="s">
        <v>203</v>
      </c>
      <c r="AM19" s="168" t="s">
        <v>204</v>
      </c>
      <c r="AN19" s="207" t="s">
        <v>205</v>
      </c>
      <c r="AO19" s="208"/>
    </row>
    <row r="20" spans="1:43" s="132" customFormat="1" ht="14.25" customHeight="1" x14ac:dyDescent="0.2">
      <c r="A20" s="199"/>
      <c r="B20" s="174" t="s">
        <v>173</v>
      </c>
      <c r="C20" s="174" t="s">
        <v>146</v>
      </c>
      <c r="D20" s="174"/>
      <c r="E20" s="175" t="s">
        <v>147</v>
      </c>
      <c r="F20" s="175" t="s">
        <v>147</v>
      </c>
      <c r="G20" s="174" t="s">
        <v>206</v>
      </c>
      <c r="H20" s="162" t="s">
        <v>207</v>
      </c>
      <c r="I20" s="162" t="s">
        <v>208</v>
      </c>
      <c r="J20" s="156" t="s">
        <v>195</v>
      </c>
      <c r="K20" s="174" t="s">
        <v>195</v>
      </c>
      <c r="L20" s="174" t="s">
        <v>209</v>
      </c>
      <c r="M20" s="162" t="s">
        <v>148</v>
      </c>
      <c r="N20" s="174" t="s">
        <v>210</v>
      </c>
      <c r="O20" s="174" t="s">
        <v>176</v>
      </c>
      <c r="P20" s="156"/>
      <c r="Q20" s="174" t="s">
        <v>211</v>
      </c>
      <c r="R20" s="174" t="s">
        <v>199</v>
      </c>
      <c r="S20" s="174" t="s">
        <v>212</v>
      </c>
      <c r="T20" s="175" t="s">
        <v>180</v>
      </c>
      <c r="U20" s="174" t="s">
        <v>181</v>
      </c>
      <c r="V20" s="162" t="s">
        <v>182</v>
      </c>
      <c r="W20" s="174" t="s">
        <v>157</v>
      </c>
      <c r="X20" s="174" t="s">
        <v>213</v>
      </c>
      <c r="Y20" s="174" t="s">
        <v>184</v>
      </c>
      <c r="Z20" s="174" t="s">
        <v>214</v>
      </c>
      <c r="AA20" s="174" t="s">
        <v>215</v>
      </c>
      <c r="AB20" s="174" t="s">
        <v>216</v>
      </c>
      <c r="AC20" s="162" t="s">
        <v>217</v>
      </c>
      <c r="AD20" s="174" t="s">
        <v>218</v>
      </c>
      <c r="AE20" s="176" t="s">
        <v>219</v>
      </c>
      <c r="AF20" s="209" t="s">
        <v>176</v>
      </c>
      <c r="AG20" s="176" t="s">
        <v>220</v>
      </c>
      <c r="AH20" s="174" t="s">
        <v>206</v>
      </c>
      <c r="AI20" s="156" t="s">
        <v>221</v>
      </c>
      <c r="AJ20" s="174" t="s">
        <v>222</v>
      </c>
      <c r="AK20" s="162" t="s">
        <v>223</v>
      </c>
      <c r="AL20" s="174" t="s">
        <v>224</v>
      </c>
      <c r="AM20" s="162"/>
      <c r="AN20" s="210" t="s">
        <v>225</v>
      </c>
      <c r="AO20" s="188" t="s">
        <v>127</v>
      </c>
    </row>
    <row r="21" spans="1:43" s="120" customFormat="1" ht="15.95" customHeight="1" x14ac:dyDescent="0.2">
      <c r="A21" s="211" t="s">
        <v>230</v>
      </c>
      <c r="B21" s="187"/>
      <c r="C21" s="187"/>
      <c r="D21" s="187"/>
      <c r="E21" s="187"/>
      <c r="F21" s="187"/>
      <c r="G21" s="187"/>
      <c r="H21" s="187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7"/>
      <c r="T21" s="187"/>
      <c r="U21" s="187"/>
      <c r="V21" s="187"/>
      <c r="W21" s="187"/>
      <c r="X21" s="187"/>
      <c r="Y21" s="187"/>
      <c r="Z21" s="187"/>
      <c r="AA21" s="187"/>
      <c r="AB21" s="187"/>
      <c r="AC21" s="187"/>
      <c r="AD21" s="187"/>
      <c r="AE21" s="187"/>
      <c r="AF21" s="187"/>
      <c r="AG21" s="187"/>
      <c r="AH21" s="187"/>
      <c r="AI21" s="187"/>
      <c r="AJ21" s="187"/>
      <c r="AK21" s="187"/>
      <c r="AL21" s="187"/>
      <c r="AM21" s="187"/>
      <c r="AN21" s="187"/>
      <c r="AO21" s="187">
        <f>SUM(B21:AN21)</f>
        <v>0</v>
      </c>
      <c r="AP21" s="251">
        <f>AO21+AO22</f>
        <v>0</v>
      </c>
      <c r="AQ21" s="212"/>
    </row>
    <row r="22" spans="1:43" s="120" customFormat="1" ht="15.95" customHeight="1" x14ac:dyDescent="0.2">
      <c r="A22" s="211" t="s">
        <v>231</v>
      </c>
      <c r="B22" s="187"/>
      <c r="C22" s="187"/>
      <c r="D22" s="187"/>
      <c r="E22" s="187"/>
      <c r="F22" s="187"/>
      <c r="G22" s="187"/>
      <c r="H22" s="187"/>
      <c r="I22" s="187"/>
      <c r="J22" s="187"/>
      <c r="K22" s="187"/>
      <c r="L22" s="187"/>
      <c r="M22" s="187"/>
      <c r="N22" s="187"/>
      <c r="O22" s="187"/>
      <c r="P22" s="187"/>
      <c r="Q22" s="187"/>
      <c r="R22" s="187"/>
      <c r="S22" s="187"/>
      <c r="T22" s="187"/>
      <c r="U22" s="187"/>
      <c r="V22" s="187"/>
      <c r="W22" s="187"/>
      <c r="X22" s="187"/>
      <c r="Y22" s="187"/>
      <c r="Z22" s="187"/>
      <c r="AA22" s="187"/>
      <c r="AB22" s="187"/>
      <c r="AC22" s="187"/>
      <c r="AD22" s="187"/>
      <c r="AE22" s="187"/>
      <c r="AF22" s="187"/>
      <c r="AG22" s="187"/>
      <c r="AH22" s="187"/>
      <c r="AI22" s="187"/>
      <c r="AJ22" s="187"/>
      <c r="AK22" s="187"/>
      <c r="AL22" s="187"/>
      <c r="AM22" s="187"/>
      <c r="AN22" s="187"/>
      <c r="AO22" s="187">
        <f>SUM(B22:AN22)</f>
        <v>0</v>
      </c>
      <c r="AP22" s="252"/>
      <c r="AQ22" s="212"/>
    </row>
    <row r="23" spans="1:43" s="120" customFormat="1" ht="15.95" customHeight="1" x14ac:dyDescent="0.2">
      <c r="A23" s="211" t="s">
        <v>232</v>
      </c>
      <c r="B23" s="187"/>
      <c r="C23" s="187"/>
      <c r="D23" s="187"/>
      <c r="E23" s="187"/>
      <c r="F23" s="187"/>
      <c r="G23" s="187"/>
      <c r="H23" s="187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7"/>
      <c r="T23" s="187"/>
      <c r="U23" s="187"/>
      <c r="V23" s="187"/>
      <c r="W23" s="187"/>
      <c r="X23" s="187"/>
      <c r="Y23" s="187"/>
      <c r="Z23" s="187"/>
      <c r="AA23" s="187"/>
      <c r="AB23" s="187"/>
      <c r="AC23" s="187"/>
      <c r="AD23" s="187"/>
      <c r="AE23" s="187"/>
      <c r="AF23" s="187"/>
      <c r="AG23" s="187"/>
      <c r="AH23" s="187"/>
      <c r="AI23" s="187"/>
      <c r="AJ23" s="187"/>
      <c r="AK23" s="187"/>
      <c r="AL23" s="187"/>
      <c r="AM23" s="187"/>
      <c r="AN23" s="187"/>
      <c r="AO23" s="187">
        <f t="shared" ref="AO23:AO54" si="1">SUM(B23:AN23)</f>
        <v>0</v>
      </c>
      <c r="AP23" s="253">
        <f>AO23+AO24</f>
        <v>0</v>
      </c>
      <c r="AQ23" s="212"/>
    </row>
    <row r="24" spans="1:43" s="120" customFormat="1" ht="15.95" customHeight="1" x14ac:dyDescent="0.2">
      <c r="A24" s="211" t="s">
        <v>233</v>
      </c>
      <c r="B24" s="187"/>
      <c r="C24" s="187"/>
      <c r="D24" s="187"/>
      <c r="E24" s="187"/>
      <c r="F24" s="187"/>
      <c r="G24" s="187"/>
      <c r="H24" s="187"/>
      <c r="I24" s="187"/>
      <c r="J24" s="187"/>
      <c r="K24" s="187"/>
      <c r="L24" s="187"/>
      <c r="M24" s="187"/>
      <c r="N24" s="187"/>
      <c r="O24" s="187"/>
      <c r="P24" s="187"/>
      <c r="Q24" s="187"/>
      <c r="R24" s="187"/>
      <c r="S24" s="187"/>
      <c r="T24" s="187"/>
      <c r="U24" s="187"/>
      <c r="V24" s="187"/>
      <c r="W24" s="187"/>
      <c r="X24" s="187"/>
      <c r="Y24" s="187"/>
      <c r="Z24" s="187"/>
      <c r="AA24" s="187"/>
      <c r="AB24" s="187"/>
      <c r="AC24" s="187"/>
      <c r="AD24" s="187"/>
      <c r="AE24" s="187"/>
      <c r="AF24" s="187"/>
      <c r="AG24" s="187"/>
      <c r="AH24" s="187"/>
      <c r="AI24" s="187"/>
      <c r="AJ24" s="187"/>
      <c r="AK24" s="187"/>
      <c r="AL24" s="187"/>
      <c r="AM24" s="187"/>
      <c r="AN24" s="187"/>
      <c r="AO24" s="187">
        <f t="shared" si="1"/>
        <v>0</v>
      </c>
      <c r="AP24" s="254"/>
      <c r="AQ24" s="212"/>
    </row>
    <row r="25" spans="1:43" s="120" customFormat="1" ht="15.95" customHeight="1" x14ac:dyDescent="0.2">
      <c r="A25" s="211" t="s">
        <v>234</v>
      </c>
      <c r="B25" s="187"/>
      <c r="C25" s="187"/>
      <c r="D25" s="187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7"/>
      <c r="T25" s="187"/>
      <c r="U25" s="187"/>
      <c r="V25" s="187"/>
      <c r="W25" s="187"/>
      <c r="X25" s="187"/>
      <c r="Y25" s="187"/>
      <c r="Z25" s="187"/>
      <c r="AA25" s="187"/>
      <c r="AB25" s="187"/>
      <c r="AC25" s="187"/>
      <c r="AD25" s="187"/>
      <c r="AE25" s="187"/>
      <c r="AF25" s="187"/>
      <c r="AG25" s="187"/>
      <c r="AH25" s="187"/>
      <c r="AI25" s="187"/>
      <c r="AJ25" s="187"/>
      <c r="AK25" s="187"/>
      <c r="AL25" s="187"/>
      <c r="AM25" s="187"/>
      <c r="AN25" s="187"/>
      <c r="AO25" s="187">
        <f t="shared" si="1"/>
        <v>0</v>
      </c>
      <c r="AP25" s="212"/>
    </row>
    <row r="26" spans="1:43" s="120" customFormat="1" ht="15.95" customHeight="1" x14ac:dyDescent="0.2">
      <c r="A26" s="211" t="s">
        <v>235</v>
      </c>
      <c r="B26" s="187"/>
      <c r="C26" s="187"/>
      <c r="D26" s="187"/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  <c r="S26" s="187"/>
      <c r="T26" s="187"/>
      <c r="U26" s="187"/>
      <c r="V26" s="187"/>
      <c r="W26" s="187"/>
      <c r="X26" s="187"/>
      <c r="Y26" s="187"/>
      <c r="Z26" s="187"/>
      <c r="AA26" s="187"/>
      <c r="AB26" s="187"/>
      <c r="AC26" s="187"/>
      <c r="AD26" s="187"/>
      <c r="AE26" s="187"/>
      <c r="AF26" s="187"/>
      <c r="AG26" s="187"/>
      <c r="AH26" s="187"/>
      <c r="AI26" s="187"/>
      <c r="AJ26" s="187"/>
      <c r="AK26" s="187"/>
      <c r="AL26" s="187"/>
      <c r="AM26" s="187"/>
      <c r="AN26" s="187"/>
      <c r="AO26" s="187">
        <f t="shared" si="1"/>
        <v>0</v>
      </c>
      <c r="AP26" s="212"/>
    </row>
    <row r="27" spans="1:43" s="120" customFormat="1" ht="15.95" customHeight="1" x14ac:dyDescent="0.2">
      <c r="A27" s="211" t="s">
        <v>236</v>
      </c>
      <c r="B27" s="187"/>
      <c r="C27" s="187"/>
      <c r="D27" s="187"/>
      <c r="E27" s="187"/>
      <c r="F27" s="187"/>
      <c r="G27" s="187"/>
      <c r="H27" s="187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7"/>
      <c r="T27" s="187"/>
      <c r="U27" s="187"/>
      <c r="V27" s="187"/>
      <c r="W27" s="187"/>
      <c r="X27" s="187"/>
      <c r="Y27" s="187"/>
      <c r="Z27" s="187"/>
      <c r="AA27" s="187"/>
      <c r="AB27" s="187"/>
      <c r="AC27" s="187"/>
      <c r="AD27" s="187"/>
      <c r="AE27" s="187"/>
      <c r="AF27" s="187"/>
      <c r="AG27" s="187"/>
      <c r="AH27" s="187"/>
      <c r="AI27" s="187"/>
      <c r="AJ27" s="187"/>
      <c r="AK27" s="187"/>
      <c r="AL27" s="187"/>
      <c r="AM27" s="187"/>
      <c r="AN27" s="187"/>
      <c r="AO27" s="187">
        <f t="shared" si="1"/>
        <v>0</v>
      </c>
      <c r="AP27" s="212"/>
    </row>
    <row r="28" spans="1:43" s="120" customFormat="1" ht="15.95" customHeight="1" x14ac:dyDescent="0.2">
      <c r="A28" s="211" t="s">
        <v>237</v>
      </c>
      <c r="B28" s="187"/>
      <c r="C28" s="187"/>
      <c r="D28" s="187"/>
      <c r="E28" s="187"/>
      <c r="F28" s="187"/>
      <c r="G28" s="187"/>
      <c r="H28" s="187"/>
      <c r="I28" s="187"/>
      <c r="J28" s="187"/>
      <c r="K28" s="187"/>
      <c r="L28" s="187"/>
      <c r="M28" s="187"/>
      <c r="N28" s="187"/>
      <c r="O28" s="187"/>
      <c r="P28" s="187"/>
      <c r="Q28" s="187"/>
      <c r="R28" s="187"/>
      <c r="S28" s="187"/>
      <c r="T28" s="187"/>
      <c r="U28" s="187"/>
      <c r="V28" s="187"/>
      <c r="W28" s="187"/>
      <c r="X28" s="187"/>
      <c r="Y28" s="187"/>
      <c r="Z28" s="187"/>
      <c r="AA28" s="187"/>
      <c r="AB28" s="187"/>
      <c r="AC28" s="187"/>
      <c r="AD28" s="187"/>
      <c r="AE28" s="187"/>
      <c r="AF28" s="187"/>
      <c r="AG28" s="187"/>
      <c r="AH28" s="187"/>
      <c r="AI28" s="187"/>
      <c r="AJ28" s="187"/>
      <c r="AK28" s="187"/>
      <c r="AL28" s="187"/>
      <c r="AM28" s="187"/>
      <c r="AN28" s="187"/>
      <c r="AO28" s="187">
        <f t="shared" si="1"/>
        <v>0</v>
      </c>
      <c r="AP28" s="212"/>
    </row>
    <row r="29" spans="1:43" s="120" customFormat="1" ht="15.95" customHeight="1" x14ac:dyDescent="0.2">
      <c r="A29" s="211" t="s">
        <v>238</v>
      </c>
      <c r="B29" s="187"/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7"/>
      <c r="Y29" s="187"/>
      <c r="Z29" s="187"/>
      <c r="AA29" s="187"/>
      <c r="AB29" s="187"/>
      <c r="AC29" s="187"/>
      <c r="AD29" s="187"/>
      <c r="AE29" s="187"/>
      <c r="AF29" s="187"/>
      <c r="AG29" s="187"/>
      <c r="AH29" s="187"/>
      <c r="AI29" s="187"/>
      <c r="AJ29" s="187"/>
      <c r="AK29" s="187"/>
      <c r="AL29" s="187"/>
      <c r="AM29" s="187"/>
      <c r="AN29" s="187"/>
      <c r="AO29" s="187">
        <f t="shared" si="1"/>
        <v>0</v>
      </c>
      <c r="AP29" s="212"/>
    </row>
    <row r="30" spans="1:43" s="120" customFormat="1" ht="15.95" customHeight="1" x14ac:dyDescent="0.2">
      <c r="A30" s="211" t="s">
        <v>239</v>
      </c>
      <c r="B30" s="187"/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  <c r="T30" s="187"/>
      <c r="U30" s="187"/>
      <c r="V30" s="187"/>
      <c r="W30" s="187"/>
      <c r="X30" s="187"/>
      <c r="Y30" s="187"/>
      <c r="Z30" s="187"/>
      <c r="AA30" s="187"/>
      <c r="AB30" s="187"/>
      <c r="AC30" s="187"/>
      <c r="AD30" s="187"/>
      <c r="AE30" s="187"/>
      <c r="AF30" s="187"/>
      <c r="AG30" s="187"/>
      <c r="AH30" s="187"/>
      <c r="AI30" s="187"/>
      <c r="AJ30" s="187"/>
      <c r="AK30" s="187"/>
      <c r="AL30" s="187"/>
      <c r="AM30" s="187"/>
      <c r="AN30" s="187"/>
      <c r="AO30" s="187">
        <f t="shared" si="1"/>
        <v>0</v>
      </c>
      <c r="AP30" s="213"/>
    </row>
    <row r="31" spans="1:43" s="120" customFormat="1" ht="15.95" customHeight="1" x14ac:dyDescent="0.2">
      <c r="A31" s="211" t="s">
        <v>240</v>
      </c>
      <c r="B31" s="187"/>
      <c r="C31" s="187"/>
      <c r="D31" s="187"/>
      <c r="E31" s="187"/>
      <c r="F31" s="187"/>
      <c r="G31" s="187"/>
      <c r="H31" s="187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7"/>
      <c r="T31" s="187"/>
      <c r="U31" s="187"/>
      <c r="V31" s="187"/>
      <c r="W31" s="187"/>
      <c r="X31" s="187"/>
      <c r="Y31" s="187"/>
      <c r="Z31" s="187"/>
      <c r="AA31" s="187"/>
      <c r="AB31" s="187"/>
      <c r="AC31" s="187"/>
      <c r="AD31" s="187"/>
      <c r="AE31" s="187"/>
      <c r="AF31" s="187"/>
      <c r="AG31" s="187"/>
      <c r="AH31" s="187"/>
      <c r="AI31" s="187"/>
      <c r="AJ31" s="187"/>
      <c r="AK31" s="187"/>
      <c r="AL31" s="187"/>
      <c r="AM31" s="187"/>
      <c r="AN31" s="187"/>
      <c r="AO31" s="187">
        <f t="shared" si="1"/>
        <v>0</v>
      </c>
      <c r="AP31" s="253">
        <f>AO31+AO32</f>
        <v>0</v>
      </c>
    </row>
    <row r="32" spans="1:43" s="120" customFormat="1" ht="15.95" customHeight="1" x14ac:dyDescent="0.2">
      <c r="A32" s="211" t="s">
        <v>241</v>
      </c>
      <c r="B32" s="187"/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7"/>
      <c r="P32" s="187"/>
      <c r="Q32" s="187"/>
      <c r="R32" s="187"/>
      <c r="S32" s="187"/>
      <c r="T32" s="187"/>
      <c r="U32" s="187"/>
      <c r="V32" s="187"/>
      <c r="W32" s="187"/>
      <c r="X32" s="187"/>
      <c r="Y32" s="187"/>
      <c r="Z32" s="187"/>
      <c r="AA32" s="187"/>
      <c r="AB32" s="187"/>
      <c r="AC32" s="187"/>
      <c r="AD32" s="187"/>
      <c r="AE32" s="187"/>
      <c r="AF32" s="187"/>
      <c r="AG32" s="187"/>
      <c r="AH32" s="187"/>
      <c r="AI32" s="187"/>
      <c r="AJ32" s="187"/>
      <c r="AK32" s="187"/>
      <c r="AL32" s="187"/>
      <c r="AM32" s="187"/>
      <c r="AN32" s="187"/>
      <c r="AO32" s="187">
        <f t="shared" si="1"/>
        <v>0</v>
      </c>
      <c r="AP32" s="254"/>
      <c r="AQ32" s="213"/>
    </row>
    <row r="33" spans="1:44" s="120" customFormat="1" ht="15.95" customHeight="1" x14ac:dyDescent="0.2">
      <c r="A33" s="211" t="s">
        <v>242</v>
      </c>
      <c r="B33" s="189"/>
      <c r="C33" s="240"/>
      <c r="D33" s="240"/>
      <c r="E33" s="240"/>
      <c r="F33" s="240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7"/>
      <c r="V33" s="187"/>
      <c r="W33" s="189"/>
      <c r="X33" s="189"/>
      <c r="Y33" s="189"/>
      <c r="Z33" s="189"/>
      <c r="AA33" s="189"/>
      <c r="AB33" s="189"/>
      <c r="AC33" s="189"/>
      <c r="AD33" s="189"/>
      <c r="AE33" s="189"/>
      <c r="AF33" s="189"/>
      <c r="AG33" s="189"/>
      <c r="AH33" s="189"/>
      <c r="AI33" s="189"/>
      <c r="AJ33" s="189"/>
      <c r="AK33" s="189"/>
      <c r="AL33" s="189"/>
      <c r="AM33" s="189"/>
      <c r="AN33" s="189"/>
      <c r="AO33" s="187">
        <f t="shared" si="1"/>
        <v>0</v>
      </c>
      <c r="AP33" s="214"/>
      <c r="AQ33" s="215"/>
      <c r="AR33" s="215"/>
    </row>
    <row r="34" spans="1:44" s="120" customFormat="1" ht="15.95" customHeight="1" x14ac:dyDescent="0.2">
      <c r="A34" s="211" t="s">
        <v>243</v>
      </c>
      <c r="B34" s="189"/>
      <c r="C34" s="240"/>
      <c r="D34" s="240"/>
      <c r="E34" s="240"/>
      <c r="F34" s="240"/>
      <c r="G34" s="189"/>
      <c r="H34" s="189"/>
      <c r="I34" s="189"/>
      <c r="J34" s="189"/>
      <c r="K34" s="189"/>
      <c r="L34" s="189"/>
      <c r="M34" s="189"/>
      <c r="N34" s="189"/>
      <c r="O34" s="189"/>
      <c r="P34" s="189"/>
      <c r="Q34" s="189"/>
      <c r="R34" s="189"/>
      <c r="S34" s="189"/>
      <c r="T34" s="189"/>
      <c r="U34" s="187"/>
      <c r="V34" s="187"/>
      <c r="W34" s="189"/>
      <c r="X34" s="189"/>
      <c r="Y34" s="189"/>
      <c r="Z34" s="189"/>
      <c r="AA34" s="189"/>
      <c r="AB34" s="189"/>
      <c r="AC34" s="189"/>
      <c r="AD34" s="189"/>
      <c r="AE34" s="189"/>
      <c r="AF34" s="189"/>
      <c r="AG34" s="189"/>
      <c r="AH34" s="189"/>
      <c r="AI34" s="189"/>
      <c r="AJ34" s="189"/>
      <c r="AK34" s="189"/>
      <c r="AL34" s="241"/>
      <c r="AM34" s="241"/>
      <c r="AN34" s="189"/>
      <c r="AO34" s="187">
        <f t="shared" si="1"/>
        <v>0</v>
      </c>
      <c r="AP34" s="214"/>
      <c r="AQ34" s="215"/>
      <c r="AR34" s="215"/>
    </row>
    <row r="35" spans="1:44" s="120" customFormat="1" ht="15.95" customHeight="1" x14ac:dyDescent="0.2">
      <c r="A35" s="211" t="s">
        <v>244</v>
      </c>
      <c r="B35" s="187"/>
      <c r="C35" s="187"/>
      <c r="D35" s="187"/>
      <c r="E35" s="187"/>
      <c r="F35" s="187"/>
      <c r="G35" s="187"/>
      <c r="H35" s="187"/>
      <c r="I35" s="187"/>
      <c r="J35" s="187"/>
      <c r="K35" s="187"/>
      <c r="L35" s="187"/>
      <c r="M35" s="187"/>
      <c r="N35" s="187"/>
      <c r="O35" s="187"/>
      <c r="P35" s="187"/>
      <c r="Q35" s="187"/>
      <c r="R35" s="187"/>
      <c r="S35" s="187"/>
      <c r="T35" s="187"/>
      <c r="U35" s="187"/>
      <c r="V35" s="187"/>
      <c r="W35" s="187"/>
      <c r="X35" s="187"/>
      <c r="Y35" s="187"/>
      <c r="Z35" s="187"/>
      <c r="AA35" s="187"/>
      <c r="AB35" s="187"/>
      <c r="AC35" s="187"/>
      <c r="AD35" s="187"/>
      <c r="AE35" s="187"/>
      <c r="AF35" s="187"/>
      <c r="AG35" s="187"/>
      <c r="AH35" s="187"/>
      <c r="AI35" s="187"/>
      <c r="AJ35" s="187"/>
      <c r="AK35" s="187"/>
      <c r="AL35" s="216"/>
      <c r="AM35" s="216"/>
      <c r="AN35" s="187"/>
      <c r="AO35" s="187">
        <f t="shared" si="1"/>
        <v>0</v>
      </c>
      <c r="AP35" s="213"/>
    </row>
    <row r="36" spans="1:44" s="94" customFormat="1" ht="15.95" customHeight="1" x14ac:dyDescent="0.2">
      <c r="A36" s="211" t="s">
        <v>245</v>
      </c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87"/>
      <c r="V36" s="187"/>
      <c r="W36" s="187"/>
      <c r="X36" s="187"/>
      <c r="Y36" s="187"/>
      <c r="Z36" s="187"/>
      <c r="AA36" s="187"/>
      <c r="AB36" s="187"/>
      <c r="AC36" s="187"/>
      <c r="AD36" s="187"/>
      <c r="AE36" s="187"/>
      <c r="AF36" s="187"/>
      <c r="AG36" s="187"/>
      <c r="AH36" s="187"/>
      <c r="AI36" s="187"/>
      <c r="AJ36" s="187"/>
      <c r="AK36" s="187"/>
      <c r="AL36" s="187"/>
      <c r="AM36" s="187"/>
      <c r="AN36" s="187"/>
      <c r="AO36" s="187">
        <f t="shared" si="1"/>
        <v>0</v>
      </c>
      <c r="AP36" s="217"/>
    </row>
    <row r="37" spans="1:44" s="94" customFormat="1" ht="15.95" customHeight="1" thickBot="1" x14ac:dyDescent="0.25">
      <c r="A37" s="211" t="s">
        <v>246</v>
      </c>
      <c r="B37" s="218"/>
      <c r="C37" s="218"/>
      <c r="D37" s="218"/>
      <c r="E37" s="218"/>
      <c r="F37" s="218"/>
      <c r="G37" s="218"/>
      <c r="H37" s="218"/>
      <c r="I37" s="218"/>
      <c r="J37" s="218"/>
      <c r="K37" s="218"/>
      <c r="L37" s="218"/>
      <c r="M37" s="218"/>
      <c r="N37" s="218"/>
      <c r="O37" s="218"/>
      <c r="P37" s="218"/>
      <c r="Q37" s="218"/>
      <c r="R37" s="218"/>
      <c r="S37" s="218"/>
      <c r="T37" s="218"/>
      <c r="U37" s="218"/>
      <c r="V37" s="218"/>
      <c r="W37" s="218"/>
      <c r="X37" s="218"/>
      <c r="Y37" s="218"/>
      <c r="Z37" s="218"/>
      <c r="AA37" s="218"/>
      <c r="AB37" s="218"/>
      <c r="AC37" s="218"/>
      <c r="AD37" s="218"/>
      <c r="AE37" s="218"/>
      <c r="AF37" s="218"/>
      <c r="AG37" s="218"/>
      <c r="AH37" s="218"/>
      <c r="AI37" s="218"/>
      <c r="AJ37" s="218"/>
      <c r="AK37" s="218"/>
      <c r="AL37" s="218"/>
      <c r="AM37" s="218"/>
      <c r="AN37" s="218"/>
      <c r="AO37" s="218">
        <f t="shared" si="1"/>
        <v>0</v>
      </c>
      <c r="AP37" s="217"/>
    </row>
    <row r="38" spans="1:44" s="120" customFormat="1" ht="15.75" customHeight="1" x14ac:dyDescent="0.2">
      <c r="A38" s="211" t="s">
        <v>247</v>
      </c>
      <c r="B38" s="219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220"/>
      <c r="AH38" s="220"/>
      <c r="AI38" s="220"/>
      <c r="AJ38" s="220"/>
      <c r="AK38" s="220"/>
      <c r="AL38" s="220"/>
      <c r="AM38" s="220"/>
      <c r="AN38" s="220"/>
      <c r="AO38" s="221">
        <f t="shared" si="1"/>
        <v>0</v>
      </c>
      <c r="AP38" s="213"/>
    </row>
    <row r="39" spans="1:44" s="120" customFormat="1" ht="15.95" customHeight="1" x14ac:dyDescent="0.2">
      <c r="A39" s="211" t="s">
        <v>248</v>
      </c>
      <c r="B39" s="222"/>
      <c r="C39" s="187"/>
      <c r="D39" s="187"/>
      <c r="E39" s="187"/>
      <c r="F39" s="187"/>
      <c r="G39" s="187"/>
      <c r="H39" s="187"/>
      <c r="I39" s="187"/>
      <c r="J39" s="187"/>
      <c r="K39" s="187"/>
      <c r="L39" s="187"/>
      <c r="M39" s="187"/>
      <c r="N39" s="187"/>
      <c r="O39" s="187"/>
      <c r="P39" s="187"/>
      <c r="Q39" s="187"/>
      <c r="R39" s="187"/>
      <c r="S39" s="187"/>
      <c r="T39" s="187"/>
      <c r="U39" s="187"/>
      <c r="V39" s="187"/>
      <c r="W39" s="187"/>
      <c r="X39" s="187"/>
      <c r="Y39" s="187"/>
      <c r="Z39" s="187"/>
      <c r="AA39" s="187"/>
      <c r="AB39" s="187"/>
      <c r="AC39" s="187"/>
      <c r="AD39" s="187"/>
      <c r="AE39" s="187"/>
      <c r="AF39" s="187"/>
      <c r="AG39" s="187"/>
      <c r="AH39" s="187"/>
      <c r="AI39" s="187"/>
      <c r="AJ39" s="187"/>
      <c r="AK39" s="187"/>
      <c r="AL39" s="187"/>
      <c r="AM39" s="187"/>
      <c r="AN39" s="187"/>
      <c r="AO39" s="223">
        <f t="shared" si="1"/>
        <v>0</v>
      </c>
      <c r="AP39" s="213"/>
    </row>
    <row r="40" spans="1:44" s="120" customFormat="1" ht="15.95" customHeight="1" x14ac:dyDescent="0.2">
      <c r="A40" s="211" t="s">
        <v>249</v>
      </c>
      <c r="B40" s="222"/>
      <c r="C40" s="187"/>
      <c r="D40" s="187"/>
      <c r="E40" s="187"/>
      <c r="F40" s="187"/>
      <c r="G40" s="187"/>
      <c r="H40" s="187"/>
      <c r="I40" s="187"/>
      <c r="J40" s="187"/>
      <c r="K40" s="187"/>
      <c r="L40" s="187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187"/>
      <c r="Y40" s="187"/>
      <c r="Z40" s="187"/>
      <c r="AA40" s="187"/>
      <c r="AB40" s="187"/>
      <c r="AC40" s="187"/>
      <c r="AD40" s="187"/>
      <c r="AE40" s="187"/>
      <c r="AF40" s="187"/>
      <c r="AG40" s="187"/>
      <c r="AH40" s="187"/>
      <c r="AI40" s="187"/>
      <c r="AJ40" s="187"/>
      <c r="AK40" s="187"/>
      <c r="AL40" s="187"/>
      <c r="AM40" s="187"/>
      <c r="AN40" s="187"/>
      <c r="AO40" s="223">
        <f t="shared" si="1"/>
        <v>0</v>
      </c>
      <c r="AP40" s="213"/>
    </row>
    <row r="41" spans="1:44" s="120" customFormat="1" ht="15.95" customHeight="1" thickBot="1" x14ac:dyDescent="0.25">
      <c r="A41" s="211" t="s">
        <v>250</v>
      </c>
      <c r="B41" s="224"/>
      <c r="C41" s="225"/>
      <c r="D41" s="225"/>
      <c r="E41" s="225"/>
      <c r="F41" s="225"/>
      <c r="G41" s="225"/>
      <c r="H41" s="225"/>
      <c r="I41" s="225"/>
      <c r="J41" s="225"/>
      <c r="K41" s="225"/>
      <c r="L41" s="225"/>
      <c r="M41" s="225"/>
      <c r="N41" s="225"/>
      <c r="O41" s="225"/>
      <c r="P41" s="225"/>
      <c r="Q41" s="225"/>
      <c r="R41" s="225"/>
      <c r="S41" s="225"/>
      <c r="T41" s="225"/>
      <c r="U41" s="225"/>
      <c r="V41" s="225"/>
      <c r="W41" s="225"/>
      <c r="X41" s="225"/>
      <c r="Y41" s="225"/>
      <c r="Z41" s="225"/>
      <c r="AA41" s="225"/>
      <c r="AB41" s="225"/>
      <c r="AC41" s="225"/>
      <c r="AD41" s="225"/>
      <c r="AE41" s="225"/>
      <c r="AF41" s="225"/>
      <c r="AG41" s="225"/>
      <c r="AH41" s="225"/>
      <c r="AI41" s="225"/>
      <c r="AJ41" s="225"/>
      <c r="AK41" s="225"/>
      <c r="AL41" s="225"/>
      <c r="AM41" s="225"/>
      <c r="AN41" s="225"/>
      <c r="AO41" s="226">
        <f t="shared" si="1"/>
        <v>0</v>
      </c>
      <c r="AP41" s="213"/>
    </row>
    <row r="42" spans="1:44" s="120" customFormat="1" ht="15.95" customHeight="1" x14ac:dyDescent="0.2">
      <c r="A42" s="211" t="s">
        <v>251</v>
      </c>
      <c r="B42" s="187"/>
      <c r="C42" s="187"/>
      <c r="D42" s="187"/>
      <c r="E42" s="187"/>
      <c r="F42" s="187"/>
      <c r="G42" s="187"/>
      <c r="H42" s="187"/>
      <c r="I42" s="187"/>
      <c r="J42" s="187"/>
      <c r="K42" s="187"/>
      <c r="L42" s="187"/>
      <c r="M42" s="187"/>
      <c r="N42" s="187"/>
      <c r="O42" s="187"/>
      <c r="P42" s="187"/>
      <c r="Q42" s="187"/>
      <c r="R42" s="187"/>
      <c r="S42" s="187"/>
      <c r="T42" s="187"/>
      <c r="U42" s="187"/>
      <c r="V42" s="187"/>
      <c r="W42" s="187"/>
      <c r="X42" s="187"/>
      <c r="Y42" s="187"/>
      <c r="Z42" s="187"/>
      <c r="AA42" s="187"/>
      <c r="AB42" s="187"/>
      <c r="AC42" s="187"/>
      <c r="AD42" s="187"/>
      <c r="AE42" s="187"/>
      <c r="AF42" s="187"/>
      <c r="AG42" s="187"/>
      <c r="AH42" s="187"/>
      <c r="AI42" s="187"/>
      <c r="AJ42" s="187"/>
      <c r="AK42" s="187"/>
      <c r="AL42" s="187"/>
      <c r="AM42" s="187"/>
      <c r="AN42" s="187"/>
      <c r="AO42" s="187">
        <f t="shared" si="1"/>
        <v>0</v>
      </c>
      <c r="AP42" s="253">
        <f>AO42+AO43+AO44</f>
        <v>0</v>
      </c>
      <c r="AQ42" s="212"/>
    </row>
    <row r="43" spans="1:44" s="120" customFormat="1" ht="15.95" customHeight="1" x14ac:dyDescent="0.2">
      <c r="A43" s="211" t="s">
        <v>252</v>
      </c>
      <c r="B43" s="187"/>
      <c r="C43" s="187"/>
      <c r="D43" s="187"/>
      <c r="E43" s="187"/>
      <c r="F43" s="187"/>
      <c r="G43" s="187"/>
      <c r="H43" s="187"/>
      <c r="I43" s="187"/>
      <c r="J43" s="187"/>
      <c r="K43" s="187"/>
      <c r="L43" s="187"/>
      <c r="M43" s="187"/>
      <c r="N43" s="187"/>
      <c r="O43" s="187"/>
      <c r="P43" s="187"/>
      <c r="Q43" s="187"/>
      <c r="R43" s="187"/>
      <c r="S43" s="187"/>
      <c r="T43" s="187"/>
      <c r="U43" s="187"/>
      <c r="V43" s="187"/>
      <c r="W43" s="187"/>
      <c r="X43" s="187"/>
      <c r="Y43" s="187"/>
      <c r="Z43" s="187"/>
      <c r="AA43" s="187"/>
      <c r="AB43" s="187"/>
      <c r="AC43" s="187"/>
      <c r="AD43" s="187"/>
      <c r="AE43" s="187"/>
      <c r="AF43" s="187"/>
      <c r="AG43" s="187"/>
      <c r="AH43" s="187"/>
      <c r="AI43" s="187"/>
      <c r="AJ43" s="187"/>
      <c r="AK43" s="187"/>
      <c r="AL43" s="187"/>
      <c r="AM43" s="187"/>
      <c r="AN43" s="187"/>
      <c r="AO43" s="187">
        <f t="shared" si="1"/>
        <v>0</v>
      </c>
      <c r="AP43" s="255"/>
      <c r="AQ43" s="213"/>
    </row>
    <row r="44" spans="1:44" s="120" customFormat="1" ht="15.95" customHeight="1" x14ac:dyDescent="0.2">
      <c r="A44" s="211" t="s">
        <v>253</v>
      </c>
      <c r="B44" s="187"/>
      <c r="C44" s="187"/>
      <c r="D44" s="187"/>
      <c r="E44" s="187"/>
      <c r="F44" s="187"/>
      <c r="G44" s="187"/>
      <c r="H44" s="187"/>
      <c r="I44" s="187"/>
      <c r="J44" s="187"/>
      <c r="K44" s="187"/>
      <c r="L44" s="187"/>
      <c r="M44" s="187"/>
      <c r="N44" s="187"/>
      <c r="O44" s="187"/>
      <c r="P44" s="187"/>
      <c r="Q44" s="187"/>
      <c r="R44" s="187"/>
      <c r="S44" s="187"/>
      <c r="T44" s="187"/>
      <c r="U44" s="187"/>
      <c r="V44" s="187"/>
      <c r="W44" s="187"/>
      <c r="X44" s="187"/>
      <c r="Y44" s="187"/>
      <c r="Z44" s="187"/>
      <c r="AA44" s="187"/>
      <c r="AB44" s="187"/>
      <c r="AC44" s="187"/>
      <c r="AD44" s="187"/>
      <c r="AE44" s="187"/>
      <c r="AF44" s="187"/>
      <c r="AG44" s="187"/>
      <c r="AH44" s="187"/>
      <c r="AI44" s="187"/>
      <c r="AJ44" s="187"/>
      <c r="AK44" s="187"/>
      <c r="AL44" s="187"/>
      <c r="AM44" s="187"/>
      <c r="AN44" s="187"/>
      <c r="AO44" s="187">
        <f t="shared" si="1"/>
        <v>0</v>
      </c>
      <c r="AP44" s="254"/>
    </row>
    <row r="45" spans="1:44" s="120" customFormat="1" ht="15.75" customHeight="1" x14ac:dyDescent="0.2">
      <c r="A45" s="211" t="s">
        <v>254</v>
      </c>
      <c r="B45" s="187"/>
      <c r="C45" s="187"/>
      <c r="D45" s="187"/>
      <c r="E45" s="187"/>
      <c r="F45" s="187"/>
      <c r="G45" s="187"/>
      <c r="H45" s="187"/>
      <c r="I45" s="187"/>
      <c r="J45" s="187"/>
      <c r="K45" s="187"/>
      <c r="L45" s="187"/>
      <c r="M45" s="187"/>
      <c r="N45" s="187"/>
      <c r="O45" s="187"/>
      <c r="P45" s="187"/>
      <c r="Q45" s="187"/>
      <c r="R45" s="187"/>
      <c r="S45" s="187"/>
      <c r="T45" s="187"/>
      <c r="U45" s="187"/>
      <c r="V45" s="187"/>
      <c r="W45" s="187"/>
      <c r="X45" s="187"/>
      <c r="Y45" s="187"/>
      <c r="Z45" s="187"/>
      <c r="AA45" s="187"/>
      <c r="AB45" s="187"/>
      <c r="AC45" s="187"/>
      <c r="AD45" s="187"/>
      <c r="AE45" s="187"/>
      <c r="AF45" s="187"/>
      <c r="AG45" s="187"/>
      <c r="AH45" s="187"/>
      <c r="AI45" s="187"/>
      <c r="AJ45" s="187"/>
      <c r="AK45" s="187"/>
      <c r="AL45" s="187"/>
      <c r="AM45" s="187"/>
      <c r="AN45" s="187"/>
      <c r="AO45" s="187">
        <f t="shared" si="1"/>
        <v>0</v>
      </c>
    </row>
    <row r="46" spans="1:44" s="120" customFormat="1" ht="15.75" customHeight="1" x14ac:dyDescent="0.2">
      <c r="A46" s="211" t="s">
        <v>255</v>
      </c>
      <c r="B46" s="187"/>
      <c r="C46" s="187"/>
      <c r="D46" s="187"/>
      <c r="E46" s="187"/>
      <c r="F46" s="187"/>
      <c r="G46" s="187"/>
      <c r="H46" s="187"/>
      <c r="I46" s="187"/>
      <c r="J46" s="187"/>
      <c r="K46" s="187"/>
      <c r="L46" s="187"/>
      <c r="M46" s="187"/>
      <c r="N46" s="187"/>
      <c r="O46" s="187"/>
      <c r="P46" s="187"/>
      <c r="Q46" s="187"/>
      <c r="R46" s="187"/>
      <c r="S46" s="187"/>
      <c r="T46" s="187"/>
      <c r="U46" s="187"/>
      <c r="V46" s="187"/>
      <c r="W46" s="187"/>
      <c r="X46" s="187"/>
      <c r="Y46" s="187"/>
      <c r="Z46" s="187"/>
      <c r="AA46" s="187"/>
      <c r="AB46" s="187"/>
      <c r="AC46" s="187"/>
      <c r="AD46" s="187"/>
      <c r="AE46" s="187"/>
      <c r="AF46" s="187"/>
      <c r="AG46" s="187"/>
      <c r="AH46" s="187"/>
      <c r="AI46" s="187"/>
      <c r="AJ46" s="187"/>
      <c r="AK46" s="187"/>
      <c r="AL46" s="187"/>
      <c r="AM46" s="187"/>
      <c r="AN46" s="187"/>
      <c r="AO46" s="187">
        <f t="shared" si="1"/>
        <v>0</v>
      </c>
      <c r="AP46" s="227"/>
    </row>
    <row r="47" spans="1:44" s="120" customFormat="1" ht="15.75" customHeight="1" x14ac:dyDescent="0.2">
      <c r="A47" s="211" t="s">
        <v>256</v>
      </c>
      <c r="B47" s="187"/>
      <c r="C47" s="187"/>
      <c r="D47" s="187"/>
      <c r="E47" s="187"/>
      <c r="F47" s="187"/>
      <c r="G47" s="187"/>
      <c r="H47" s="187"/>
      <c r="I47" s="187"/>
      <c r="J47" s="187"/>
      <c r="K47" s="187"/>
      <c r="L47" s="187"/>
      <c r="M47" s="187"/>
      <c r="N47" s="187"/>
      <c r="O47" s="187"/>
      <c r="P47" s="187"/>
      <c r="Q47" s="187"/>
      <c r="R47" s="187"/>
      <c r="S47" s="187"/>
      <c r="T47" s="187"/>
      <c r="U47" s="187"/>
      <c r="V47" s="187"/>
      <c r="W47" s="187"/>
      <c r="X47" s="187"/>
      <c r="Y47" s="187"/>
      <c r="Z47" s="187"/>
      <c r="AA47" s="187"/>
      <c r="AB47" s="187"/>
      <c r="AC47" s="187"/>
      <c r="AD47" s="187"/>
      <c r="AE47" s="187"/>
      <c r="AF47" s="187"/>
      <c r="AG47" s="187"/>
      <c r="AH47" s="187"/>
      <c r="AI47" s="187"/>
      <c r="AJ47" s="187"/>
      <c r="AK47" s="187"/>
      <c r="AL47" s="187"/>
      <c r="AM47" s="187"/>
      <c r="AN47" s="187"/>
      <c r="AO47" s="187">
        <f t="shared" si="1"/>
        <v>0</v>
      </c>
      <c r="AP47" s="228"/>
    </row>
    <row r="48" spans="1:44" s="120" customFormat="1" ht="15.75" customHeight="1" x14ac:dyDescent="0.2">
      <c r="A48" s="211" t="s">
        <v>257</v>
      </c>
      <c r="B48" s="187"/>
      <c r="C48" s="187"/>
      <c r="D48" s="187"/>
      <c r="E48" s="187"/>
      <c r="F48" s="187"/>
      <c r="G48" s="187"/>
      <c r="H48" s="187"/>
      <c r="I48" s="187"/>
      <c r="J48" s="187"/>
      <c r="K48" s="187"/>
      <c r="L48" s="187"/>
      <c r="M48" s="187"/>
      <c r="N48" s="187"/>
      <c r="O48" s="187"/>
      <c r="P48" s="187"/>
      <c r="Q48" s="187"/>
      <c r="R48" s="187"/>
      <c r="S48" s="187"/>
      <c r="T48" s="187"/>
      <c r="U48" s="187"/>
      <c r="V48" s="187"/>
      <c r="W48" s="187"/>
      <c r="X48" s="187"/>
      <c r="Y48" s="187"/>
      <c r="Z48" s="187"/>
      <c r="AA48" s="187"/>
      <c r="AB48" s="187"/>
      <c r="AC48" s="187"/>
      <c r="AD48" s="187"/>
      <c r="AE48" s="187"/>
      <c r="AF48" s="187"/>
      <c r="AG48" s="187"/>
      <c r="AH48" s="187"/>
      <c r="AI48" s="187"/>
      <c r="AJ48" s="187"/>
      <c r="AK48" s="187"/>
      <c r="AL48" s="187"/>
      <c r="AM48" s="187"/>
      <c r="AN48" s="187"/>
      <c r="AO48" s="187">
        <f t="shared" si="1"/>
        <v>0</v>
      </c>
      <c r="AP48" s="229">
        <f>SUM(AO46:AO50)</f>
        <v>0</v>
      </c>
    </row>
    <row r="49" spans="1:49" s="120" customFormat="1" ht="15.75" customHeight="1" x14ac:dyDescent="0.2">
      <c r="A49" s="211" t="s">
        <v>258</v>
      </c>
      <c r="B49" s="187"/>
      <c r="C49" s="187"/>
      <c r="D49" s="187"/>
      <c r="E49" s="187"/>
      <c r="F49" s="187"/>
      <c r="G49" s="187"/>
      <c r="H49" s="187"/>
      <c r="I49" s="187"/>
      <c r="J49" s="187"/>
      <c r="K49" s="187"/>
      <c r="L49" s="187"/>
      <c r="M49" s="187"/>
      <c r="N49" s="187"/>
      <c r="O49" s="187"/>
      <c r="P49" s="187"/>
      <c r="Q49" s="187"/>
      <c r="R49" s="187"/>
      <c r="S49" s="187"/>
      <c r="T49" s="187"/>
      <c r="U49" s="187"/>
      <c r="V49" s="187"/>
      <c r="W49" s="187"/>
      <c r="X49" s="187"/>
      <c r="Y49" s="187"/>
      <c r="Z49" s="187"/>
      <c r="AA49" s="187"/>
      <c r="AB49" s="187"/>
      <c r="AC49" s="187"/>
      <c r="AD49" s="187"/>
      <c r="AE49" s="187"/>
      <c r="AF49" s="187"/>
      <c r="AG49" s="187"/>
      <c r="AH49" s="187"/>
      <c r="AI49" s="187"/>
      <c r="AJ49" s="187"/>
      <c r="AK49" s="187"/>
      <c r="AL49" s="187"/>
      <c r="AM49" s="187"/>
      <c r="AN49" s="187"/>
      <c r="AO49" s="187">
        <f t="shared" si="1"/>
        <v>0</v>
      </c>
      <c r="AP49" s="228"/>
    </row>
    <row r="50" spans="1:49" s="120" customFormat="1" ht="15.75" customHeight="1" x14ac:dyDescent="0.2">
      <c r="A50" s="211" t="s">
        <v>259</v>
      </c>
      <c r="B50" s="187"/>
      <c r="C50" s="187"/>
      <c r="D50" s="187"/>
      <c r="E50" s="187"/>
      <c r="F50" s="187"/>
      <c r="G50" s="187"/>
      <c r="H50" s="187"/>
      <c r="I50" s="187"/>
      <c r="J50" s="187"/>
      <c r="K50" s="187"/>
      <c r="L50" s="187"/>
      <c r="M50" s="187"/>
      <c r="N50" s="187"/>
      <c r="O50" s="187"/>
      <c r="P50" s="187"/>
      <c r="Q50" s="187"/>
      <c r="R50" s="187"/>
      <c r="S50" s="187"/>
      <c r="T50" s="187"/>
      <c r="U50" s="187"/>
      <c r="V50" s="187"/>
      <c r="W50" s="187"/>
      <c r="X50" s="187"/>
      <c r="Y50" s="187"/>
      <c r="Z50" s="187"/>
      <c r="AA50" s="187"/>
      <c r="AB50" s="187"/>
      <c r="AC50" s="187"/>
      <c r="AD50" s="187"/>
      <c r="AE50" s="187"/>
      <c r="AF50" s="187"/>
      <c r="AG50" s="187"/>
      <c r="AH50" s="187"/>
      <c r="AI50" s="187"/>
      <c r="AJ50" s="187"/>
      <c r="AK50" s="187"/>
      <c r="AL50" s="187"/>
      <c r="AM50" s="187"/>
      <c r="AN50" s="187"/>
      <c r="AO50" s="187">
        <f t="shared" si="1"/>
        <v>0</v>
      </c>
      <c r="AP50" s="230"/>
    </row>
    <row r="51" spans="1:49" s="120" customFormat="1" ht="15.75" customHeight="1" x14ac:dyDescent="0.2">
      <c r="A51" s="211" t="s">
        <v>260</v>
      </c>
      <c r="B51" s="187"/>
      <c r="C51" s="187"/>
      <c r="D51" s="187"/>
      <c r="E51" s="187"/>
      <c r="F51" s="187"/>
      <c r="G51" s="187"/>
      <c r="H51" s="187"/>
      <c r="I51" s="187"/>
      <c r="J51" s="187"/>
      <c r="K51" s="187"/>
      <c r="L51" s="187"/>
      <c r="M51" s="187"/>
      <c r="N51" s="187"/>
      <c r="O51" s="187"/>
      <c r="P51" s="187"/>
      <c r="Q51" s="187"/>
      <c r="R51" s="187"/>
      <c r="S51" s="187"/>
      <c r="T51" s="187"/>
      <c r="U51" s="187"/>
      <c r="V51" s="187"/>
      <c r="W51" s="187"/>
      <c r="X51" s="187"/>
      <c r="Y51" s="187"/>
      <c r="Z51" s="187"/>
      <c r="AA51" s="187"/>
      <c r="AB51" s="187"/>
      <c r="AC51" s="187"/>
      <c r="AD51" s="187"/>
      <c r="AE51" s="187"/>
      <c r="AF51" s="187"/>
      <c r="AG51" s="187"/>
      <c r="AH51" s="187"/>
      <c r="AI51" s="187"/>
      <c r="AJ51" s="187"/>
      <c r="AK51" s="187"/>
      <c r="AL51" s="187"/>
      <c r="AM51" s="187"/>
      <c r="AN51" s="187"/>
      <c r="AO51" s="187">
        <f t="shared" si="1"/>
        <v>0</v>
      </c>
    </row>
    <row r="52" spans="1:49" s="120" customFormat="1" ht="15" customHeight="1" x14ac:dyDescent="0.2">
      <c r="A52" s="211" t="s">
        <v>261</v>
      </c>
      <c r="B52" s="187"/>
      <c r="C52" s="187"/>
      <c r="D52" s="187"/>
      <c r="E52" s="187"/>
      <c r="F52" s="187"/>
      <c r="G52" s="187"/>
      <c r="H52" s="187"/>
      <c r="I52" s="187"/>
      <c r="J52" s="187"/>
      <c r="K52" s="187"/>
      <c r="L52" s="187"/>
      <c r="M52" s="187"/>
      <c r="N52" s="187"/>
      <c r="O52" s="187"/>
      <c r="P52" s="187"/>
      <c r="Q52" s="187"/>
      <c r="R52" s="187"/>
      <c r="S52" s="187"/>
      <c r="T52" s="187"/>
      <c r="U52" s="187"/>
      <c r="V52" s="187"/>
      <c r="W52" s="187"/>
      <c r="X52" s="187"/>
      <c r="Y52" s="187"/>
      <c r="Z52" s="187"/>
      <c r="AA52" s="187"/>
      <c r="AB52" s="187"/>
      <c r="AC52" s="187"/>
      <c r="AD52" s="187"/>
      <c r="AE52" s="187"/>
      <c r="AF52" s="187"/>
      <c r="AG52" s="187"/>
      <c r="AH52" s="187"/>
      <c r="AI52" s="187"/>
      <c r="AJ52" s="187"/>
      <c r="AK52" s="187"/>
      <c r="AL52" s="187"/>
      <c r="AM52" s="187"/>
      <c r="AN52" s="187"/>
      <c r="AO52" s="187">
        <f t="shared" si="1"/>
        <v>0</v>
      </c>
    </row>
    <row r="53" spans="1:49" s="120" customFormat="1" ht="15.75" customHeight="1" x14ac:dyDescent="0.2">
      <c r="A53" s="211" t="s">
        <v>262</v>
      </c>
      <c r="B53" s="187"/>
      <c r="C53" s="187"/>
      <c r="D53" s="187"/>
      <c r="E53" s="187"/>
      <c r="F53" s="187"/>
      <c r="G53" s="187"/>
      <c r="H53" s="187"/>
      <c r="I53" s="187"/>
      <c r="J53" s="187"/>
      <c r="K53" s="187"/>
      <c r="L53" s="187"/>
      <c r="M53" s="187"/>
      <c r="N53" s="187"/>
      <c r="O53" s="187"/>
      <c r="P53" s="187"/>
      <c r="Q53" s="187"/>
      <c r="R53" s="187"/>
      <c r="S53" s="187"/>
      <c r="T53" s="187"/>
      <c r="U53" s="187"/>
      <c r="V53" s="187"/>
      <c r="W53" s="187"/>
      <c r="X53" s="187"/>
      <c r="Y53" s="187"/>
      <c r="Z53" s="187"/>
      <c r="AA53" s="187"/>
      <c r="AB53" s="187"/>
      <c r="AC53" s="187"/>
      <c r="AD53" s="187"/>
      <c r="AE53" s="187"/>
      <c r="AF53" s="187"/>
      <c r="AG53" s="187"/>
      <c r="AH53" s="187"/>
      <c r="AI53" s="187"/>
      <c r="AJ53" s="187"/>
      <c r="AK53" s="187"/>
      <c r="AL53" s="187"/>
      <c r="AM53" s="187"/>
      <c r="AN53" s="187"/>
      <c r="AO53" s="187">
        <f t="shared" si="1"/>
        <v>0</v>
      </c>
    </row>
    <row r="54" spans="1:49" s="120" customFormat="1" ht="14.25" customHeight="1" x14ac:dyDescent="0.2">
      <c r="A54" s="191" t="s">
        <v>226</v>
      </c>
      <c r="B54" s="187"/>
      <c r="C54" s="187"/>
      <c r="D54" s="187"/>
      <c r="E54" s="187"/>
      <c r="F54" s="187"/>
      <c r="G54" s="187"/>
      <c r="H54" s="187"/>
      <c r="I54" s="187"/>
      <c r="J54" s="187"/>
      <c r="K54" s="187"/>
      <c r="L54" s="187"/>
      <c r="M54" s="187"/>
      <c r="N54" s="187"/>
      <c r="O54" s="187"/>
      <c r="P54" s="187"/>
      <c r="Q54" s="187"/>
      <c r="R54" s="187"/>
      <c r="S54" s="187"/>
      <c r="T54" s="187"/>
      <c r="U54" s="187"/>
      <c r="V54" s="187"/>
      <c r="W54" s="187"/>
      <c r="X54" s="187"/>
      <c r="Y54" s="187"/>
      <c r="Z54" s="187"/>
      <c r="AA54" s="187"/>
      <c r="AB54" s="187"/>
      <c r="AC54" s="187"/>
      <c r="AD54" s="187"/>
      <c r="AE54" s="187"/>
      <c r="AF54" s="187"/>
      <c r="AG54" s="187"/>
      <c r="AH54" s="187"/>
      <c r="AI54" s="187"/>
      <c r="AJ54" s="187"/>
      <c r="AK54" s="187"/>
      <c r="AL54" s="187"/>
      <c r="AM54" s="187"/>
      <c r="AN54" s="187"/>
      <c r="AO54" s="187">
        <f t="shared" si="1"/>
        <v>0</v>
      </c>
    </row>
    <row r="55" spans="1:49" s="120" customFormat="1" ht="14.25" customHeight="1" x14ac:dyDescent="0.2">
      <c r="A55" s="231"/>
      <c r="B55" s="132"/>
      <c r="C55" s="132"/>
      <c r="D55" s="132"/>
      <c r="E55" s="132"/>
      <c r="F55" s="132"/>
      <c r="G55" s="132"/>
      <c r="H55" s="132"/>
      <c r="I55" s="132"/>
      <c r="J55" s="132"/>
      <c r="K55" s="132"/>
      <c r="L55" s="132"/>
      <c r="M55" s="132"/>
      <c r="N55" s="132"/>
      <c r="O55" s="132"/>
      <c r="P55" s="132"/>
      <c r="Q55" s="132"/>
      <c r="R55" s="132"/>
      <c r="S55" s="132"/>
      <c r="T55" s="132"/>
      <c r="U55" s="132"/>
      <c r="V55" s="132"/>
      <c r="W55" s="132"/>
      <c r="X55" s="132"/>
      <c r="Y55" s="132"/>
      <c r="Z55" s="132"/>
      <c r="AA55" s="132"/>
      <c r="AB55" s="132"/>
      <c r="AC55" s="132"/>
      <c r="AD55" s="132"/>
      <c r="AE55" s="132"/>
      <c r="AF55" s="132"/>
      <c r="AG55" s="132"/>
      <c r="AH55" s="132"/>
      <c r="AI55" s="132"/>
      <c r="AJ55" s="132"/>
      <c r="AK55" s="132"/>
      <c r="AL55" s="132"/>
      <c r="AM55" s="132"/>
      <c r="AN55" s="232" t="s">
        <v>227</v>
      </c>
      <c r="AO55" s="233">
        <f>COUNTIF($AO$14,"&gt;0")+COUNTIF($AO$15,"&gt;0")+COUNTIF($AO$21,"&gt;0")+COUNTIF($AP$23,"&gt;0")+COUNTIF($AO$25:$AO$30,"&gt;0")+COUNTIF($AP$31,"&gt;0")+COUNTIF($AO$33:$AO$41,"&gt;0")+COUNTIF($AP$42,"&gt;0")+COUNTIF($AO$45,"&gt;0")+COUNTIF($AP$48,"&gt;0")</f>
        <v>2</v>
      </c>
    </row>
    <row r="56" spans="1:49" s="120" customFormat="1" ht="11.25" customHeight="1" x14ac:dyDescent="0.2">
      <c r="A56" s="234"/>
      <c r="B56" s="101"/>
      <c r="C56" s="101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1"/>
      <c r="Z56" s="101"/>
      <c r="AA56" s="101"/>
      <c r="AB56" s="101"/>
      <c r="AC56" s="101"/>
      <c r="AD56" s="101"/>
      <c r="AE56" s="101"/>
      <c r="AF56" s="101"/>
      <c r="AG56" s="101"/>
      <c r="AH56" s="101"/>
      <c r="AI56" s="101"/>
      <c r="AJ56" s="101"/>
      <c r="AK56" s="101"/>
      <c r="AL56" s="101"/>
      <c r="AM56" s="101"/>
      <c r="AN56" s="101"/>
      <c r="AO56" s="235"/>
      <c r="AP56" s="85"/>
      <c r="AQ56" s="85"/>
      <c r="AR56" s="85"/>
      <c r="AS56" s="85"/>
      <c r="AT56" s="85"/>
      <c r="AU56" s="85"/>
      <c r="AV56" s="85"/>
      <c r="AW56" s="85"/>
    </row>
    <row r="57" spans="1:49" s="85" customFormat="1" ht="12.75" customHeight="1" x14ac:dyDescent="0.2">
      <c r="A57" s="236"/>
      <c r="B57" s="94"/>
      <c r="D57" s="236"/>
      <c r="E57" s="236"/>
      <c r="J57" s="236"/>
      <c r="K57" s="236"/>
      <c r="L57" s="236"/>
      <c r="S57" s="236"/>
      <c r="V57" s="94"/>
      <c r="X57" s="236"/>
      <c r="Z57" s="94"/>
      <c r="AC57" s="236"/>
      <c r="AE57" s="237"/>
      <c r="AH57" s="101"/>
      <c r="AI57" s="101"/>
      <c r="AJ57" s="101"/>
    </row>
    <row r="58" spans="1:49" s="101" customFormat="1" ht="12.75" customHeight="1" x14ac:dyDescent="0.2"/>
    <row r="59" spans="1:49" s="101" customFormat="1" ht="12.75" customHeight="1" x14ac:dyDescent="0.2"/>
    <row r="60" spans="1:49" s="101" customFormat="1" ht="12.75" customHeight="1" x14ac:dyDescent="0.2"/>
    <row r="61" spans="1:49" s="101" customFormat="1" ht="12.75" customHeight="1" x14ac:dyDescent="0.2"/>
    <row r="62" spans="1:49" s="101" customFormat="1" ht="12.75" customHeight="1" x14ac:dyDescent="0.2"/>
    <row r="63" spans="1:49" s="101" customFormat="1" ht="12.75" customHeight="1" x14ac:dyDescent="0.2"/>
    <row r="64" spans="1:49" s="132" customFormat="1" ht="12.75" customHeight="1" x14ac:dyDescent="0.2">
      <c r="A64" s="101"/>
      <c r="B64" s="101"/>
      <c r="C64" s="101"/>
      <c r="D64" s="101"/>
      <c r="E64" s="101"/>
      <c r="F64" s="101"/>
      <c r="G64" s="101"/>
      <c r="H64" s="101"/>
      <c r="I64" s="101"/>
      <c r="J64" s="101"/>
      <c r="K64" s="101"/>
      <c r="L64" s="101"/>
      <c r="M64" s="101"/>
      <c r="N64" s="101"/>
      <c r="O64" s="101"/>
      <c r="P64" s="101"/>
      <c r="Q64" s="101"/>
      <c r="R64" s="101"/>
      <c r="S64" s="101"/>
      <c r="T64" s="101"/>
      <c r="U64" s="101"/>
      <c r="V64" s="101"/>
      <c r="W64" s="101"/>
      <c r="X64" s="101"/>
      <c r="Y64" s="101"/>
      <c r="Z64" s="101"/>
      <c r="AA64" s="101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</row>
    <row r="65" spans="1:49" s="132" customFormat="1" ht="12.95" customHeight="1" x14ac:dyDescent="0.2">
      <c r="A65" s="101"/>
      <c r="B65" s="101"/>
      <c r="C65" s="101"/>
      <c r="D65" s="101"/>
      <c r="E65" s="101"/>
      <c r="F65" s="101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01"/>
      <c r="S65" s="101"/>
      <c r="T65" s="101"/>
      <c r="U65" s="101"/>
      <c r="V65" s="101"/>
      <c r="W65" s="238"/>
      <c r="X65" s="101"/>
      <c r="Y65" s="101"/>
      <c r="Z65" s="101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</row>
    <row r="66" spans="1:49" s="64" customFormat="1" ht="12.95" customHeight="1" x14ac:dyDescent="0.2">
      <c r="A66" s="101"/>
      <c r="B66" s="101"/>
      <c r="C66" s="101"/>
      <c r="D66" s="101"/>
      <c r="E66" s="101"/>
      <c r="F66" s="101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1"/>
      <c r="R66" s="101"/>
      <c r="S66" s="101"/>
      <c r="T66" s="101"/>
      <c r="U66" s="101"/>
      <c r="V66" s="101"/>
      <c r="W66" s="101"/>
      <c r="X66" s="101"/>
      <c r="Y66" s="239"/>
      <c r="Z66" s="101"/>
      <c r="AA66" s="101"/>
      <c r="AB66" s="101"/>
      <c r="AC66" s="101"/>
      <c r="AD66" s="239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</row>
    <row r="67" spans="1:49" s="64" customFormat="1" ht="12.95" customHeight="1" x14ac:dyDescent="0.2">
      <c r="A67" s="101"/>
      <c r="B67" s="101"/>
      <c r="C67" s="101"/>
      <c r="D67" s="101"/>
      <c r="E67" s="101"/>
      <c r="F67" s="101"/>
      <c r="G67" s="101"/>
      <c r="H67" s="101"/>
      <c r="I67" s="101"/>
      <c r="J67" s="101"/>
      <c r="K67" s="101"/>
      <c r="L67" s="101"/>
      <c r="M67" s="101"/>
      <c r="N67" s="101"/>
      <c r="O67" s="101"/>
      <c r="P67" s="101"/>
      <c r="Q67" s="101"/>
      <c r="R67" s="101"/>
      <c r="S67" s="101"/>
      <c r="T67" s="101"/>
      <c r="U67" s="101"/>
      <c r="V67" s="101"/>
      <c r="W67" s="101"/>
      <c r="X67" s="101"/>
      <c r="Y67" s="101"/>
      <c r="Z67" s="101"/>
      <c r="AA67" s="101"/>
      <c r="AB67" s="101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1"/>
      <c r="AO67" s="101"/>
      <c r="AP67" s="101"/>
      <c r="AQ67" s="101"/>
      <c r="AR67" s="101"/>
      <c r="AS67" s="101"/>
      <c r="AT67" s="101"/>
      <c r="AU67" s="101"/>
      <c r="AV67" s="101"/>
      <c r="AW67" s="101"/>
    </row>
    <row r="68" spans="1:49" s="64" customFormat="1" ht="12.95" customHeight="1" x14ac:dyDescent="0.2">
      <c r="A68" s="101"/>
      <c r="B68" s="101"/>
      <c r="C68" s="101"/>
      <c r="D68" s="101"/>
      <c r="E68" s="101"/>
      <c r="F68" s="101"/>
      <c r="G68" s="101"/>
      <c r="H68" s="101"/>
      <c r="I68" s="101"/>
      <c r="J68" s="101"/>
      <c r="K68" s="101"/>
      <c r="L68" s="101"/>
      <c r="M68" s="101"/>
      <c r="N68" s="101"/>
      <c r="O68" s="101"/>
      <c r="P68" s="101"/>
      <c r="Q68" s="101"/>
      <c r="R68" s="101"/>
      <c r="S68" s="101"/>
      <c r="T68" s="101"/>
      <c r="U68" s="101"/>
      <c r="V68" s="101"/>
      <c r="W68" s="101"/>
      <c r="X68" s="101"/>
      <c r="Y68" s="101"/>
      <c r="Z68" s="101"/>
      <c r="AA68" s="101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</row>
    <row r="69" spans="1:49" s="64" customFormat="1" ht="12.95" customHeight="1" x14ac:dyDescent="0.2">
      <c r="A69" s="101"/>
      <c r="B69" s="101"/>
      <c r="C69" s="101"/>
      <c r="D69" s="101"/>
      <c r="E69" s="101"/>
      <c r="F69" s="101"/>
      <c r="G69" s="101"/>
      <c r="H69" s="101"/>
      <c r="I69" s="101"/>
      <c r="J69" s="101"/>
      <c r="K69" s="101"/>
      <c r="L69" s="101"/>
      <c r="M69" s="101"/>
      <c r="N69" s="101"/>
      <c r="O69" s="101"/>
      <c r="P69" s="101"/>
      <c r="Q69" s="101"/>
      <c r="R69" s="101"/>
      <c r="S69" s="101"/>
      <c r="T69" s="101"/>
      <c r="U69" s="101"/>
      <c r="V69" s="101"/>
      <c r="W69" s="101"/>
      <c r="X69" s="101"/>
      <c r="Y69" s="101"/>
      <c r="Z69" s="101"/>
      <c r="AA69" s="101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</row>
    <row r="70" spans="1:49" ht="12.95" customHeight="1" x14ac:dyDescent="0.2">
      <c r="A70" s="85"/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5"/>
      <c r="AU70" s="85"/>
      <c r="AV70" s="85"/>
      <c r="AW70" s="85"/>
    </row>
    <row r="71" spans="1:49" x14ac:dyDescent="0.2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5"/>
      <c r="Q71" s="85"/>
      <c r="R71" s="85"/>
      <c r="S71" s="85"/>
      <c r="T71" s="85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/>
      <c r="AH71" s="85"/>
      <c r="AI71" s="85"/>
      <c r="AJ71" s="85"/>
      <c r="AK71" s="85"/>
      <c r="AL71" s="85"/>
      <c r="AM71" s="85"/>
      <c r="AN71" s="85"/>
      <c r="AO71" s="85"/>
      <c r="AP71" s="85"/>
      <c r="AQ71" s="85"/>
      <c r="AR71" s="85"/>
      <c r="AS71" s="85"/>
      <c r="AT71" s="85"/>
      <c r="AU71" s="85"/>
      <c r="AV71" s="85"/>
      <c r="AW71" s="85"/>
    </row>
    <row r="72" spans="1:49" x14ac:dyDescent="0.2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85"/>
      <c r="AK72" s="85"/>
      <c r="AL72" s="85"/>
      <c r="AM72" s="85"/>
      <c r="AN72" s="85"/>
      <c r="AO72" s="85"/>
      <c r="AP72" s="85"/>
      <c r="AQ72" s="85"/>
      <c r="AR72" s="85"/>
      <c r="AS72" s="85"/>
      <c r="AT72" s="85"/>
      <c r="AU72" s="85"/>
      <c r="AV72" s="85"/>
      <c r="AW72" s="85"/>
    </row>
    <row r="73" spans="1:49" x14ac:dyDescent="0.2">
      <c r="A73" s="85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</row>
    <row r="74" spans="1:49" x14ac:dyDescent="0.2">
      <c r="A74" s="85"/>
      <c r="B74" s="85"/>
      <c r="C74" s="85"/>
      <c r="D74" s="85"/>
      <c r="E74" s="85"/>
      <c r="F74" s="85"/>
      <c r="G74" s="85"/>
      <c r="H74" s="85"/>
      <c r="I74" s="85"/>
      <c r="J74" s="85"/>
      <c r="K74" s="85"/>
      <c r="L74" s="85"/>
      <c r="M74" s="85"/>
      <c r="N74" s="85"/>
      <c r="O74" s="85"/>
      <c r="P74" s="85"/>
      <c r="Q74" s="85"/>
      <c r="R74" s="85"/>
      <c r="S74" s="85"/>
      <c r="T74" s="85"/>
      <c r="U74" s="85"/>
      <c r="V74" s="85"/>
      <c r="W74" s="85"/>
      <c r="X74" s="85"/>
      <c r="Y74" s="85"/>
      <c r="Z74" s="85"/>
      <c r="AA74" s="85"/>
      <c r="AB74" s="85"/>
      <c r="AC74" s="85"/>
      <c r="AD74" s="85"/>
      <c r="AE74" s="85"/>
      <c r="AF74" s="85"/>
      <c r="AG74" s="85"/>
      <c r="AH74" s="85"/>
      <c r="AI74" s="85"/>
      <c r="AJ74" s="85"/>
      <c r="AK74" s="85"/>
      <c r="AL74" s="85"/>
      <c r="AM74" s="85"/>
      <c r="AN74" s="85"/>
      <c r="AO74" s="85"/>
      <c r="AP74" s="85"/>
      <c r="AQ74" s="85"/>
      <c r="AR74" s="85"/>
      <c r="AS74" s="85"/>
      <c r="AT74" s="85"/>
      <c r="AU74" s="85"/>
      <c r="AV74" s="85"/>
      <c r="AW74" s="85"/>
    </row>
    <row r="75" spans="1:49" x14ac:dyDescent="0.2">
      <c r="A75" s="85"/>
      <c r="B75" s="85"/>
      <c r="C75" s="85"/>
      <c r="D75" s="85"/>
      <c r="E75" s="85"/>
      <c r="F75" s="85"/>
      <c r="G75" s="85"/>
      <c r="H75" s="85"/>
      <c r="I75" s="85"/>
      <c r="J75" s="85"/>
      <c r="K75" s="85"/>
      <c r="L75" s="85"/>
      <c r="M75" s="85"/>
      <c r="N75" s="85"/>
      <c r="O75" s="85"/>
      <c r="P75" s="85"/>
      <c r="Q75" s="85"/>
      <c r="R75" s="85"/>
      <c r="S75" s="85"/>
      <c r="T75" s="85"/>
      <c r="U75" s="85"/>
      <c r="V75" s="85"/>
      <c r="W75" s="85"/>
      <c r="X75" s="85"/>
      <c r="Y75" s="85"/>
      <c r="Z75" s="85"/>
      <c r="AA75" s="85"/>
      <c r="AB75" s="85"/>
      <c r="AC75" s="85"/>
      <c r="AD75" s="85"/>
      <c r="AE75" s="85"/>
      <c r="AF75" s="85"/>
      <c r="AG75" s="85"/>
      <c r="AH75" s="85"/>
      <c r="AI75" s="85"/>
      <c r="AJ75" s="85"/>
      <c r="AK75" s="85"/>
      <c r="AL75" s="85"/>
      <c r="AM75" s="85"/>
      <c r="AN75" s="85"/>
      <c r="AO75" s="85"/>
      <c r="AP75" s="85"/>
      <c r="AQ75" s="85"/>
      <c r="AR75" s="85"/>
      <c r="AS75" s="85"/>
      <c r="AT75" s="85"/>
      <c r="AU75" s="85"/>
      <c r="AV75" s="85"/>
      <c r="AW75" s="85"/>
    </row>
    <row r="76" spans="1:49" x14ac:dyDescent="0.2">
      <c r="A76" s="85"/>
      <c r="B76" s="85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5"/>
      <c r="AH76" s="85"/>
      <c r="AI76" s="85"/>
      <c r="AJ76" s="85"/>
      <c r="AK76" s="85"/>
      <c r="AL76" s="85"/>
      <c r="AM76" s="85"/>
      <c r="AN76" s="85"/>
      <c r="AO76" s="85"/>
      <c r="AP76" s="85"/>
      <c r="AQ76" s="85"/>
      <c r="AR76" s="85"/>
      <c r="AS76" s="85"/>
      <c r="AT76" s="85"/>
      <c r="AU76" s="85"/>
      <c r="AV76" s="85"/>
      <c r="AW76" s="85"/>
    </row>
    <row r="77" spans="1:49" x14ac:dyDescent="0.2">
      <c r="A77" s="85"/>
      <c r="B77" s="85"/>
      <c r="C77" s="85"/>
      <c r="D77" s="85"/>
      <c r="E77" s="85"/>
      <c r="F77" s="85"/>
      <c r="G77" s="85"/>
      <c r="H77" s="85"/>
      <c r="I77" s="85"/>
      <c r="J77" s="85"/>
      <c r="K77" s="85"/>
      <c r="L77" s="85"/>
      <c r="M77" s="85"/>
      <c r="N77" s="85"/>
      <c r="O77" s="85"/>
      <c r="P77" s="85"/>
      <c r="Q77" s="85"/>
      <c r="R77" s="85"/>
      <c r="S77" s="85"/>
      <c r="T77" s="85"/>
      <c r="U77" s="85"/>
      <c r="V77" s="85"/>
      <c r="W77" s="85"/>
      <c r="X77" s="85"/>
      <c r="Y77" s="85"/>
      <c r="Z77" s="85"/>
      <c r="AA77" s="85"/>
      <c r="AB77" s="85"/>
      <c r="AC77" s="85"/>
      <c r="AD77" s="85"/>
      <c r="AE77" s="85"/>
      <c r="AF77" s="85"/>
      <c r="AG77" s="85"/>
      <c r="AH77" s="85"/>
      <c r="AI77" s="85"/>
      <c r="AJ77" s="85"/>
      <c r="AK77" s="85"/>
      <c r="AL77" s="85"/>
      <c r="AM77" s="85"/>
      <c r="AN77" s="85"/>
      <c r="AO77" s="85"/>
      <c r="AP77" s="85"/>
      <c r="AQ77" s="85"/>
      <c r="AR77" s="85"/>
      <c r="AS77" s="85"/>
      <c r="AT77" s="85"/>
      <c r="AU77" s="85"/>
      <c r="AV77" s="85"/>
      <c r="AW77" s="85"/>
    </row>
    <row r="78" spans="1:49" x14ac:dyDescent="0.2">
      <c r="A78" s="85"/>
      <c r="B78" s="85"/>
      <c r="C78" s="85"/>
      <c r="D78" s="85"/>
      <c r="E78" s="85"/>
      <c r="F78" s="85"/>
      <c r="G78" s="85"/>
      <c r="H78" s="85"/>
      <c r="I78" s="85"/>
      <c r="J78" s="85"/>
      <c r="K78" s="85"/>
      <c r="L78" s="85"/>
      <c r="M78" s="85"/>
      <c r="N78" s="85"/>
      <c r="O78" s="85"/>
      <c r="P78" s="85"/>
      <c r="Q78" s="85"/>
      <c r="R78" s="85"/>
      <c r="S78" s="85"/>
      <c r="T78" s="85"/>
      <c r="U78" s="85"/>
      <c r="V78" s="85"/>
      <c r="W78" s="85"/>
      <c r="X78" s="85"/>
      <c r="Y78" s="85"/>
      <c r="Z78" s="85"/>
      <c r="AA78" s="85"/>
      <c r="AB78" s="85"/>
      <c r="AC78" s="85"/>
      <c r="AD78" s="85"/>
      <c r="AE78" s="85"/>
      <c r="AF78" s="85"/>
      <c r="AG78" s="85"/>
      <c r="AH78" s="85"/>
      <c r="AI78" s="85"/>
      <c r="AJ78" s="85"/>
      <c r="AK78" s="85"/>
      <c r="AL78" s="85"/>
      <c r="AM78" s="85"/>
      <c r="AN78" s="85"/>
      <c r="AO78" s="85"/>
      <c r="AP78" s="85"/>
      <c r="AQ78" s="85"/>
      <c r="AR78" s="85"/>
      <c r="AS78" s="85"/>
      <c r="AT78" s="85"/>
      <c r="AU78" s="85"/>
      <c r="AV78" s="85"/>
      <c r="AW78" s="85"/>
    </row>
    <row r="79" spans="1:49" x14ac:dyDescent="0.2">
      <c r="A79" s="85"/>
      <c r="B79" s="85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5"/>
      <c r="AH79" s="85"/>
      <c r="AI79" s="85"/>
      <c r="AJ79" s="85"/>
      <c r="AK79" s="85"/>
      <c r="AL79" s="85"/>
      <c r="AM79" s="85"/>
      <c r="AN79" s="85"/>
      <c r="AO79" s="85"/>
      <c r="AP79" s="85"/>
      <c r="AQ79" s="85"/>
      <c r="AR79" s="85"/>
      <c r="AS79" s="85"/>
      <c r="AT79" s="85"/>
      <c r="AU79" s="85"/>
      <c r="AV79" s="85"/>
      <c r="AW79" s="85"/>
    </row>
    <row r="80" spans="1:49" x14ac:dyDescent="0.2">
      <c r="A80" s="85"/>
      <c r="B80" s="85"/>
      <c r="C80" s="85"/>
      <c r="D80" s="85"/>
      <c r="E80" s="85"/>
      <c r="F80" s="85"/>
      <c r="G80" s="85"/>
      <c r="H80" s="85"/>
      <c r="I80" s="85"/>
      <c r="J80" s="85"/>
      <c r="K80" s="85"/>
      <c r="L80" s="85"/>
      <c r="M80" s="85"/>
      <c r="N80" s="85"/>
      <c r="O80" s="85"/>
      <c r="P80" s="85"/>
      <c r="Q80" s="85"/>
      <c r="R80" s="85"/>
      <c r="S80" s="85"/>
      <c r="T80" s="85"/>
      <c r="U80" s="85"/>
      <c r="V80" s="85"/>
      <c r="W80" s="85"/>
      <c r="X80" s="85"/>
      <c r="Y80" s="85"/>
      <c r="Z80" s="85"/>
      <c r="AA80" s="85"/>
      <c r="AB80" s="85"/>
      <c r="AC80" s="85"/>
      <c r="AD80" s="85"/>
      <c r="AE80" s="85"/>
      <c r="AF80" s="85"/>
      <c r="AG80" s="85"/>
      <c r="AH80" s="85"/>
      <c r="AI80" s="85"/>
      <c r="AJ80" s="85"/>
      <c r="AK80" s="85"/>
      <c r="AL80" s="85"/>
      <c r="AM80" s="85"/>
      <c r="AN80" s="85"/>
      <c r="AO80" s="85"/>
      <c r="AP80" s="85"/>
      <c r="AQ80" s="85"/>
      <c r="AR80" s="85"/>
      <c r="AS80" s="85"/>
      <c r="AT80" s="85"/>
      <c r="AU80" s="85"/>
      <c r="AV80" s="85"/>
      <c r="AW80" s="85"/>
    </row>
    <row r="81" spans="1:49" x14ac:dyDescent="0.2">
      <c r="A81" s="85"/>
      <c r="B81" s="85"/>
      <c r="C81" s="85"/>
      <c r="D81" s="85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  <c r="P81" s="85"/>
      <c r="Q81" s="85"/>
      <c r="R81" s="85"/>
      <c r="S81" s="85"/>
      <c r="T81" s="85"/>
      <c r="U81" s="85"/>
      <c r="V81" s="85"/>
      <c r="W81" s="85"/>
      <c r="X81" s="85"/>
      <c r="Y81" s="85"/>
      <c r="Z81" s="85"/>
      <c r="AA81" s="85"/>
      <c r="AB81" s="85"/>
      <c r="AC81" s="85"/>
      <c r="AD81" s="85"/>
      <c r="AE81" s="85"/>
      <c r="AF81" s="85"/>
      <c r="AG81" s="85"/>
      <c r="AH81" s="85"/>
      <c r="AI81" s="85"/>
      <c r="AJ81" s="85"/>
      <c r="AK81" s="85"/>
      <c r="AL81" s="85"/>
      <c r="AM81" s="85"/>
      <c r="AN81" s="85"/>
      <c r="AO81" s="85"/>
      <c r="AP81" s="85"/>
      <c r="AQ81" s="85"/>
      <c r="AR81" s="85"/>
      <c r="AS81" s="85"/>
      <c r="AT81" s="85"/>
      <c r="AU81" s="85"/>
      <c r="AV81" s="85"/>
      <c r="AW81" s="85"/>
    </row>
    <row r="82" spans="1:49" x14ac:dyDescent="0.2">
      <c r="A82" s="85"/>
      <c r="B82" s="85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5"/>
      <c r="AH82" s="85"/>
      <c r="AI82" s="85"/>
      <c r="AJ82" s="85"/>
      <c r="AK82" s="85"/>
      <c r="AL82" s="85"/>
      <c r="AM82" s="85"/>
      <c r="AN82" s="85"/>
      <c r="AO82" s="85"/>
      <c r="AP82" s="85"/>
      <c r="AQ82" s="85"/>
      <c r="AR82" s="85"/>
      <c r="AS82" s="85"/>
      <c r="AT82" s="85"/>
      <c r="AU82" s="85"/>
      <c r="AV82" s="85"/>
      <c r="AW82" s="85"/>
    </row>
    <row r="83" spans="1:49" x14ac:dyDescent="0.2">
      <c r="A83" s="85"/>
      <c r="B83" s="85"/>
      <c r="C83" s="85"/>
      <c r="D83" s="85"/>
      <c r="E83" s="85"/>
      <c r="F83" s="85"/>
      <c r="G83" s="85"/>
      <c r="H83" s="85"/>
      <c r="I83" s="85"/>
      <c r="J83" s="85"/>
      <c r="K83" s="85"/>
      <c r="L83" s="85"/>
      <c r="M83" s="85"/>
      <c r="N83" s="85"/>
      <c r="O83" s="85"/>
      <c r="P83" s="85"/>
      <c r="Q83" s="85"/>
      <c r="R83" s="85"/>
      <c r="S83" s="85"/>
      <c r="T83" s="85"/>
      <c r="U83" s="85"/>
      <c r="V83" s="85"/>
      <c r="W83" s="85"/>
      <c r="X83" s="85"/>
      <c r="Y83" s="85"/>
      <c r="Z83" s="85"/>
      <c r="AA83" s="85"/>
      <c r="AB83" s="85"/>
      <c r="AC83" s="85"/>
      <c r="AD83" s="85"/>
      <c r="AE83" s="85"/>
      <c r="AF83" s="85"/>
      <c r="AG83" s="85"/>
      <c r="AH83" s="85"/>
      <c r="AI83" s="85"/>
      <c r="AJ83" s="85"/>
      <c r="AK83" s="85"/>
      <c r="AL83" s="85"/>
      <c r="AM83" s="85"/>
      <c r="AN83" s="85"/>
      <c r="AO83" s="85"/>
      <c r="AP83" s="85"/>
      <c r="AQ83" s="85"/>
      <c r="AR83" s="85"/>
      <c r="AS83" s="85"/>
      <c r="AT83" s="85"/>
      <c r="AU83" s="85"/>
      <c r="AV83" s="85"/>
      <c r="AW83" s="85"/>
    </row>
    <row r="84" spans="1:49" x14ac:dyDescent="0.2">
      <c r="A84" s="85"/>
      <c r="B84" s="85"/>
      <c r="C84" s="85"/>
      <c r="D84" s="85"/>
      <c r="E84" s="85"/>
      <c r="F84" s="85"/>
      <c r="G84" s="85"/>
      <c r="H84" s="85"/>
      <c r="I84" s="85"/>
      <c r="J84" s="85"/>
      <c r="K84" s="85"/>
      <c r="L84" s="85"/>
      <c r="M84" s="85"/>
      <c r="N84" s="85"/>
      <c r="O84" s="85"/>
      <c r="P84" s="85"/>
      <c r="Q84" s="85"/>
      <c r="R84" s="85"/>
      <c r="S84" s="85"/>
      <c r="T84" s="85"/>
      <c r="U84" s="85"/>
      <c r="V84" s="85"/>
      <c r="W84" s="85"/>
      <c r="X84" s="85"/>
      <c r="Y84" s="85"/>
      <c r="Z84" s="85"/>
      <c r="AA84" s="85"/>
      <c r="AB84" s="85"/>
      <c r="AC84" s="85"/>
      <c r="AD84" s="85"/>
      <c r="AE84" s="85"/>
      <c r="AF84" s="85"/>
      <c r="AG84" s="85"/>
      <c r="AH84" s="85"/>
      <c r="AI84" s="85"/>
      <c r="AJ84" s="85"/>
      <c r="AK84" s="85"/>
      <c r="AL84" s="85"/>
      <c r="AM84" s="85"/>
      <c r="AN84" s="85"/>
      <c r="AO84" s="85"/>
      <c r="AP84" s="85"/>
      <c r="AQ84" s="85"/>
      <c r="AR84" s="85"/>
      <c r="AS84" s="85"/>
      <c r="AT84" s="85"/>
      <c r="AU84" s="85"/>
      <c r="AV84" s="85"/>
      <c r="AW84" s="85"/>
    </row>
    <row r="85" spans="1:49" x14ac:dyDescent="0.2">
      <c r="A85" s="85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85"/>
      <c r="Q85" s="85"/>
      <c r="R85" s="85"/>
      <c r="S85" s="85"/>
      <c r="T85" s="85"/>
      <c r="U85" s="85"/>
      <c r="V85" s="85"/>
      <c r="W85" s="85"/>
      <c r="X85" s="85"/>
      <c r="Y85" s="85"/>
      <c r="Z85" s="85"/>
      <c r="AA85" s="85"/>
      <c r="AB85" s="85"/>
      <c r="AC85" s="85"/>
      <c r="AD85" s="85"/>
      <c r="AE85" s="85"/>
      <c r="AF85" s="85"/>
      <c r="AG85" s="85"/>
      <c r="AH85" s="85"/>
      <c r="AI85" s="85"/>
      <c r="AJ85" s="85"/>
      <c r="AK85" s="85"/>
      <c r="AL85" s="85"/>
      <c r="AM85" s="85"/>
      <c r="AN85" s="85"/>
      <c r="AO85" s="85"/>
      <c r="AP85" s="85"/>
      <c r="AQ85" s="85"/>
      <c r="AR85" s="85"/>
      <c r="AS85" s="85"/>
      <c r="AT85" s="85"/>
      <c r="AU85" s="85"/>
      <c r="AV85" s="85"/>
      <c r="AW85" s="85"/>
    </row>
    <row r="86" spans="1:49" x14ac:dyDescent="0.2">
      <c r="A86" s="85"/>
      <c r="B86" s="85"/>
      <c r="C86" s="85"/>
      <c r="D86" s="85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  <c r="P86" s="85"/>
      <c r="Q86" s="85"/>
      <c r="R86" s="85"/>
      <c r="S86" s="85"/>
      <c r="T86" s="85"/>
      <c r="U86" s="85"/>
      <c r="V86" s="85"/>
      <c r="W86" s="85"/>
      <c r="X86" s="85"/>
      <c r="Y86" s="85"/>
      <c r="Z86" s="85"/>
      <c r="AA86" s="85"/>
      <c r="AB86" s="85"/>
      <c r="AC86" s="85"/>
      <c r="AD86" s="85"/>
      <c r="AE86" s="85"/>
      <c r="AF86" s="85"/>
      <c r="AG86" s="85"/>
      <c r="AH86" s="85"/>
      <c r="AI86" s="85"/>
      <c r="AJ86" s="85"/>
      <c r="AK86" s="85"/>
      <c r="AL86" s="85"/>
      <c r="AM86" s="85"/>
      <c r="AN86" s="85"/>
      <c r="AO86" s="85"/>
      <c r="AP86" s="85"/>
      <c r="AQ86" s="85"/>
      <c r="AR86" s="85"/>
      <c r="AS86" s="85"/>
      <c r="AT86" s="85"/>
      <c r="AU86" s="85"/>
      <c r="AV86" s="85"/>
      <c r="AW86" s="85"/>
    </row>
    <row r="87" spans="1:49" x14ac:dyDescent="0.2">
      <c r="A87" s="85"/>
      <c r="B87" s="85"/>
      <c r="C87" s="85"/>
      <c r="D87" s="85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  <c r="P87" s="85"/>
      <c r="Q87" s="85"/>
      <c r="R87" s="85"/>
      <c r="S87" s="85"/>
      <c r="T87" s="85"/>
      <c r="U87" s="85"/>
      <c r="V87" s="85"/>
      <c r="W87" s="85"/>
      <c r="X87" s="85"/>
      <c r="Y87" s="85"/>
      <c r="Z87" s="85"/>
      <c r="AA87" s="85"/>
      <c r="AB87" s="85"/>
      <c r="AC87" s="85"/>
      <c r="AD87" s="85"/>
      <c r="AE87" s="85"/>
      <c r="AF87" s="85"/>
      <c r="AG87" s="85"/>
      <c r="AH87" s="85"/>
      <c r="AI87" s="85"/>
      <c r="AJ87" s="85"/>
      <c r="AK87" s="85"/>
      <c r="AL87" s="85"/>
      <c r="AM87" s="85"/>
      <c r="AN87" s="85"/>
      <c r="AO87" s="85"/>
      <c r="AP87" s="85"/>
      <c r="AQ87" s="85"/>
      <c r="AR87" s="85"/>
      <c r="AS87" s="85"/>
      <c r="AT87" s="85"/>
      <c r="AU87" s="85"/>
      <c r="AV87" s="85"/>
      <c r="AW87" s="85"/>
    </row>
    <row r="88" spans="1:49" x14ac:dyDescent="0.2">
      <c r="A88" s="85"/>
      <c r="B88" s="85"/>
      <c r="C88" s="85"/>
      <c r="D88" s="85"/>
      <c r="E88" s="85"/>
      <c r="F88" s="85"/>
      <c r="G88" s="85"/>
      <c r="H88" s="85"/>
      <c r="I88" s="85"/>
      <c r="J88" s="85"/>
      <c r="K88" s="85"/>
      <c r="L88" s="85"/>
      <c r="M88" s="85"/>
      <c r="N88" s="85"/>
      <c r="O88" s="85"/>
      <c r="P88" s="85"/>
      <c r="Q88" s="85"/>
      <c r="R88" s="85"/>
      <c r="S88" s="85"/>
      <c r="T88" s="85"/>
      <c r="U88" s="85"/>
      <c r="V88" s="85"/>
      <c r="W88" s="85"/>
      <c r="X88" s="85"/>
      <c r="Y88" s="85"/>
      <c r="Z88" s="85"/>
      <c r="AA88" s="85"/>
      <c r="AB88" s="85"/>
      <c r="AC88" s="85"/>
      <c r="AD88" s="85"/>
      <c r="AE88" s="85"/>
      <c r="AF88" s="85"/>
      <c r="AG88" s="85"/>
      <c r="AH88" s="85"/>
      <c r="AI88" s="85"/>
      <c r="AJ88" s="85"/>
      <c r="AK88" s="85"/>
      <c r="AL88" s="85"/>
      <c r="AM88" s="85"/>
      <c r="AN88" s="85"/>
      <c r="AO88" s="85"/>
      <c r="AP88" s="85"/>
      <c r="AQ88" s="85"/>
      <c r="AR88" s="85"/>
      <c r="AS88" s="85"/>
      <c r="AT88" s="85"/>
      <c r="AU88" s="85"/>
      <c r="AV88" s="85"/>
      <c r="AW88" s="85"/>
    </row>
    <row r="89" spans="1:49" x14ac:dyDescent="0.2">
      <c r="A89" s="85"/>
      <c r="B89" s="85"/>
      <c r="C89" s="85"/>
      <c r="D89" s="85"/>
      <c r="E89" s="85"/>
      <c r="F89" s="85"/>
      <c r="G89" s="85"/>
      <c r="H89" s="85"/>
      <c r="I89" s="85"/>
      <c r="J89" s="85"/>
      <c r="K89" s="85"/>
      <c r="L89" s="85"/>
      <c r="M89" s="85"/>
      <c r="N89" s="85"/>
      <c r="O89" s="85"/>
      <c r="P89" s="85"/>
      <c r="Q89" s="85"/>
      <c r="R89" s="85"/>
      <c r="S89" s="85"/>
      <c r="T89" s="85"/>
      <c r="U89" s="85"/>
      <c r="V89" s="85"/>
      <c r="W89" s="85"/>
      <c r="X89" s="85"/>
      <c r="Y89" s="85"/>
      <c r="Z89" s="85"/>
      <c r="AA89" s="85"/>
      <c r="AB89" s="85"/>
      <c r="AC89" s="85"/>
      <c r="AD89" s="85"/>
      <c r="AE89" s="85"/>
      <c r="AF89" s="85"/>
      <c r="AG89" s="85"/>
      <c r="AH89" s="85"/>
      <c r="AI89" s="85"/>
      <c r="AJ89" s="85"/>
      <c r="AK89" s="85"/>
      <c r="AL89" s="85"/>
      <c r="AM89" s="85"/>
      <c r="AN89" s="85"/>
      <c r="AO89" s="85"/>
      <c r="AP89" s="85"/>
      <c r="AQ89" s="85"/>
      <c r="AR89" s="85"/>
      <c r="AS89" s="85"/>
      <c r="AT89" s="85"/>
      <c r="AU89" s="85"/>
      <c r="AV89" s="85"/>
      <c r="AW89" s="85"/>
    </row>
    <row r="90" spans="1:49" x14ac:dyDescent="0.2">
      <c r="A90" s="85"/>
      <c r="B90" s="85"/>
      <c r="C90" s="85"/>
      <c r="D90" s="85"/>
      <c r="E90" s="85"/>
      <c r="F90" s="85"/>
      <c r="G90" s="85"/>
      <c r="H90" s="85"/>
      <c r="I90" s="85"/>
      <c r="J90" s="85"/>
      <c r="K90" s="85"/>
      <c r="L90" s="85"/>
      <c r="M90" s="85"/>
      <c r="N90" s="85"/>
      <c r="O90" s="85"/>
      <c r="P90" s="85"/>
      <c r="Q90" s="85"/>
      <c r="R90" s="85"/>
      <c r="S90" s="85"/>
      <c r="T90" s="85"/>
      <c r="U90" s="85"/>
      <c r="V90" s="85"/>
      <c r="W90" s="85"/>
      <c r="X90" s="85"/>
      <c r="Y90" s="85"/>
      <c r="Z90" s="85"/>
      <c r="AA90" s="85"/>
      <c r="AB90" s="85"/>
      <c r="AC90" s="85"/>
      <c r="AD90" s="85"/>
      <c r="AE90" s="85"/>
      <c r="AF90" s="85"/>
      <c r="AG90" s="85"/>
      <c r="AH90" s="85"/>
      <c r="AI90" s="85"/>
      <c r="AJ90" s="85"/>
      <c r="AK90" s="85"/>
      <c r="AL90" s="85"/>
      <c r="AM90" s="85"/>
      <c r="AN90" s="85"/>
      <c r="AO90" s="85"/>
      <c r="AP90" s="85"/>
      <c r="AQ90" s="85"/>
      <c r="AR90" s="85"/>
      <c r="AS90" s="85"/>
      <c r="AT90" s="85"/>
      <c r="AU90" s="85"/>
      <c r="AV90" s="85"/>
      <c r="AW90" s="85"/>
    </row>
    <row r="91" spans="1:49" x14ac:dyDescent="0.2">
      <c r="A91" s="85"/>
      <c r="B91" s="85"/>
      <c r="C91" s="85"/>
      <c r="D91" s="85"/>
      <c r="E91" s="85"/>
      <c r="F91" s="85"/>
      <c r="G91" s="85"/>
      <c r="H91" s="85"/>
      <c r="I91" s="85"/>
      <c r="J91" s="85"/>
      <c r="K91" s="85"/>
      <c r="L91" s="85"/>
      <c r="M91" s="85"/>
      <c r="N91" s="85"/>
      <c r="O91" s="85"/>
      <c r="P91" s="85"/>
      <c r="Q91" s="85"/>
      <c r="R91" s="85"/>
      <c r="S91" s="85"/>
      <c r="T91" s="85"/>
      <c r="U91" s="85"/>
      <c r="V91" s="85"/>
      <c r="W91" s="85"/>
      <c r="X91" s="85"/>
      <c r="Y91" s="85"/>
      <c r="Z91" s="85"/>
      <c r="AA91" s="85"/>
      <c r="AB91" s="85"/>
      <c r="AC91" s="85"/>
      <c r="AD91" s="85"/>
      <c r="AE91" s="85"/>
      <c r="AF91" s="85"/>
      <c r="AG91" s="85"/>
      <c r="AH91" s="85"/>
      <c r="AI91" s="85"/>
      <c r="AJ91" s="85"/>
      <c r="AK91" s="85"/>
      <c r="AL91" s="85"/>
      <c r="AM91" s="85"/>
      <c r="AN91" s="85"/>
      <c r="AO91" s="85"/>
      <c r="AP91" s="85"/>
      <c r="AQ91" s="85"/>
      <c r="AR91" s="85"/>
      <c r="AS91" s="85"/>
      <c r="AT91" s="85"/>
      <c r="AU91" s="85"/>
      <c r="AV91" s="85"/>
      <c r="AW91" s="85"/>
    </row>
    <row r="92" spans="1:49" x14ac:dyDescent="0.2">
      <c r="A92" s="85"/>
      <c r="B92" s="85"/>
      <c r="C92" s="85"/>
      <c r="D92" s="85"/>
      <c r="E92" s="85"/>
      <c r="F92" s="85"/>
      <c r="G92" s="85"/>
      <c r="H92" s="85"/>
      <c r="I92" s="85"/>
      <c r="J92" s="85"/>
      <c r="K92" s="85"/>
      <c r="L92" s="85"/>
      <c r="M92" s="85"/>
      <c r="N92" s="85"/>
      <c r="O92" s="85"/>
      <c r="P92" s="85"/>
      <c r="Q92" s="85"/>
      <c r="R92" s="85"/>
      <c r="S92" s="85"/>
      <c r="T92" s="85"/>
      <c r="U92" s="85"/>
      <c r="V92" s="85"/>
      <c r="W92" s="85"/>
      <c r="X92" s="85"/>
      <c r="Y92" s="85"/>
      <c r="Z92" s="85"/>
      <c r="AA92" s="85"/>
      <c r="AB92" s="85"/>
      <c r="AC92" s="85"/>
      <c r="AD92" s="85"/>
      <c r="AE92" s="85"/>
      <c r="AF92" s="85"/>
      <c r="AG92" s="85"/>
      <c r="AH92" s="85"/>
      <c r="AI92" s="85"/>
      <c r="AJ92" s="85"/>
      <c r="AK92" s="85"/>
      <c r="AL92" s="85"/>
      <c r="AM92" s="85"/>
      <c r="AN92" s="85"/>
      <c r="AO92" s="85"/>
      <c r="AP92" s="85"/>
      <c r="AQ92" s="85"/>
      <c r="AR92" s="85"/>
      <c r="AS92" s="85"/>
      <c r="AT92" s="85"/>
      <c r="AU92" s="85"/>
      <c r="AV92" s="85"/>
      <c r="AW92" s="85"/>
    </row>
    <row r="93" spans="1:49" x14ac:dyDescent="0.2">
      <c r="A93" s="85"/>
      <c r="B93" s="85"/>
      <c r="C93" s="85"/>
      <c r="D93" s="85"/>
      <c r="E93" s="85"/>
      <c r="F93" s="85"/>
      <c r="G93" s="85"/>
      <c r="H93" s="85"/>
      <c r="I93" s="85"/>
      <c r="J93" s="85"/>
      <c r="K93" s="85"/>
      <c r="L93" s="85"/>
      <c r="M93" s="85"/>
      <c r="N93" s="85"/>
      <c r="O93" s="85"/>
      <c r="P93" s="85"/>
      <c r="Q93" s="85"/>
      <c r="R93" s="85"/>
      <c r="S93" s="85"/>
      <c r="T93" s="85"/>
      <c r="U93" s="85"/>
      <c r="V93" s="85"/>
      <c r="W93" s="85"/>
      <c r="X93" s="85"/>
      <c r="Y93" s="85"/>
      <c r="Z93" s="85"/>
      <c r="AA93" s="85"/>
      <c r="AB93" s="85"/>
      <c r="AC93" s="85"/>
      <c r="AD93" s="85"/>
      <c r="AE93" s="85"/>
      <c r="AF93" s="85"/>
      <c r="AG93" s="85"/>
      <c r="AH93" s="85"/>
      <c r="AI93" s="85"/>
      <c r="AJ93" s="85"/>
      <c r="AK93" s="85"/>
      <c r="AL93" s="85"/>
      <c r="AM93" s="85"/>
      <c r="AN93" s="85"/>
      <c r="AO93" s="85"/>
      <c r="AP93" s="85"/>
      <c r="AQ93" s="85"/>
      <c r="AR93" s="85"/>
      <c r="AS93" s="85"/>
      <c r="AT93" s="85"/>
      <c r="AU93" s="85"/>
      <c r="AV93" s="85"/>
      <c r="AW93" s="85"/>
    </row>
    <row r="94" spans="1:49" x14ac:dyDescent="0.2">
      <c r="A94" s="85"/>
      <c r="B94" s="85"/>
      <c r="C94" s="85"/>
      <c r="D94" s="85"/>
      <c r="E94" s="85"/>
      <c r="F94" s="85"/>
      <c r="G94" s="85"/>
      <c r="H94" s="85"/>
      <c r="I94" s="85"/>
      <c r="J94" s="85"/>
      <c r="K94" s="85"/>
      <c r="L94" s="85"/>
      <c r="M94" s="85"/>
      <c r="N94" s="85"/>
      <c r="O94" s="85"/>
      <c r="P94" s="85"/>
      <c r="Q94" s="85"/>
      <c r="R94" s="85"/>
      <c r="S94" s="85"/>
      <c r="T94" s="85"/>
      <c r="U94" s="85"/>
      <c r="V94" s="85"/>
      <c r="W94" s="85"/>
      <c r="X94" s="85"/>
      <c r="Y94" s="85"/>
      <c r="Z94" s="85"/>
      <c r="AA94" s="85"/>
      <c r="AB94" s="85"/>
      <c r="AC94" s="85"/>
      <c r="AD94" s="85"/>
      <c r="AE94" s="85"/>
      <c r="AF94" s="85"/>
      <c r="AG94" s="85"/>
      <c r="AH94" s="85"/>
      <c r="AI94" s="85"/>
      <c r="AJ94" s="85"/>
      <c r="AK94" s="85"/>
      <c r="AL94" s="85"/>
      <c r="AM94" s="85"/>
      <c r="AN94" s="85"/>
      <c r="AO94" s="85"/>
      <c r="AP94" s="85"/>
      <c r="AQ94" s="85"/>
      <c r="AR94" s="85"/>
      <c r="AS94" s="85"/>
      <c r="AT94" s="85"/>
      <c r="AU94" s="85"/>
      <c r="AV94" s="85"/>
      <c r="AW94" s="85"/>
    </row>
    <row r="95" spans="1:49" x14ac:dyDescent="0.2">
      <c r="A95" s="85"/>
      <c r="B95" s="85"/>
      <c r="C95" s="85"/>
      <c r="D95" s="85"/>
      <c r="E95" s="85"/>
      <c r="F95" s="85"/>
      <c r="G95" s="85"/>
      <c r="H95" s="85"/>
      <c r="I95" s="85"/>
      <c r="J95" s="85"/>
      <c r="K95" s="85"/>
      <c r="L95" s="85"/>
      <c r="M95" s="85"/>
      <c r="N95" s="85"/>
      <c r="O95" s="85"/>
      <c r="P95" s="85"/>
      <c r="Q95" s="85"/>
      <c r="R95" s="85"/>
      <c r="S95" s="85"/>
      <c r="T95" s="85"/>
      <c r="U95" s="85"/>
      <c r="V95" s="85"/>
      <c r="W95" s="85"/>
      <c r="X95" s="85"/>
      <c r="Y95" s="85"/>
      <c r="Z95" s="85"/>
      <c r="AA95" s="85"/>
      <c r="AB95" s="85"/>
      <c r="AC95" s="85"/>
      <c r="AD95" s="85"/>
      <c r="AE95" s="85"/>
      <c r="AF95" s="85"/>
      <c r="AG95" s="85"/>
      <c r="AH95" s="85"/>
      <c r="AI95" s="85"/>
      <c r="AJ95" s="85"/>
      <c r="AK95" s="85"/>
      <c r="AL95" s="85"/>
      <c r="AM95" s="85"/>
      <c r="AN95" s="85"/>
      <c r="AO95" s="85"/>
      <c r="AP95" s="85"/>
      <c r="AQ95" s="85"/>
      <c r="AR95" s="85"/>
      <c r="AS95" s="85"/>
      <c r="AT95" s="85"/>
      <c r="AU95" s="85"/>
      <c r="AV95" s="85"/>
      <c r="AW95" s="85"/>
    </row>
    <row r="96" spans="1:49" x14ac:dyDescent="0.2">
      <c r="A96" s="85"/>
      <c r="B96" s="85"/>
      <c r="C96" s="85"/>
      <c r="D96" s="85"/>
      <c r="E96" s="85"/>
      <c r="F96" s="85"/>
      <c r="G96" s="85"/>
      <c r="H96" s="85"/>
      <c r="I96" s="85"/>
      <c r="J96" s="85"/>
      <c r="K96" s="85"/>
      <c r="L96" s="85"/>
      <c r="M96" s="85"/>
      <c r="N96" s="85"/>
      <c r="O96" s="85"/>
      <c r="P96" s="85"/>
      <c r="Q96" s="85"/>
      <c r="R96" s="85"/>
      <c r="S96" s="85"/>
      <c r="T96" s="85"/>
      <c r="U96" s="85"/>
      <c r="V96" s="85"/>
      <c r="W96" s="85"/>
      <c r="X96" s="85"/>
      <c r="Y96" s="85"/>
      <c r="Z96" s="85"/>
      <c r="AA96" s="85"/>
      <c r="AB96" s="85"/>
      <c r="AC96" s="85"/>
      <c r="AD96" s="85"/>
      <c r="AE96" s="85"/>
      <c r="AF96" s="85"/>
      <c r="AG96" s="85"/>
      <c r="AH96" s="85"/>
      <c r="AI96" s="85"/>
      <c r="AJ96" s="85"/>
      <c r="AK96" s="85"/>
      <c r="AL96" s="85"/>
      <c r="AM96" s="85"/>
      <c r="AN96" s="85"/>
      <c r="AO96" s="85"/>
      <c r="AP96" s="85"/>
      <c r="AQ96" s="85"/>
      <c r="AR96" s="85"/>
      <c r="AS96" s="85"/>
      <c r="AT96" s="85"/>
      <c r="AU96" s="85"/>
      <c r="AV96" s="85"/>
      <c r="AW96" s="85"/>
    </row>
    <row r="97" spans="1:49" x14ac:dyDescent="0.2">
      <c r="A97" s="85"/>
      <c r="B97" s="85"/>
      <c r="C97" s="85"/>
      <c r="D97" s="85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85"/>
      <c r="Q97" s="85"/>
      <c r="R97" s="85"/>
      <c r="S97" s="85"/>
      <c r="T97" s="85"/>
      <c r="U97" s="85"/>
      <c r="V97" s="85"/>
      <c r="W97" s="85"/>
      <c r="X97" s="85"/>
      <c r="Y97" s="85"/>
      <c r="Z97" s="85"/>
      <c r="AA97" s="85"/>
      <c r="AB97" s="85"/>
      <c r="AC97" s="85"/>
      <c r="AD97" s="85"/>
      <c r="AE97" s="85"/>
      <c r="AF97" s="85"/>
      <c r="AG97" s="85"/>
      <c r="AH97" s="85"/>
      <c r="AI97" s="85"/>
      <c r="AJ97" s="85"/>
      <c r="AK97" s="85"/>
      <c r="AL97" s="85"/>
      <c r="AM97" s="85"/>
      <c r="AN97" s="85"/>
      <c r="AO97" s="85"/>
      <c r="AP97" s="85"/>
      <c r="AQ97" s="85"/>
      <c r="AR97" s="85"/>
      <c r="AS97" s="85"/>
      <c r="AT97" s="85"/>
      <c r="AU97" s="85"/>
      <c r="AV97" s="85"/>
      <c r="AW97" s="85"/>
    </row>
    <row r="98" spans="1:49" x14ac:dyDescent="0.2">
      <c r="A98" s="85"/>
      <c r="B98" s="85"/>
      <c r="C98" s="85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</row>
    <row r="99" spans="1:49" x14ac:dyDescent="0.2">
      <c r="A99" s="85"/>
      <c r="B99" s="85"/>
      <c r="C99" s="85"/>
      <c r="D99" s="85"/>
      <c r="E99" s="85"/>
      <c r="F99" s="85"/>
      <c r="G99" s="85"/>
      <c r="H99" s="85"/>
      <c r="I99" s="85"/>
      <c r="J99" s="85"/>
      <c r="K99" s="85"/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</row>
    <row r="100" spans="1:49" x14ac:dyDescent="0.2">
      <c r="A100" s="85"/>
      <c r="B100" s="85"/>
      <c r="C100" s="85"/>
      <c r="D100" s="85"/>
      <c r="E100" s="85"/>
      <c r="F100" s="85"/>
      <c r="G100" s="85"/>
      <c r="H100" s="85"/>
      <c r="I100" s="85"/>
      <c r="J100" s="85"/>
      <c r="K100" s="85"/>
      <c r="L100" s="85"/>
      <c r="M100" s="85"/>
      <c r="N100" s="85"/>
      <c r="O100" s="85"/>
      <c r="P100" s="85"/>
      <c r="Q100" s="85"/>
      <c r="R100" s="85"/>
      <c r="S100" s="85"/>
      <c r="T100" s="85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</row>
    <row r="101" spans="1:49" x14ac:dyDescent="0.2">
      <c r="A101" s="85"/>
      <c r="B101" s="85"/>
      <c r="C101" s="85"/>
      <c r="D101" s="85"/>
      <c r="E101" s="85"/>
      <c r="F101" s="85"/>
      <c r="G101" s="85"/>
      <c r="H101" s="85"/>
      <c r="I101" s="85"/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</row>
    <row r="102" spans="1:49" x14ac:dyDescent="0.2">
      <c r="A102" s="85"/>
      <c r="B102" s="85"/>
      <c r="C102" s="85"/>
      <c r="D102" s="85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85"/>
      <c r="Q102" s="85"/>
      <c r="R102" s="85"/>
      <c r="S102" s="85"/>
      <c r="T102" s="85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</row>
    <row r="103" spans="1:49" x14ac:dyDescent="0.2">
      <c r="A103" s="85"/>
      <c r="B103" s="85"/>
      <c r="C103" s="85"/>
      <c r="D103" s="85"/>
      <c r="E103" s="85"/>
      <c r="F103" s="85"/>
      <c r="G103" s="85"/>
      <c r="H103" s="85"/>
      <c r="I103" s="85"/>
      <c r="J103" s="85"/>
      <c r="K103" s="85"/>
      <c r="L103" s="85"/>
      <c r="M103" s="85"/>
      <c r="N103" s="85"/>
      <c r="O103" s="85"/>
      <c r="P103" s="85"/>
      <c r="Q103" s="85"/>
      <c r="R103" s="85"/>
      <c r="S103" s="85"/>
      <c r="T103" s="85"/>
      <c r="U103" s="85"/>
      <c r="V103" s="85"/>
      <c r="W103" s="85"/>
      <c r="X103" s="85"/>
      <c r="Y103" s="85"/>
      <c r="Z103" s="85"/>
      <c r="AA103" s="85"/>
      <c r="AB103" s="85"/>
      <c r="AC103" s="85"/>
      <c r="AD103" s="85"/>
      <c r="AE103" s="85"/>
      <c r="AF103" s="85"/>
      <c r="AG103" s="85"/>
      <c r="AH103" s="85"/>
      <c r="AI103" s="85"/>
      <c r="AJ103" s="85"/>
      <c r="AK103" s="85"/>
      <c r="AL103" s="85"/>
      <c r="AM103" s="85"/>
      <c r="AN103" s="85"/>
      <c r="AO103" s="85"/>
      <c r="AP103" s="85"/>
      <c r="AQ103" s="85"/>
      <c r="AR103" s="85"/>
      <c r="AS103" s="85"/>
      <c r="AT103" s="85"/>
      <c r="AU103" s="85"/>
      <c r="AV103" s="85"/>
      <c r="AW103" s="85"/>
    </row>
    <row r="104" spans="1:49" x14ac:dyDescent="0.2">
      <c r="A104" s="85"/>
      <c r="B104" s="85"/>
      <c r="C104" s="85"/>
      <c r="D104" s="85"/>
      <c r="E104" s="85"/>
      <c r="F104" s="85"/>
      <c r="G104" s="85"/>
      <c r="H104" s="85"/>
      <c r="I104" s="85"/>
      <c r="J104" s="85"/>
      <c r="K104" s="85"/>
      <c r="L104" s="85"/>
      <c r="M104" s="85"/>
      <c r="N104" s="85"/>
      <c r="O104" s="85"/>
      <c r="P104" s="85"/>
      <c r="Q104" s="85"/>
      <c r="R104" s="85"/>
      <c r="S104" s="85"/>
      <c r="T104" s="85"/>
      <c r="U104" s="85"/>
      <c r="V104" s="85"/>
      <c r="W104" s="85"/>
      <c r="X104" s="85"/>
      <c r="Y104" s="85"/>
      <c r="Z104" s="85"/>
      <c r="AA104" s="85"/>
      <c r="AB104" s="85"/>
      <c r="AC104" s="85"/>
      <c r="AD104" s="85"/>
      <c r="AE104" s="85"/>
      <c r="AF104" s="85"/>
      <c r="AG104" s="85"/>
      <c r="AH104" s="85"/>
      <c r="AI104" s="85"/>
      <c r="AJ104" s="85"/>
      <c r="AK104" s="85"/>
      <c r="AL104" s="85"/>
      <c r="AM104" s="85"/>
      <c r="AN104" s="85"/>
      <c r="AO104" s="85"/>
      <c r="AP104" s="85"/>
      <c r="AQ104" s="85"/>
      <c r="AR104" s="85"/>
      <c r="AS104" s="85"/>
      <c r="AT104" s="85"/>
      <c r="AU104" s="85"/>
      <c r="AV104" s="85"/>
      <c r="AW104" s="85"/>
    </row>
    <row r="105" spans="1:49" x14ac:dyDescent="0.2">
      <c r="A105" s="85"/>
      <c r="B105" s="85"/>
      <c r="C105" s="85"/>
      <c r="D105" s="85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</row>
    <row r="106" spans="1:49" x14ac:dyDescent="0.2">
      <c r="A106" s="85"/>
      <c r="B106" s="85"/>
      <c r="C106" s="85"/>
      <c r="D106" s="85"/>
      <c r="E106" s="85"/>
      <c r="F106" s="85"/>
      <c r="G106" s="85"/>
      <c r="H106" s="85"/>
      <c r="I106" s="85"/>
      <c r="J106" s="85"/>
      <c r="K106" s="85"/>
      <c r="L106" s="85"/>
      <c r="M106" s="85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</row>
    <row r="107" spans="1:49" x14ac:dyDescent="0.2">
      <c r="A107" s="85"/>
      <c r="B107" s="85"/>
      <c r="C107" s="85"/>
      <c r="D107" s="85"/>
      <c r="E107" s="85"/>
      <c r="F107" s="85"/>
      <c r="G107" s="85"/>
      <c r="H107" s="85"/>
      <c r="I107" s="85"/>
      <c r="J107" s="85"/>
      <c r="K107" s="85"/>
      <c r="L107" s="85"/>
      <c r="M107" s="85"/>
      <c r="N107" s="85"/>
      <c r="O107" s="85"/>
      <c r="P107" s="85"/>
      <c r="Q107" s="85"/>
      <c r="R107" s="85"/>
      <c r="S107" s="85"/>
      <c r="T107" s="8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</row>
    <row r="108" spans="1:49" x14ac:dyDescent="0.2">
      <c r="A108" s="85"/>
      <c r="B108" s="85"/>
      <c r="C108" s="85"/>
      <c r="D108" s="85"/>
      <c r="E108" s="85"/>
      <c r="F108" s="85"/>
      <c r="G108" s="85"/>
      <c r="H108" s="85"/>
      <c r="I108" s="85"/>
      <c r="J108" s="85"/>
      <c r="K108" s="85"/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</row>
    <row r="109" spans="1:49" x14ac:dyDescent="0.2">
      <c r="A109" s="85"/>
      <c r="B109" s="85"/>
      <c r="C109" s="85"/>
      <c r="D109" s="85"/>
      <c r="E109" s="85"/>
      <c r="F109" s="85"/>
      <c r="G109" s="85"/>
      <c r="H109" s="85"/>
      <c r="I109" s="85"/>
      <c r="J109" s="85"/>
      <c r="K109" s="85"/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</row>
    <row r="110" spans="1:49" x14ac:dyDescent="0.2">
      <c r="A110" s="85"/>
      <c r="B110" s="85"/>
      <c r="C110" s="85"/>
      <c r="D110" s="85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85"/>
      <c r="Q110" s="85"/>
      <c r="R110" s="85"/>
      <c r="S110" s="85"/>
      <c r="T110" s="85"/>
      <c r="U110" s="85"/>
      <c r="V110" s="85"/>
      <c r="W110" s="85"/>
      <c r="X110" s="85"/>
      <c r="Y110" s="85"/>
      <c r="Z110" s="85"/>
      <c r="AA110" s="85"/>
      <c r="AB110" s="85"/>
      <c r="AC110" s="85"/>
      <c r="AD110" s="85"/>
      <c r="AE110" s="85"/>
      <c r="AF110" s="85"/>
      <c r="AG110" s="85"/>
      <c r="AH110" s="85"/>
      <c r="AI110" s="85"/>
      <c r="AJ110" s="85"/>
      <c r="AK110" s="85"/>
      <c r="AL110" s="85"/>
      <c r="AM110" s="85"/>
      <c r="AN110" s="85"/>
      <c r="AO110" s="85"/>
      <c r="AP110" s="85"/>
      <c r="AQ110" s="85"/>
      <c r="AR110" s="85"/>
      <c r="AS110" s="85"/>
      <c r="AT110" s="85"/>
      <c r="AU110" s="85"/>
      <c r="AV110" s="85"/>
      <c r="AW110" s="85"/>
    </row>
    <row r="111" spans="1:49" x14ac:dyDescent="0.2">
      <c r="A111" s="85"/>
      <c r="B111" s="85"/>
      <c r="C111" s="85"/>
      <c r="D111" s="85"/>
      <c r="E111" s="85"/>
      <c r="F111" s="85"/>
      <c r="G111" s="85"/>
      <c r="H111" s="85"/>
      <c r="I111" s="85"/>
      <c r="J111" s="85"/>
      <c r="K111" s="85"/>
      <c r="L111" s="85"/>
      <c r="M111" s="85"/>
      <c r="N111" s="85"/>
      <c r="O111" s="85"/>
      <c r="P111" s="85"/>
      <c r="Q111" s="85"/>
      <c r="R111" s="85"/>
      <c r="S111" s="85"/>
      <c r="T111" s="85"/>
      <c r="U111" s="85"/>
      <c r="V111" s="85"/>
      <c r="W111" s="85"/>
      <c r="X111" s="85"/>
      <c r="Y111" s="85"/>
      <c r="Z111" s="85"/>
      <c r="AA111" s="85"/>
      <c r="AB111" s="85"/>
      <c r="AC111" s="85"/>
      <c r="AD111" s="85"/>
      <c r="AE111" s="85"/>
      <c r="AF111" s="85"/>
      <c r="AG111" s="85"/>
      <c r="AH111" s="85"/>
      <c r="AI111" s="85"/>
      <c r="AJ111" s="85"/>
      <c r="AK111" s="85"/>
      <c r="AL111" s="85"/>
      <c r="AM111" s="85"/>
      <c r="AN111" s="85"/>
      <c r="AO111" s="85"/>
      <c r="AP111" s="85"/>
      <c r="AQ111" s="85"/>
      <c r="AR111" s="85"/>
      <c r="AS111" s="85"/>
      <c r="AT111" s="85"/>
      <c r="AU111" s="85"/>
      <c r="AV111" s="85"/>
      <c r="AW111" s="85"/>
    </row>
    <row r="112" spans="1:49" x14ac:dyDescent="0.2">
      <c r="A112" s="85"/>
      <c r="B112" s="85"/>
      <c r="C112" s="85"/>
      <c r="D112" s="85"/>
      <c r="E112" s="85"/>
      <c r="F112" s="85"/>
      <c r="G112" s="85"/>
      <c r="H112" s="85"/>
      <c r="I112" s="85"/>
      <c r="J112" s="85"/>
      <c r="K112" s="85"/>
      <c r="L112" s="85"/>
      <c r="M112" s="85"/>
      <c r="N112" s="85"/>
      <c r="O112" s="85"/>
      <c r="P112" s="85"/>
      <c r="Q112" s="85"/>
      <c r="R112" s="85"/>
      <c r="S112" s="85"/>
      <c r="T112" s="85"/>
      <c r="U112" s="85"/>
      <c r="V112" s="85"/>
      <c r="W112" s="85"/>
      <c r="X112" s="85"/>
      <c r="Y112" s="85"/>
      <c r="Z112" s="85"/>
      <c r="AA112" s="85"/>
      <c r="AB112" s="85"/>
      <c r="AC112" s="85"/>
      <c r="AD112" s="85"/>
      <c r="AE112" s="85"/>
      <c r="AF112" s="85"/>
      <c r="AG112" s="85"/>
      <c r="AH112" s="85"/>
      <c r="AI112" s="85"/>
      <c r="AJ112" s="85"/>
      <c r="AK112" s="85"/>
      <c r="AL112" s="85"/>
      <c r="AM112" s="85"/>
      <c r="AN112" s="85"/>
      <c r="AO112" s="85"/>
      <c r="AP112" s="85"/>
      <c r="AQ112" s="85"/>
      <c r="AR112" s="85"/>
      <c r="AS112" s="85"/>
      <c r="AT112" s="85"/>
      <c r="AU112" s="85"/>
      <c r="AV112" s="85"/>
      <c r="AW112" s="85"/>
    </row>
    <row r="113" spans="1:49" x14ac:dyDescent="0.2">
      <c r="A113" s="85"/>
      <c r="B113" s="85"/>
      <c r="C113" s="85"/>
      <c r="D113" s="85"/>
      <c r="E113" s="85"/>
      <c r="F113" s="85"/>
      <c r="G113" s="85"/>
      <c r="H113" s="85"/>
      <c r="I113" s="85"/>
      <c r="J113" s="85"/>
      <c r="K113" s="85"/>
      <c r="L113" s="85"/>
      <c r="M113" s="85"/>
      <c r="N113" s="85"/>
      <c r="O113" s="85"/>
      <c r="P113" s="85"/>
      <c r="Q113" s="85"/>
      <c r="R113" s="85"/>
      <c r="S113" s="85"/>
      <c r="T113" s="85"/>
      <c r="U113" s="85"/>
      <c r="V113" s="85"/>
      <c r="W113" s="85"/>
      <c r="X113" s="85"/>
      <c r="Y113" s="85"/>
      <c r="Z113" s="85"/>
      <c r="AA113" s="85"/>
      <c r="AB113" s="85"/>
      <c r="AC113" s="85"/>
      <c r="AD113" s="85"/>
      <c r="AE113" s="85"/>
      <c r="AF113" s="85"/>
      <c r="AG113" s="85"/>
      <c r="AH113" s="85"/>
      <c r="AI113" s="85"/>
      <c r="AJ113" s="85"/>
      <c r="AK113" s="85"/>
      <c r="AL113" s="85"/>
      <c r="AM113" s="85"/>
      <c r="AN113" s="85"/>
      <c r="AO113" s="85"/>
      <c r="AP113" s="85"/>
      <c r="AQ113" s="85"/>
      <c r="AR113" s="85"/>
      <c r="AS113" s="85"/>
      <c r="AT113" s="85"/>
      <c r="AU113" s="85"/>
      <c r="AV113" s="85"/>
      <c r="AW113" s="85"/>
    </row>
    <row r="114" spans="1:49" x14ac:dyDescent="0.2">
      <c r="A114" s="85"/>
      <c r="B114" s="85"/>
      <c r="C114" s="85"/>
      <c r="D114" s="85"/>
      <c r="E114" s="85"/>
      <c r="F114" s="85"/>
      <c r="G114" s="85"/>
      <c r="H114" s="85"/>
      <c r="I114" s="85"/>
      <c r="J114" s="85"/>
      <c r="K114" s="85"/>
      <c r="L114" s="85"/>
      <c r="M114" s="85"/>
      <c r="N114" s="85"/>
      <c r="O114" s="85"/>
      <c r="P114" s="85"/>
      <c r="Q114" s="85"/>
      <c r="R114" s="85"/>
      <c r="S114" s="85"/>
      <c r="T114" s="85"/>
      <c r="U114" s="85"/>
      <c r="V114" s="85"/>
      <c r="W114" s="85"/>
      <c r="X114" s="85"/>
      <c r="Y114" s="85"/>
      <c r="Z114" s="85"/>
      <c r="AA114" s="85"/>
      <c r="AB114" s="85"/>
      <c r="AC114" s="85"/>
      <c r="AD114" s="85"/>
      <c r="AE114" s="85"/>
      <c r="AF114" s="85"/>
      <c r="AG114" s="85"/>
      <c r="AH114" s="85"/>
      <c r="AI114" s="85"/>
      <c r="AJ114" s="85"/>
      <c r="AK114" s="85"/>
      <c r="AL114" s="85"/>
      <c r="AM114" s="85"/>
      <c r="AN114" s="85"/>
      <c r="AO114" s="85"/>
      <c r="AP114" s="85"/>
      <c r="AQ114" s="85"/>
      <c r="AR114" s="85"/>
      <c r="AS114" s="85"/>
      <c r="AT114" s="85"/>
      <c r="AU114" s="85"/>
      <c r="AV114" s="85"/>
      <c r="AW114" s="85"/>
    </row>
    <row r="115" spans="1:49" x14ac:dyDescent="0.2">
      <c r="A115" s="85"/>
      <c r="B115" s="85"/>
      <c r="C115" s="85"/>
      <c r="D115" s="85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85"/>
      <c r="S115" s="85"/>
      <c r="T115" s="85"/>
      <c r="U115" s="85"/>
      <c r="V115" s="85"/>
      <c r="W115" s="85"/>
      <c r="X115" s="85"/>
      <c r="Y115" s="85"/>
      <c r="Z115" s="85"/>
      <c r="AA115" s="85"/>
      <c r="AB115" s="85"/>
      <c r="AC115" s="85"/>
      <c r="AD115" s="85"/>
      <c r="AE115" s="85"/>
      <c r="AF115" s="85"/>
      <c r="AG115" s="85"/>
      <c r="AH115" s="85"/>
      <c r="AI115" s="85"/>
      <c r="AJ115" s="85"/>
      <c r="AK115" s="85"/>
      <c r="AL115" s="85"/>
      <c r="AM115" s="85"/>
      <c r="AN115" s="85"/>
      <c r="AO115" s="85"/>
      <c r="AP115" s="85"/>
      <c r="AQ115" s="85"/>
      <c r="AR115" s="85"/>
      <c r="AS115" s="85"/>
      <c r="AT115" s="85"/>
      <c r="AU115" s="85"/>
      <c r="AV115" s="85"/>
      <c r="AW115" s="85"/>
    </row>
    <row r="116" spans="1:49" x14ac:dyDescent="0.2">
      <c r="A116" s="85"/>
      <c r="B116" s="85"/>
      <c r="C116" s="85"/>
      <c r="D116" s="85"/>
      <c r="E116" s="85"/>
      <c r="F116" s="85"/>
      <c r="G116" s="85"/>
      <c r="H116" s="85"/>
      <c r="I116" s="85"/>
      <c r="J116" s="85"/>
      <c r="K116" s="85"/>
      <c r="L116" s="85"/>
      <c r="M116" s="85"/>
      <c r="N116" s="85"/>
      <c r="O116" s="85"/>
      <c r="P116" s="85"/>
      <c r="Q116" s="85"/>
      <c r="R116" s="85"/>
      <c r="S116" s="85"/>
      <c r="T116" s="85"/>
      <c r="U116" s="85"/>
      <c r="V116" s="85"/>
      <c r="W116" s="85"/>
      <c r="X116" s="85"/>
      <c r="Y116" s="85"/>
      <c r="Z116" s="85"/>
      <c r="AA116" s="85"/>
      <c r="AB116" s="85"/>
      <c r="AC116" s="85"/>
      <c r="AD116" s="85"/>
      <c r="AE116" s="85"/>
      <c r="AF116" s="85"/>
      <c r="AG116" s="85"/>
      <c r="AH116" s="85"/>
      <c r="AI116" s="85"/>
      <c r="AJ116" s="85"/>
      <c r="AK116" s="85"/>
      <c r="AL116" s="85"/>
      <c r="AM116" s="85"/>
      <c r="AN116" s="85"/>
      <c r="AO116" s="85"/>
      <c r="AP116" s="85"/>
      <c r="AQ116" s="85"/>
      <c r="AR116" s="85"/>
      <c r="AS116" s="85"/>
      <c r="AT116" s="85"/>
      <c r="AU116" s="85"/>
      <c r="AV116" s="85"/>
      <c r="AW116" s="85"/>
    </row>
    <row r="117" spans="1:49" x14ac:dyDescent="0.2">
      <c r="A117" s="85"/>
      <c r="B117" s="85"/>
      <c r="C117" s="85"/>
      <c r="D117" s="85"/>
      <c r="E117" s="85"/>
      <c r="F117" s="85"/>
      <c r="G117" s="85"/>
      <c r="H117" s="85"/>
      <c r="I117" s="85"/>
      <c r="J117" s="85"/>
      <c r="K117" s="85"/>
      <c r="L117" s="85"/>
      <c r="M117" s="85"/>
      <c r="N117" s="85"/>
      <c r="O117" s="85"/>
      <c r="P117" s="85"/>
      <c r="Q117" s="85"/>
      <c r="R117" s="85"/>
      <c r="S117" s="85"/>
      <c r="T117" s="85"/>
      <c r="U117" s="85"/>
      <c r="V117" s="85"/>
      <c r="W117" s="85"/>
      <c r="X117" s="85"/>
      <c r="Y117" s="85"/>
      <c r="Z117" s="85"/>
      <c r="AA117" s="85"/>
      <c r="AB117" s="85"/>
      <c r="AC117" s="85"/>
      <c r="AD117" s="85"/>
      <c r="AE117" s="85"/>
      <c r="AF117" s="85"/>
      <c r="AG117" s="85"/>
      <c r="AH117" s="85"/>
      <c r="AI117" s="85"/>
      <c r="AJ117" s="85"/>
      <c r="AK117" s="85"/>
      <c r="AL117" s="85"/>
      <c r="AM117" s="85"/>
      <c r="AN117" s="85"/>
      <c r="AO117" s="85"/>
      <c r="AP117" s="85"/>
      <c r="AQ117" s="85"/>
      <c r="AR117" s="85"/>
      <c r="AS117" s="85"/>
      <c r="AT117" s="85"/>
      <c r="AU117" s="85"/>
      <c r="AV117" s="85"/>
      <c r="AW117" s="85"/>
    </row>
    <row r="118" spans="1:49" x14ac:dyDescent="0.2">
      <c r="A118" s="85"/>
      <c r="B118" s="85"/>
      <c r="C118" s="85"/>
      <c r="D118" s="85"/>
      <c r="E118" s="85"/>
      <c r="F118" s="85"/>
      <c r="G118" s="85"/>
      <c r="H118" s="85"/>
      <c r="I118" s="85"/>
      <c r="J118" s="85"/>
      <c r="K118" s="85"/>
      <c r="L118" s="85"/>
      <c r="M118" s="85"/>
      <c r="N118" s="85"/>
      <c r="O118" s="85"/>
      <c r="P118" s="85"/>
      <c r="Q118" s="85"/>
      <c r="R118" s="85"/>
      <c r="S118" s="85"/>
      <c r="T118" s="85"/>
      <c r="U118" s="85"/>
      <c r="V118" s="85"/>
      <c r="W118" s="85"/>
      <c r="X118" s="85"/>
      <c r="Y118" s="85"/>
      <c r="Z118" s="85"/>
      <c r="AA118" s="85"/>
      <c r="AB118" s="85"/>
      <c r="AC118" s="85"/>
      <c r="AD118" s="85"/>
      <c r="AE118" s="85"/>
      <c r="AF118" s="85"/>
      <c r="AG118" s="85"/>
      <c r="AH118" s="85"/>
      <c r="AI118" s="85"/>
      <c r="AJ118" s="85"/>
      <c r="AK118" s="85"/>
      <c r="AL118" s="85"/>
      <c r="AM118" s="85"/>
      <c r="AN118" s="85"/>
      <c r="AO118" s="85"/>
      <c r="AP118" s="85"/>
      <c r="AQ118" s="85"/>
      <c r="AR118" s="85"/>
      <c r="AS118" s="85"/>
      <c r="AT118" s="85"/>
      <c r="AU118" s="85"/>
      <c r="AV118" s="85"/>
      <c r="AW118" s="85"/>
    </row>
    <row r="119" spans="1:49" x14ac:dyDescent="0.2">
      <c r="A119" s="85"/>
      <c r="B119" s="85"/>
      <c r="C119" s="85"/>
      <c r="D119" s="85"/>
      <c r="E119" s="85"/>
      <c r="F119" s="85"/>
      <c r="G119" s="85"/>
      <c r="H119" s="85"/>
      <c r="I119" s="85"/>
      <c r="J119" s="85"/>
      <c r="K119" s="85"/>
      <c r="L119" s="85"/>
      <c r="M119" s="85"/>
      <c r="N119" s="85"/>
      <c r="O119" s="85"/>
      <c r="P119" s="85"/>
      <c r="Q119" s="85"/>
      <c r="R119" s="85"/>
      <c r="S119" s="85"/>
      <c r="T119" s="85"/>
      <c r="U119" s="85"/>
      <c r="V119" s="85"/>
      <c r="W119" s="85"/>
      <c r="X119" s="85"/>
      <c r="Y119" s="85"/>
      <c r="Z119" s="85"/>
      <c r="AA119" s="85"/>
      <c r="AB119" s="85"/>
      <c r="AC119" s="85"/>
      <c r="AD119" s="85"/>
      <c r="AE119" s="85"/>
      <c r="AF119" s="85"/>
      <c r="AG119" s="85"/>
      <c r="AH119" s="85"/>
      <c r="AI119" s="85"/>
      <c r="AJ119" s="85"/>
      <c r="AK119" s="85"/>
      <c r="AL119" s="85"/>
      <c r="AM119" s="85"/>
      <c r="AN119" s="85"/>
      <c r="AO119" s="85"/>
      <c r="AP119" s="85"/>
      <c r="AQ119" s="85"/>
      <c r="AR119" s="85"/>
      <c r="AS119" s="85"/>
      <c r="AT119" s="85"/>
      <c r="AU119" s="85"/>
      <c r="AV119" s="85"/>
      <c r="AW119" s="85"/>
    </row>
    <row r="120" spans="1:49" x14ac:dyDescent="0.2">
      <c r="A120" s="85"/>
      <c r="B120" s="85"/>
      <c r="C120" s="85"/>
      <c r="D120" s="85"/>
      <c r="E120" s="85"/>
      <c r="F120" s="85"/>
      <c r="G120" s="85"/>
      <c r="H120" s="85"/>
      <c r="I120" s="85"/>
      <c r="J120" s="85"/>
      <c r="K120" s="85"/>
      <c r="L120" s="85"/>
      <c r="M120" s="85"/>
      <c r="N120" s="85"/>
      <c r="O120" s="85"/>
      <c r="P120" s="85"/>
      <c r="Q120" s="85"/>
      <c r="R120" s="85"/>
      <c r="S120" s="85"/>
      <c r="T120" s="85"/>
      <c r="U120" s="85"/>
      <c r="V120" s="85"/>
      <c r="W120" s="85"/>
      <c r="X120" s="85"/>
      <c r="Y120" s="85"/>
      <c r="Z120" s="85"/>
      <c r="AA120" s="85"/>
      <c r="AB120" s="85"/>
      <c r="AC120" s="85"/>
      <c r="AD120" s="85"/>
      <c r="AE120" s="85"/>
      <c r="AF120" s="85"/>
      <c r="AG120" s="85"/>
      <c r="AH120" s="85"/>
      <c r="AI120" s="85"/>
      <c r="AJ120" s="85"/>
      <c r="AK120" s="85"/>
      <c r="AL120" s="85"/>
      <c r="AM120" s="85"/>
      <c r="AN120" s="85"/>
      <c r="AO120" s="85"/>
      <c r="AP120" s="85"/>
      <c r="AQ120" s="85"/>
      <c r="AR120" s="85"/>
      <c r="AS120" s="85"/>
      <c r="AT120" s="85"/>
      <c r="AU120" s="85"/>
      <c r="AV120" s="85"/>
      <c r="AW120" s="85"/>
    </row>
    <row r="121" spans="1:49" x14ac:dyDescent="0.2">
      <c r="A121" s="85"/>
      <c r="B121" s="85"/>
      <c r="C121" s="85"/>
      <c r="D121" s="85"/>
      <c r="E121" s="85"/>
      <c r="F121" s="85"/>
      <c r="G121" s="85"/>
      <c r="H121" s="85"/>
      <c r="I121" s="85"/>
      <c r="J121" s="85"/>
      <c r="K121" s="85"/>
      <c r="L121" s="85"/>
      <c r="M121" s="85"/>
      <c r="N121" s="85"/>
      <c r="O121" s="85"/>
      <c r="P121" s="85"/>
      <c r="Q121" s="85"/>
      <c r="R121" s="85"/>
      <c r="S121" s="85"/>
      <c r="T121" s="85"/>
      <c r="U121" s="85"/>
      <c r="V121" s="85"/>
      <c r="W121" s="85"/>
      <c r="X121" s="85"/>
      <c r="Y121" s="85"/>
      <c r="Z121" s="85"/>
      <c r="AA121" s="85"/>
      <c r="AB121" s="85"/>
      <c r="AC121" s="85"/>
      <c r="AD121" s="85"/>
      <c r="AE121" s="85"/>
      <c r="AF121" s="85"/>
      <c r="AG121" s="85"/>
      <c r="AH121" s="85"/>
      <c r="AI121" s="85"/>
      <c r="AJ121" s="85"/>
      <c r="AK121" s="85"/>
      <c r="AL121" s="85"/>
      <c r="AM121" s="85"/>
      <c r="AN121" s="85"/>
      <c r="AO121" s="85"/>
      <c r="AP121" s="85"/>
      <c r="AQ121" s="85"/>
      <c r="AR121" s="85"/>
      <c r="AS121" s="85"/>
      <c r="AT121" s="85"/>
      <c r="AU121" s="85"/>
      <c r="AV121" s="85"/>
      <c r="AW121" s="85"/>
    </row>
    <row r="122" spans="1:49" x14ac:dyDescent="0.2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5"/>
      <c r="AM122" s="85"/>
      <c r="AN122" s="85"/>
      <c r="AO122" s="85"/>
      <c r="AP122" s="85"/>
      <c r="AQ122" s="85"/>
      <c r="AR122" s="85"/>
      <c r="AS122" s="85"/>
      <c r="AT122" s="85"/>
      <c r="AU122" s="85"/>
      <c r="AV122" s="85"/>
      <c r="AW122" s="85"/>
    </row>
    <row r="123" spans="1:49" x14ac:dyDescent="0.2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5"/>
      <c r="AM123" s="85"/>
      <c r="AN123" s="85"/>
      <c r="AO123" s="85"/>
      <c r="AP123" s="85"/>
      <c r="AQ123" s="85"/>
      <c r="AR123" s="85"/>
      <c r="AS123" s="85"/>
      <c r="AT123" s="85"/>
      <c r="AU123" s="85"/>
      <c r="AV123" s="85"/>
      <c r="AW123" s="85"/>
    </row>
    <row r="124" spans="1:49" x14ac:dyDescent="0.2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L124" s="85"/>
      <c r="AM124" s="85"/>
      <c r="AN124" s="85"/>
      <c r="AO124" s="85"/>
      <c r="AP124" s="85"/>
      <c r="AQ124" s="85"/>
      <c r="AR124" s="85"/>
      <c r="AS124" s="85"/>
      <c r="AT124" s="85"/>
      <c r="AU124" s="85"/>
      <c r="AV124" s="85"/>
      <c r="AW124" s="85"/>
    </row>
    <row r="125" spans="1:49" x14ac:dyDescent="0.2">
      <c r="A125" s="85"/>
      <c r="B125" s="85"/>
      <c r="C125" s="85"/>
      <c r="D125" s="85"/>
      <c r="E125" s="85"/>
      <c r="F125" s="85"/>
      <c r="G125" s="85"/>
      <c r="H125" s="85"/>
      <c r="I125" s="85"/>
      <c r="J125" s="85"/>
      <c r="K125" s="85"/>
      <c r="L125" s="85"/>
      <c r="M125" s="85"/>
      <c r="N125" s="85"/>
      <c r="O125" s="85"/>
      <c r="P125" s="85"/>
      <c r="Q125" s="85"/>
      <c r="R125" s="85"/>
      <c r="S125" s="85"/>
      <c r="T125" s="85"/>
      <c r="U125" s="85"/>
      <c r="V125" s="85"/>
      <c r="W125" s="85"/>
      <c r="X125" s="85"/>
      <c r="Y125" s="85"/>
      <c r="Z125" s="85"/>
      <c r="AA125" s="85"/>
      <c r="AB125" s="85"/>
      <c r="AC125" s="85"/>
      <c r="AD125" s="85"/>
      <c r="AE125" s="85"/>
      <c r="AF125" s="85"/>
      <c r="AG125" s="85"/>
      <c r="AH125" s="85"/>
      <c r="AI125" s="85"/>
      <c r="AJ125" s="85"/>
      <c r="AK125" s="85"/>
      <c r="AL125" s="85"/>
      <c r="AM125" s="85"/>
      <c r="AN125" s="85"/>
      <c r="AO125" s="85"/>
      <c r="AP125" s="85"/>
      <c r="AQ125" s="85"/>
      <c r="AR125" s="85"/>
      <c r="AS125" s="85"/>
      <c r="AT125" s="85"/>
      <c r="AU125" s="85"/>
      <c r="AV125" s="85"/>
      <c r="AW125" s="85"/>
    </row>
    <row r="126" spans="1:49" x14ac:dyDescent="0.2">
      <c r="A126" s="85"/>
      <c r="B126" s="85"/>
      <c r="C126" s="85"/>
      <c r="D126" s="85"/>
      <c r="E126" s="85"/>
      <c r="F126" s="85"/>
      <c r="G126" s="85"/>
      <c r="H126" s="85"/>
      <c r="I126" s="85"/>
      <c r="J126" s="85"/>
      <c r="K126" s="85"/>
      <c r="L126" s="85"/>
      <c r="M126" s="85"/>
      <c r="N126" s="85"/>
      <c r="O126" s="85"/>
      <c r="P126" s="85"/>
      <c r="Q126" s="85"/>
      <c r="R126" s="85"/>
      <c r="S126" s="85"/>
      <c r="T126" s="85"/>
      <c r="U126" s="85"/>
      <c r="V126" s="85"/>
      <c r="W126" s="85"/>
      <c r="X126" s="85"/>
      <c r="Y126" s="85"/>
      <c r="Z126" s="85"/>
      <c r="AA126" s="85"/>
      <c r="AB126" s="85"/>
      <c r="AC126" s="85"/>
      <c r="AD126" s="85"/>
      <c r="AE126" s="85"/>
      <c r="AF126" s="85"/>
      <c r="AG126" s="85"/>
      <c r="AH126" s="85"/>
      <c r="AI126" s="85"/>
      <c r="AJ126" s="85"/>
      <c r="AK126" s="85"/>
      <c r="AL126" s="85"/>
      <c r="AM126" s="85"/>
      <c r="AN126" s="85"/>
      <c r="AO126" s="85"/>
      <c r="AP126" s="85"/>
      <c r="AQ126" s="85"/>
      <c r="AR126" s="85"/>
      <c r="AS126" s="85"/>
      <c r="AT126" s="85"/>
      <c r="AU126" s="85"/>
      <c r="AV126" s="85"/>
      <c r="AW126" s="85"/>
    </row>
    <row r="127" spans="1:49" x14ac:dyDescent="0.2">
      <c r="A127" s="85"/>
      <c r="B127" s="85"/>
      <c r="C127" s="85"/>
      <c r="D127" s="85"/>
      <c r="E127" s="85"/>
      <c r="F127" s="85"/>
      <c r="G127" s="85"/>
      <c r="H127" s="85"/>
      <c r="I127" s="85"/>
      <c r="J127" s="85"/>
      <c r="K127" s="85"/>
      <c r="L127" s="85"/>
      <c r="M127" s="85"/>
      <c r="N127" s="85"/>
      <c r="O127" s="85"/>
      <c r="P127" s="85"/>
      <c r="Q127" s="85"/>
      <c r="R127" s="85"/>
      <c r="S127" s="85"/>
      <c r="T127" s="85"/>
      <c r="U127" s="85"/>
      <c r="V127" s="85"/>
      <c r="W127" s="85"/>
      <c r="X127" s="85"/>
      <c r="Y127" s="85"/>
      <c r="Z127" s="85"/>
      <c r="AA127" s="85"/>
      <c r="AB127" s="85"/>
      <c r="AC127" s="85"/>
      <c r="AD127" s="85"/>
      <c r="AE127" s="85"/>
      <c r="AF127" s="85"/>
      <c r="AG127" s="85"/>
      <c r="AH127" s="85"/>
      <c r="AI127" s="85"/>
      <c r="AJ127" s="85"/>
      <c r="AK127" s="85"/>
      <c r="AL127" s="85"/>
      <c r="AM127" s="85"/>
      <c r="AN127" s="85"/>
      <c r="AO127" s="85"/>
      <c r="AP127" s="85"/>
      <c r="AQ127" s="85"/>
      <c r="AR127" s="85"/>
      <c r="AS127" s="85"/>
      <c r="AT127" s="85"/>
      <c r="AU127" s="85"/>
      <c r="AV127" s="85"/>
      <c r="AW127" s="85"/>
    </row>
    <row r="128" spans="1:49" x14ac:dyDescent="0.2">
      <c r="A128" s="85"/>
      <c r="B128" s="85"/>
      <c r="C128" s="85"/>
      <c r="D128" s="85"/>
      <c r="E128" s="85"/>
      <c r="F128" s="85"/>
      <c r="G128" s="85"/>
      <c r="H128" s="85"/>
      <c r="I128" s="85"/>
      <c r="J128" s="85"/>
      <c r="K128" s="85"/>
      <c r="L128" s="85"/>
      <c r="M128" s="85"/>
      <c r="N128" s="85"/>
      <c r="O128" s="85"/>
      <c r="P128" s="85"/>
      <c r="Q128" s="85"/>
      <c r="R128" s="85"/>
      <c r="S128" s="85"/>
      <c r="T128" s="85"/>
      <c r="U128" s="85"/>
      <c r="V128" s="85"/>
      <c r="W128" s="85"/>
      <c r="X128" s="85"/>
      <c r="Y128" s="85"/>
      <c r="Z128" s="85"/>
      <c r="AA128" s="85"/>
      <c r="AB128" s="85"/>
      <c r="AC128" s="85"/>
      <c r="AD128" s="85"/>
      <c r="AE128" s="85"/>
      <c r="AF128" s="85"/>
      <c r="AG128" s="85"/>
      <c r="AH128" s="85"/>
      <c r="AI128" s="85"/>
      <c r="AJ128" s="85"/>
      <c r="AK128" s="85"/>
      <c r="AL128" s="85"/>
      <c r="AM128" s="85"/>
      <c r="AN128" s="85"/>
      <c r="AO128" s="85"/>
      <c r="AP128" s="85"/>
      <c r="AQ128" s="85"/>
      <c r="AR128" s="85"/>
      <c r="AS128" s="85"/>
      <c r="AT128" s="85"/>
      <c r="AU128" s="85"/>
      <c r="AV128" s="85"/>
      <c r="AW128" s="85"/>
    </row>
    <row r="129" spans="1:49" x14ac:dyDescent="0.2">
      <c r="A129" s="85"/>
      <c r="B129" s="85"/>
      <c r="C129" s="85"/>
      <c r="D129" s="85"/>
      <c r="E129" s="85"/>
      <c r="F129" s="85"/>
      <c r="G129" s="85"/>
      <c r="H129" s="85"/>
      <c r="I129" s="85"/>
      <c r="J129" s="85"/>
      <c r="K129" s="85"/>
      <c r="L129" s="85"/>
      <c r="M129" s="85"/>
      <c r="N129" s="85"/>
      <c r="O129" s="85"/>
      <c r="P129" s="85"/>
      <c r="Q129" s="85"/>
      <c r="R129" s="85"/>
      <c r="S129" s="85"/>
      <c r="T129" s="85"/>
      <c r="U129" s="85"/>
      <c r="V129" s="85"/>
      <c r="W129" s="85"/>
      <c r="X129" s="85"/>
      <c r="Y129" s="85"/>
      <c r="Z129" s="85"/>
      <c r="AA129" s="85"/>
      <c r="AB129" s="85"/>
      <c r="AC129" s="85"/>
      <c r="AD129" s="85"/>
      <c r="AE129" s="85"/>
      <c r="AF129" s="85"/>
      <c r="AG129" s="85"/>
      <c r="AH129" s="85"/>
      <c r="AI129" s="85"/>
      <c r="AJ129" s="85"/>
      <c r="AK129" s="85"/>
      <c r="AL129" s="85"/>
      <c r="AM129" s="85"/>
      <c r="AN129" s="85"/>
      <c r="AO129" s="85"/>
      <c r="AP129" s="85"/>
      <c r="AQ129" s="85"/>
      <c r="AR129" s="85"/>
      <c r="AS129" s="85"/>
      <c r="AT129" s="85"/>
      <c r="AU129" s="85"/>
      <c r="AV129" s="85"/>
      <c r="AW129" s="85"/>
    </row>
    <row r="130" spans="1:49" x14ac:dyDescent="0.2">
      <c r="A130" s="85"/>
      <c r="B130" s="85"/>
      <c r="C130" s="85"/>
      <c r="D130" s="85"/>
      <c r="E130" s="85"/>
      <c r="F130" s="85"/>
      <c r="G130" s="85"/>
      <c r="H130" s="85"/>
      <c r="I130" s="85"/>
      <c r="J130" s="85"/>
      <c r="K130" s="85"/>
      <c r="L130" s="85"/>
      <c r="M130" s="85"/>
      <c r="N130" s="85"/>
      <c r="O130" s="85"/>
      <c r="P130" s="85"/>
      <c r="Q130" s="85"/>
      <c r="R130" s="85"/>
      <c r="S130" s="85"/>
      <c r="T130" s="85"/>
      <c r="U130" s="85"/>
      <c r="V130" s="85"/>
      <c r="W130" s="85"/>
      <c r="X130" s="85"/>
      <c r="Y130" s="85"/>
      <c r="Z130" s="85"/>
      <c r="AA130" s="85"/>
      <c r="AB130" s="85"/>
      <c r="AC130" s="85"/>
      <c r="AD130" s="85"/>
      <c r="AE130" s="85"/>
      <c r="AF130" s="85"/>
      <c r="AG130" s="85"/>
      <c r="AH130" s="85"/>
      <c r="AI130" s="85"/>
      <c r="AJ130" s="85"/>
      <c r="AK130" s="85"/>
      <c r="AL130" s="85"/>
      <c r="AM130" s="85"/>
      <c r="AN130" s="85"/>
      <c r="AO130" s="85"/>
      <c r="AP130" s="85"/>
      <c r="AQ130" s="85"/>
      <c r="AR130" s="85"/>
      <c r="AS130" s="85"/>
      <c r="AT130" s="85"/>
      <c r="AU130" s="85"/>
      <c r="AV130" s="85"/>
      <c r="AW130" s="85"/>
    </row>
    <row r="131" spans="1:49" x14ac:dyDescent="0.2">
      <c r="A131" s="85"/>
      <c r="B131" s="85"/>
      <c r="C131" s="85"/>
      <c r="D131" s="85"/>
      <c r="E131" s="85"/>
      <c r="F131" s="85"/>
      <c r="G131" s="85"/>
      <c r="H131" s="85"/>
      <c r="I131" s="85"/>
      <c r="J131" s="85"/>
      <c r="K131" s="85"/>
      <c r="L131" s="85"/>
      <c r="M131" s="85"/>
      <c r="N131" s="85"/>
      <c r="O131" s="85"/>
      <c r="P131" s="85"/>
      <c r="Q131" s="85"/>
      <c r="R131" s="85"/>
      <c r="S131" s="85"/>
      <c r="T131" s="85"/>
      <c r="U131" s="85"/>
      <c r="V131" s="85"/>
      <c r="W131" s="85"/>
      <c r="X131" s="85"/>
      <c r="Y131" s="85"/>
      <c r="Z131" s="85"/>
      <c r="AA131" s="85"/>
      <c r="AB131" s="85"/>
      <c r="AC131" s="85"/>
      <c r="AD131" s="85"/>
      <c r="AE131" s="85"/>
      <c r="AF131" s="85"/>
      <c r="AG131" s="85"/>
      <c r="AH131" s="85"/>
      <c r="AI131" s="85"/>
      <c r="AJ131" s="85"/>
      <c r="AK131" s="85"/>
      <c r="AL131" s="85"/>
      <c r="AM131" s="85"/>
      <c r="AN131" s="85"/>
      <c r="AO131" s="85"/>
      <c r="AP131" s="85"/>
      <c r="AQ131" s="85"/>
      <c r="AR131" s="85"/>
      <c r="AS131" s="85"/>
      <c r="AT131" s="85"/>
      <c r="AU131" s="85"/>
      <c r="AV131" s="85"/>
      <c r="AW131" s="85"/>
    </row>
    <row r="132" spans="1:49" x14ac:dyDescent="0.2">
      <c r="A132" s="85"/>
      <c r="B132" s="85"/>
      <c r="C132" s="85"/>
      <c r="D132" s="85"/>
      <c r="E132" s="85"/>
      <c r="F132" s="85"/>
      <c r="G132" s="85"/>
      <c r="H132" s="85"/>
      <c r="I132" s="85"/>
      <c r="J132" s="85"/>
      <c r="K132" s="85"/>
      <c r="L132" s="85"/>
      <c r="M132" s="85"/>
      <c r="N132" s="85"/>
      <c r="O132" s="85"/>
      <c r="P132" s="85"/>
      <c r="Q132" s="85"/>
      <c r="R132" s="85"/>
      <c r="S132" s="85"/>
      <c r="T132" s="85"/>
      <c r="U132" s="85"/>
      <c r="V132" s="85"/>
      <c r="W132" s="85"/>
      <c r="X132" s="85"/>
      <c r="Y132" s="85"/>
      <c r="Z132" s="85"/>
      <c r="AA132" s="85"/>
      <c r="AB132" s="85"/>
      <c r="AC132" s="85"/>
      <c r="AD132" s="85"/>
      <c r="AE132" s="85"/>
      <c r="AF132" s="85"/>
      <c r="AG132" s="85"/>
      <c r="AH132" s="85"/>
      <c r="AI132" s="85"/>
      <c r="AJ132" s="85"/>
      <c r="AK132" s="85"/>
      <c r="AL132" s="85"/>
      <c r="AM132" s="85"/>
      <c r="AN132" s="85"/>
      <c r="AO132" s="85"/>
      <c r="AP132" s="85"/>
      <c r="AQ132" s="85"/>
      <c r="AR132" s="85"/>
      <c r="AS132" s="85"/>
      <c r="AT132" s="85"/>
      <c r="AU132" s="85"/>
      <c r="AV132" s="85"/>
      <c r="AW132" s="85"/>
    </row>
    <row r="133" spans="1:49" x14ac:dyDescent="0.2">
      <c r="A133" s="85"/>
      <c r="B133" s="85"/>
      <c r="C133" s="85"/>
      <c r="D133" s="85"/>
      <c r="E133" s="85"/>
      <c r="F133" s="85"/>
      <c r="G133" s="85"/>
      <c r="H133" s="85"/>
      <c r="I133" s="85"/>
      <c r="J133" s="85"/>
      <c r="K133" s="85"/>
      <c r="L133" s="85"/>
      <c r="M133" s="85"/>
      <c r="N133" s="85"/>
      <c r="O133" s="85"/>
      <c r="P133" s="85"/>
      <c r="Q133" s="85"/>
      <c r="R133" s="85"/>
      <c r="S133" s="85"/>
      <c r="T133" s="85"/>
      <c r="U133" s="85"/>
      <c r="V133" s="85"/>
      <c r="W133" s="85"/>
      <c r="X133" s="85"/>
      <c r="Y133" s="85"/>
      <c r="Z133" s="85"/>
      <c r="AA133" s="85"/>
      <c r="AB133" s="85"/>
      <c r="AC133" s="85"/>
      <c r="AD133" s="85"/>
      <c r="AE133" s="85"/>
      <c r="AF133" s="85"/>
      <c r="AG133" s="85"/>
      <c r="AH133" s="85"/>
      <c r="AI133" s="85"/>
      <c r="AJ133" s="85"/>
      <c r="AK133" s="85"/>
      <c r="AL133" s="85"/>
      <c r="AM133" s="85"/>
      <c r="AN133" s="85"/>
      <c r="AO133" s="85"/>
      <c r="AP133" s="85"/>
      <c r="AQ133" s="85"/>
      <c r="AR133" s="85"/>
      <c r="AS133" s="85"/>
      <c r="AT133" s="85"/>
      <c r="AU133" s="85"/>
      <c r="AV133" s="85"/>
      <c r="AW133" s="85"/>
    </row>
    <row r="134" spans="1:49" x14ac:dyDescent="0.2">
      <c r="A134" s="85"/>
      <c r="B134" s="85"/>
      <c r="C134" s="85"/>
      <c r="D134" s="85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85"/>
      <c r="Q134" s="85"/>
      <c r="R134" s="85"/>
      <c r="S134" s="85"/>
      <c r="T134" s="85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/>
      <c r="AH134" s="85"/>
      <c r="AI134" s="85"/>
      <c r="AJ134" s="85"/>
      <c r="AK134" s="85"/>
      <c r="AL134" s="85"/>
      <c r="AM134" s="85"/>
      <c r="AN134" s="85"/>
      <c r="AO134" s="85"/>
      <c r="AP134" s="85"/>
      <c r="AQ134" s="85"/>
      <c r="AR134" s="85"/>
      <c r="AS134" s="85"/>
      <c r="AT134" s="85"/>
      <c r="AU134" s="85"/>
      <c r="AV134" s="85"/>
      <c r="AW134" s="85"/>
    </row>
    <row r="135" spans="1:49" x14ac:dyDescent="0.2">
      <c r="A135" s="85"/>
      <c r="B135" s="85"/>
      <c r="C135" s="85"/>
      <c r="D135" s="85"/>
      <c r="E135" s="85"/>
      <c r="F135" s="85"/>
      <c r="G135" s="85"/>
      <c r="H135" s="85"/>
      <c r="I135" s="85"/>
      <c r="J135" s="85"/>
      <c r="K135" s="85"/>
      <c r="L135" s="85"/>
      <c r="M135" s="85"/>
      <c r="N135" s="85"/>
      <c r="O135" s="85"/>
      <c r="P135" s="85"/>
      <c r="Q135" s="85"/>
      <c r="R135" s="85"/>
      <c r="S135" s="85"/>
      <c r="T135" s="85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/>
      <c r="AH135" s="85"/>
      <c r="AI135" s="85"/>
      <c r="AJ135" s="85"/>
      <c r="AK135" s="85"/>
      <c r="AL135" s="85"/>
      <c r="AM135" s="85"/>
      <c r="AN135" s="85"/>
      <c r="AO135" s="85"/>
      <c r="AP135" s="85"/>
      <c r="AQ135" s="85"/>
      <c r="AR135" s="85"/>
      <c r="AS135" s="85"/>
      <c r="AT135" s="85"/>
      <c r="AU135" s="85"/>
      <c r="AV135" s="85"/>
      <c r="AW135" s="85"/>
    </row>
    <row r="136" spans="1:49" x14ac:dyDescent="0.2">
      <c r="A136" s="85"/>
      <c r="B136" s="85"/>
      <c r="C136" s="85"/>
      <c r="D136" s="85"/>
      <c r="E136" s="85"/>
      <c r="F136" s="85"/>
      <c r="G136" s="85"/>
      <c r="H136" s="85"/>
      <c r="I136" s="85"/>
      <c r="J136" s="85"/>
      <c r="K136" s="85"/>
      <c r="L136" s="85"/>
      <c r="M136" s="85"/>
      <c r="N136" s="85"/>
      <c r="O136" s="85"/>
      <c r="P136" s="85"/>
      <c r="Q136" s="85"/>
      <c r="R136" s="85"/>
      <c r="S136" s="85"/>
      <c r="T136" s="85"/>
      <c r="U136" s="85"/>
      <c r="V136" s="85"/>
      <c r="W136" s="85"/>
      <c r="X136" s="85"/>
      <c r="Y136" s="85"/>
      <c r="Z136" s="85"/>
      <c r="AA136" s="85"/>
      <c r="AB136" s="85"/>
      <c r="AC136" s="85"/>
      <c r="AD136" s="85"/>
      <c r="AE136" s="85"/>
      <c r="AF136" s="85"/>
      <c r="AG136" s="85"/>
      <c r="AH136" s="85"/>
      <c r="AI136" s="85"/>
      <c r="AJ136" s="85"/>
      <c r="AK136" s="85"/>
      <c r="AL136" s="85"/>
      <c r="AM136" s="85"/>
      <c r="AN136" s="85"/>
      <c r="AO136" s="85"/>
      <c r="AP136" s="85"/>
      <c r="AQ136" s="85"/>
      <c r="AR136" s="85"/>
      <c r="AS136" s="85"/>
      <c r="AT136" s="85"/>
      <c r="AU136" s="85"/>
      <c r="AV136" s="85"/>
      <c r="AW136" s="85"/>
    </row>
    <row r="137" spans="1:49" x14ac:dyDescent="0.2">
      <c r="A137" s="85"/>
      <c r="B137" s="85"/>
      <c r="C137" s="85"/>
      <c r="D137" s="85"/>
      <c r="E137" s="85"/>
      <c r="F137" s="85"/>
      <c r="G137" s="85"/>
      <c r="H137" s="85"/>
      <c r="I137" s="85"/>
      <c r="J137" s="85"/>
      <c r="K137" s="85"/>
      <c r="L137" s="85"/>
      <c r="M137" s="85"/>
      <c r="N137" s="85"/>
      <c r="O137" s="85"/>
      <c r="P137" s="85"/>
      <c r="Q137" s="85"/>
      <c r="R137" s="85"/>
      <c r="S137" s="85"/>
      <c r="T137" s="85"/>
      <c r="U137" s="85"/>
      <c r="V137" s="85"/>
      <c r="W137" s="85"/>
      <c r="X137" s="85"/>
      <c r="Y137" s="85"/>
      <c r="Z137" s="85"/>
      <c r="AA137" s="85"/>
      <c r="AB137" s="85"/>
      <c r="AC137" s="85"/>
      <c r="AD137" s="85"/>
      <c r="AE137" s="85"/>
      <c r="AF137" s="85"/>
      <c r="AG137" s="85"/>
      <c r="AH137" s="85"/>
      <c r="AI137" s="85"/>
      <c r="AJ137" s="85"/>
      <c r="AK137" s="85"/>
      <c r="AL137" s="85"/>
      <c r="AM137" s="85"/>
      <c r="AN137" s="85"/>
      <c r="AO137" s="85"/>
      <c r="AP137" s="85"/>
      <c r="AQ137" s="85"/>
      <c r="AR137" s="85"/>
      <c r="AS137" s="85"/>
      <c r="AT137" s="85"/>
      <c r="AU137" s="85"/>
      <c r="AV137" s="85"/>
      <c r="AW137" s="85"/>
    </row>
    <row r="138" spans="1:49" x14ac:dyDescent="0.2">
      <c r="A138" s="85"/>
      <c r="B138" s="85"/>
      <c r="C138" s="85"/>
      <c r="D138" s="85"/>
      <c r="E138" s="85"/>
      <c r="F138" s="85"/>
      <c r="G138" s="85"/>
      <c r="H138" s="85"/>
      <c r="I138" s="85"/>
      <c r="J138" s="85"/>
      <c r="K138" s="85"/>
      <c r="L138" s="85"/>
      <c r="M138" s="85"/>
      <c r="N138" s="85"/>
      <c r="O138" s="85"/>
      <c r="P138" s="85"/>
      <c r="Q138" s="85"/>
      <c r="R138" s="85"/>
      <c r="S138" s="85"/>
      <c r="T138" s="85"/>
      <c r="U138" s="85"/>
      <c r="V138" s="85"/>
      <c r="W138" s="85"/>
      <c r="X138" s="85"/>
      <c r="Y138" s="85"/>
      <c r="Z138" s="85"/>
      <c r="AA138" s="85"/>
      <c r="AB138" s="85"/>
      <c r="AC138" s="85"/>
      <c r="AD138" s="85"/>
      <c r="AE138" s="85"/>
      <c r="AF138" s="85"/>
      <c r="AG138" s="85"/>
      <c r="AH138" s="85"/>
      <c r="AI138" s="85"/>
      <c r="AJ138" s="85"/>
      <c r="AK138" s="85"/>
      <c r="AL138" s="85"/>
      <c r="AM138" s="85"/>
      <c r="AN138" s="85"/>
      <c r="AO138" s="85"/>
      <c r="AP138" s="85"/>
      <c r="AQ138" s="85"/>
      <c r="AR138" s="85"/>
      <c r="AS138" s="85"/>
      <c r="AT138" s="85"/>
      <c r="AU138" s="85"/>
      <c r="AV138" s="85"/>
      <c r="AW138" s="85"/>
    </row>
    <row r="139" spans="1:49" x14ac:dyDescent="0.2">
      <c r="A139" s="85"/>
      <c r="B139" s="85"/>
      <c r="C139" s="85"/>
      <c r="D139" s="85"/>
      <c r="E139" s="85"/>
      <c r="F139" s="85"/>
      <c r="G139" s="85"/>
      <c r="H139" s="85"/>
      <c r="I139" s="85"/>
      <c r="J139" s="85"/>
      <c r="K139" s="85"/>
      <c r="L139" s="85"/>
      <c r="M139" s="85"/>
      <c r="N139" s="85"/>
      <c r="O139" s="85"/>
      <c r="P139" s="85"/>
      <c r="Q139" s="85"/>
      <c r="R139" s="85"/>
      <c r="S139" s="85"/>
      <c r="T139" s="85"/>
      <c r="U139" s="85"/>
      <c r="V139" s="85"/>
      <c r="W139" s="85"/>
      <c r="X139" s="85"/>
      <c r="Y139" s="85"/>
      <c r="Z139" s="85"/>
      <c r="AA139" s="85"/>
      <c r="AB139" s="85"/>
      <c r="AC139" s="85"/>
      <c r="AD139" s="85"/>
      <c r="AE139" s="85"/>
      <c r="AF139" s="85"/>
      <c r="AG139" s="85"/>
      <c r="AH139" s="85"/>
      <c r="AI139" s="85"/>
      <c r="AJ139" s="85"/>
      <c r="AK139" s="85"/>
      <c r="AL139" s="85"/>
      <c r="AM139" s="85"/>
      <c r="AN139" s="85"/>
      <c r="AO139" s="85"/>
      <c r="AP139" s="85"/>
      <c r="AQ139" s="85"/>
      <c r="AR139" s="85"/>
      <c r="AS139" s="85"/>
      <c r="AT139" s="85"/>
      <c r="AU139" s="85"/>
      <c r="AV139" s="85"/>
      <c r="AW139" s="85"/>
    </row>
    <row r="140" spans="1:49" x14ac:dyDescent="0.2">
      <c r="A140" s="85"/>
      <c r="B140" s="85"/>
      <c r="C140" s="85"/>
      <c r="D140" s="85"/>
      <c r="E140" s="85"/>
      <c r="F140" s="85"/>
      <c r="G140" s="85"/>
      <c r="H140" s="85"/>
      <c r="I140" s="85"/>
      <c r="J140" s="85"/>
      <c r="K140" s="85"/>
      <c r="L140" s="85"/>
      <c r="M140" s="85"/>
      <c r="N140" s="85"/>
      <c r="O140" s="85"/>
      <c r="P140" s="85"/>
      <c r="Q140" s="85"/>
      <c r="R140" s="85"/>
      <c r="S140" s="85"/>
      <c r="T140" s="85"/>
      <c r="U140" s="85"/>
      <c r="V140" s="85"/>
      <c r="W140" s="85"/>
      <c r="X140" s="85"/>
      <c r="Y140" s="85"/>
      <c r="Z140" s="85"/>
      <c r="AA140" s="85"/>
      <c r="AB140" s="85"/>
      <c r="AC140" s="85"/>
      <c r="AD140" s="85"/>
      <c r="AE140" s="85"/>
      <c r="AF140" s="85"/>
      <c r="AG140" s="85"/>
      <c r="AH140" s="85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5"/>
      <c r="AW140" s="85"/>
    </row>
    <row r="141" spans="1:49" x14ac:dyDescent="0.2">
      <c r="A141" s="85"/>
      <c r="B141" s="85"/>
      <c r="C141" s="85"/>
      <c r="D141" s="85"/>
      <c r="E141" s="85"/>
      <c r="F141" s="85"/>
      <c r="G141" s="85"/>
      <c r="H141" s="85"/>
      <c r="I141" s="85"/>
      <c r="J141" s="85"/>
      <c r="K141" s="85"/>
      <c r="L141" s="85"/>
      <c r="M141" s="85"/>
      <c r="N141" s="85"/>
      <c r="O141" s="85"/>
      <c r="P141" s="85"/>
      <c r="Q141" s="85"/>
      <c r="R141" s="85"/>
      <c r="S141" s="85"/>
      <c r="T141" s="85"/>
      <c r="U141" s="85"/>
      <c r="V141" s="85"/>
      <c r="W141" s="85"/>
      <c r="X141" s="85"/>
      <c r="Y141" s="85"/>
      <c r="Z141" s="85"/>
      <c r="AA141" s="85"/>
      <c r="AB141" s="85"/>
      <c r="AC141" s="85"/>
      <c r="AD141" s="85"/>
      <c r="AE141" s="85"/>
      <c r="AF141" s="85"/>
      <c r="AG141" s="85"/>
      <c r="AH141" s="85"/>
      <c r="AI141" s="85"/>
      <c r="AJ141" s="85"/>
      <c r="AK141" s="85"/>
      <c r="AL141" s="85"/>
      <c r="AM141" s="85"/>
      <c r="AN141" s="85"/>
      <c r="AO141" s="85"/>
      <c r="AP141" s="85"/>
      <c r="AQ141" s="85"/>
      <c r="AR141" s="85"/>
      <c r="AS141" s="85"/>
      <c r="AT141" s="85"/>
      <c r="AU141" s="85"/>
      <c r="AV141" s="85"/>
      <c r="AW141" s="85"/>
    </row>
    <row r="142" spans="1:49" x14ac:dyDescent="0.2">
      <c r="A142" s="85"/>
      <c r="B142" s="85"/>
      <c r="C142" s="85"/>
      <c r="D142" s="85"/>
      <c r="E142" s="85"/>
      <c r="F142" s="85"/>
      <c r="G142" s="85"/>
      <c r="H142" s="85"/>
      <c r="I142" s="85"/>
      <c r="J142" s="85"/>
      <c r="K142" s="85"/>
      <c r="L142" s="85"/>
      <c r="M142" s="85"/>
      <c r="N142" s="85"/>
      <c r="O142" s="85"/>
      <c r="P142" s="85"/>
      <c r="Q142" s="85"/>
      <c r="R142" s="85"/>
      <c r="S142" s="85"/>
      <c r="T142" s="85"/>
      <c r="U142" s="85"/>
      <c r="V142" s="85"/>
      <c r="W142" s="85"/>
      <c r="X142" s="85"/>
      <c r="Y142" s="85"/>
      <c r="Z142" s="85"/>
      <c r="AA142" s="85"/>
      <c r="AB142" s="85"/>
      <c r="AC142" s="85"/>
      <c r="AD142" s="85"/>
      <c r="AE142" s="85"/>
      <c r="AF142" s="85"/>
      <c r="AG142" s="85"/>
      <c r="AH142" s="85"/>
      <c r="AI142" s="85"/>
      <c r="AJ142" s="85"/>
      <c r="AK142" s="85"/>
      <c r="AL142" s="85"/>
      <c r="AM142" s="85"/>
      <c r="AN142" s="85"/>
      <c r="AO142" s="85"/>
      <c r="AP142" s="85"/>
      <c r="AQ142" s="85"/>
      <c r="AR142" s="85"/>
      <c r="AS142" s="85"/>
      <c r="AT142" s="85"/>
      <c r="AU142" s="85"/>
      <c r="AV142" s="85"/>
      <c r="AW142" s="85"/>
    </row>
    <row r="143" spans="1:49" x14ac:dyDescent="0.2">
      <c r="A143" s="85"/>
      <c r="B143" s="85"/>
      <c r="C143" s="85"/>
      <c r="D143" s="85"/>
      <c r="E143" s="85"/>
      <c r="F143" s="85"/>
      <c r="G143" s="85"/>
      <c r="H143" s="85"/>
      <c r="I143" s="85"/>
      <c r="J143" s="85"/>
      <c r="K143" s="85"/>
      <c r="L143" s="85"/>
      <c r="M143" s="85"/>
      <c r="N143" s="85"/>
      <c r="O143" s="85"/>
      <c r="P143" s="85"/>
      <c r="Q143" s="85"/>
      <c r="R143" s="85"/>
      <c r="S143" s="85"/>
      <c r="T143" s="85"/>
      <c r="U143" s="85"/>
      <c r="V143" s="85"/>
      <c r="W143" s="85"/>
      <c r="X143" s="85"/>
      <c r="Y143" s="85"/>
      <c r="Z143" s="85"/>
      <c r="AA143" s="85"/>
      <c r="AB143" s="85"/>
      <c r="AC143" s="85"/>
      <c r="AD143" s="85"/>
      <c r="AE143" s="85"/>
      <c r="AF143" s="85"/>
      <c r="AG143" s="85"/>
      <c r="AH143" s="85"/>
      <c r="AI143" s="85"/>
      <c r="AJ143" s="85"/>
      <c r="AK143" s="85"/>
      <c r="AL143" s="85"/>
      <c r="AM143" s="85"/>
      <c r="AN143" s="85"/>
      <c r="AO143" s="85"/>
      <c r="AP143" s="85"/>
      <c r="AQ143" s="85"/>
      <c r="AR143" s="85"/>
      <c r="AS143" s="85"/>
      <c r="AT143" s="85"/>
      <c r="AU143" s="85"/>
      <c r="AV143" s="85"/>
      <c r="AW143" s="85"/>
    </row>
    <row r="144" spans="1:49" x14ac:dyDescent="0.2">
      <c r="A144" s="85"/>
      <c r="B144" s="85"/>
      <c r="C144" s="85"/>
      <c r="D144" s="85"/>
      <c r="E144" s="85"/>
      <c r="F144" s="85"/>
      <c r="G144" s="85"/>
      <c r="H144" s="85"/>
      <c r="I144" s="85"/>
      <c r="J144" s="85"/>
      <c r="K144" s="85"/>
      <c r="L144" s="85"/>
      <c r="M144" s="85"/>
      <c r="N144" s="85"/>
      <c r="O144" s="85"/>
      <c r="P144" s="85"/>
      <c r="Q144" s="85"/>
      <c r="R144" s="85"/>
      <c r="S144" s="85"/>
      <c r="T144" s="85"/>
      <c r="U144" s="85"/>
      <c r="V144" s="85"/>
      <c r="W144" s="85"/>
      <c r="X144" s="85"/>
      <c r="Y144" s="85"/>
      <c r="Z144" s="85"/>
      <c r="AA144" s="85"/>
      <c r="AB144" s="85"/>
      <c r="AC144" s="85"/>
      <c r="AD144" s="85"/>
      <c r="AE144" s="85"/>
      <c r="AF144" s="85"/>
      <c r="AG144" s="85"/>
      <c r="AH144" s="85"/>
      <c r="AI144" s="85"/>
      <c r="AJ144" s="85"/>
      <c r="AK144" s="85"/>
      <c r="AL144" s="85"/>
      <c r="AM144" s="85"/>
      <c r="AN144" s="85"/>
      <c r="AO144" s="85"/>
      <c r="AP144" s="85"/>
      <c r="AQ144" s="85"/>
      <c r="AR144" s="85"/>
      <c r="AS144" s="85"/>
      <c r="AT144" s="85"/>
      <c r="AU144" s="85"/>
      <c r="AV144" s="85"/>
      <c r="AW144" s="85"/>
    </row>
    <row r="145" spans="1:49" x14ac:dyDescent="0.2">
      <c r="A145" s="85"/>
      <c r="B145" s="85"/>
      <c r="C145" s="85"/>
      <c r="D145" s="85"/>
      <c r="E145" s="85"/>
      <c r="F145" s="85"/>
      <c r="G145" s="85"/>
      <c r="H145" s="85"/>
      <c r="I145" s="85"/>
      <c r="J145" s="85"/>
      <c r="K145" s="85"/>
      <c r="L145" s="85"/>
      <c r="M145" s="85"/>
      <c r="N145" s="85"/>
      <c r="O145" s="85"/>
      <c r="P145" s="85"/>
      <c r="Q145" s="85"/>
      <c r="R145" s="85"/>
      <c r="S145" s="85"/>
      <c r="T145" s="85"/>
      <c r="U145" s="85"/>
      <c r="V145" s="85"/>
      <c r="W145" s="85"/>
      <c r="X145" s="85"/>
      <c r="Y145" s="85"/>
      <c r="Z145" s="85"/>
      <c r="AA145" s="85"/>
      <c r="AB145" s="85"/>
      <c r="AC145" s="85"/>
      <c r="AD145" s="85"/>
      <c r="AE145" s="85"/>
      <c r="AF145" s="85"/>
      <c r="AG145" s="85"/>
      <c r="AH145" s="85"/>
      <c r="AI145" s="85"/>
      <c r="AJ145" s="85"/>
      <c r="AK145" s="85"/>
      <c r="AL145" s="85"/>
      <c r="AM145" s="85"/>
      <c r="AN145" s="85"/>
      <c r="AO145" s="85"/>
      <c r="AP145" s="85"/>
      <c r="AQ145" s="85"/>
      <c r="AR145" s="85"/>
      <c r="AS145" s="85"/>
      <c r="AT145" s="85"/>
      <c r="AU145" s="85"/>
      <c r="AV145" s="85"/>
      <c r="AW145" s="85"/>
    </row>
    <row r="146" spans="1:49" x14ac:dyDescent="0.2">
      <c r="A146" s="85"/>
      <c r="B146" s="85"/>
      <c r="C146" s="85"/>
      <c r="D146" s="85"/>
      <c r="E146" s="85"/>
      <c r="F146" s="85"/>
      <c r="G146" s="85"/>
      <c r="H146" s="85"/>
      <c r="I146" s="85"/>
      <c r="J146" s="85"/>
      <c r="K146" s="85"/>
      <c r="L146" s="85"/>
      <c r="M146" s="85"/>
      <c r="N146" s="85"/>
      <c r="O146" s="85"/>
      <c r="P146" s="85"/>
      <c r="Q146" s="85"/>
      <c r="R146" s="85"/>
      <c r="S146" s="85"/>
      <c r="T146" s="85"/>
      <c r="U146" s="85"/>
      <c r="V146" s="85"/>
      <c r="W146" s="85"/>
      <c r="X146" s="85"/>
      <c r="Y146" s="85"/>
      <c r="Z146" s="85"/>
      <c r="AA146" s="85"/>
      <c r="AB146" s="85"/>
      <c r="AC146" s="85"/>
      <c r="AD146" s="85"/>
      <c r="AE146" s="85"/>
      <c r="AF146" s="85"/>
      <c r="AG146" s="85"/>
      <c r="AH146" s="85"/>
      <c r="AI146" s="85"/>
      <c r="AJ146" s="85"/>
      <c r="AK146" s="85"/>
      <c r="AL146" s="85"/>
      <c r="AM146" s="85"/>
      <c r="AN146" s="85"/>
      <c r="AO146" s="85"/>
      <c r="AP146" s="85"/>
      <c r="AQ146" s="85"/>
      <c r="AR146" s="85"/>
      <c r="AS146" s="85"/>
      <c r="AT146" s="85"/>
      <c r="AU146" s="85"/>
      <c r="AV146" s="85"/>
      <c r="AW146" s="85"/>
    </row>
    <row r="147" spans="1:49" x14ac:dyDescent="0.2">
      <c r="A147" s="85"/>
      <c r="B147" s="85"/>
      <c r="C147" s="85"/>
      <c r="D147" s="85"/>
      <c r="E147" s="85"/>
      <c r="F147" s="85"/>
      <c r="G147" s="85"/>
      <c r="H147" s="85"/>
      <c r="I147" s="85"/>
      <c r="J147" s="85"/>
      <c r="K147" s="85"/>
      <c r="L147" s="85"/>
      <c r="M147" s="85"/>
      <c r="N147" s="85"/>
      <c r="O147" s="85"/>
      <c r="P147" s="85"/>
      <c r="Q147" s="85"/>
      <c r="R147" s="85"/>
      <c r="S147" s="85"/>
      <c r="T147" s="85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</row>
    <row r="148" spans="1:49" x14ac:dyDescent="0.2">
      <c r="A148" s="85"/>
      <c r="B148" s="85"/>
      <c r="C148" s="85"/>
      <c r="D148" s="85"/>
      <c r="E148" s="85"/>
      <c r="F148" s="85"/>
      <c r="G148" s="85"/>
      <c r="H148" s="85"/>
      <c r="I148" s="85"/>
      <c r="J148" s="85"/>
      <c r="K148" s="85"/>
      <c r="L148" s="85"/>
      <c r="M148" s="85"/>
      <c r="N148" s="85"/>
      <c r="O148" s="85"/>
      <c r="P148" s="85"/>
      <c r="Q148" s="85"/>
      <c r="R148" s="85"/>
      <c r="S148" s="85"/>
      <c r="T148" s="85"/>
      <c r="U148" s="85"/>
      <c r="V148" s="85"/>
      <c r="W148" s="85"/>
      <c r="X148" s="85"/>
      <c r="Y148" s="85"/>
      <c r="Z148" s="85"/>
      <c r="AA148" s="85"/>
      <c r="AB148" s="85"/>
      <c r="AC148" s="85"/>
      <c r="AD148" s="85"/>
      <c r="AE148" s="85"/>
      <c r="AF148" s="85"/>
      <c r="AG148" s="85"/>
      <c r="AH148" s="85"/>
      <c r="AI148" s="85"/>
      <c r="AJ148" s="85"/>
      <c r="AK148" s="85"/>
      <c r="AL148" s="85"/>
      <c r="AM148" s="85"/>
      <c r="AN148" s="85"/>
      <c r="AO148" s="85"/>
      <c r="AP148" s="85"/>
      <c r="AQ148" s="85"/>
      <c r="AR148" s="85"/>
      <c r="AS148" s="85"/>
      <c r="AT148" s="85"/>
      <c r="AU148" s="85"/>
      <c r="AV148" s="85"/>
      <c r="AW148" s="85"/>
    </row>
    <row r="149" spans="1:49" x14ac:dyDescent="0.2">
      <c r="A149" s="85"/>
      <c r="B149" s="85"/>
      <c r="C149" s="85"/>
      <c r="D149" s="85"/>
      <c r="E149" s="85"/>
      <c r="F149" s="85"/>
      <c r="G149" s="85"/>
      <c r="H149" s="85"/>
      <c r="I149" s="85"/>
      <c r="J149" s="85"/>
      <c r="K149" s="85"/>
      <c r="L149" s="85"/>
      <c r="M149" s="85"/>
      <c r="N149" s="85"/>
      <c r="O149" s="85"/>
      <c r="P149" s="85"/>
      <c r="Q149" s="85"/>
      <c r="R149" s="85"/>
      <c r="S149" s="85"/>
      <c r="T149" s="85"/>
      <c r="U149" s="85"/>
      <c r="V149" s="85"/>
      <c r="W149" s="85"/>
      <c r="X149" s="85"/>
      <c r="Y149" s="85"/>
      <c r="Z149" s="85"/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</row>
    <row r="150" spans="1:49" x14ac:dyDescent="0.2">
      <c r="A150" s="85"/>
      <c r="B150" s="85"/>
      <c r="C150" s="85"/>
      <c r="D150" s="85"/>
      <c r="E150" s="85"/>
      <c r="F150" s="85"/>
      <c r="G150" s="85"/>
      <c r="H150" s="85"/>
      <c r="I150" s="85"/>
      <c r="J150" s="85"/>
      <c r="K150" s="85"/>
      <c r="L150" s="85"/>
      <c r="M150" s="85"/>
      <c r="N150" s="85"/>
      <c r="O150" s="85"/>
      <c r="P150" s="85"/>
      <c r="Q150" s="85"/>
      <c r="R150" s="85"/>
      <c r="S150" s="85"/>
      <c r="T150" s="85"/>
      <c r="U150" s="85"/>
      <c r="V150" s="85"/>
      <c r="W150" s="85"/>
      <c r="X150" s="85"/>
      <c r="Y150" s="85"/>
      <c r="Z150" s="85"/>
      <c r="AA150" s="85"/>
      <c r="AB150" s="85"/>
      <c r="AC150" s="85"/>
      <c r="AD150" s="85"/>
      <c r="AE150" s="85"/>
      <c r="AF150" s="85"/>
      <c r="AG150" s="85"/>
      <c r="AH150" s="85"/>
      <c r="AI150" s="85"/>
      <c r="AJ150" s="85"/>
      <c r="AK150" s="85"/>
      <c r="AL150" s="85"/>
      <c r="AM150" s="85"/>
      <c r="AN150" s="85"/>
      <c r="AO150" s="85"/>
      <c r="AP150" s="85"/>
      <c r="AQ150" s="85"/>
      <c r="AR150" s="85"/>
      <c r="AS150" s="85"/>
      <c r="AT150" s="85"/>
      <c r="AU150" s="85"/>
      <c r="AV150" s="85"/>
      <c r="AW150" s="85"/>
    </row>
    <row r="151" spans="1:49" x14ac:dyDescent="0.2">
      <c r="A151" s="85"/>
      <c r="B151" s="85"/>
      <c r="C151" s="85"/>
      <c r="D151" s="85"/>
      <c r="E151" s="85"/>
      <c r="F151" s="85"/>
      <c r="G151" s="85"/>
      <c r="H151" s="85"/>
      <c r="I151" s="85"/>
      <c r="J151" s="85"/>
      <c r="K151" s="85"/>
      <c r="L151" s="85"/>
      <c r="M151" s="85"/>
      <c r="N151" s="85"/>
      <c r="O151" s="85"/>
      <c r="P151" s="85"/>
      <c r="Q151" s="85"/>
      <c r="R151" s="85"/>
      <c r="S151" s="85"/>
      <c r="T151" s="85"/>
      <c r="U151" s="85"/>
      <c r="V151" s="85"/>
      <c r="W151" s="85"/>
      <c r="X151" s="85"/>
      <c r="Y151" s="85"/>
      <c r="Z151" s="85"/>
      <c r="AA151" s="85"/>
      <c r="AB151" s="85"/>
      <c r="AC151" s="85"/>
      <c r="AD151" s="85"/>
      <c r="AE151" s="85"/>
      <c r="AF151" s="85"/>
      <c r="AG151" s="85"/>
      <c r="AH151" s="85"/>
      <c r="AI151" s="85"/>
      <c r="AJ151" s="85"/>
      <c r="AK151" s="85"/>
      <c r="AL151" s="85"/>
      <c r="AM151" s="85"/>
      <c r="AN151" s="85"/>
      <c r="AO151" s="85"/>
      <c r="AP151" s="85"/>
      <c r="AQ151" s="85"/>
      <c r="AR151" s="85"/>
      <c r="AS151" s="85"/>
      <c r="AT151" s="85"/>
      <c r="AU151" s="85"/>
      <c r="AV151" s="85"/>
      <c r="AW151" s="85"/>
    </row>
  </sheetData>
  <mergeCells count="6">
    <mergeCell ref="AP42:AP44"/>
    <mergeCell ref="O8:Q8"/>
    <mergeCell ref="A12:A13"/>
    <mergeCell ref="AP21:AP22"/>
    <mergeCell ref="AP23:AP24"/>
    <mergeCell ref="AP31:AP32"/>
  </mergeCells>
  <pageMargins left="0" right="0" top="0" bottom="0" header="0" footer="0"/>
  <pageSetup paperSize="9" scale="7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  <pageSetUpPr fitToPage="1"/>
  </sheetPr>
  <dimension ref="A1:X37"/>
  <sheetViews>
    <sheetView zoomScale="115" zoomScaleNormal="115" workbookViewId="0">
      <selection activeCell="A7" sqref="A7"/>
    </sheetView>
  </sheetViews>
  <sheetFormatPr baseColWidth="10" defaultRowHeight="12.75" x14ac:dyDescent="0.2"/>
  <cols>
    <col min="1" max="1" width="23.42578125" style="22" customWidth="1"/>
    <col min="2" max="2" width="7.140625" style="22" customWidth="1"/>
    <col min="3" max="3" width="20.5703125" style="22" customWidth="1"/>
    <col min="4" max="4" width="6.42578125" style="22" customWidth="1"/>
    <col min="5" max="5" width="21.28515625" style="22" customWidth="1"/>
    <col min="6" max="6" width="7.5703125" style="22" customWidth="1"/>
    <col min="7" max="7" width="17.140625" style="22" customWidth="1"/>
    <col min="8" max="8" width="6.7109375" style="22" customWidth="1"/>
    <col min="9" max="9" width="21.5703125" style="22" customWidth="1"/>
    <col min="10" max="11" width="5.7109375" style="22" customWidth="1"/>
    <col min="12" max="12" width="7.28515625" style="22" customWidth="1"/>
    <col min="13" max="13" width="7.7109375" style="22" customWidth="1"/>
    <col min="14" max="14" width="6.85546875" style="22" customWidth="1"/>
    <col min="15" max="15" width="7" style="22" customWidth="1"/>
    <col min="16" max="16" width="6.42578125" style="22" customWidth="1"/>
    <col min="17" max="17" width="6.5703125" style="22" customWidth="1"/>
    <col min="18" max="18" width="7.42578125" style="22" customWidth="1"/>
    <col min="19" max="19" width="6.42578125" style="22" customWidth="1"/>
    <col min="20" max="20" width="7" style="22" customWidth="1"/>
    <col min="21" max="21" width="6.85546875" style="22" customWidth="1"/>
    <col min="22" max="23" width="6.7109375" style="22" customWidth="1"/>
    <col min="24" max="24" width="7.5703125" style="22" customWidth="1"/>
    <col min="25" max="25" width="8.28515625" style="22" customWidth="1"/>
    <col min="26" max="27" width="7" style="22" customWidth="1"/>
    <col min="28" max="28" width="6.28515625" style="22" customWidth="1"/>
    <col min="29" max="29" width="7" style="22" customWidth="1"/>
    <col min="30" max="30" width="6.7109375" style="22" customWidth="1"/>
    <col min="31" max="31" width="7" style="22" customWidth="1"/>
    <col min="32" max="16384" width="11.42578125" style="22"/>
  </cols>
  <sheetData>
    <row r="1" spans="1:24" ht="12.75" customHeight="1" x14ac:dyDescent="0.2">
      <c r="A1" s="21" t="s">
        <v>228</v>
      </c>
      <c r="C1" s="105" t="s">
        <v>44</v>
      </c>
      <c r="D1" s="106">
        <f>J1</f>
        <v>40938</v>
      </c>
      <c r="G1" s="105" t="s">
        <v>45</v>
      </c>
      <c r="H1" s="106">
        <f>D1-3</f>
        <v>40935</v>
      </c>
      <c r="I1" s="108" t="s">
        <v>46</v>
      </c>
      <c r="J1" s="109">
        <v>40938</v>
      </c>
      <c r="K1" s="123"/>
      <c r="M1" s="25"/>
      <c r="R1" s="27"/>
      <c r="T1" s="25"/>
    </row>
    <row r="2" spans="1:24" ht="15" customHeight="1" x14ac:dyDescent="0.2">
      <c r="A2" s="28" t="s">
        <v>47</v>
      </c>
      <c r="C2" s="23" t="s">
        <v>48</v>
      </c>
      <c r="D2" s="104"/>
      <c r="E2" s="29"/>
      <c r="H2" s="23" t="s">
        <v>49</v>
      </c>
      <c r="J2" s="107"/>
      <c r="K2" s="50"/>
      <c r="S2" s="29"/>
      <c r="T2" s="29"/>
    </row>
    <row r="3" spans="1:24" ht="15" customHeight="1" x14ac:dyDescent="0.2">
      <c r="A3" s="28"/>
      <c r="C3" s="23"/>
      <c r="E3" s="29"/>
      <c r="F3" s="49"/>
      <c r="H3" s="23"/>
      <c r="L3" s="50"/>
      <c r="S3" s="29"/>
      <c r="T3" s="29"/>
    </row>
    <row r="4" spans="1:24" ht="15" customHeight="1" x14ac:dyDescent="0.2">
      <c r="A4" s="28"/>
      <c r="C4" s="23"/>
      <c r="E4" s="29"/>
      <c r="F4" s="49"/>
      <c r="H4" s="23"/>
      <c r="L4" s="50"/>
      <c r="S4" s="29"/>
      <c r="T4" s="29"/>
    </row>
    <row r="5" spans="1:24" ht="15" customHeight="1" x14ac:dyDescent="0.2">
      <c r="A5" s="257" t="s">
        <v>37</v>
      </c>
      <c r="B5" s="258"/>
      <c r="C5" s="258"/>
      <c r="D5" s="258"/>
      <c r="E5" s="258"/>
      <c r="F5" s="259"/>
      <c r="G5" s="259"/>
      <c r="H5" s="259"/>
      <c r="I5" s="259"/>
      <c r="J5" s="259"/>
      <c r="K5" s="124"/>
      <c r="L5" s="50"/>
      <c r="S5" s="29"/>
      <c r="T5" s="29"/>
    </row>
    <row r="6" spans="1:24" ht="23.2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121"/>
      <c r="K6" s="85"/>
      <c r="L6" s="129" t="s">
        <v>129</v>
      </c>
      <c r="M6" s="129" t="s">
        <v>130</v>
      </c>
      <c r="P6" s="50"/>
      <c r="W6" s="29"/>
      <c r="X6" s="29"/>
    </row>
    <row r="7" spans="1:24" ht="15" customHeight="1" x14ac:dyDescent="0.2">
      <c r="A7" s="6" t="str">
        <f>'Menu LUNDI'!A5</f>
        <v>Tomates</v>
      </c>
      <c r="B7" s="6">
        <f>'EFFECTIF MIDI'!B14</f>
        <v>39</v>
      </c>
      <c r="C7" s="6" t="str">
        <f>'Menu LUNDI'!B5</f>
        <v>aile de raie sauce creme</v>
      </c>
      <c r="D7" s="6">
        <f>'EFFECTIF MIDI'!B14</f>
        <v>39</v>
      </c>
      <c r="E7" s="6" t="str">
        <f>'Menu LUNDI'!C5</f>
        <v>épinards</v>
      </c>
      <c r="F7" s="6"/>
      <c r="G7" s="6" t="str">
        <f>'Menu LUNDI'!D5</f>
        <v>chèvre</v>
      </c>
      <c r="H7" s="6"/>
      <c r="I7" s="6" t="str">
        <f>'Menu LUNDI'!E5</f>
        <v>flan patissier maisson</v>
      </c>
      <c r="J7" s="53"/>
      <c r="K7" s="125"/>
      <c r="L7" s="51"/>
      <c r="M7" s="122"/>
      <c r="P7" s="50"/>
      <c r="W7" s="29"/>
      <c r="X7" s="29"/>
    </row>
    <row r="8" spans="1:24" ht="22.5" customHeight="1" x14ac:dyDescent="0.2">
      <c r="A8" s="6" t="str">
        <f>'Menu LUNDI'!A6</f>
        <v>Tomates allégée</v>
      </c>
      <c r="B8" s="6">
        <f>'EFFECTIF MIDI'!C14</f>
        <v>3</v>
      </c>
      <c r="C8" s="6" t="str">
        <f>'Menu LUNDI'!B6</f>
        <v>aile de raie sauce allégée</v>
      </c>
      <c r="D8" s="6">
        <f>SUM('EFFECTIF MIDI'!C14:K14)</f>
        <v>9</v>
      </c>
      <c r="E8" s="6" t="str">
        <f>'Menu LUNDI'!C6</f>
        <v>coquillettes</v>
      </c>
      <c r="F8" s="6">
        <v>39</v>
      </c>
      <c r="G8" s="6" t="str">
        <f>'Menu LUNDI'!D6</f>
        <v>fromage allégé</v>
      </c>
      <c r="H8" s="6"/>
      <c r="I8" s="6" t="str">
        <f>'Menu LUNDI'!E6</f>
        <v>flan patissier allégé</v>
      </c>
      <c r="J8" s="53"/>
      <c r="K8" s="125"/>
      <c r="L8" s="51"/>
      <c r="M8" s="122"/>
      <c r="P8" s="50"/>
      <c r="W8" s="29"/>
      <c r="X8" s="29"/>
    </row>
    <row r="9" spans="1:24" ht="24.7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>
        <f>'EFFECTIF MIDI'!L14</f>
        <v>3</v>
      </c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32"/>
      <c r="K9" s="70"/>
      <c r="L9" s="51"/>
      <c r="M9" s="122"/>
      <c r="P9" s="50"/>
      <c r="W9" s="29"/>
      <c r="X9" s="29"/>
    </row>
    <row r="10" spans="1:24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32"/>
      <c r="K10" s="70"/>
      <c r="L10" s="51"/>
      <c r="M10" s="122"/>
      <c r="P10" s="50"/>
      <c r="W10" s="29"/>
      <c r="X10" s="29"/>
    </row>
    <row r="11" spans="1:24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32"/>
      <c r="K11" s="70"/>
      <c r="L11" s="51"/>
      <c r="M11" s="122"/>
      <c r="P11" s="50"/>
      <c r="W11" s="29"/>
      <c r="X11" s="29"/>
    </row>
    <row r="12" spans="1:24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32"/>
      <c r="K12" s="70"/>
      <c r="L12" s="51"/>
      <c r="M12" s="122"/>
      <c r="P12" s="50"/>
      <c r="W12" s="29"/>
      <c r="X12" s="29"/>
    </row>
    <row r="13" spans="1:24" ht="15" customHeight="1" x14ac:dyDescent="0.25">
      <c r="A13" s="52" t="s">
        <v>77</v>
      </c>
      <c r="B13" s="55">
        <f>SUM(B7:B12)</f>
        <v>42</v>
      </c>
      <c r="C13" s="52" t="s">
        <v>79</v>
      </c>
      <c r="D13" s="55">
        <f t="shared" ref="D13:J13" si="0">SUM(D7:D12)</f>
        <v>51</v>
      </c>
      <c r="E13" s="52" t="s">
        <v>80</v>
      </c>
      <c r="F13" s="55">
        <f t="shared" si="0"/>
        <v>39</v>
      </c>
      <c r="G13" s="52" t="s">
        <v>81</v>
      </c>
      <c r="H13" s="55">
        <f t="shared" si="0"/>
        <v>0</v>
      </c>
      <c r="I13" s="52" t="s">
        <v>78</v>
      </c>
      <c r="J13" s="55">
        <f t="shared" si="0"/>
        <v>0</v>
      </c>
      <c r="K13" s="127"/>
      <c r="L13" s="128"/>
      <c r="M13" s="51"/>
      <c r="S13" s="29"/>
      <c r="T13" s="29"/>
    </row>
    <row r="14" spans="1:24" ht="15" customHeight="1" x14ac:dyDescent="0.2">
      <c r="A14" s="28"/>
      <c r="C14" s="23"/>
      <c r="E14" s="29"/>
      <c r="F14" s="49"/>
      <c r="H14" s="23"/>
      <c r="L14" s="50"/>
      <c r="S14" s="29"/>
      <c r="T14" s="29"/>
    </row>
    <row r="15" spans="1:24" ht="15" customHeight="1" x14ac:dyDescent="0.25">
      <c r="A15" s="34" t="s">
        <v>50</v>
      </c>
      <c r="C15" s="23"/>
      <c r="D15" s="54">
        <f>D13</f>
        <v>51</v>
      </c>
      <c r="E15" s="29"/>
      <c r="F15" s="49"/>
      <c r="H15" s="23"/>
      <c r="L15" s="50"/>
      <c r="S15" s="29"/>
      <c r="T15" s="29"/>
    </row>
    <row r="16" spans="1:24" s="23" customFormat="1" ht="12" customHeight="1" x14ac:dyDescent="0.2"/>
    <row r="17" spans="1:20" s="23" customFormat="1" ht="16.5" customHeight="1" x14ac:dyDescent="0.3">
      <c r="A17" s="33"/>
      <c r="E17" s="34"/>
      <c r="F17" s="34"/>
      <c r="G17" s="34"/>
      <c r="I17" s="35"/>
    </row>
    <row r="18" spans="1:20" s="23" customFormat="1" ht="12" customHeight="1" x14ac:dyDescent="0.2">
      <c r="C18" s="256"/>
      <c r="D18" s="256"/>
      <c r="E18" s="256"/>
      <c r="F18" s="256"/>
      <c r="G18" s="256"/>
      <c r="H18" s="256"/>
      <c r="I18" s="256"/>
    </row>
    <row r="19" spans="1:20" s="23" customFormat="1" ht="12" customHeight="1" x14ac:dyDescent="0.2"/>
    <row r="20" spans="1:20" ht="12" customHeight="1" x14ac:dyDescent="0.2">
      <c r="A20" s="36" t="str">
        <f>'[2]Client 4'!A43</f>
        <v>Pour le  chauffeur : à l'arrivée sur le site et au départ du site</v>
      </c>
      <c r="G20" s="36" t="str">
        <f>'[2]Client 4'!A44</f>
        <v>Vérifier la T° du camion, la T° du plat temoin du camion - Relever la T° de la chambre froide du site. La T° doit être comprises entre 0 et 3°</v>
      </c>
    </row>
    <row r="21" spans="1:20" ht="12.75" customHeight="1" x14ac:dyDescent="0.25">
      <c r="B21" s="37" t="s">
        <v>51</v>
      </c>
      <c r="R21" s="38"/>
    </row>
    <row r="22" spans="1:20" ht="9.75" customHeight="1" x14ac:dyDescent="0.2">
      <c r="A22" s="39"/>
      <c r="B22" s="40"/>
      <c r="C22" s="39" t="s">
        <v>52</v>
      </c>
      <c r="D22" s="40"/>
      <c r="E22" s="41"/>
      <c r="F22" s="40" t="s">
        <v>53</v>
      </c>
      <c r="G22" s="40"/>
      <c r="H22" s="39" t="s">
        <v>54</v>
      </c>
      <c r="I22" s="41"/>
      <c r="J22" s="39" t="s">
        <v>55</v>
      </c>
      <c r="K22" s="40"/>
      <c r="L22" s="40"/>
      <c r="M22" s="40"/>
      <c r="N22" s="40"/>
      <c r="O22" s="40"/>
      <c r="P22" s="41"/>
      <c r="Q22" s="39" t="s">
        <v>56</v>
      </c>
      <c r="R22" s="40"/>
      <c r="S22" s="40"/>
      <c r="T22" s="41"/>
    </row>
    <row r="23" spans="1:20" ht="10.5" customHeight="1" x14ac:dyDescent="0.2">
      <c r="A23" s="42" t="s">
        <v>57</v>
      </c>
      <c r="B23" s="40"/>
      <c r="C23" s="42" t="s">
        <v>58</v>
      </c>
      <c r="D23" s="43" t="s">
        <v>59</v>
      </c>
      <c r="E23" s="39" t="s">
        <v>60</v>
      </c>
      <c r="F23" s="39" t="s">
        <v>61</v>
      </c>
      <c r="G23" s="40"/>
      <c r="H23" s="39"/>
      <c r="I23" s="41"/>
      <c r="J23" s="42" t="s">
        <v>62</v>
      </c>
      <c r="K23" s="39"/>
      <c r="L23" s="39" t="s">
        <v>63</v>
      </c>
      <c r="M23" s="40"/>
      <c r="N23" s="41"/>
      <c r="O23" s="39" t="s">
        <v>64</v>
      </c>
      <c r="P23" s="41"/>
      <c r="Q23" s="39" t="s">
        <v>65</v>
      </c>
      <c r="R23" s="40"/>
      <c r="S23" s="41"/>
      <c r="T23" s="44" t="s">
        <v>66</v>
      </c>
    </row>
    <row r="24" spans="1:20" ht="8.25" customHeight="1" x14ac:dyDescent="0.2">
      <c r="A24" s="42"/>
      <c r="B24" s="40"/>
      <c r="C24" s="42"/>
      <c r="D24" s="41"/>
      <c r="E24" s="40"/>
      <c r="F24" s="39"/>
      <c r="G24" s="40"/>
      <c r="H24" s="39"/>
      <c r="I24" s="41"/>
      <c r="J24" s="42"/>
      <c r="K24" s="42"/>
      <c r="L24" s="44" t="s">
        <v>67</v>
      </c>
      <c r="M24" s="44"/>
      <c r="N24" s="44" t="s">
        <v>66</v>
      </c>
      <c r="O24" s="44" t="s">
        <v>67</v>
      </c>
      <c r="P24" s="44" t="s">
        <v>66</v>
      </c>
      <c r="Q24" s="39"/>
      <c r="R24" s="40"/>
      <c r="S24" s="41"/>
      <c r="T24" s="44"/>
    </row>
    <row r="25" spans="1:20" ht="11.25" customHeight="1" x14ac:dyDescent="0.2">
      <c r="A25" s="42" t="str">
        <f>A6</f>
        <v>Entrée</v>
      </c>
      <c r="B25" s="40"/>
      <c r="C25" s="42"/>
      <c r="D25" s="41"/>
      <c r="E25" s="40"/>
      <c r="F25" s="39"/>
      <c r="G25" s="40"/>
      <c r="H25" s="39"/>
      <c r="I25" s="41"/>
      <c r="J25" s="42"/>
      <c r="K25" s="42"/>
      <c r="L25" s="42"/>
      <c r="M25" s="42"/>
      <c r="N25" s="44"/>
      <c r="O25" s="42"/>
      <c r="P25" s="44"/>
      <c r="Q25" s="39"/>
      <c r="R25" s="40"/>
      <c r="S25" s="41"/>
      <c r="T25" s="42"/>
    </row>
    <row r="26" spans="1:20" ht="12" customHeight="1" x14ac:dyDescent="0.2">
      <c r="A26" s="42" t="str">
        <f>C6</f>
        <v>Plat</v>
      </c>
      <c r="B26" s="40"/>
      <c r="C26" s="42"/>
      <c r="D26" s="41"/>
      <c r="E26" s="40"/>
      <c r="F26" s="39"/>
      <c r="G26" s="40"/>
      <c r="H26" s="39"/>
      <c r="I26" s="41"/>
      <c r="J26" s="42"/>
      <c r="K26" s="42"/>
      <c r="L26" s="42"/>
      <c r="M26" s="42"/>
      <c r="N26" s="42"/>
      <c r="O26" s="42"/>
      <c r="P26" s="42"/>
      <c r="Q26" s="39"/>
      <c r="R26" s="40"/>
      <c r="S26" s="41"/>
      <c r="T26" s="42"/>
    </row>
    <row r="27" spans="1:20" ht="12" customHeight="1" x14ac:dyDescent="0.2">
      <c r="A27" s="42" t="str">
        <f>E6</f>
        <v>Garniture</v>
      </c>
      <c r="B27" s="40"/>
      <c r="C27" s="42"/>
      <c r="D27" s="41"/>
      <c r="E27" s="40"/>
      <c r="F27" s="39"/>
      <c r="G27" s="40"/>
      <c r="H27" s="39"/>
      <c r="I27" s="41"/>
      <c r="J27" s="42"/>
      <c r="K27" s="42"/>
      <c r="L27" s="42"/>
      <c r="M27" s="42"/>
      <c r="N27" s="42"/>
      <c r="O27" s="42"/>
      <c r="P27" s="42"/>
      <c r="Q27" s="39"/>
      <c r="R27" s="40"/>
      <c r="S27" s="41"/>
      <c r="T27" s="42"/>
    </row>
    <row r="28" spans="1:20" ht="12" customHeight="1" x14ac:dyDescent="0.2">
      <c r="A28" s="42" t="str">
        <f>G6</f>
        <v>fromage</v>
      </c>
      <c r="B28" s="40"/>
      <c r="C28" s="42"/>
      <c r="D28" s="41"/>
      <c r="E28" s="40"/>
      <c r="F28" s="39"/>
      <c r="G28" s="40"/>
      <c r="H28" s="39"/>
      <c r="I28" s="41"/>
      <c r="J28" s="42"/>
      <c r="K28" s="42"/>
      <c r="L28" s="42"/>
      <c r="M28" s="42"/>
      <c r="N28" s="42"/>
      <c r="O28" s="42"/>
      <c r="P28" s="42"/>
      <c r="Q28" s="39"/>
      <c r="R28" s="40"/>
      <c r="S28" s="41"/>
      <c r="T28" s="42"/>
    </row>
    <row r="29" spans="1:20" ht="12" customHeight="1" x14ac:dyDescent="0.2">
      <c r="A29" s="42" t="str">
        <f>I6</f>
        <v>dessert</v>
      </c>
      <c r="B29" s="40"/>
      <c r="C29" s="42"/>
      <c r="D29" s="41"/>
      <c r="E29" s="40"/>
      <c r="F29" s="39"/>
      <c r="G29" s="40"/>
      <c r="H29" s="39"/>
      <c r="I29" s="41"/>
      <c r="J29" s="42"/>
      <c r="K29" s="42"/>
      <c r="L29" s="42"/>
      <c r="M29" s="42"/>
      <c r="N29" s="42"/>
      <c r="O29" s="42"/>
      <c r="P29" s="42"/>
      <c r="Q29" s="39"/>
      <c r="R29" s="40"/>
      <c r="S29" s="41"/>
      <c r="T29" s="42"/>
    </row>
    <row r="30" spans="1:20" ht="12" customHeight="1" x14ac:dyDescent="0.2">
      <c r="A30" s="42"/>
      <c r="B30" s="40"/>
      <c r="C30" s="42"/>
      <c r="D30" s="41"/>
      <c r="E30" s="40"/>
      <c r="F30" s="39"/>
      <c r="G30" s="40"/>
      <c r="H30" s="39"/>
      <c r="I30" s="41"/>
      <c r="J30" s="42"/>
      <c r="K30" s="42"/>
      <c r="L30" s="42"/>
      <c r="M30" s="42"/>
      <c r="N30" s="42"/>
      <c r="O30" s="42"/>
      <c r="P30" s="42"/>
      <c r="Q30" s="39"/>
      <c r="R30" s="40"/>
      <c r="S30" s="41"/>
      <c r="T30" s="42"/>
    </row>
    <row r="31" spans="1:20" ht="12" customHeight="1" x14ac:dyDescent="0.2">
      <c r="A31" s="45" t="s">
        <v>68</v>
      </c>
      <c r="B31" s="40"/>
      <c r="C31" s="40"/>
      <c r="D31" s="40"/>
      <c r="E31" s="41"/>
      <c r="F31" s="45" t="s">
        <v>68</v>
      </c>
      <c r="G31" s="40"/>
      <c r="H31" s="40"/>
      <c r="I31" s="41"/>
      <c r="J31" s="45" t="s">
        <v>69</v>
      </c>
      <c r="K31" s="126"/>
      <c r="L31" s="40"/>
      <c r="M31" s="40"/>
      <c r="N31" s="40"/>
      <c r="O31" s="40"/>
      <c r="P31" s="41"/>
      <c r="Q31" s="45" t="s">
        <v>68</v>
      </c>
      <c r="R31" s="40"/>
      <c r="S31" s="40"/>
      <c r="T31" s="41"/>
    </row>
    <row r="32" spans="1:20" ht="12" customHeight="1" x14ac:dyDescent="0.2">
      <c r="A32" s="39" t="s">
        <v>70</v>
      </c>
      <c r="B32" s="40"/>
      <c r="C32" s="40"/>
      <c r="D32" s="40"/>
      <c r="E32" s="40"/>
      <c r="F32" s="40"/>
      <c r="G32" s="40"/>
      <c r="H32" s="40"/>
      <c r="I32" s="40"/>
      <c r="J32" s="41"/>
      <c r="K32" s="40"/>
      <c r="L32" s="39" t="s">
        <v>71</v>
      </c>
      <c r="M32" s="40"/>
      <c r="N32" s="40"/>
      <c r="O32" s="40"/>
      <c r="P32" s="40"/>
      <c r="Q32" s="40"/>
      <c r="R32" s="40"/>
      <c r="S32" s="40"/>
      <c r="T32" s="41"/>
    </row>
    <row r="33" spans="1:20" ht="12" customHeight="1" x14ac:dyDescent="0.2">
      <c r="A33" s="39"/>
      <c r="B33" s="40"/>
      <c r="C33" s="46"/>
      <c r="D33" s="46"/>
      <c r="E33" s="46"/>
      <c r="F33" s="46"/>
      <c r="G33" s="46"/>
      <c r="H33" s="46"/>
      <c r="I33" s="46"/>
      <c r="J33" s="47"/>
      <c r="K33" s="46"/>
      <c r="L33" s="48"/>
      <c r="M33" s="46"/>
      <c r="N33" s="46"/>
      <c r="O33" s="46"/>
      <c r="P33" s="46"/>
      <c r="Q33" s="46"/>
      <c r="R33" s="46"/>
      <c r="S33" s="46"/>
      <c r="T33" s="47"/>
    </row>
    <row r="34" spans="1:20" ht="9.9499999999999993" customHeight="1" x14ac:dyDescent="0.2">
      <c r="A34" s="36" t="s">
        <v>72</v>
      </c>
      <c r="B34" s="36"/>
      <c r="C34" s="36"/>
      <c r="D34" s="36"/>
      <c r="E34" s="36"/>
      <c r="F34" s="36"/>
      <c r="G34" s="36"/>
      <c r="H34" s="36" t="s">
        <v>73</v>
      </c>
      <c r="I34" s="36"/>
      <c r="J34" s="36"/>
      <c r="K34" s="36"/>
      <c r="L34" s="36"/>
      <c r="M34" s="36"/>
      <c r="N34" s="36" t="s">
        <v>74</v>
      </c>
      <c r="O34" s="36"/>
      <c r="P34" s="36"/>
      <c r="Q34" s="36"/>
      <c r="R34" s="36"/>
      <c r="S34" s="36"/>
      <c r="T34" s="36"/>
    </row>
    <row r="35" spans="1:20" ht="9.9499999999999993" customHeight="1" x14ac:dyDescent="0.2">
      <c r="A35" s="36" t="s">
        <v>75</v>
      </c>
      <c r="B35" s="36"/>
      <c r="C35" s="36"/>
      <c r="D35" s="36"/>
      <c r="E35" s="36"/>
      <c r="F35" s="36"/>
      <c r="G35" s="36"/>
      <c r="H35" s="36" t="s">
        <v>76</v>
      </c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</row>
    <row r="36" spans="1:20" ht="9.9499999999999993" customHeight="1" x14ac:dyDescent="0.2">
      <c r="B36" s="26"/>
      <c r="C36" s="26"/>
      <c r="D36" s="26"/>
      <c r="E36" s="26"/>
      <c r="F36" s="26"/>
      <c r="G36" s="26"/>
      <c r="H36" s="26"/>
      <c r="J36" s="26"/>
      <c r="K36" s="26"/>
      <c r="L36" s="26"/>
      <c r="M36" s="26"/>
      <c r="N36" s="26"/>
    </row>
    <row r="37" spans="1:20" ht="9.9499999999999993" customHeight="1" x14ac:dyDescent="0.2"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</row>
  </sheetData>
  <mergeCells count="2">
    <mergeCell ref="C18:I18"/>
    <mergeCell ref="A5:J5"/>
  </mergeCells>
  <pageMargins left="0.31496062992125984" right="0" top="0" bottom="0" header="0" footer="0"/>
  <pageSetup paperSize="9" scale="92" orientation="landscape" r:id="rId1"/>
  <headerFooter alignWithMargins="0"/>
  <ignoredErrors>
    <ignoredError sqref="C7" formula="1"/>
    <ignoredError sqref="D8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  <pageSetUpPr fitToPage="1"/>
  </sheetPr>
  <dimension ref="A1:W37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22" customWidth="1"/>
    <col min="2" max="2" width="7.140625" style="22" customWidth="1"/>
    <col min="3" max="3" width="20.5703125" style="22" customWidth="1"/>
    <col min="4" max="4" width="6.42578125" style="22" customWidth="1"/>
    <col min="5" max="5" width="21.28515625" style="22" customWidth="1"/>
    <col min="6" max="6" width="7.5703125" style="22" customWidth="1"/>
    <col min="7" max="7" width="17.140625" style="22" customWidth="1"/>
    <col min="8" max="8" width="6.7109375" style="22" customWidth="1"/>
    <col min="9" max="9" width="21.5703125" style="22" customWidth="1"/>
    <col min="10" max="10" width="5.7109375" style="22" customWidth="1"/>
    <col min="11" max="11" width="6.7109375" style="22" customWidth="1"/>
    <col min="12" max="12" width="7" style="22" customWidth="1"/>
    <col min="13" max="13" width="6.85546875" style="22" customWidth="1"/>
    <col min="14" max="14" width="7" style="22" customWidth="1"/>
    <col min="15" max="15" width="6.42578125" style="22" customWidth="1"/>
    <col min="16" max="16" width="6.5703125" style="22" customWidth="1"/>
    <col min="17" max="17" width="7.42578125" style="22" customWidth="1"/>
    <col min="18" max="18" width="6.42578125" style="22" customWidth="1"/>
    <col min="19" max="19" width="7" style="22" customWidth="1"/>
    <col min="20" max="20" width="6.85546875" style="22" customWidth="1"/>
    <col min="21" max="22" width="6.7109375" style="22" customWidth="1"/>
    <col min="23" max="23" width="7.5703125" style="22" customWidth="1"/>
    <col min="24" max="24" width="8.28515625" style="22" customWidth="1"/>
    <col min="25" max="26" width="7" style="22" customWidth="1"/>
    <col min="27" max="27" width="6.28515625" style="22" customWidth="1"/>
    <col min="28" max="28" width="7" style="22" customWidth="1"/>
    <col min="29" max="29" width="6.7109375" style="22" customWidth="1"/>
    <col min="30" max="30" width="7" style="22" customWidth="1"/>
    <col min="31" max="16384" width="11.42578125" style="22"/>
  </cols>
  <sheetData>
    <row r="1" spans="1:23" ht="12.75" customHeight="1" x14ac:dyDescent="0.2">
      <c r="A1" s="21" t="s">
        <v>229</v>
      </c>
      <c r="C1" s="23" t="s">
        <v>44</v>
      </c>
      <c r="D1" s="24">
        <f>J1</f>
        <v>40938</v>
      </c>
      <c r="G1" s="23" t="s">
        <v>45</v>
      </c>
      <c r="H1" s="24">
        <f>D1-3</f>
        <v>40935</v>
      </c>
      <c r="I1" s="26" t="s">
        <v>46</v>
      </c>
      <c r="J1" s="56">
        <f>'CLIENT 1'!J1</f>
        <v>40938</v>
      </c>
      <c r="L1" s="25"/>
      <c r="Q1" s="27"/>
      <c r="S1" s="25"/>
    </row>
    <row r="2" spans="1:23" ht="15" customHeight="1" x14ac:dyDescent="0.2">
      <c r="A2" s="28" t="s">
        <v>47</v>
      </c>
      <c r="C2" s="23" t="s">
        <v>48</v>
      </c>
      <c r="D2" s="30"/>
      <c r="E2" s="29"/>
      <c r="H2" s="23" t="s">
        <v>49</v>
      </c>
      <c r="J2" s="31"/>
      <c r="R2" s="29"/>
      <c r="S2" s="29"/>
    </row>
    <row r="3" spans="1:23" ht="15" customHeight="1" x14ac:dyDescent="0.2">
      <c r="A3" s="28"/>
      <c r="C3" s="23"/>
      <c r="E3" s="29"/>
      <c r="F3" s="49"/>
      <c r="H3" s="23"/>
      <c r="K3" s="50"/>
      <c r="R3" s="29"/>
      <c r="S3" s="29"/>
    </row>
    <row r="4" spans="1:23" ht="15" customHeight="1" x14ac:dyDescent="0.2">
      <c r="A4" s="28"/>
      <c r="C4" s="23"/>
      <c r="E4" s="29"/>
      <c r="F4" s="49"/>
      <c r="H4" s="23"/>
      <c r="K4" s="50"/>
      <c r="R4" s="29"/>
      <c r="S4" s="29"/>
    </row>
    <row r="5" spans="1:23" ht="15" customHeight="1" x14ac:dyDescent="0.2">
      <c r="A5" s="257" t="s">
        <v>37</v>
      </c>
      <c r="B5" s="258"/>
      <c r="C5" s="258"/>
      <c r="D5" s="258"/>
      <c r="E5" s="258"/>
      <c r="F5" s="259"/>
      <c r="G5" s="259"/>
      <c r="H5" s="259"/>
      <c r="I5" s="259"/>
      <c r="J5" s="259"/>
      <c r="K5" s="50"/>
      <c r="R5" s="29"/>
      <c r="S5" s="29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51"/>
      <c r="L6" s="23"/>
      <c r="O6" s="50"/>
      <c r="V6" s="29"/>
      <c r="W6" s="29"/>
    </row>
    <row r="7" spans="1:23" ht="15" customHeight="1" x14ac:dyDescent="0.2">
      <c r="A7" s="6" t="str">
        <f>'Menu LUNDI'!A5</f>
        <v>Tomates</v>
      </c>
      <c r="B7" s="6">
        <v>5</v>
      </c>
      <c r="C7" s="6" t="str">
        <f>'Menu LUNDI'!B5</f>
        <v>aile de raie sauce creme</v>
      </c>
      <c r="D7" s="6">
        <v>5</v>
      </c>
      <c r="E7" s="6" t="str">
        <f>'Menu LUNDI'!C5</f>
        <v>épinards</v>
      </c>
      <c r="F7" s="6">
        <v>5.5</v>
      </c>
      <c r="G7" s="6" t="str">
        <f>'Menu LUNDI'!D5</f>
        <v>chèvre</v>
      </c>
      <c r="H7" s="6">
        <v>5</v>
      </c>
      <c r="I7" s="6" t="str">
        <f>'Menu LUNDI'!E5</f>
        <v>flan patissier maisson</v>
      </c>
      <c r="J7" s="53">
        <v>5</v>
      </c>
      <c r="L7" s="23"/>
      <c r="O7" s="50"/>
      <c r="V7" s="29"/>
      <c r="W7" s="29"/>
    </row>
    <row r="8" spans="1:23" ht="15" customHeight="1" x14ac:dyDescent="0.2">
      <c r="A8" s="6" t="str">
        <f>'Menu LUNDI'!A6</f>
        <v>Tomates allégée</v>
      </c>
      <c r="B8" s="6">
        <v>2</v>
      </c>
      <c r="C8" s="6" t="str">
        <f>'Menu LUNDI'!B6</f>
        <v>aile de raie sauce allégée</v>
      </c>
      <c r="D8" s="6">
        <v>2</v>
      </c>
      <c r="E8" s="6" t="str">
        <f>'Menu LUNDI'!C6</f>
        <v>coquillettes</v>
      </c>
      <c r="F8" s="6">
        <v>1.5</v>
      </c>
      <c r="G8" s="6" t="str">
        <f>'Menu LUNDI'!D6</f>
        <v>fromage allégé</v>
      </c>
      <c r="H8" s="6">
        <v>2</v>
      </c>
      <c r="I8" s="6" t="str">
        <f>'Menu LUNDI'!E6</f>
        <v>flan patissier allégé</v>
      </c>
      <c r="J8" s="53">
        <v>2</v>
      </c>
      <c r="L8" s="23"/>
      <c r="O8" s="50"/>
      <c r="V8" s="29"/>
      <c r="W8" s="29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32"/>
      <c r="L9" s="23"/>
      <c r="O9" s="50"/>
      <c r="V9" s="29"/>
      <c r="W9" s="29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32"/>
      <c r="L10" s="23"/>
      <c r="O10" s="50"/>
      <c r="V10" s="29"/>
      <c r="W10" s="29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32"/>
      <c r="L11" s="23"/>
      <c r="O11" s="50"/>
      <c r="V11" s="29"/>
      <c r="W11" s="29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32"/>
      <c r="L12" s="23"/>
      <c r="O12" s="50"/>
      <c r="V12" s="29"/>
      <c r="W12" s="29"/>
    </row>
    <row r="13" spans="1:23" ht="15" customHeight="1" x14ac:dyDescent="0.25">
      <c r="A13" s="52" t="s">
        <v>77</v>
      </c>
      <c r="B13" s="55">
        <f>SUM(B7:B12)</f>
        <v>7</v>
      </c>
      <c r="C13" s="52" t="s">
        <v>79</v>
      </c>
      <c r="D13" s="55">
        <f t="shared" ref="D13:J13" si="0">SUM(D7:D12)</f>
        <v>7</v>
      </c>
      <c r="E13" s="52" t="s">
        <v>80</v>
      </c>
      <c r="F13" s="55">
        <f t="shared" si="0"/>
        <v>7</v>
      </c>
      <c r="G13" s="52" t="s">
        <v>81</v>
      </c>
      <c r="H13" s="55">
        <f t="shared" si="0"/>
        <v>7</v>
      </c>
      <c r="I13" s="52" t="s">
        <v>78</v>
      </c>
      <c r="J13" s="55">
        <f t="shared" si="0"/>
        <v>7</v>
      </c>
      <c r="K13" s="50"/>
      <c r="R13" s="29"/>
      <c r="S13" s="29"/>
    </row>
    <row r="14" spans="1:23" ht="15" customHeight="1" x14ac:dyDescent="0.2">
      <c r="A14" s="28"/>
      <c r="C14" s="23"/>
      <c r="E14" s="29"/>
      <c r="F14" s="49"/>
      <c r="H14" s="23"/>
      <c r="K14" s="50"/>
      <c r="R14" s="29"/>
      <c r="S14" s="29"/>
    </row>
    <row r="15" spans="1:23" ht="15" customHeight="1" x14ac:dyDescent="0.25">
      <c r="A15" s="34" t="s">
        <v>50</v>
      </c>
      <c r="C15" s="23"/>
      <c r="D15" s="54">
        <f>D13</f>
        <v>7</v>
      </c>
      <c r="E15" s="29"/>
      <c r="F15" s="49"/>
      <c r="H15" s="23"/>
      <c r="K15" s="50"/>
      <c r="R15" s="29"/>
      <c r="S15" s="29"/>
    </row>
    <row r="16" spans="1:23" s="23" customFormat="1" ht="12" customHeight="1" x14ac:dyDescent="0.2"/>
    <row r="17" spans="1:19" s="23" customFormat="1" ht="16.5" customHeight="1" x14ac:dyDescent="0.3">
      <c r="A17" s="33"/>
      <c r="E17" s="34"/>
      <c r="F17" s="34"/>
      <c r="G17" s="34"/>
      <c r="I17" s="35"/>
    </row>
    <row r="18" spans="1:19" s="23" customFormat="1" ht="12" customHeight="1" x14ac:dyDescent="0.2">
      <c r="C18" s="256"/>
      <c r="D18" s="256"/>
      <c r="E18" s="256"/>
      <c r="F18" s="256"/>
      <c r="G18" s="256"/>
      <c r="H18" s="256"/>
      <c r="I18" s="256"/>
    </row>
    <row r="19" spans="1:19" s="23" customFormat="1" ht="12" customHeight="1" x14ac:dyDescent="0.2"/>
    <row r="20" spans="1:19" ht="12" customHeight="1" x14ac:dyDescent="0.2">
      <c r="A20" s="36" t="str">
        <f>'[2]Client 4'!A43</f>
        <v>Pour le  chauffeur : à l'arrivée sur le site et au départ du site</v>
      </c>
      <c r="G20" s="36" t="str">
        <f>'[2]Client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37" t="s">
        <v>51</v>
      </c>
      <c r="Q21" s="38"/>
    </row>
    <row r="22" spans="1:19" ht="9.75" customHeight="1" x14ac:dyDescent="0.2">
      <c r="A22" s="39"/>
      <c r="B22" s="40"/>
      <c r="C22" s="39" t="s">
        <v>52</v>
      </c>
      <c r="D22" s="40"/>
      <c r="E22" s="41"/>
      <c r="F22" s="40" t="s">
        <v>53</v>
      </c>
      <c r="G22" s="40"/>
      <c r="H22" s="39" t="s">
        <v>54</v>
      </c>
      <c r="I22" s="41"/>
      <c r="J22" s="39" t="s">
        <v>55</v>
      </c>
      <c r="K22" s="40"/>
      <c r="L22" s="40"/>
      <c r="M22" s="40"/>
      <c r="N22" s="40"/>
      <c r="O22" s="41"/>
      <c r="P22" s="39" t="s">
        <v>56</v>
      </c>
      <c r="Q22" s="40"/>
      <c r="R22" s="40"/>
      <c r="S22" s="41"/>
    </row>
    <row r="23" spans="1:19" ht="10.5" customHeight="1" x14ac:dyDescent="0.2">
      <c r="A23" s="42" t="s">
        <v>57</v>
      </c>
      <c r="B23" s="40"/>
      <c r="C23" s="42" t="s">
        <v>58</v>
      </c>
      <c r="D23" s="43" t="s">
        <v>59</v>
      </c>
      <c r="E23" s="39" t="s">
        <v>60</v>
      </c>
      <c r="F23" s="39" t="s">
        <v>61</v>
      </c>
      <c r="G23" s="40"/>
      <c r="H23" s="39"/>
      <c r="I23" s="41"/>
      <c r="J23" s="42" t="s">
        <v>62</v>
      </c>
      <c r="K23" s="39" t="s">
        <v>63</v>
      </c>
      <c r="L23" s="40"/>
      <c r="M23" s="41"/>
      <c r="N23" s="39" t="s">
        <v>64</v>
      </c>
      <c r="O23" s="41"/>
      <c r="P23" s="39" t="s">
        <v>65</v>
      </c>
      <c r="Q23" s="40"/>
      <c r="R23" s="41"/>
      <c r="S23" s="44" t="s">
        <v>66</v>
      </c>
    </row>
    <row r="24" spans="1:19" ht="8.25" customHeight="1" x14ac:dyDescent="0.2">
      <c r="A24" s="42"/>
      <c r="B24" s="40"/>
      <c r="C24" s="42"/>
      <c r="D24" s="41"/>
      <c r="E24" s="40"/>
      <c r="F24" s="39"/>
      <c r="G24" s="40"/>
      <c r="H24" s="39"/>
      <c r="I24" s="41"/>
      <c r="J24" s="42"/>
      <c r="K24" s="44" t="s">
        <v>67</v>
      </c>
      <c r="L24" s="44"/>
      <c r="M24" s="44" t="s">
        <v>66</v>
      </c>
      <c r="N24" s="44" t="s">
        <v>67</v>
      </c>
      <c r="O24" s="44" t="s">
        <v>66</v>
      </c>
      <c r="P24" s="39"/>
      <c r="Q24" s="40"/>
      <c r="R24" s="41"/>
      <c r="S24" s="44"/>
    </row>
    <row r="25" spans="1:19" ht="11.25" customHeight="1" x14ac:dyDescent="0.2">
      <c r="A25" s="42" t="e">
        <f>#REF!</f>
        <v>#REF!</v>
      </c>
      <c r="B25" s="40"/>
      <c r="C25" s="42"/>
      <c r="D25" s="41"/>
      <c r="E25" s="40"/>
      <c r="F25" s="39"/>
      <c r="G25" s="40"/>
      <c r="H25" s="39"/>
      <c r="I25" s="41"/>
      <c r="J25" s="42"/>
      <c r="K25" s="42"/>
      <c r="L25" s="42"/>
      <c r="M25" s="44"/>
      <c r="N25" s="42"/>
      <c r="O25" s="44"/>
      <c r="P25" s="39"/>
      <c r="Q25" s="40"/>
      <c r="R25" s="41"/>
      <c r="S25" s="42"/>
    </row>
    <row r="26" spans="1:19" ht="12" customHeight="1" x14ac:dyDescent="0.2">
      <c r="A26" s="42" t="e">
        <f>#REF!</f>
        <v>#REF!</v>
      </c>
      <c r="B26" s="40"/>
      <c r="C26" s="42"/>
      <c r="D26" s="41"/>
      <c r="E26" s="40"/>
      <c r="F26" s="39"/>
      <c r="G26" s="40"/>
      <c r="H26" s="39"/>
      <c r="I26" s="41"/>
      <c r="J26" s="42"/>
      <c r="K26" s="42"/>
      <c r="L26" s="42"/>
      <c r="M26" s="42"/>
      <c r="N26" s="42"/>
      <c r="O26" s="42"/>
      <c r="P26" s="39"/>
      <c r="Q26" s="40"/>
      <c r="R26" s="41"/>
      <c r="S26" s="42"/>
    </row>
    <row r="27" spans="1:19" ht="12" customHeight="1" x14ac:dyDescent="0.2">
      <c r="A27" s="42" t="e">
        <f>#REF!</f>
        <v>#REF!</v>
      </c>
      <c r="B27" s="40"/>
      <c r="C27" s="42"/>
      <c r="D27" s="41"/>
      <c r="E27" s="40"/>
      <c r="F27" s="39"/>
      <c r="G27" s="40"/>
      <c r="H27" s="39"/>
      <c r="I27" s="41"/>
      <c r="J27" s="42"/>
      <c r="K27" s="42"/>
      <c r="L27" s="42"/>
      <c r="M27" s="42"/>
      <c r="N27" s="42"/>
      <c r="O27" s="42"/>
      <c r="P27" s="39"/>
      <c r="Q27" s="40"/>
      <c r="R27" s="41"/>
      <c r="S27" s="42"/>
    </row>
    <row r="28" spans="1:19" ht="12" customHeight="1" x14ac:dyDescent="0.2">
      <c r="A28" s="42" t="e">
        <f>#REF!</f>
        <v>#REF!</v>
      </c>
      <c r="B28" s="40"/>
      <c r="C28" s="42"/>
      <c r="D28" s="41"/>
      <c r="E28" s="40"/>
      <c r="F28" s="39"/>
      <c r="G28" s="40"/>
      <c r="H28" s="39"/>
      <c r="I28" s="41"/>
      <c r="J28" s="42"/>
      <c r="K28" s="42"/>
      <c r="L28" s="42"/>
      <c r="M28" s="42"/>
      <c r="N28" s="42"/>
      <c r="O28" s="42"/>
      <c r="P28" s="39"/>
      <c r="Q28" s="40"/>
      <c r="R28" s="41"/>
      <c r="S28" s="42"/>
    </row>
    <row r="29" spans="1:19" ht="12" customHeight="1" x14ac:dyDescent="0.2">
      <c r="A29" s="42" t="e">
        <f>#REF!</f>
        <v>#REF!</v>
      </c>
      <c r="B29" s="40"/>
      <c r="C29" s="42"/>
      <c r="D29" s="41"/>
      <c r="E29" s="40"/>
      <c r="F29" s="39"/>
      <c r="G29" s="40"/>
      <c r="H29" s="39"/>
      <c r="I29" s="41"/>
      <c r="J29" s="42"/>
      <c r="K29" s="42"/>
      <c r="L29" s="42"/>
      <c r="M29" s="42"/>
      <c r="N29" s="42"/>
      <c r="O29" s="42"/>
      <c r="P29" s="39"/>
      <c r="Q29" s="40"/>
      <c r="R29" s="41"/>
      <c r="S29" s="42"/>
    </row>
    <row r="30" spans="1:19" ht="12" customHeight="1" x14ac:dyDescent="0.2">
      <c r="A30" s="42" t="e">
        <f>#REF!</f>
        <v>#REF!</v>
      </c>
      <c r="B30" s="40"/>
      <c r="C30" s="42"/>
      <c r="D30" s="41"/>
      <c r="E30" s="40"/>
      <c r="F30" s="39"/>
      <c r="G30" s="40"/>
      <c r="H30" s="39"/>
      <c r="I30" s="41"/>
      <c r="J30" s="42"/>
      <c r="K30" s="42"/>
      <c r="L30" s="42"/>
      <c r="M30" s="42"/>
      <c r="N30" s="42"/>
      <c r="O30" s="42"/>
      <c r="P30" s="39"/>
      <c r="Q30" s="40"/>
      <c r="R30" s="41"/>
      <c r="S30" s="42"/>
    </row>
    <row r="31" spans="1:19" ht="12" customHeight="1" x14ac:dyDescent="0.2">
      <c r="A31" s="45" t="s">
        <v>68</v>
      </c>
      <c r="B31" s="40"/>
      <c r="C31" s="40"/>
      <c r="D31" s="40"/>
      <c r="E31" s="41"/>
      <c r="F31" s="45" t="s">
        <v>68</v>
      </c>
      <c r="G31" s="40"/>
      <c r="H31" s="40"/>
      <c r="I31" s="41"/>
      <c r="J31" s="45" t="s">
        <v>69</v>
      </c>
      <c r="K31" s="40"/>
      <c r="L31" s="40"/>
      <c r="M31" s="40"/>
      <c r="N31" s="40"/>
      <c r="O31" s="41"/>
      <c r="P31" s="45" t="s">
        <v>68</v>
      </c>
      <c r="Q31" s="40"/>
      <c r="R31" s="40"/>
      <c r="S31" s="41"/>
    </row>
    <row r="32" spans="1:19" ht="12" customHeight="1" x14ac:dyDescent="0.2">
      <c r="A32" s="39" t="s">
        <v>70</v>
      </c>
      <c r="B32" s="40"/>
      <c r="C32" s="40"/>
      <c r="D32" s="40"/>
      <c r="E32" s="40"/>
      <c r="F32" s="40"/>
      <c r="G32" s="40"/>
      <c r="H32" s="40"/>
      <c r="I32" s="40"/>
      <c r="J32" s="41"/>
      <c r="K32" s="39" t="s">
        <v>71</v>
      </c>
      <c r="L32" s="40"/>
      <c r="M32" s="40"/>
      <c r="N32" s="40"/>
      <c r="O32" s="40"/>
      <c r="P32" s="40"/>
      <c r="Q32" s="40"/>
      <c r="R32" s="40"/>
      <c r="S32" s="41"/>
    </row>
    <row r="33" spans="1:19" ht="12" customHeight="1" x14ac:dyDescent="0.2">
      <c r="A33" s="39"/>
      <c r="B33" s="40"/>
      <c r="C33" s="46"/>
      <c r="D33" s="46"/>
      <c r="E33" s="46"/>
      <c r="F33" s="46"/>
      <c r="G33" s="46"/>
      <c r="H33" s="46"/>
      <c r="I33" s="46"/>
      <c r="J33" s="47"/>
      <c r="K33" s="48"/>
      <c r="L33" s="46"/>
      <c r="M33" s="46"/>
      <c r="N33" s="46"/>
      <c r="O33" s="46"/>
      <c r="P33" s="46"/>
      <c r="Q33" s="46"/>
      <c r="R33" s="46"/>
      <c r="S33" s="47"/>
    </row>
    <row r="34" spans="1:19" ht="9.9499999999999993" customHeight="1" x14ac:dyDescent="0.2">
      <c r="A34" s="36" t="s">
        <v>72</v>
      </c>
      <c r="B34" s="36"/>
      <c r="C34" s="36"/>
      <c r="D34" s="36"/>
      <c r="E34" s="36"/>
      <c r="F34" s="36"/>
      <c r="G34" s="36"/>
      <c r="H34" s="36" t="s">
        <v>73</v>
      </c>
      <c r="I34" s="36"/>
      <c r="J34" s="36"/>
      <c r="K34" s="36"/>
      <c r="L34" s="36"/>
      <c r="M34" s="36" t="s">
        <v>74</v>
      </c>
      <c r="N34" s="36"/>
      <c r="O34" s="36"/>
      <c r="P34" s="36"/>
      <c r="Q34" s="36"/>
      <c r="R34" s="36"/>
      <c r="S34" s="36"/>
    </row>
    <row r="35" spans="1:19" ht="9.9499999999999993" customHeight="1" x14ac:dyDescent="0.2">
      <c r="A35" s="36" t="s">
        <v>75</v>
      </c>
      <c r="B35" s="36"/>
      <c r="C35" s="36"/>
      <c r="D35" s="36"/>
      <c r="E35" s="36"/>
      <c r="F35" s="36"/>
      <c r="G35" s="36"/>
      <c r="H35" s="36" t="s">
        <v>76</v>
      </c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</row>
    <row r="36" spans="1:19" ht="9.9499999999999993" customHeight="1" x14ac:dyDescent="0.2">
      <c r="B36" s="26"/>
      <c r="C36" s="26"/>
      <c r="D36" s="26"/>
      <c r="E36" s="26"/>
      <c r="F36" s="26"/>
      <c r="G36" s="26"/>
      <c r="H36" s="26"/>
      <c r="J36" s="26"/>
      <c r="K36" s="26"/>
      <c r="L36" s="26"/>
      <c r="M36" s="26"/>
    </row>
    <row r="37" spans="1:19" ht="9.9499999999999993" customHeight="1" x14ac:dyDescent="0.2"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  <pageSetUpPr fitToPage="1"/>
  </sheetPr>
  <dimension ref="A1:W37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22" customWidth="1"/>
    <col min="2" max="2" width="7.140625" style="22" customWidth="1"/>
    <col min="3" max="3" width="20.5703125" style="22" customWidth="1"/>
    <col min="4" max="4" width="6.42578125" style="22" customWidth="1"/>
    <col min="5" max="5" width="21.28515625" style="22" customWidth="1"/>
    <col min="6" max="6" width="7.5703125" style="22" customWidth="1"/>
    <col min="7" max="7" width="17.140625" style="22" customWidth="1"/>
    <col min="8" max="8" width="6.7109375" style="22" customWidth="1"/>
    <col min="9" max="9" width="21.5703125" style="22" customWidth="1"/>
    <col min="10" max="10" width="5.7109375" style="22" customWidth="1"/>
    <col min="11" max="11" width="6.7109375" style="22" customWidth="1"/>
    <col min="12" max="12" width="7" style="22" customWidth="1"/>
    <col min="13" max="13" width="6.85546875" style="22" customWidth="1"/>
    <col min="14" max="14" width="7" style="22" customWidth="1"/>
    <col min="15" max="15" width="6.42578125" style="22" customWidth="1"/>
    <col min="16" max="16" width="6.5703125" style="22" customWidth="1"/>
    <col min="17" max="17" width="7.42578125" style="22" customWidth="1"/>
    <col min="18" max="18" width="6.42578125" style="22" customWidth="1"/>
    <col min="19" max="19" width="7" style="22" customWidth="1"/>
    <col min="20" max="20" width="6.85546875" style="22" customWidth="1"/>
    <col min="21" max="22" width="6.7109375" style="22" customWidth="1"/>
    <col min="23" max="23" width="7.5703125" style="22" customWidth="1"/>
    <col min="24" max="24" width="8.28515625" style="22" customWidth="1"/>
    <col min="25" max="26" width="7" style="22" customWidth="1"/>
    <col min="27" max="27" width="6.28515625" style="22" customWidth="1"/>
    <col min="28" max="28" width="7" style="22" customWidth="1"/>
    <col min="29" max="29" width="6.7109375" style="22" customWidth="1"/>
    <col min="30" max="30" width="7" style="22" customWidth="1"/>
    <col min="31" max="16384" width="11.42578125" style="22"/>
  </cols>
  <sheetData>
    <row r="1" spans="1:23" ht="12.75" customHeight="1" x14ac:dyDescent="0.2">
      <c r="A1" s="21" t="s">
        <v>230</v>
      </c>
      <c r="C1" s="23" t="s">
        <v>44</v>
      </c>
      <c r="D1" s="24">
        <f>J1</f>
        <v>40938</v>
      </c>
      <c r="G1" s="23" t="s">
        <v>45</v>
      </c>
      <c r="H1" s="24">
        <f>D1-3</f>
        <v>40935</v>
      </c>
      <c r="I1" s="26" t="s">
        <v>46</v>
      </c>
      <c r="J1" s="56">
        <f>'CLIENT 1'!J1</f>
        <v>40938</v>
      </c>
      <c r="L1" s="25"/>
      <c r="Q1" s="27"/>
      <c r="S1" s="25"/>
    </row>
    <row r="2" spans="1:23" ht="15" customHeight="1" x14ac:dyDescent="0.2">
      <c r="A2" s="28" t="s">
        <v>47</v>
      </c>
      <c r="C2" s="23" t="s">
        <v>48</v>
      </c>
      <c r="D2" s="30"/>
      <c r="E2" s="29"/>
      <c r="H2" s="23" t="s">
        <v>49</v>
      </c>
      <c r="J2" s="31"/>
      <c r="R2" s="29"/>
      <c r="S2" s="29"/>
    </row>
    <row r="3" spans="1:23" ht="15" customHeight="1" x14ac:dyDescent="0.2">
      <c r="A3" s="28"/>
      <c r="C3" s="23"/>
      <c r="E3" s="29"/>
      <c r="F3" s="49"/>
      <c r="H3" s="23"/>
      <c r="K3" s="50"/>
      <c r="R3" s="29"/>
      <c r="S3" s="29"/>
    </row>
    <row r="4" spans="1:23" ht="15" customHeight="1" x14ac:dyDescent="0.2">
      <c r="A4" s="28"/>
      <c r="C4" s="23"/>
      <c r="E4" s="29"/>
      <c r="F4" s="49"/>
      <c r="H4" s="23"/>
      <c r="K4" s="50"/>
      <c r="R4" s="29"/>
      <c r="S4" s="29"/>
    </row>
    <row r="5" spans="1:23" ht="15" customHeight="1" x14ac:dyDescent="0.2">
      <c r="A5" s="257" t="s">
        <v>37</v>
      </c>
      <c r="B5" s="258"/>
      <c r="C5" s="258"/>
      <c r="D5" s="258"/>
      <c r="E5" s="258"/>
      <c r="F5" s="259"/>
      <c r="G5" s="259"/>
      <c r="H5" s="259"/>
      <c r="I5" s="259"/>
      <c r="J5" s="259"/>
      <c r="K5" s="50"/>
      <c r="R5" s="29"/>
      <c r="S5" s="29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51"/>
      <c r="L6" s="23"/>
      <c r="O6" s="50"/>
      <c r="V6" s="29"/>
      <c r="W6" s="29"/>
    </row>
    <row r="7" spans="1:23" ht="15" customHeight="1" x14ac:dyDescent="0.2">
      <c r="A7" s="6" t="str">
        <f>'Menu LUNDI'!A5</f>
        <v>Tomates</v>
      </c>
      <c r="B7" s="6">
        <v>2</v>
      </c>
      <c r="C7" s="6" t="str">
        <f>'Menu LUNDI'!B5</f>
        <v>aile de raie sauce creme</v>
      </c>
      <c r="D7" s="6">
        <v>2</v>
      </c>
      <c r="E7" s="6" t="str">
        <f>'Menu LUNDI'!C5</f>
        <v>épinards</v>
      </c>
      <c r="F7" s="6">
        <v>2</v>
      </c>
      <c r="G7" s="6" t="str">
        <f>'Menu LUNDI'!D5</f>
        <v>chèvre</v>
      </c>
      <c r="H7" s="6">
        <v>2</v>
      </c>
      <c r="I7" s="6" t="str">
        <f>'Menu LUNDI'!E5</f>
        <v>flan patissier maisson</v>
      </c>
      <c r="J7" s="53">
        <v>2</v>
      </c>
      <c r="L7" s="23"/>
      <c r="O7" s="50"/>
      <c r="V7" s="29"/>
      <c r="W7" s="29"/>
    </row>
    <row r="8" spans="1:23" ht="15" customHeight="1" x14ac:dyDescent="0.2">
      <c r="A8" s="6" t="str">
        <f>'Menu LUNDI'!A6</f>
        <v>Tomates allégée</v>
      </c>
      <c r="B8" s="6"/>
      <c r="C8" s="6" t="str">
        <f>'Menu LUNDI'!B6</f>
        <v>aile de raie sauce allégée</v>
      </c>
      <c r="D8" s="6"/>
      <c r="E8" s="6" t="str">
        <f>'Menu LUNDI'!C6</f>
        <v>coquillettes</v>
      </c>
      <c r="F8" s="6"/>
      <c r="G8" s="6" t="str">
        <f>'Menu LUNDI'!D6</f>
        <v>fromage allégé</v>
      </c>
      <c r="H8" s="6"/>
      <c r="I8" s="6" t="str">
        <f>'Menu LUNDI'!E6</f>
        <v>flan patissier allégé</v>
      </c>
      <c r="J8" s="53"/>
      <c r="L8" s="23"/>
      <c r="O8" s="50"/>
      <c r="V8" s="29"/>
      <c r="W8" s="29"/>
    </row>
    <row r="9" spans="1:23" ht="15" customHeight="1" x14ac:dyDescent="0.2">
      <c r="A9" s="6" t="str">
        <f>'Menu LUNDI'!A7</f>
        <v>Cœur de palmier</v>
      </c>
      <c r="B9" s="6"/>
      <c r="C9" s="6" t="str">
        <f>'Menu LUNDI'!B7</f>
        <v>escalope de dinde sauce crème</v>
      </c>
      <c r="D9" s="6"/>
      <c r="E9" s="6" t="str">
        <f>'Menu LUNDI'!C7</f>
        <v>Carottes vichy</v>
      </c>
      <c r="F9" s="6"/>
      <c r="G9" s="6" t="str">
        <f>'Menu LUNDI'!D7</f>
        <v>fromage s/ sel</v>
      </c>
      <c r="H9" s="6"/>
      <c r="I9" s="6" t="str">
        <f>'Menu LUNDI'!E7</f>
        <v>yaourt 0%</v>
      </c>
      <c r="J9" s="32"/>
      <c r="L9" s="23"/>
      <c r="O9" s="50"/>
      <c r="V9" s="29"/>
      <c r="W9" s="29"/>
    </row>
    <row r="10" spans="1:23" ht="15" customHeight="1" x14ac:dyDescent="0.2">
      <c r="A10" s="6" t="str">
        <f>'Menu LUNDI'!A8</f>
        <v>paté de campagne</v>
      </c>
      <c r="B10" s="6"/>
      <c r="C10" s="6" t="str">
        <f>'Menu LUNDI'!B8</f>
        <v>omelette</v>
      </c>
      <c r="D10" s="6"/>
      <c r="E10" s="6" t="str">
        <f>'Menu LUNDI'!C8</f>
        <v>Purée pdt</v>
      </c>
      <c r="F10" s="6"/>
      <c r="G10" s="6" t="str">
        <f>'Menu LUNDI'!D8</f>
        <v>yaourt 0%</v>
      </c>
      <c r="H10" s="6"/>
      <c r="I10" s="6" t="str">
        <f>'Menu LUNDI'!E8</f>
        <v>fruit de saison</v>
      </c>
      <c r="J10" s="32"/>
      <c r="L10" s="23"/>
      <c r="O10" s="50"/>
      <c r="V10" s="29"/>
      <c r="W10" s="29"/>
    </row>
    <row r="11" spans="1:23" ht="15" customHeight="1" x14ac:dyDescent="0.2">
      <c r="A11" s="6" t="str">
        <f>'Menu LUNDI'!A9</f>
        <v>-</v>
      </c>
      <c r="B11" s="6"/>
      <c r="C11" s="6" t="str">
        <f>'Menu LUNDI'!B9</f>
        <v>-</v>
      </c>
      <c r="D11" s="6"/>
      <c r="E11" s="6" t="str">
        <f>'Menu LUNDI'!C9</f>
        <v>-</v>
      </c>
      <c r="F11" s="6"/>
      <c r="G11" s="6" t="str">
        <f>'Menu LUNDI'!D9</f>
        <v>compote</v>
      </c>
      <c r="H11" s="6"/>
      <c r="I11" s="6" t="str">
        <f>'Menu LUNDI'!E9</f>
        <v>compote</v>
      </c>
      <c r="J11" s="32"/>
      <c r="L11" s="23"/>
      <c r="O11" s="50"/>
      <c r="V11" s="29"/>
      <c r="W11" s="29"/>
    </row>
    <row r="12" spans="1:23" ht="15" customHeight="1" x14ac:dyDescent="0.2">
      <c r="A12" s="6" t="str">
        <f>'Menu LUNDI'!A10</f>
        <v>-</v>
      </c>
      <c r="B12" s="6"/>
      <c r="C12" s="6" t="str">
        <f>'Menu LUNDI'!B10</f>
        <v>-</v>
      </c>
      <c r="D12" s="6"/>
      <c r="E12" s="6" t="str">
        <f>'Menu LUNDI'!C10</f>
        <v>-</v>
      </c>
      <c r="F12" s="6"/>
      <c r="G12" s="6" t="str">
        <f>'Menu LUNDI'!D10</f>
        <v>1 petit suisse</v>
      </c>
      <c r="H12" s="6"/>
      <c r="I12" s="6" t="str">
        <f>'Menu LUNDI'!E10</f>
        <v>-</v>
      </c>
      <c r="J12" s="32"/>
      <c r="L12" s="23"/>
      <c r="O12" s="50"/>
      <c r="V12" s="29"/>
      <c r="W12" s="29"/>
    </row>
    <row r="13" spans="1:23" ht="15" customHeight="1" x14ac:dyDescent="0.25">
      <c r="A13" s="52" t="s">
        <v>77</v>
      </c>
      <c r="B13" s="55">
        <f>SUM(B7:B12)</f>
        <v>2</v>
      </c>
      <c r="C13" s="52" t="s">
        <v>79</v>
      </c>
      <c r="D13" s="55">
        <f t="shared" ref="D13:J13" si="0">SUM(D7:D12)</f>
        <v>2</v>
      </c>
      <c r="E13" s="52" t="s">
        <v>80</v>
      </c>
      <c r="F13" s="55">
        <f t="shared" si="0"/>
        <v>2</v>
      </c>
      <c r="G13" s="52" t="s">
        <v>81</v>
      </c>
      <c r="H13" s="55">
        <f t="shared" si="0"/>
        <v>2</v>
      </c>
      <c r="I13" s="52" t="s">
        <v>78</v>
      </c>
      <c r="J13" s="55">
        <f t="shared" si="0"/>
        <v>2</v>
      </c>
      <c r="K13" s="50"/>
      <c r="R13" s="29"/>
      <c r="S13" s="29"/>
    </row>
    <row r="14" spans="1:23" ht="15" customHeight="1" x14ac:dyDescent="0.2">
      <c r="A14" s="28"/>
      <c r="C14" s="23"/>
      <c r="E14" s="29"/>
      <c r="F14" s="49"/>
      <c r="H14" s="23"/>
      <c r="K14" s="50"/>
      <c r="R14" s="29"/>
      <c r="S14" s="29"/>
    </row>
    <row r="15" spans="1:23" ht="15" customHeight="1" x14ac:dyDescent="0.25">
      <c r="A15" s="34" t="s">
        <v>50</v>
      </c>
      <c r="C15" s="23"/>
      <c r="D15" s="54">
        <f>D13</f>
        <v>2</v>
      </c>
      <c r="E15" s="29"/>
      <c r="F15" s="49"/>
      <c r="H15" s="23"/>
      <c r="K15" s="50"/>
      <c r="R15" s="29"/>
      <c r="S15" s="29"/>
    </row>
    <row r="16" spans="1:23" s="23" customFormat="1" ht="12" customHeight="1" x14ac:dyDescent="0.2"/>
    <row r="17" spans="1:19" s="23" customFormat="1" ht="16.5" customHeight="1" x14ac:dyDescent="0.3">
      <c r="A17" s="33"/>
      <c r="E17" s="34"/>
      <c r="F17" s="34"/>
      <c r="G17" s="34"/>
      <c r="I17" s="35"/>
    </row>
    <row r="18" spans="1:19" s="23" customFormat="1" ht="12" customHeight="1" x14ac:dyDescent="0.2">
      <c r="C18" s="256"/>
      <c r="D18" s="256"/>
      <c r="E18" s="256"/>
      <c r="F18" s="256"/>
      <c r="G18" s="256"/>
      <c r="H18" s="256"/>
      <c r="I18" s="256"/>
    </row>
    <row r="19" spans="1:19" s="23" customFormat="1" ht="12" customHeight="1" x14ac:dyDescent="0.2"/>
    <row r="20" spans="1:19" ht="12" customHeight="1" x14ac:dyDescent="0.2">
      <c r="A20" s="36" t="str">
        <f>'[2]Client 4'!A43</f>
        <v>Pour le  chauffeur : à l'arrivée sur le site et au départ du site</v>
      </c>
      <c r="G20" s="36" t="str">
        <f>'[2]Client 4'!A44</f>
        <v>Vérifier la T° du camion, la T° du plat temoin du camion - Relever la T° de la chambre froide du site. La T° doit être comprises entre 0 et 3°</v>
      </c>
    </row>
    <row r="21" spans="1:19" ht="12.75" customHeight="1" x14ac:dyDescent="0.25">
      <c r="B21" s="37" t="s">
        <v>51</v>
      </c>
      <c r="Q21" s="38"/>
    </row>
    <row r="22" spans="1:19" ht="9.75" customHeight="1" x14ac:dyDescent="0.2">
      <c r="A22" s="39"/>
      <c r="B22" s="40"/>
      <c r="C22" s="39" t="s">
        <v>52</v>
      </c>
      <c r="D22" s="40"/>
      <c r="E22" s="41"/>
      <c r="F22" s="40" t="s">
        <v>53</v>
      </c>
      <c r="G22" s="40"/>
      <c r="H22" s="39" t="s">
        <v>54</v>
      </c>
      <c r="I22" s="41"/>
      <c r="J22" s="39" t="s">
        <v>55</v>
      </c>
      <c r="K22" s="40"/>
      <c r="L22" s="40"/>
      <c r="M22" s="40"/>
      <c r="N22" s="40"/>
      <c r="O22" s="41"/>
      <c r="P22" s="39" t="s">
        <v>56</v>
      </c>
      <c r="Q22" s="40"/>
      <c r="R22" s="40"/>
      <c r="S22" s="41"/>
    </row>
    <row r="23" spans="1:19" ht="10.5" customHeight="1" x14ac:dyDescent="0.2">
      <c r="A23" s="42" t="s">
        <v>57</v>
      </c>
      <c r="B23" s="40"/>
      <c r="C23" s="42" t="s">
        <v>58</v>
      </c>
      <c r="D23" s="43" t="s">
        <v>59</v>
      </c>
      <c r="E23" s="39" t="s">
        <v>60</v>
      </c>
      <c r="F23" s="39" t="s">
        <v>61</v>
      </c>
      <c r="G23" s="40"/>
      <c r="H23" s="39"/>
      <c r="I23" s="41"/>
      <c r="J23" s="42" t="s">
        <v>62</v>
      </c>
      <c r="K23" s="39" t="s">
        <v>63</v>
      </c>
      <c r="L23" s="40"/>
      <c r="M23" s="41"/>
      <c r="N23" s="39" t="s">
        <v>64</v>
      </c>
      <c r="O23" s="41"/>
      <c r="P23" s="39" t="s">
        <v>65</v>
      </c>
      <c r="Q23" s="40"/>
      <c r="R23" s="41"/>
      <c r="S23" s="44" t="s">
        <v>66</v>
      </c>
    </row>
    <row r="24" spans="1:19" ht="8.25" customHeight="1" x14ac:dyDescent="0.2">
      <c r="A24" s="42"/>
      <c r="B24" s="40"/>
      <c r="C24" s="42"/>
      <c r="D24" s="41"/>
      <c r="E24" s="40"/>
      <c r="F24" s="39"/>
      <c r="G24" s="40"/>
      <c r="H24" s="39"/>
      <c r="I24" s="41"/>
      <c r="J24" s="42"/>
      <c r="K24" s="44" t="s">
        <v>67</v>
      </c>
      <c r="L24" s="44"/>
      <c r="M24" s="44" t="s">
        <v>66</v>
      </c>
      <c r="N24" s="44" t="s">
        <v>67</v>
      </c>
      <c r="O24" s="44" t="s">
        <v>66</v>
      </c>
      <c r="P24" s="39"/>
      <c r="Q24" s="40"/>
      <c r="R24" s="41"/>
      <c r="S24" s="44"/>
    </row>
    <row r="25" spans="1:19" ht="11.25" customHeight="1" x14ac:dyDescent="0.2">
      <c r="A25" s="42" t="e">
        <f>#REF!</f>
        <v>#REF!</v>
      </c>
      <c r="B25" s="40"/>
      <c r="C25" s="42"/>
      <c r="D25" s="41"/>
      <c r="E25" s="40"/>
      <c r="F25" s="39"/>
      <c r="G25" s="40"/>
      <c r="H25" s="39"/>
      <c r="I25" s="41"/>
      <c r="J25" s="42"/>
      <c r="K25" s="42"/>
      <c r="L25" s="42"/>
      <c r="M25" s="44"/>
      <c r="N25" s="42"/>
      <c r="O25" s="44"/>
      <c r="P25" s="39"/>
      <c r="Q25" s="40"/>
      <c r="R25" s="41"/>
      <c r="S25" s="42"/>
    </row>
    <row r="26" spans="1:19" ht="12" customHeight="1" x14ac:dyDescent="0.2">
      <c r="A26" s="42" t="e">
        <f>#REF!</f>
        <v>#REF!</v>
      </c>
      <c r="B26" s="40"/>
      <c r="C26" s="42"/>
      <c r="D26" s="41"/>
      <c r="E26" s="40"/>
      <c r="F26" s="39"/>
      <c r="G26" s="40"/>
      <c r="H26" s="39"/>
      <c r="I26" s="41"/>
      <c r="J26" s="42"/>
      <c r="K26" s="42"/>
      <c r="L26" s="42"/>
      <c r="M26" s="42"/>
      <c r="N26" s="42"/>
      <c r="O26" s="42"/>
      <c r="P26" s="39"/>
      <c r="Q26" s="40"/>
      <c r="R26" s="41"/>
      <c r="S26" s="42"/>
    </row>
    <row r="27" spans="1:19" ht="12" customHeight="1" x14ac:dyDescent="0.2">
      <c r="A27" s="42" t="e">
        <f>#REF!</f>
        <v>#REF!</v>
      </c>
      <c r="B27" s="40"/>
      <c r="C27" s="42"/>
      <c r="D27" s="41"/>
      <c r="E27" s="40"/>
      <c r="F27" s="39"/>
      <c r="G27" s="40"/>
      <c r="H27" s="39"/>
      <c r="I27" s="41"/>
      <c r="J27" s="42"/>
      <c r="K27" s="42"/>
      <c r="L27" s="42"/>
      <c r="M27" s="42"/>
      <c r="N27" s="42"/>
      <c r="O27" s="42"/>
      <c r="P27" s="39"/>
      <c r="Q27" s="40"/>
      <c r="R27" s="41"/>
      <c r="S27" s="42"/>
    </row>
    <row r="28" spans="1:19" ht="12" customHeight="1" x14ac:dyDescent="0.2">
      <c r="A28" s="42" t="e">
        <f>#REF!</f>
        <v>#REF!</v>
      </c>
      <c r="B28" s="40"/>
      <c r="C28" s="42"/>
      <c r="D28" s="41"/>
      <c r="E28" s="40"/>
      <c r="F28" s="39"/>
      <c r="G28" s="40"/>
      <c r="H28" s="39"/>
      <c r="I28" s="41"/>
      <c r="J28" s="42"/>
      <c r="K28" s="42"/>
      <c r="L28" s="42"/>
      <c r="M28" s="42"/>
      <c r="N28" s="42"/>
      <c r="O28" s="42"/>
      <c r="P28" s="39"/>
      <c r="Q28" s="40"/>
      <c r="R28" s="41"/>
      <c r="S28" s="42"/>
    </row>
    <row r="29" spans="1:19" ht="12" customHeight="1" x14ac:dyDescent="0.2">
      <c r="A29" s="42" t="e">
        <f>#REF!</f>
        <v>#REF!</v>
      </c>
      <c r="B29" s="40"/>
      <c r="C29" s="42"/>
      <c r="D29" s="41"/>
      <c r="E29" s="40"/>
      <c r="F29" s="39"/>
      <c r="G29" s="40"/>
      <c r="H29" s="39"/>
      <c r="I29" s="41"/>
      <c r="J29" s="42"/>
      <c r="K29" s="42"/>
      <c r="L29" s="42"/>
      <c r="M29" s="42"/>
      <c r="N29" s="42"/>
      <c r="O29" s="42"/>
      <c r="P29" s="39"/>
      <c r="Q29" s="40"/>
      <c r="R29" s="41"/>
      <c r="S29" s="42"/>
    </row>
    <row r="30" spans="1:19" ht="12" customHeight="1" x14ac:dyDescent="0.2">
      <c r="A30" s="42" t="e">
        <f>#REF!</f>
        <v>#REF!</v>
      </c>
      <c r="B30" s="40"/>
      <c r="C30" s="42"/>
      <c r="D30" s="41"/>
      <c r="E30" s="40"/>
      <c r="F30" s="39"/>
      <c r="G30" s="40"/>
      <c r="H30" s="39"/>
      <c r="I30" s="41"/>
      <c r="J30" s="42"/>
      <c r="K30" s="42"/>
      <c r="L30" s="42"/>
      <c r="M30" s="42"/>
      <c r="N30" s="42"/>
      <c r="O30" s="42"/>
      <c r="P30" s="39"/>
      <c r="Q30" s="40"/>
      <c r="R30" s="41"/>
      <c r="S30" s="42"/>
    </row>
    <row r="31" spans="1:19" ht="12" customHeight="1" x14ac:dyDescent="0.2">
      <c r="A31" s="45" t="s">
        <v>68</v>
      </c>
      <c r="B31" s="40"/>
      <c r="C31" s="40"/>
      <c r="D31" s="40"/>
      <c r="E31" s="41"/>
      <c r="F31" s="45" t="s">
        <v>68</v>
      </c>
      <c r="G31" s="40"/>
      <c r="H31" s="40"/>
      <c r="I31" s="41"/>
      <c r="J31" s="45" t="s">
        <v>69</v>
      </c>
      <c r="K31" s="40"/>
      <c r="L31" s="40"/>
      <c r="M31" s="40"/>
      <c r="N31" s="40"/>
      <c r="O31" s="41"/>
      <c r="P31" s="45" t="s">
        <v>68</v>
      </c>
      <c r="Q31" s="40"/>
      <c r="R31" s="40"/>
      <c r="S31" s="41"/>
    </row>
    <row r="32" spans="1:19" ht="12" customHeight="1" x14ac:dyDescent="0.2">
      <c r="A32" s="39" t="s">
        <v>70</v>
      </c>
      <c r="B32" s="40"/>
      <c r="C32" s="40"/>
      <c r="D32" s="40"/>
      <c r="E32" s="40"/>
      <c r="F32" s="40"/>
      <c r="G32" s="40"/>
      <c r="H32" s="40"/>
      <c r="I32" s="40"/>
      <c r="J32" s="41"/>
      <c r="K32" s="39" t="s">
        <v>71</v>
      </c>
      <c r="L32" s="40"/>
      <c r="M32" s="40"/>
      <c r="N32" s="40"/>
      <c r="O32" s="40"/>
      <c r="P32" s="40"/>
      <c r="Q32" s="40"/>
      <c r="R32" s="40"/>
      <c r="S32" s="41"/>
    </row>
    <row r="33" spans="1:19" ht="12" customHeight="1" x14ac:dyDescent="0.2">
      <c r="A33" s="39"/>
      <c r="B33" s="40"/>
      <c r="C33" s="46"/>
      <c r="D33" s="46"/>
      <c r="E33" s="46"/>
      <c r="F33" s="46"/>
      <c r="G33" s="46"/>
      <c r="H33" s="46"/>
      <c r="I33" s="46"/>
      <c r="J33" s="47"/>
      <c r="K33" s="48"/>
      <c r="L33" s="46"/>
      <c r="M33" s="46"/>
      <c r="N33" s="46"/>
      <c r="O33" s="46"/>
      <c r="P33" s="46"/>
      <c r="Q33" s="46"/>
      <c r="R33" s="46"/>
      <c r="S33" s="47"/>
    </row>
    <row r="34" spans="1:19" ht="9.9499999999999993" customHeight="1" x14ac:dyDescent="0.2">
      <c r="A34" s="36" t="s">
        <v>72</v>
      </c>
      <c r="B34" s="36"/>
      <c r="C34" s="36"/>
      <c r="D34" s="36"/>
      <c r="E34" s="36"/>
      <c r="F34" s="36"/>
      <c r="G34" s="36"/>
      <c r="H34" s="36" t="s">
        <v>73</v>
      </c>
      <c r="I34" s="36"/>
      <c r="J34" s="36"/>
      <c r="K34" s="36"/>
      <c r="L34" s="36"/>
      <c r="M34" s="36" t="s">
        <v>74</v>
      </c>
      <c r="N34" s="36"/>
      <c r="O34" s="36"/>
      <c r="P34" s="36"/>
      <c r="Q34" s="36"/>
      <c r="R34" s="36"/>
      <c r="S34" s="36"/>
    </row>
    <row r="35" spans="1:19" ht="9.9499999999999993" customHeight="1" x14ac:dyDescent="0.2">
      <c r="A35" s="36" t="s">
        <v>75</v>
      </c>
      <c r="B35" s="36"/>
      <c r="C35" s="36"/>
      <c r="D35" s="36"/>
      <c r="E35" s="36"/>
      <c r="F35" s="36"/>
      <c r="G35" s="36"/>
      <c r="H35" s="36" t="s">
        <v>76</v>
      </c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</row>
    <row r="36" spans="1:19" ht="9.9499999999999993" customHeight="1" x14ac:dyDescent="0.2">
      <c r="B36" s="26"/>
      <c r="C36" s="26"/>
      <c r="D36" s="26"/>
      <c r="E36" s="26"/>
      <c r="F36" s="26"/>
      <c r="G36" s="26"/>
      <c r="H36" s="26"/>
      <c r="J36" s="26"/>
      <c r="K36" s="26"/>
      <c r="L36" s="26"/>
      <c r="M36" s="26"/>
    </row>
    <row r="37" spans="1:19" ht="9.9499999999999993" customHeight="1" x14ac:dyDescent="0.2"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</row>
  </sheetData>
  <mergeCells count="2">
    <mergeCell ref="A5:J5"/>
    <mergeCell ref="C18:I18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  <pageSetUpPr fitToPage="1"/>
  </sheetPr>
  <dimension ref="A1:AC56"/>
  <sheetViews>
    <sheetView zoomScaleNormal="100" workbookViewId="0">
      <selection activeCell="A4" sqref="A4"/>
    </sheetView>
  </sheetViews>
  <sheetFormatPr baseColWidth="10" defaultRowHeight="12.75" x14ac:dyDescent="0.2"/>
  <cols>
    <col min="1" max="2" width="7.85546875" style="22" customWidth="1"/>
    <col min="3" max="3" width="7.5703125" style="22" customWidth="1"/>
    <col min="4" max="4" width="5.28515625" style="22" customWidth="1"/>
    <col min="5" max="5" width="7.85546875" style="22" customWidth="1"/>
    <col min="6" max="6" width="7.28515625" style="22" customWidth="1"/>
    <col min="7" max="7" width="7.5703125" style="22" customWidth="1"/>
    <col min="8" max="8" width="7.28515625" style="22" customWidth="1"/>
    <col min="9" max="9" width="7.85546875" style="22" customWidth="1"/>
    <col min="10" max="10" width="8.28515625" style="22" customWidth="1"/>
    <col min="11" max="11" width="7.140625" style="22" customWidth="1"/>
    <col min="12" max="12" width="8.28515625" style="22" customWidth="1"/>
    <col min="13" max="13" width="6.5703125" style="22" customWidth="1"/>
    <col min="14" max="14" width="6.140625" style="22" customWidth="1"/>
    <col min="15" max="15" width="5.7109375" style="22" customWidth="1"/>
    <col min="16" max="16" width="6.7109375" style="22" customWidth="1"/>
    <col min="17" max="17" width="8.140625" style="22" customWidth="1"/>
    <col min="18" max="18" width="7.5703125" style="22" customWidth="1"/>
    <col min="19" max="19" width="5.5703125" style="22" customWidth="1"/>
    <col min="20" max="20" width="6.140625" style="22" customWidth="1"/>
    <col min="21" max="21" width="4.85546875" style="22" customWidth="1"/>
    <col min="22" max="22" width="4.5703125" style="22" customWidth="1"/>
    <col min="23" max="16384" width="11.42578125" style="22"/>
  </cols>
  <sheetData>
    <row r="1" spans="1:29" ht="15.75" customHeight="1" x14ac:dyDescent="0.2">
      <c r="A1" s="61">
        <f>Q1</f>
        <v>40938</v>
      </c>
      <c r="B1" s="62"/>
      <c r="C1" s="23" t="s">
        <v>44</v>
      </c>
      <c r="F1" s="25">
        <f>'CLIENT 1'!D1</f>
        <v>40938</v>
      </c>
      <c r="H1" s="23" t="s">
        <v>45</v>
      </c>
      <c r="K1" s="25">
        <f>'CLIENT 1'!H1</f>
        <v>40935</v>
      </c>
      <c r="N1" s="23" t="s">
        <v>46</v>
      </c>
      <c r="Q1" s="25">
        <f>'[2]Client 4'!$Q$1</f>
        <v>40938</v>
      </c>
      <c r="S1" s="25"/>
    </row>
    <row r="2" spans="1:29" ht="15.75" customHeight="1" x14ac:dyDescent="0.2">
      <c r="A2" s="63" t="str">
        <f>'CLIENT 1'!A2</f>
        <v>Lundi midi</v>
      </c>
      <c r="B2" s="64"/>
      <c r="C2" s="64"/>
      <c r="G2" s="65"/>
      <c r="H2" s="260" t="s">
        <v>114</v>
      </c>
      <c r="I2" s="261"/>
      <c r="J2" s="261"/>
      <c r="K2" s="261"/>
      <c r="L2" s="262"/>
      <c r="R2" s="25"/>
      <c r="S2" s="25"/>
    </row>
    <row r="3" spans="1:29" ht="18.75" customHeight="1" x14ac:dyDescent="0.2">
      <c r="A3" s="22">
        <f>'CLIENT 1'!J1</f>
        <v>40938</v>
      </c>
      <c r="C3" s="23"/>
      <c r="L3" s="29"/>
      <c r="R3" s="29"/>
      <c r="S3" s="29"/>
    </row>
    <row r="4" spans="1:29" s="67" customFormat="1" ht="37.5" customHeight="1" x14ac:dyDescent="0.15">
      <c r="A4" s="66" t="str">
        <f>'[2]Client 4'!B4</f>
        <v>salade d'endives</v>
      </c>
      <c r="B4" s="66" t="str">
        <f>'[2]Client 4'!C4</f>
        <v>Entrée 2</v>
      </c>
      <c r="C4" s="66" t="str">
        <f>'[2]Client 4'!D4</f>
        <v>Entrée 3</v>
      </c>
      <c r="D4" s="66" t="str">
        <f>'[2]Client 4'!E4</f>
        <v>Entrée 4</v>
      </c>
      <c r="E4" s="66" t="str">
        <f>'[2]Client 4'!F4</f>
        <v>Entrée 5</v>
      </c>
      <c r="F4" s="66" t="str">
        <f>'[2]Client 4'!G4</f>
        <v>Entrée 6</v>
      </c>
      <c r="G4" s="66" t="str">
        <f>'[2]Client 4'!H4</f>
        <v>sauté de porc sauce douce</v>
      </c>
      <c r="H4" s="66" t="str">
        <f>'[2]Client 4'!I4</f>
        <v>Viande 2</v>
      </c>
      <c r="I4" s="66" t="str">
        <f>'[2]Client 4'!J4</f>
        <v>Viande 3</v>
      </c>
      <c r="J4" s="66" t="str">
        <f>'[2]Client 4'!K4</f>
        <v>œuf ou feuilleté</v>
      </c>
      <c r="K4" s="66" t="str">
        <f>'[2]Client 4'!L4</f>
        <v>Poisson 1</v>
      </c>
      <c r="L4" s="66" t="str">
        <f>'[2]Client 4'!M4</f>
        <v>Poisson 2</v>
      </c>
      <c r="M4" s="66" t="str">
        <f>'[2]Client 4'!N4</f>
        <v>Légume 1</v>
      </c>
      <c r="N4" s="66" t="str">
        <f>'[2]Client 4'!O4</f>
        <v>Légume 2</v>
      </c>
      <c r="O4" s="66" t="str">
        <f>'[2]Client 4'!P4</f>
        <v>Légume 3</v>
      </c>
      <c r="P4" s="66" t="str">
        <f>'[2]Client 4'!Q4</f>
        <v>Légume 4</v>
      </c>
      <c r="Q4" s="66" t="str">
        <f>'[2]Client 4'!R4</f>
        <v>Légume 5</v>
      </c>
      <c r="R4" s="66" t="str">
        <f>'[2]Client 4'!S4</f>
        <v>Légume 6</v>
      </c>
      <c r="S4" s="66" t="str">
        <f>'[2]Client 4'!T4</f>
        <v>Fromage</v>
      </c>
      <c r="T4" s="66" t="str">
        <f>'[2]Client 4'!U4</f>
        <v>Fromage s/sel</v>
      </c>
      <c r="U4" s="66" t="str">
        <f>'[2]Client 4'!V4</f>
        <v>Fromage allégé</v>
      </c>
      <c r="V4" s="66" t="str">
        <f>'[2]Client 4'!W4</f>
        <v>Compote</v>
      </c>
      <c r="W4" s="66" t="str">
        <f>'[2]Client 4'!X4</f>
        <v>yaourt sucré</v>
      </c>
      <c r="X4" s="66" t="str">
        <f>'[2]Client 4'!Y4</f>
        <v>dessert 1</v>
      </c>
      <c r="Y4" s="66" t="str">
        <f>'[2]Client 4'!Z4</f>
        <v>dessert 2</v>
      </c>
      <c r="Z4" s="66" t="str">
        <f>'[2]Client 4'!AA4</f>
        <v>dessert 3</v>
      </c>
      <c r="AA4" s="66" t="str">
        <f>'[2]Client 4'!AB4</f>
        <v>dessert 4</v>
      </c>
      <c r="AB4" s="66" t="str">
        <f>'[2]Client 4'!AC4</f>
        <v>dessert 5</v>
      </c>
      <c r="AC4" s="66" t="str">
        <f>'[2]Client 4'!AD4</f>
        <v>dessert 6</v>
      </c>
    </row>
    <row r="5" spans="1:29" ht="16.5" customHeight="1" x14ac:dyDescent="0.2">
      <c r="A5" s="68">
        <f>'[2]Client 3'!B37+'[2]Client 4'!B37</f>
        <v>10</v>
      </c>
      <c r="B5" s="68">
        <f>'[2]Client 3'!C37+'[2]Client 4'!C37</f>
        <v>0</v>
      </c>
      <c r="C5" s="68">
        <f>'[2]Client 3'!D37+'[2]Client 4'!D37</f>
        <v>0</v>
      </c>
      <c r="D5" s="68">
        <f>'[2]Client 3'!E37+'[2]Client 4'!E37</f>
        <v>0</v>
      </c>
      <c r="E5" s="68">
        <f>'[2]Client 3'!F37+'[2]Client 4'!F37</f>
        <v>0</v>
      </c>
      <c r="F5" s="68">
        <f>'[2]Client 3'!G37+'[2]Client 4'!G37</f>
        <v>0</v>
      </c>
      <c r="G5" s="68">
        <f>'[2]Client 3'!H37+'[2]Client 4'!H37</f>
        <v>10</v>
      </c>
      <c r="H5" s="68">
        <f>'[2]Client 3'!I37+'[2]Client 4'!I37</f>
        <v>0</v>
      </c>
      <c r="I5" s="68">
        <f>'[2]Client 3'!J37+'[2]Client 4'!J37</f>
        <v>0</v>
      </c>
      <c r="J5" s="68">
        <f>'[2]Client 3'!K37+'[2]Client 4'!K37</f>
        <v>0</v>
      </c>
      <c r="K5" s="68">
        <f>'[2]Client 3'!L37+'[2]Client 4'!L37</f>
        <v>0</v>
      </c>
      <c r="L5" s="68">
        <f>'[2]Client 3'!M37+'[2]Client 4'!M37</f>
        <v>0</v>
      </c>
      <c r="M5" s="68">
        <f>'[2]Client 3'!N37+'[2]Client 4'!N37</f>
        <v>10</v>
      </c>
      <c r="N5" s="68">
        <f>'[2]Client 3'!O37+'[2]Client 4'!O37</f>
        <v>0</v>
      </c>
      <c r="O5" s="68">
        <f>'[2]Client 3'!P37+'[2]Client 4'!P37</f>
        <v>0</v>
      </c>
      <c r="P5" s="68">
        <f>'[2]Client 3'!Q37+'[2]Client 4'!Q37</f>
        <v>0</v>
      </c>
      <c r="Q5" s="68">
        <f>'[2]Client 3'!R37+'[2]Client 4'!R37</f>
        <v>0</v>
      </c>
      <c r="R5" s="68">
        <f>'[2]Client 3'!S37+'[2]Client 4'!S37</f>
        <v>0</v>
      </c>
      <c r="S5" s="68">
        <f>'[2]Client 3'!T37+'[2]Client 4'!T37</f>
        <v>10</v>
      </c>
      <c r="T5" s="68">
        <f>'[2]Client 3'!U37+'[2]Client 4'!U37</f>
        <v>0</v>
      </c>
      <c r="U5" s="68">
        <f>'[2]Client 3'!V37+'[2]Client 4'!V37</f>
        <v>0</v>
      </c>
      <c r="V5" s="68">
        <f>'[2]Client 3'!W37+'[2]Client 4'!W37</f>
        <v>0</v>
      </c>
      <c r="W5" s="68">
        <f>'[2]Client 3'!X37+'[2]Client 4'!X37</f>
        <v>0</v>
      </c>
      <c r="X5" s="68">
        <f>'[2]Client 3'!Y37+'[2]Client 4'!Y37</f>
        <v>10</v>
      </c>
      <c r="Y5" s="68">
        <f>'[2]Client 3'!Z37+'[2]Client 4'!Z37</f>
        <v>0</v>
      </c>
      <c r="Z5" s="68">
        <f>'[2]Client 3'!AA37+'[2]Client 4'!AA37</f>
        <v>0</v>
      </c>
      <c r="AA5" s="68">
        <f>'[2]Client 3'!AB37+'[2]Client 4'!AB37</f>
        <v>0</v>
      </c>
      <c r="AB5" s="68">
        <f>'[2]Client 3'!AC37+'[2]Client 4'!AC37</f>
        <v>0</v>
      </c>
      <c r="AC5" s="68">
        <f>'[2]Client 3'!AD37+'[2]Client 4'!AD37</f>
        <v>0</v>
      </c>
    </row>
    <row r="6" spans="1:29" ht="14.1" customHeight="1" x14ac:dyDescent="0.2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</row>
    <row r="7" spans="1:29" ht="15" customHeight="1" x14ac:dyDescent="0.2">
      <c r="A7" s="21" t="str">
        <f>A4</f>
        <v>salade d'endives</v>
      </c>
      <c r="B7" s="64"/>
      <c r="C7" s="64"/>
      <c r="E7" s="71">
        <f>A5</f>
        <v>10</v>
      </c>
      <c r="F7" s="64"/>
      <c r="G7" s="64"/>
      <c r="H7" s="21"/>
      <c r="I7" s="64"/>
      <c r="J7" s="72" t="str">
        <f>L4</f>
        <v>Poisson 2</v>
      </c>
      <c r="N7" s="71">
        <f>L5</f>
        <v>0</v>
      </c>
    </row>
    <row r="8" spans="1:29" ht="15" customHeight="1" x14ac:dyDescent="0.2">
      <c r="A8" s="72" t="str">
        <f>B4</f>
        <v>Entrée 2</v>
      </c>
      <c r="B8" s="64"/>
      <c r="C8" s="64"/>
      <c r="E8" s="71">
        <f>B5</f>
        <v>0</v>
      </c>
      <c r="F8" s="64"/>
      <c r="G8" s="64"/>
      <c r="H8" s="21"/>
      <c r="I8" s="64"/>
      <c r="J8" s="72" t="str">
        <f>M4</f>
        <v>Légume 1</v>
      </c>
      <c r="M8" s="21"/>
      <c r="N8" s="71">
        <f>M5</f>
        <v>10</v>
      </c>
    </row>
    <row r="9" spans="1:29" ht="15" customHeight="1" x14ac:dyDescent="0.2">
      <c r="A9" s="72" t="str">
        <f>C4</f>
        <v>Entrée 3</v>
      </c>
      <c r="B9" s="64"/>
      <c r="C9" s="64"/>
      <c r="E9" s="71">
        <f>C5</f>
        <v>0</v>
      </c>
      <c r="F9" s="73">
        <f>E7+E8+E9+E10+E11</f>
        <v>10</v>
      </c>
      <c r="G9" s="64"/>
      <c r="H9" s="21"/>
      <c r="I9" s="64"/>
      <c r="J9" s="72" t="str">
        <f>N4</f>
        <v>Légume 2</v>
      </c>
      <c r="N9" s="71">
        <f>N5</f>
        <v>0</v>
      </c>
      <c r="P9" s="73">
        <f>N7+N8+N9+N10+N12+N13+N11</f>
        <v>16</v>
      </c>
    </row>
    <row r="10" spans="1:29" ht="15" customHeight="1" x14ac:dyDescent="0.25">
      <c r="A10" s="74" t="str">
        <f>D4</f>
        <v>Entrée 4</v>
      </c>
      <c r="B10" s="64"/>
      <c r="C10" s="64"/>
      <c r="E10" s="75">
        <f>D5</f>
        <v>0</v>
      </c>
      <c r="F10" s="64"/>
      <c r="G10" s="64"/>
      <c r="H10" s="21"/>
      <c r="I10" s="64"/>
      <c r="J10" s="74" t="str">
        <f>O4</f>
        <v>Légume 3</v>
      </c>
      <c r="N10" s="75">
        <f>O5</f>
        <v>0</v>
      </c>
      <c r="Q10" s="76"/>
    </row>
    <row r="11" spans="1:29" s="49" customFormat="1" ht="15" customHeight="1" x14ac:dyDescent="0.25">
      <c r="A11" s="77">
        <v>0</v>
      </c>
      <c r="B11" s="78"/>
      <c r="C11" s="78"/>
      <c r="E11" s="79">
        <v>0</v>
      </c>
      <c r="F11" s="64"/>
      <c r="G11" s="78"/>
      <c r="H11" s="78"/>
      <c r="I11" s="78"/>
      <c r="J11" s="77" t="s">
        <v>111</v>
      </c>
      <c r="K11" s="80"/>
      <c r="L11" s="80"/>
      <c r="M11" s="80"/>
      <c r="N11" s="79">
        <v>1</v>
      </c>
      <c r="O11" s="22"/>
      <c r="P11" s="22"/>
      <c r="Q11" s="76"/>
      <c r="R11" s="22"/>
      <c r="S11" s="22"/>
      <c r="T11" s="22"/>
    </row>
    <row r="12" spans="1:29" s="49" customFormat="1" ht="15" customHeight="1" x14ac:dyDescent="0.2">
      <c r="G12" s="78"/>
      <c r="H12" s="81"/>
      <c r="I12" s="81"/>
      <c r="J12" s="77" t="s">
        <v>115</v>
      </c>
      <c r="K12" s="82"/>
      <c r="L12" s="82"/>
      <c r="M12" s="82"/>
      <c r="N12" s="79">
        <v>1</v>
      </c>
    </row>
    <row r="13" spans="1:29" s="49" customFormat="1" ht="15" customHeight="1" x14ac:dyDescent="0.2">
      <c r="A13" s="81" t="str">
        <f>E4</f>
        <v>Entrée 5</v>
      </c>
      <c r="B13" s="78"/>
      <c r="C13" s="78"/>
      <c r="E13" s="75">
        <f>E5</f>
        <v>0</v>
      </c>
      <c r="F13" s="81"/>
      <c r="G13" s="78"/>
      <c r="H13" s="81"/>
      <c r="I13" s="78"/>
      <c r="J13" s="77" t="s">
        <v>116</v>
      </c>
      <c r="N13" s="70">
        <v>4</v>
      </c>
    </row>
    <row r="14" spans="1:29" s="49" customFormat="1" ht="15" customHeight="1" x14ac:dyDescent="0.2">
      <c r="A14" s="74" t="str">
        <f>F4</f>
        <v>Entrée 6</v>
      </c>
      <c r="B14" s="78"/>
      <c r="C14" s="78"/>
      <c r="E14" s="75">
        <f>F5</f>
        <v>0</v>
      </c>
      <c r="F14" s="73">
        <f>E13+E14+E15+E16</f>
        <v>10</v>
      </c>
      <c r="G14" s="78"/>
      <c r="H14" s="81"/>
      <c r="I14" s="78"/>
    </row>
    <row r="15" spans="1:29" s="49" customFormat="1" ht="15" customHeight="1" x14ac:dyDescent="0.2">
      <c r="A15" s="74" t="str">
        <f>G4</f>
        <v>sauté de porc sauce douce</v>
      </c>
      <c r="B15" s="78"/>
      <c r="C15" s="78"/>
      <c r="E15" s="75">
        <f>G5</f>
        <v>10</v>
      </c>
      <c r="F15" s="81"/>
      <c r="G15" s="78"/>
      <c r="H15" s="81"/>
      <c r="I15" s="78"/>
      <c r="J15" s="74" t="str">
        <f>P4</f>
        <v>Légume 4</v>
      </c>
      <c r="M15" s="81"/>
      <c r="N15" s="75">
        <f>P5</f>
        <v>0</v>
      </c>
    </row>
    <row r="16" spans="1:29" s="49" customFormat="1" ht="15" customHeight="1" x14ac:dyDescent="0.2">
      <c r="A16" s="77">
        <v>0</v>
      </c>
      <c r="B16" s="78"/>
      <c r="C16" s="78"/>
      <c r="E16" s="79">
        <v>0</v>
      </c>
      <c r="F16" s="81"/>
      <c r="G16" s="78"/>
      <c r="H16" s="81"/>
      <c r="I16" s="78"/>
      <c r="J16" s="74" t="str">
        <f>Q4</f>
        <v>Légume 5</v>
      </c>
      <c r="M16" s="81"/>
      <c r="N16" s="75">
        <f>Q5</f>
        <v>0</v>
      </c>
      <c r="P16" s="73">
        <f>N15+N16+N17+N18+N19</f>
        <v>0</v>
      </c>
    </row>
    <row r="17" spans="1:18" s="49" customFormat="1" ht="15" customHeight="1" x14ac:dyDescent="0.2">
      <c r="A17" s="83"/>
      <c r="H17" s="81"/>
      <c r="J17" s="74" t="str">
        <f>R4</f>
        <v>Légume 6</v>
      </c>
      <c r="N17" s="75">
        <f>R5</f>
        <v>0</v>
      </c>
    </row>
    <row r="18" spans="1:18" s="49" customFormat="1" ht="15" customHeight="1" x14ac:dyDescent="0.2">
      <c r="A18" s="74" t="str">
        <f>H4</f>
        <v>Viande 2</v>
      </c>
      <c r="B18" s="84"/>
      <c r="C18" s="84"/>
      <c r="E18" s="75">
        <f>H5</f>
        <v>0</v>
      </c>
      <c r="F18" s="74"/>
      <c r="H18" s="81"/>
      <c r="J18" s="77"/>
      <c r="K18" s="82"/>
      <c r="L18" s="82"/>
      <c r="M18" s="82"/>
      <c r="N18" s="79"/>
    </row>
    <row r="19" spans="1:18" s="49" customFormat="1" ht="14.25" customHeight="1" x14ac:dyDescent="0.2">
      <c r="A19" s="74" t="str">
        <f>I4</f>
        <v>Viande 3</v>
      </c>
      <c r="B19" s="83"/>
      <c r="C19" s="83"/>
      <c r="E19" s="75">
        <f>I5</f>
        <v>0</v>
      </c>
      <c r="F19" s="73">
        <f>E18+E19+E20+E21</f>
        <v>0</v>
      </c>
      <c r="G19" s="81"/>
      <c r="H19" s="81"/>
      <c r="I19" s="81"/>
      <c r="K19" s="82"/>
      <c r="L19" s="82"/>
      <c r="M19" s="82"/>
      <c r="N19" s="79"/>
    </row>
    <row r="20" spans="1:18" s="49" customFormat="1" ht="15" customHeight="1" x14ac:dyDescent="0.2">
      <c r="A20" s="74" t="str">
        <f>J4</f>
        <v>œuf ou feuilleté</v>
      </c>
      <c r="B20" s="83"/>
      <c r="C20" s="83"/>
      <c r="E20" s="75">
        <f>J5</f>
        <v>0</v>
      </c>
      <c r="F20" s="74"/>
      <c r="G20" s="81"/>
      <c r="H20" s="81"/>
      <c r="J20" s="82"/>
      <c r="N20" s="79"/>
    </row>
    <row r="21" spans="1:18" s="49" customFormat="1" ht="15" customHeight="1" x14ac:dyDescent="0.2">
      <c r="A21" s="74" t="str">
        <f>K4</f>
        <v>Poisson 1</v>
      </c>
      <c r="B21" s="74"/>
      <c r="C21" s="83"/>
      <c r="E21" s="75">
        <f>K5</f>
        <v>0</v>
      </c>
      <c r="F21" s="83"/>
      <c r="J21" s="81" t="str">
        <f>S4</f>
        <v>Fromage</v>
      </c>
      <c r="N21" s="73">
        <f>S5</f>
        <v>10</v>
      </c>
    </row>
    <row r="22" spans="1:18" s="49" customFormat="1" ht="15" customHeight="1" x14ac:dyDescent="0.2">
      <c r="A22" s="77">
        <v>0</v>
      </c>
      <c r="B22" s="83"/>
      <c r="C22" s="83"/>
      <c r="E22" s="79">
        <v>0</v>
      </c>
      <c r="F22" s="83"/>
      <c r="G22" s="85"/>
      <c r="H22" s="85"/>
      <c r="I22" s="85"/>
      <c r="J22" s="86" t="str">
        <f>T4</f>
        <v>Fromage s/sel</v>
      </c>
      <c r="K22" s="87"/>
      <c r="N22" s="75">
        <f>T5</f>
        <v>0</v>
      </c>
    </row>
    <row r="23" spans="1:18" s="49" customFormat="1" ht="15" customHeight="1" x14ac:dyDescent="0.2">
      <c r="G23" s="88"/>
    </row>
    <row r="24" spans="1:18" s="49" customFormat="1" ht="15" customHeight="1" x14ac:dyDescent="0.2">
      <c r="G24" s="88"/>
      <c r="H24" s="85"/>
    </row>
    <row r="25" spans="1:18" s="49" customFormat="1" ht="17.100000000000001" customHeight="1" x14ac:dyDescent="0.25">
      <c r="G25" s="85"/>
      <c r="H25" s="89"/>
      <c r="I25" s="90" t="s">
        <v>117</v>
      </c>
      <c r="J25" s="90"/>
      <c r="K25" s="91"/>
      <c r="L25" s="92">
        <f>F14</f>
        <v>10</v>
      </c>
    </row>
    <row r="26" spans="1:18" s="49" customFormat="1" ht="17.100000000000001" customHeight="1" x14ac:dyDescent="0.25">
      <c r="A26" s="93"/>
      <c r="C26" s="85"/>
      <c r="D26" s="85"/>
      <c r="E26" s="94"/>
      <c r="F26" s="94"/>
      <c r="G26" s="85"/>
      <c r="H26" s="85"/>
      <c r="I26" s="95" t="s">
        <v>118</v>
      </c>
      <c r="J26" s="91"/>
      <c r="K26" s="91"/>
      <c r="L26" s="92">
        <f>'[2]Client 1'!B32</f>
        <v>10</v>
      </c>
    </row>
    <row r="27" spans="1:18" s="49" customFormat="1" ht="17.100000000000001" customHeight="1" thickBot="1" x14ac:dyDescent="0.3">
      <c r="A27" s="96" t="s">
        <v>119</v>
      </c>
      <c r="C27" s="85"/>
      <c r="D27" s="85"/>
      <c r="E27" s="88"/>
      <c r="F27" s="85"/>
      <c r="G27" s="85"/>
      <c r="H27" s="85"/>
      <c r="I27" s="95" t="s">
        <v>120</v>
      </c>
      <c r="J27" s="76"/>
      <c r="K27" s="76"/>
      <c r="L27" s="97">
        <f>'[2]Client 2'!B23</f>
        <v>0</v>
      </c>
    </row>
    <row r="28" spans="1:18" s="49" customFormat="1" ht="17.100000000000001" customHeight="1" x14ac:dyDescent="0.25">
      <c r="A28" s="98"/>
      <c r="C28" s="85"/>
      <c r="D28" s="85"/>
      <c r="E28" s="99"/>
      <c r="F28" s="85"/>
      <c r="G28" s="88"/>
      <c r="H28" s="85"/>
      <c r="I28" s="91" t="s">
        <v>121</v>
      </c>
      <c r="J28" s="76"/>
      <c r="K28" s="91"/>
      <c r="L28" s="100">
        <f>SUM(L25:L27)</f>
        <v>20</v>
      </c>
    </row>
    <row r="29" spans="1:18" s="49" customFormat="1" ht="15" customHeight="1" x14ac:dyDescent="0.2">
      <c r="A29" s="101"/>
      <c r="B29" s="94"/>
      <c r="C29" s="85"/>
      <c r="D29" s="85"/>
      <c r="E29" s="88"/>
      <c r="F29" s="85"/>
      <c r="G29" s="85"/>
      <c r="H29" s="22"/>
      <c r="I29" s="22"/>
      <c r="J29" s="22"/>
      <c r="K29" s="22"/>
      <c r="L29" s="22"/>
      <c r="M29" s="22"/>
      <c r="N29" s="85"/>
      <c r="O29" s="22"/>
      <c r="P29" s="22"/>
      <c r="Q29" s="22"/>
      <c r="R29" s="22"/>
    </row>
    <row r="30" spans="1:18" s="49" customFormat="1" ht="13.5" customHeight="1" x14ac:dyDescent="0.2">
      <c r="A30" s="101"/>
      <c r="B30" s="85"/>
      <c r="C30" s="85"/>
      <c r="D30" s="85"/>
      <c r="E30" s="94"/>
      <c r="F30" s="94"/>
      <c r="G30" s="85"/>
      <c r="H30" s="22"/>
      <c r="I30" s="22"/>
      <c r="J30" s="22"/>
      <c r="K30" s="22"/>
      <c r="L30" s="22"/>
      <c r="M30" s="22"/>
      <c r="N30" s="89"/>
      <c r="O30" s="22"/>
      <c r="P30" s="22"/>
      <c r="Q30" s="22"/>
      <c r="R30" s="22"/>
    </row>
    <row r="31" spans="1:18" s="49" customFormat="1" ht="15" customHeight="1" x14ac:dyDescent="0.2">
      <c r="A31" s="101"/>
      <c r="D31" s="85"/>
      <c r="E31" s="88"/>
      <c r="F31" s="85"/>
      <c r="G31" s="85"/>
      <c r="H31" s="22"/>
      <c r="I31" s="22"/>
      <c r="J31" s="22"/>
      <c r="K31" s="22"/>
      <c r="L31" s="22"/>
      <c r="M31" s="22"/>
      <c r="N31" s="85"/>
      <c r="O31" s="22"/>
      <c r="P31" s="22"/>
      <c r="Q31" s="22"/>
      <c r="R31" s="22"/>
    </row>
    <row r="32" spans="1:18" s="49" customFormat="1" ht="15" customHeight="1" x14ac:dyDescent="0.2">
      <c r="A32" s="101"/>
      <c r="B32" s="85"/>
      <c r="C32" s="85"/>
      <c r="D32" s="85"/>
      <c r="G32" s="88"/>
      <c r="H32" s="22"/>
      <c r="I32" s="22"/>
      <c r="J32" s="22"/>
      <c r="K32" s="22"/>
      <c r="L32" s="22"/>
      <c r="M32" s="22"/>
      <c r="O32" s="22"/>
      <c r="P32" s="22"/>
      <c r="Q32" s="22"/>
      <c r="R32" s="22"/>
    </row>
    <row r="33" spans="1:20" ht="15" customHeight="1" x14ac:dyDescent="0.2">
      <c r="A33" s="33"/>
      <c r="N33" s="85"/>
      <c r="S33" s="49"/>
      <c r="T33" s="49"/>
    </row>
    <row r="34" spans="1:20" ht="15" customHeight="1" x14ac:dyDescent="0.3">
      <c r="B34" s="102" t="s">
        <v>122</v>
      </c>
      <c r="C34" s="78" t="s">
        <v>123</v>
      </c>
      <c r="E34" s="103"/>
    </row>
    <row r="35" spans="1:20" ht="15" customHeight="1" x14ac:dyDescent="0.2"/>
    <row r="36" spans="1:20" ht="15" customHeight="1" x14ac:dyDescent="0.2"/>
    <row r="37" spans="1:20" ht="15" customHeight="1" x14ac:dyDescent="0.2"/>
    <row r="38" spans="1:20" ht="15" customHeight="1" x14ac:dyDescent="0.2"/>
    <row r="39" spans="1:20" ht="15" customHeight="1" x14ac:dyDescent="0.2"/>
    <row r="40" spans="1:20" ht="15" customHeight="1" x14ac:dyDescent="0.2"/>
    <row r="41" spans="1:20" ht="15" customHeight="1" x14ac:dyDescent="0.2"/>
    <row r="42" spans="1:20" ht="15" customHeight="1" x14ac:dyDescent="0.2"/>
    <row r="43" spans="1:20" ht="15" customHeight="1" x14ac:dyDescent="0.2"/>
    <row r="44" spans="1:20" ht="15" customHeight="1" x14ac:dyDescent="0.2"/>
    <row r="45" spans="1:20" ht="15" customHeight="1" x14ac:dyDescent="0.2"/>
    <row r="46" spans="1:20" ht="15" customHeight="1" x14ac:dyDescent="0.2"/>
    <row r="47" spans="1:20" ht="15" customHeight="1" x14ac:dyDescent="0.2"/>
    <row r="48" spans="1:20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</sheetData>
  <mergeCells count="1">
    <mergeCell ref="H2:L2"/>
  </mergeCells>
  <pageMargins left="0.31496062992125984" right="0" top="0" bottom="0" header="0" footer="0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  <pageSetUpPr fitToPage="1"/>
  </sheetPr>
  <dimension ref="A1:W41"/>
  <sheetViews>
    <sheetView zoomScale="115" zoomScaleNormal="115" workbookViewId="0">
      <selection activeCell="A24" sqref="A24"/>
    </sheetView>
  </sheetViews>
  <sheetFormatPr baseColWidth="10" defaultRowHeight="12.75" x14ac:dyDescent="0.2"/>
  <cols>
    <col min="1" max="1" width="23.42578125" style="22" customWidth="1"/>
    <col min="2" max="2" width="7.140625" style="22" customWidth="1"/>
    <col min="3" max="3" width="20.5703125" style="22" customWidth="1"/>
    <col min="4" max="4" width="6.42578125" style="22" customWidth="1"/>
    <col min="5" max="5" width="21.28515625" style="22" customWidth="1"/>
    <col min="6" max="6" width="7.5703125" style="22" customWidth="1"/>
    <col min="7" max="7" width="17.140625" style="22" customWidth="1"/>
    <col min="8" max="8" width="6.7109375" style="22" customWidth="1"/>
    <col min="9" max="9" width="21.5703125" style="22" customWidth="1"/>
    <col min="10" max="10" width="5.7109375" style="22" customWidth="1"/>
    <col min="11" max="11" width="6.7109375" style="22" customWidth="1"/>
    <col min="12" max="12" width="7" style="22" customWidth="1"/>
    <col min="13" max="13" width="6.85546875" style="22" customWidth="1"/>
    <col min="14" max="14" width="7" style="22" customWidth="1"/>
    <col min="15" max="15" width="6.42578125" style="22" customWidth="1"/>
    <col min="16" max="16" width="6.5703125" style="22" customWidth="1"/>
    <col min="17" max="17" width="7.42578125" style="22" customWidth="1"/>
    <col min="18" max="18" width="6.42578125" style="22" customWidth="1"/>
    <col min="19" max="19" width="7" style="22" customWidth="1"/>
    <col min="20" max="20" width="6.85546875" style="22" customWidth="1"/>
    <col min="21" max="22" width="6.7109375" style="22" customWidth="1"/>
    <col min="23" max="23" width="7.5703125" style="22" customWidth="1"/>
    <col min="24" max="24" width="8.28515625" style="22" customWidth="1"/>
    <col min="25" max="26" width="7" style="22" customWidth="1"/>
    <col min="27" max="27" width="6.28515625" style="22" customWidth="1"/>
    <col min="28" max="28" width="7" style="22" customWidth="1"/>
    <col min="29" max="29" width="6.7109375" style="22" customWidth="1"/>
    <col min="30" max="30" width="7" style="22" customWidth="1"/>
    <col min="31" max="16384" width="11.42578125" style="22"/>
  </cols>
  <sheetData>
    <row r="1" spans="1:23" ht="12.75" customHeight="1" x14ac:dyDescent="0.2">
      <c r="A1" s="21" t="s">
        <v>82</v>
      </c>
      <c r="C1" s="105" t="s">
        <v>44</v>
      </c>
      <c r="D1" s="106">
        <f>J1</f>
        <v>40938</v>
      </c>
      <c r="G1" s="105" t="s">
        <v>45</v>
      </c>
      <c r="H1" s="106">
        <f>D1-3</f>
        <v>40935</v>
      </c>
      <c r="I1" s="108" t="s">
        <v>46</v>
      </c>
      <c r="J1" s="109">
        <v>40938</v>
      </c>
      <c r="L1" s="25"/>
      <c r="Q1" s="27"/>
      <c r="S1" s="25"/>
    </row>
    <row r="2" spans="1:23" ht="15" customHeight="1" x14ac:dyDescent="0.2">
      <c r="A2" s="28" t="s">
        <v>47</v>
      </c>
      <c r="C2" s="23" t="s">
        <v>48</v>
      </c>
      <c r="D2" s="104"/>
      <c r="E2" s="29"/>
      <c r="H2" s="23" t="s">
        <v>49</v>
      </c>
      <c r="J2" s="107"/>
      <c r="R2" s="29"/>
      <c r="S2" s="29"/>
    </row>
    <row r="3" spans="1:23" ht="15" customHeight="1" x14ac:dyDescent="0.2">
      <c r="A3" s="28"/>
      <c r="C3" s="23"/>
      <c r="E3" s="29"/>
      <c r="F3" s="49"/>
      <c r="H3" s="23"/>
      <c r="K3" s="50"/>
      <c r="R3" s="29"/>
      <c r="S3" s="29"/>
    </row>
    <row r="4" spans="1:23" ht="15" customHeight="1" x14ac:dyDescent="0.2">
      <c r="A4" s="28"/>
      <c r="C4" s="23"/>
      <c r="E4" s="29"/>
      <c r="F4" s="49"/>
      <c r="H4" s="23"/>
      <c r="K4" s="50"/>
      <c r="R4" s="29"/>
      <c r="S4" s="29"/>
    </row>
    <row r="5" spans="1:23" ht="15" customHeight="1" x14ac:dyDescent="0.2">
      <c r="A5" s="257" t="s">
        <v>37</v>
      </c>
      <c r="B5" s="258"/>
      <c r="C5" s="258"/>
      <c r="D5" s="258"/>
      <c r="E5" s="258"/>
      <c r="F5" s="259"/>
      <c r="G5" s="259"/>
      <c r="H5" s="259"/>
      <c r="I5" s="259"/>
      <c r="J5" s="259"/>
      <c r="K5" s="50"/>
      <c r="R5" s="29"/>
      <c r="S5" s="29"/>
    </row>
    <row r="6" spans="1:23" ht="15" customHeight="1" x14ac:dyDescent="0.2">
      <c r="A6" s="9" t="s">
        <v>0</v>
      </c>
      <c r="B6" s="9"/>
      <c r="C6" s="9" t="s">
        <v>1</v>
      </c>
      <c r="D6" s="9"/>
      <c r="E6" s="9" t="s">
        <v>2</v>
      </c>
      <c r="F6" s="9"/>
      <c r="G6" s="9" t="s">
        <v>3</v>
      </c>
      <c r="H6" s="9"/>
      <c r="I6" s="10" t="s">
        <v>4</v>
      </c>
      <c r="J6" s="51"/>
      <c r="L6" s="23"/>
      <c r="O6" s="50"/>
      <c r="V6" s="29"/>
      <c r="W6" s="29"/>
    </row>
    <row r="7" spans="1:23" ht="15" customHeight="1" x14ac:dyDescent="0.2">
      <c r="A7" s="6" t="str">
        <f>'Menu LUNDI'!A5</f>
        <v>Tomates</v>
      </c>
      <c r="B7" s="6">
        <f>'CLIENT 1'!B7+'CLIENT 2'!B7+'CLIENT 3'!B7</f>
        <v>46</v>
      </c>
      <c r="C7" s="6" t="str">
        <f>'Menu LUNDI'!B5</f>
        <v>aile de raie sauce creme</v>
      </c>
      <c r="D7" s="6">
        <f>'CLIENT 1'!D7+'CLIENT 2'!D7+'CLIENT 3'!D7</f>
        <v>46</v>
      </c>
      <c r="E7" s="6" t="str">
        <f>'Menu LUNDI'!C5</f>
        <v>épinards</v>
      </c>
      <c r="F7" s="6">
        <f>'CLIENT 1'!F7+'CLIENT 2'!F7+'CLIENT 3'!F7</f>
        <v>7.5</v>
      </c>
      <c r="G7" s="6" t="str">
        <f>'Menu LUNDI'!D5</f>
        <v>chèvre</v>
      </c>
      <c r="H7" s="6">
        <f>'CLIENT 1'!H7+'CLIENT 2'!H7+'CLIENT 3'!H7</f>
        <v>7</v>
      </c>
      <c r="I7" s="6" t="str">
        <f>'Menu LUNDI'!E5</f>
        <v>flan patissier maisson</v>
      </c>
      <c r="J7" s="53">
        <f>'CLIENT 1'!J7+'CLIENT 2'!J7+'CLIENT 3'!J7</f>
        <v>7</v>
      </c>
      <c r="L7" s="23"/>
      <c r="O7" s="50"/>
      <c r="V7" s="29"/>
      <c r="W7" s="29"/>
    </row>
    <row r="8" spans="1:23" ht="15" customHeight="1" x14ac:dyDescent="0.2">
      <c r="A8" s="6" t="str">
        <f>'Menu LUNDI'!A6</f>
        <v>Tomates allégée</v>
      </c>
      <c r="B8" s="6">
        <f>'CLIENT 1'!B8+'CLIENT 2'!B8+'CLIENT 3'!B8</f>
        <v>5</v>
      </c>
      <c r="C8" s="6" t="str">
        <f>'Menu LUNDI'!B6</f>
        <v>aile de raie sauce allégée</v>
      </c>
      <c r="D8" s="6">
        <f>'CLIENT 1'!D8+'CLIENT 2'!D8+'CLIENT 3'!D8</f>
        <v>11</v>
      </c>
      <c r="E8" s="6" t="str">
        <f>'Menu LUNDI'!C6</f>
        <v>coquillettes</v>
      </c>
      <c r="F8" s="6">
        <f>'CLIENT 1'!F8+'CLIENT 2'!F8+'CLIENT 3'!F8</f>
        <v>40.5</v>
      </c>
      <c r="G8" s="6" t="str">
        <f>'Menu LUNDI'!D6</f>
        <v>fromage allégé</v>
      </c>
      <c r="H8" s="6">
        <f>'CLIENT 1'!H8+'CLIENT 2'!H8+'CLIENT 3'!H8</f>
        <v>2</v>
      </c>
      <c r="I8" s="6" t="str">
        <f>'Menu LUNDI'!E6</f>
        <v>flan patissier allégé</v>
      </c>
      <c r="J8" s="53">
        <f>'CLIENT 1'!J8+'CLIENT 2'!J8+'CLIENT 3'!J8</f>
        <v>2</v>
      </c>
      <c r="L8" s="23"/>
      <c r="O8" s="50"/>
      <c r="V8" s="29"/>
      <c r="W8" s="29"/>
    </row>
    <row r="9" spans="1:23" ht="15" customHeight="1" x14ac:dyDescent="0.2">
      <c r="A9" s="6" t="str">
        <f>'Menu LUNDI'!A7</f>
        <v>Cœur de palmier</v>
      </c>
      <c r="B9" s="6">
        <f>'CLIENT 1'!B9+'CLIENT 2'!B9+'CLIENT 3'!B9</f>
        <v>0</v>
      </c>
      <c r="C9" s="6" t="str">
        <f>'Menu LUNDI'!B7</f>
        <v>escalope de dinde sauce crème</v>
      </c>
      <c r="D9" s="6">
        <f>'CLIENT 1'!D9+'CLIENT 2'!D9+'CLIENT 3'!D9</f>
        <v>3</v>
      </c>
      <c r="E9" s="6" t="str">
        <f>'Menu LUNDI'!C7</f>
        <v>Carottes vichy</v>
      </c>
      <c r="F9" s="6">
        <f>'CLIENT 1'!F9+'CLIENT 2'!F9+'CLIENT 3'!F9</f>
        <v>0</v>
      </c>
      <c r="G9" s="6" t="str">
        <f>'Menu LUNDI'!D7</f>
        <v>fromage s/ sel</v>
      </c>
      <c r="H9" s="6">
        <f>'CLIENT 1'!H9+'CLIENT 2'!H9+'CLIENT 3'!H9</f>
        <v>0</v>
      </c>
      <c r="I9" s="6" t="str">
        <f>'Menu LUNDI'!E7</f>
        <v>yaourt 0%</v>
      </c>
      <c r="J9" s="53">
        <f>'CLIENT 1'!J9+'CLIENT 2'!J9+'CLIENT 3'!J9</f>
        <v>0</v>
      </c>
      <c r="L9" s="23"/>
      <c r="O9" s="50"/>
      <c r="V9" s="29"/>
      <c r="W9" s="29"/>
    </row>
    <row r="10" spans="1:23" ht="15" customHeight="1" x14ac:dyDescent="0.2">
      <c r="A10" s="6" t="str">
        <f>'Menu LUNDI'!A8</f>
        <v>paté de campagne</v>
      </c>
      <c r="B10" s="6">
        <f>'CLIENT 1'!B10+'CLIENT 2'!B10+'CLIENT 3'!B10</f>
        <v>0</v>
      </c>
      <c r="C10" s="6" t="str">
        <f>'Menu LUNDI'!B8</f>
        <v>omelette</v>
      </c>
      <c r="D10" s="6">
        <f>'CLIENT 1'!D10+'CLIENT 2'!D10+'CLIENT 3'!D10</f>
        <v>0</v>
      </c>
      <c r="E10" s="6" t="str">
        <f>'Menu LUNDI'!C8</f>
        <v>Purée pdt</v>
      </c>
      <c r="F10" s="6">
        <f>'CLIENT 1'!F10+'CLIENT 2'!F10+'CLIENT 3'!F10</f>
        <v>0</v>
      </c>
      <c r="G10" s="6" t="str">
        <f>'Menu LUNDI'!D8</f>
        <v>yaourt 0%</v>
      </c>
      <c r="H10" s="6">
        <f>'CLIENT 1'!H10+'CLIENT 2'!H10+'CLIENT 3'!H10</f>
        <v>0</v>
      </c>
      <c r="I10" s="6" t="str">
        <f>'Menu LUNDI'!E8</f>
        <v>fruit de saison</v>
      </c>
      <c r="J10" s="53">
        <f>'CLIENT 1'!J10+'CLIENT 2'!J10+'CLIENT 3'!J10</f>
        <v>0</v>
      </c>
      <c r="L10" s="23"/>
      <c r="O10" s="50"/>
      <c r="V10" s="29"/>
      <c r="W10" s="29"/>
    </row>
    <row r="11" spans="1:23" ht="15" customHeight="1" x14ac:dyDescent="0.2">
      <c r="A11" s="6" t="str">
        <f>'Menu LUNDI'!A9</f>
        <v>-</v>
      </c>
      <c r="B11" s="6">
        <f>'CLIENT 1'!B11+'CLIENT 2'!B11+'CLIENT 3'!B11</f>
        <v>0</v>
      </c>
      <c r="C11" s="6" t="str">
        <f>'Menu LUNDI'!B9</f>
        <v>-</v>
      </c>
      <c r="D11" s="6">
        <f>'CLIENT 1'!D11+'CLIENT 2'!D11+'CLIENT 3'!D11</f>
        <v>0</v>
      </c>
      <c r="E11" s="6" t="str">
        <f>'Menu LUNDI'!C9</f>
        <v>-</v>
      </c>
      <c r="F11" s="6">
        <f>'CLIENT 1'!F11+'CLIENT 2'!F11+'CLIENT 3'!F11</f>
        <v>0</v>
      </c>
      <c r="G11" s="6" t="str">
        <f>'Menu LUNDI'!D9</f>
        <v>compote</v>
      </c>
      <c r="H11" s="6">
        <f>'CLIENT 1'!H11+'CLIENT 2'!H11+'CLIENT 3'!H11</f>
        <v>0</v>
      </c>
      <c r="I11" s="6" t="str">
        <f>'Menu LUNDI'!E9</f>
        <v>compote</v>
      </c>
      <c r="J11" s="53">
        <f>'CLIENT 1'!J11+'CLIENT 2'!J11+'CLIENT 3'!J11</f>
        <v>0</v>
      </c>
      <c r="L11" s="23"/>
      <c r="O11" s="50"/>
      <c r="V11" s="29"/>
      <c r="W11" s="29"/>
    </row>
    <row r="12" spans="1:23" ht="15" customHeight="1" x14ac:dyDescent="0.2">
      <c r="A12" s="6" t="str">
        <f>'Menu LUNDI'!A10</f>
        <v>-</v>
      </c>
      <c r="B12" s="6">
        <f>'CLIENT 1'!B12+'CLIENT 2'!B12+'CLIENT 3'!B12</f>
        <v>0</v>
      </c>
      <c r="C12" s="6" t="str">
        <f>'Menu LUNDI'!B10</f>
        <v>-</v>
      </c>
      <c r="D12" s="6">
        <f>'CLIENT 1'!D12+'CLIENT 2'!D12+'CLIENT 3'!D12</f>
        <v>0</v>
      </c>
      <c r="E12" s="6" t="str">
        <f>'Menu LUNDI'!C10</f>
        <v>-</v>
      </c>
      <c r="F12" s="6">
        <f>'CLIENT 1'!F12+'CLIENT 2'!F12+'CLIENT 3'!F12</f>
        <v>0</v>
      </c>
      <c r="G12" s="6" t="str">
        <f>'Menu LUNDI'!D10</f>
        <v>1 petit suisse</v>
      </c>
      <c r="H12" s="6">
        <f>'CLIENT 1'!H12+'CLIENT 2'!H12+'CLIENT 3'!H12</f>
        <v>0</v>
      </c>
      <c r="I12" s="6" t="str">
        <f>'Menu LUNDI'!E10</f>
        <v>-</v>
      </c>
      <c r="J12" s="53">
        <f>'CLIENT 1'!J12+'CLIENT 2'!J12+'CLIENT 3'!J12</f>
        <v>0</v>
      </c>
      <c r="L12" s="23"/>
      <c r="O12" s="50"/>
      <c r="V12" s="29"/>
      <c r="W12" s="29"/>
    </row>
    <row r="13" spans="1:23" ht="15" customHeight="1" x14ac:dyDescent="0.25">
      <c r="A13" s="52" t="s">
        <v>77</v>
      </c>
      <c r="B13" s="55">
        <f>SUM(B7:B12)</f>
        <v>51</v>
      </c>
      <c r="C13" s="52" t="s">
        <v>79</v>
      </c>
      <c r="D13" s="55">
        <f t="shared" ref="D13:J13" si="0">SUM(D7:D12)</f>
        <v>60</v>
      </c>
      <c r="E13" s="52" t="s">
        <v>80</v>
      </c>
      <c r="F13" s="55">
        <f t="shared" si="0"/>
        <v>48</v>
      </c>
      <c r="G13" s="52" t="s">
        <v>81</v>
      </c>
      <c r="H13" s="55">
        <f t="shared" si="0"/>
        <v>9</v>
      </c>
      <c r="I13" s="52" t="s">
        <v>78</v>
      </c>
      <c r="J13" s="55">
        <f t="shared" si="0"/>
        <v>9</v>
      </c>
      <c r="K13" s="50"/>
      <c r="R13" s="29"/>
      <c r="S13" s="29"/>
    </row>
    <row r="14" spans="1:23" ht="15" customHeight="1" x14ac:dyDescent="0.2">
      <c r="A14" s="28"/>
      <c r="C14" s="23"/>
      <c r="E14" s="29"/>
      <c r="F14" s="49"/>
      <c r="H14" s="23"/>
      <c r="K14" s="50"/>
      <c r="R14" s="29"/>
      <c r="S14" s="29"/>
    </row>
    <row r="15" spans="1:23" ht="15" customHeight="1" x14ac:dyDescent="0.2">
      <c r="A15" s="28"/>
      <c r="C15" s="23"/>
      <c r="E15" s="29"/>
      <c r="F15" s="49"/>
      <c r="H15" s="23"/>
      <c r="K15" s="50"/>
      <c r="R15" s="29"/>
      <c r="S15" s="29"/>
    </row>
    <row r="16" spans="1:23" ht="15" customHeight="1" x14ac:dyDescent="0.2">
      <c r="A16" s="28"/>
      <c r="C16" s="23"/>
      <c r="E16" s="29"/>
      <c r="F16" s="49"/>
      <c r="H16" s="23"/>
      <c r="K16" s="50"/>
      <c r="R16" s="29"/>
      <c r="S16" s="29"/>
    </row>
    <row r="17" spans="1:19" ht="15" customHeight="1" x14ac:dyDescent="0.2">
      <c r="A17" s="28"/>
      <c r="C17" s="23"/>
      <c r="E17" s="29"/>
      <c r="F17" s="49"/>
      <c r="H17" s="23"/>
      <c r="K17" s="50"/>
      <c r="R17" s="29"/>
      <c r="S17" s="29"/>
    </row>
    <row r="18" spans="1:19" ht="15" customHeight="1" x14ac:dyDescent="0.2">
      <c r="A18" s="118" t="s">
        <v>124</v>
      </c>
      <c r="B18" s="118">
        <f>D13</f>
        <v>60</v>
      </c>
      <c r="C18" s="23"/>
      <c r="D18" s="54"/>
      <c r="E18" s="29"/>
      <c r="F18" s="49"/>
      <c r="H18" s="23"/>
      <c r="K18" s="50"/>
      <c r="R18" s="29"/>
      <c r="S18" s="29"/>
    </row>
    <row r="19" spans="1:19" s="23" customFormat="1" ht="17.25" customHeight="1" x14ac:dyDescent="0.2">
      <c r="A19" s="118" t="s">
        <v>117</v>
      </c>
      <c r="B19" s="118"/>
    </row>
    <row r="20" spans="1:19" s="23" customFormat="1" ht="15.75" customHeight="1" x14ac:dyDescent="0.3">
      <c r="A20" s="119" t="s">
        <v>125</v>
      </c>
      <c r="B20" s="118"/>
      <c r="E20" s="34"/>
      <c r="F20" s="34"/>
      <c r="G20" s="34"/>
      <c r="I20" s="35"/>
    </row>
    <row r="21" spans="1:19" s="23" customFormat="1" ht="15.75" customHeight="1" x14ac:dyDescent="0.3">
      <c r="A21" s="116"/>
      <c r="B21" s="115"/>
      <c r="E21" s="34"/>
      <c r="F21" s="34"/>
      <c r="G21" s="34"/>
      <c r="I21" s="35"/>
    </row>
    <row r="22" spans="1:19" s="23" customFormat="1" ht="20.25" customHeight="1" x14ac:dyDescent="0.2">
      <c r="A22" s="117" t="s">
        <v>126</v>
      </c>
      <c r="B22" s="117">
        <f>SUM(B18:B20)</f>
        <v>60</v>
      </c>
      <c r="C22" s="256"/>
      <c r="D22" s="256"/>
      <c r="E22" s="256"/>
      <c r="F22" s="256"/>
      <c r="G22" s="256"/>
      <c r="H22" s="256"/>
      <c r="I22" s="256"/>
    </row>
    <row r="23" spans="1:19" s="23" customFormat="1" ht="12" customHeight="1" x14ac:dyDescent="0.2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</row>
    <row r="24" spans="1:19" ht="12" customHeight="1" x14ac:dyDescent="0.2">
      <c r="A24" s="110"/>
      <c r="B24" s="49"/>
      <c r="C24" s="49"/>
      <c r="D24" s="49"/>
      <c r="E24" s="49"/>
      <c r="F24" s="49"/>
      <c r="G24" s="110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</row>
    <row r="25" spans="1:19" ht="12.75" customHeight="1" x14ac:dyDescent="0.25">
      <c r="A25" s="49"/>
      <c r="B25" s="111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112"/>
      <c r="R25" s="49"/>
      <c r="S25" s="49"/>
    </row>
    <row r="26" spans="1:19" ht="9.75" customHeight="1" x14ac:dyDescent="0.2">
      <c r="A26" s="110"/>
      <c r="B26" s="110"/>
      <c r="C26" s="110"/>
      <c r="D26" s="110"/>
      <c r="E26" s="110"/>
      <c r="F26" s="110"/>
      <c r="G26" s="110"/>
      <c r="H26" s="110"/>
      <c r="I26" s="110"/>
      <c r="J26" s="110"/>
      <c r="K26" s="110"/>
      <c r="L26" s="110"/>
      <c r="M26" s="110"/>
      <c r="N26" s="110"/>
      <c r="O26" s="110"/>
      <c r="P26" s="110"/>
      <c r="Q26" s="110"/>
      <c r="R26" s="110"/>
      <c r="S26" s="110"/>
    </row>
    <row r="27" spans="1:19" ht="10.5" customHeight="1" x14ac:dyDescent="0.2">
      <c r="A27" s="110"/>
      <c r="B27" s="110"/>
      <c r="C27" s="110"/>
      <c r="D27" s="113"/>
      <c r="E27" s="110"/>
      <c r="F27" s="110"/>
      <c r="G27" s="110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3"/>
    </row>
    <row r="28" spans="1:19" ht="8.25" customHeight="1" x14ac:dyDescent="0.2">
      <c r="A28" s="110"/>
      <c r="B28" s="110"/>
      <c r="C28" s="110"/>
      <c r="D28" s="110"/>
      <c r="E28" s="110"/>
      <c r="F28" s="110"/>
      <c r="G28" s="110"/>
      <c r="H28" s="110"/>
      <c r="I28" s="110"/>
      <c r="J28" s="110"/>
      <c r="K28" s="113"/>
      <c r="L28" s="113"/>
      <c r="M28" s="113"/>
      <c r="N28" s="113"/>
      <c r="O28" s="113"/>
      <c r="P28" s="110"/>
      <c r="Q28" s="110"/>
      <c r="R28" s="110"/>
      <c r="S28" s="113"/>
    </row>
    <row r="29" spans="1:19" ht="11.25" customHeight="1" x14ac:dyDescent="0.2">
      <c r="A29" s="110"/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3"/>
      <c r="N29" s="110"/>
      <c r="O29" s="113"/>
      <c r="P29" s="110"/>
      <c r="Q29" s="110"/>
      <c r="R29" s="110"/>
      <c r="S29" s="110"/>
    </row>
    <row r="30" spans="1:19" ht="12" customHeight="1" x14ac:dyDescent="0.2">
      <c r="A30" s="110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  <c r="O30" s="110"/>
      <c r="P30" s="110"/>
      <c r="Q30" s="110"/>
      <c r="R30" s="110"/>
      <c r="S30" s="110"/>
    </row>
    <row r="31" spans="1:19" ht="12" customHeight="1" x14ac:dyDescent="0.2">
      <c r="A31" s="110"/>
      <c r="B31" s="110"/>
      <c r="C31" s="110"/>
      <c r="D31" s="110"/>
      <c r="E31" s="110"/>
      <c r="F31" s="110"/>
      <c r="G31" s="110"/>
      <c r="H31" s="110"/>
      <c r="I31" s="110"/>
      <c r="J31" s="110"/>
      <c r="K31" s="110"/>
      <c r="L31" s="110"/>
      <c r="M31" s="110"/>
      <c r="N31" s="110"/>
      <c r="O31" s="110"/>
      <c r="P31" s="110"/>
      <c r="Q31" s="110"/>
      <c r="R31" s="110"/>
      <c r="S31" s="110"/>
    </row>
    <row r="32" spans="1:19" ht="12" customHeight="1" x14ac:dyDescent="0.2">
      <c r="A32" s="110"/>
      <c r="B32" s="110"/>
      <c r="C32" s="110"/>
      <c r="D32" s="110"/>
      <c r="E32" s="110"/>
      <c r="F32" s="110"/>
      <c r="G32" s="110"/>
      <c r="H32" s="110"/>
      <c r="I32" s="110"/>
      <c r="J32" s="110"/>
      <c r="K32" s="110"/>
      <c r="L32" s="110"/>
      <c r="M32" s="110"/>
      <c r="N32" s="110"/>
      <c r="O32" s="110"/>
      <c r="P32" s="110"/>
      <c r="Q32" s="110"/>
      <c r="R32" s="110"/>
      <c r="S32" s="110"/>
    </row>
    <row r="33" spans="1:19" ht="12" customHeight="1" x14ac:dyDescent="0.2">
      <c r="A33" s="110"/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  <c r="O33" s="110"/>
      <c r="P33" s="110"/>
      <c r="Q33" s="110"/>
      <c r="R33" s="110"/>
      <c r="S33" s="110"/>
    </row>
    <row r="34" spans="1:19" ht="12" customHeight="1" x14ac:dyDescent="0.2">
      <c r="A34" s="110"/>
      <c r="B34" s="110"/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M34" s="110"/>
      <c r="N34" s="110"/>
      <c r="O34" s="110"/>
      <c r="P34" s="110"/>
      <c r="Q34" s="110"/>
      <c r="R34" s="110"/>
      <c r="S34" s="110"/>
    </row>
    <row r="35" spans="1:19" ht="12" customHeight="1" x14ac:dyDescent="0.2">
      <c r="A35" s="114"/>
      <c r="B35" s="110"/>
      <c r="C35" s="110"/>
      <c r="D35" s="110"/>
      <c r="E35" s="110"/>
      <c r="F35" s="114"/>
      <c r="G35" s="110"/>
      <c r="H35" s="110"/>
      <c r="I35" s="110"/>
      <c r="J35" s="114"/>
      <c r="K35" s="110"/>
      <c r="L35" s="110"/>
      <c r="M35" s="110"/>
      <c r="N35" s="110"/>
      <c r="O35" s="110"/>
      <c r="P35" s="114"/>
      <c r="Q35" s="110"/>
      <c r="R35" s="110"/>
      <c r="S35" s="110"/>
    </row>
    <row r="36" spans="1:19" ht="12" customHeight="1" x14ac:dyDescent="0.2">
      <c r="A36" s="110"/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  <c r="O36" s="110"/>
      <c r="P36" s="110"/>
      <c r="Q36" s="110"/>
      <c r="R36" s="110"/>
      <c r="S36" s="110"/>
    </row>
    <row r="37" spans="1:19" ht="12" customHeight="1" x14ac:dyDescent="0.2">
      <c r="A37" s="110"/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</row>
    <row r="38" spans="1:19" ht="9.9499999999999993" customHeight="1" x14ac:dyDescent="0.2">
      <c r="A38" s="110"/>
      <c r="B38" s="110"/>
      <c r="C38" s="110"/>
      <c r="D38" s="110"/>
      <c r="E38" s="110"/>
      <c r="F38" s="110"/>
      <c r="G38" s="110"/>
      <c r="H38" s="110"/>
      <c r="I38" s="110"/>
      <c r="J38" s="110"/>
      <c r="K38" s="110"/>
      <c r="L38" s="110"/>
      <c r="M38" s="110"/>
      <c r="N38" s="110"/>
      <c r="O38" s="110"/>
      <c r="P38" s="110"/>
      <c r="Q38" s="110"/>
      <c r="R38" s="110"/>
      <c r="S38" s="110"/>
    </row>
    <row r="39" spans="1:19" ht="9.9499999999999993" customHeight="1" x14ac:dyDescent="0.2">
      <c r="A39" s="110"/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  <c r="O39" s="110"/>
      <c r="P39" s="110"/>
      <c r="Q39" s="110"/>
      <c r="R39" s="110"/>
      <c r="S39" s="110"/>
    </row>
    <row r="40" spans="1:19" ht="9.9499999999999993" customHeight="1" x14ac:dyDescent="0.2">
      <c r="A40" s="49"/>
      <c r="B40" s="69"/>
      <c r="C40" s="69"/>
      <c r="D40" s="69"/>
      <c r="E40" s="69"/>
      <c r="F40" s="69"/>
      <c r="G40" s="69"/>
      <c r="H40" s="69"/>
      <c r="I40" s="49"/>
      <c r="J40" s="69"/>
      <c r="K40" s="69"/>
      <c r="L40" s="69"/>
      <c r="M40" s="69"/>
      <c r="N40" s="49"/>
      <c r="O40" s="49"/>
      <c r="P40" s="49"/>
      <c r="Q40" s="49"/>
      <c r="R40" s="49"/>
      <c r="S40" s="49"/>
    </row>
    <row r="41" spans="1:19" ht="9.9499999999999993" customHeight="1" x14ac:dyDescent="0.2">
      <c r="A41" s="49"/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49"/>
      <c r="O41" s="49"/>
      <c r="P41" s="49"/>
      <c r="Q41" s="49"/>
      <c r="R41" s="49"/>
      <c r="S41" s="49"/>
    </row>
  </sheetData>
  <mergeCells count="2">
    <mergeCell ref="A5:J5"/>
    <mergeCell ref="C22:I22"/>
  </mergeCells>
  <pageMargins left="0.31496062992125984" right="0" top="0" bottom="0" header="0" footer="0"/>
  <pageSetup paperSize="9" scale="9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Menu LUNDI</vt:lpstr>
      <vt:lpstr>DECLINAISON MIDI</vt:lpstr>
      <vt:lpstr>DECLINAISON SOIR</vt:lpstr>
      <vt:lpstr>EFFECTIF MIDI</vt:lpstr>
      <vt:lpstr>EFFECTIF SOIR</vt:lpstr>
      <vt:lpstr>CLIENT 1</vt:lpstr>
      <vt:lpstr>CLIENT 2</vt:lpstr>
      <vt:lpstr>CLIENT 3</vt:lpstr>
      <vt:lpstr>TOTAL MAS 2</vt:lpstr>
      <vt:lpstr>Total MAS 1</vt:lpstr>
      <vt:lpstr>dessertlundimidi</vt:lpstr>
      <vt:lpstr>'DECLINAISON MIDI'!Entrée_1</vt:lpstr>
      <vt:lpstr>'DECLINAISON SOIR'!Entrée_1</vt:lpstr>
      <vt:lpstr>'Menu LUNDI'!Entrée_1</vt:lpstr>
      <vt:lpstr>'DECLINAISON SOIR'!entree1</vt:lpstr>
      <vt:lpstr>'Menu LUNDI'!entree1</vt:lpstr>
      <vt:lpstr>entree1</vt:lpstr>
      <vt:lpstr>entreelundimidi</vt:lpstr>
      <vt:lpstr>fromagelundimidi</vt:lpstr>
      <vt:lpstr>garniture1lundimidi</vt:lpstr>
      <vt:lpstr>platlundimidi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UCPR1_2</cp:lastModifiedBy>
  <cp:lastPrinted>2012-01-19T13:49:58Z</cp:lastPrinted>
  <dcterms:created xsi:type="dcterms:W3CDTF">2007-03-27T07:31:02Z</dcterms:created>
  <dcterms:modified xsi:type="dcterms:W3CDTF">2012-02-29T12:50:58Z</dcterms:modified>
</cp:coreProperties>
</file>