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O\Documents\"/>
    </mc:Choice>
  </mc:AlternateContent>
  <xr:revisionPtr revIDLastSave="0" documentId="8_{4FA37B96-E310-41E9-BC5E-97FF0A8C0091}" xr6:coauthVersionLast="45" xr6:coauthVersionMax="45" xr10:uidLastSave="{00000000-0000-0000-0000-000000000000}"/>
  <bookViews>
    <workbookView xWindow="-120" yWindow="-120" windowWidth="20730" windowHeight="11160" activeTab="2" xr2:uid="{CB7471CE-318B-4EAA-AD7E-F446BD68EE1A}"/>
  </bookViews>
  <sheets>
    <sheet name="INFO CLIENT" sheetId="1" r:id="rId1"/>
    <sheet name="CONTRAT 1" sheetId="2" r:id="rId2"/>
    <sheet name="CONTRAT 2" sheetId="5" r:id="rId3"/>
  </sheets>
  <externalReferences>
    <externalReference r:id="rId4"/>
  </externalReferences>
  <definedNames>
    <definedName name="Dt_MEP">'[1]Fiche d''endettement'!$J$32</definedName>
    <definedName name="IIS_Id">[1]Sources!$L$2:$L$7</definedName>
    <definedName name="Mont_Prêt">'[1]Fiche d''endettement'!$E$33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5" l="1"/>
  <c r="A7" i="5" s="1"/>
  <c r="F13" i="1"/>
  <c r="A7" i="2" s="1"/>
  <c r="A1" i="2"/>
  <c r="A3" i="2" s="1"/>
  <c r="A5" i="2" l="1"/>
  <c r="A3" i="5"/>
  <c r="A5" i="5"/>
</calcChain>
</file>

<file path=xl/sharedStrings.xml><?xml version="1.0" encoding="utf-8"?>
<sst xmlns="http://schemas.openxmlformats.org/spreadsheetml/2006/main" count="26" uniqueCount="26">
  <si>
    <t>CLIENT</t>
  </si>
  <si>
    <t>TITRE :</t>
  </si>
  <si>
    <t>Monsieur</t>
  </si>
  <si>
    <t>NATIONALITÉ :</t>
  </si>
  <si>
    <t>NOM :</t>
  </si>
  <si>
    <t>TYPE CLIENT :</t>
  </si>
  <si>
    <t>PRÉNOMS :</t>
  </si>
  <si>
    <t>EMPLOYEUR :</t>
  </si>
  <si>
    <t>DATE DE NAISSANCE :</t>
  </si>
  <si>
    <t>PROFESSION :</t>
  </si>
  <si>
    <t>LIEU DE NAISSANCE :</t>
  </si>
  <si>
    <t>DATE DE DÉPART À LA RETRAITE :</t>
  </si>
  <si>
    <t>PAYS DE NAISSANCE :</t>
  </si>
  <si>
    <t>CONTACTS TÉLÉPHONIQUES :</t>
  </si>
  <si>
    <t>TYPE DE PIÈCE D'IDENTITÉ :</t>
  </si>
  <si>
    <t>ADRESSE ÉLECTRONIQUE :</t>
  </si>
  <si>
    <t>NUMÉRO DE PIÈCE D'IDENTITÉ :</t>
  </si>
  <si>
    <t>ADRESSE POSTALE</t>
  </si>
  <si>
    <t>DATE D'ÉTABLISSEMENT :</t>
  </si>
  <si>
    <t>DATE DE FIN DE VALIDITÉ DE LA PIÈCE D'IDENTITÉ :</t>
  </si>
  <si>
    <t>ADRESSE GÉOGRAPHIQUE DU CLIENT :</t>
  </si>
  <si>
    <t>AUTORITÉ AYANT DÉLIVRÉ LA PIÈCE D'IDENTITÉ :</t>
  </si>
  <si>
    <t>MONTANT</t>
  </si>
  <si>
    <t>COMMISSIONS</t>
  </si>
  <si>
    <t>JANVIER</t>
  </si>
  <si>
    <t>Février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</si>
</sst>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sz val="9"/>
      <color theme="1"/>
      <name val="Calibri"/>
      <family val="2"/>
      <scheme val="minor"/>
    </font>
    <font>
      <sz val="9"/>
      <name val="Times New Roman"/>
      <family val="1"/>
    </font>
    <font>
      <b/>
      <sz val="9"/>
      <color rgb="FF0000FF"/>
      <name val="Times New Roman"/>
      <family val="1"/>
    </font>
    <font>
      <sz val="9"/>
      <name val="Arial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C99"/>
        <bgColor rgb="FFFFCC99"/>
      </patternFill>
    </fill>
  </fills>
  <borders count="9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3" fillId="0" borderId="4" xfId="0" applyFont="1" applyBorder="1"/>
    <xf numFmtId="0" fontId="3" fillId="0" borderId="0" xfId="0" applyFont="1"/>
    <xf numFmtId="0" fontId="3" fillId="0" borderId="5" xfId="0" applyFont="1" applyBorder="1"/>
    <xf numFmtId="0" fontId="4" fillId="2" borderId="0" xfId="0" applyFont="1" applyFill="1"/>
    <xf numFmtId="0" fontId="4" fillId="0" borderId="0" xfId="0" applyFont="1"/>
    <xf numFmtId="14" fontId="4" fillId="2" borderId="0" xfId="0" applyNumberFormat="1" applyFont="1" applyFill="1"/>
    <xf numFmtId="49" fontId="4" fillId="2" borderId="0" xfId="0" applyNumberFormat="1" applyFont="1" applyFill="1"/>
    <xf numFmtId="0" fontId="5" fillId="0" borderId="0" xfId="0" applyFont="1"/>
    <xf numFmtId="0" fontId="3" fillId="0" borderId="6" xfId="0" applyFont="1" applyBorder="1"/>
    <xf numFmtId="0" fontId="3" fillId="0" borderId="7" xfId="0" applyFont="1" applyBorder="1" applyAlignment="1">
      <alignment horizontal="left"/>
    </xf>
    <xf numFmtId="0" fontId="3" fillId="0" borderId="7" xfId="0" applyFont="1" applyBorder="1"/>
    <xf numFmtId="0" fontId="4" fillId="0" borderId="7" xfId="0" applyFont="1" applyBorder="1"/>
    <xf numFmtId="0" fontId="3" fillId="0" borderId="8" xfId="0" applyFont="1" applyBorder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" xfId="0" applyFont="1" applyBorder="1" applyAlignment="1"/>
    <xf numFmtId="3" fontId="4" fillId="2" borderId="0" xfId="0" applyNumberFormat="1" applyFont="1" applyFill="1"/>
    <xf numFmtId="0" fontId="6" fillId="0" borderId="0" xfId="0" quotePrefix="1" applyFont="1" applyAlignment="1">
      <alignment wrapText="1"/>
    </xf>
    <xf numFmtId="0" fontId="7" fillId="0" borderId="0" xfId="0" quotePrefix="1" applyFont="1" applyAlignment="1">
      <alignment wrapText="1"/>
    </xf>
    <xf numFmtId="0" fontId="7" fillId="0" borderId="0" xfId="0" quotePrefix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PPO_0208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ce"/>
      <sheetName val="Fiche d'endettement"/>
      <sheetName val="Sources"/>
      <sheetName val="Tableau d'amortissement"/>
      <sheetName val="CR 3"/>
      <sheetName val="CONVENTION_DE_PRÊT"/>
      <sheetName val="RECONNAISSANCE DE DETTE"/>
      <sheetName val="NANTISSEMENT BANCASSURANCE 1"/>
      <sheetName val="NANTISSEMENT BANCASSURANCE  (2)"/>
      <sheetName val="NANTISSEMENT BANCASSURANCE  (3)"/>
      <sheetName val="NANTISSEMENT BANCASSURANCE  (4)"/>
      <sheetName val="NANTISSEMENT EPARGNE 1"/>
      <sheetName val="NANTISSEMENT EPARGNE (2)"/>
      <sheetName val="NANTISSEMENT EPARGNE (3)"/>
      <sheetName val="NANTISSEMENT EPARGNE (4)"/>
    </sheetNames>
    <sheetDataSet>
      <sheetData sheetId="0"/>
      <sheetData sheetId="1">
        <row r="32">
          <cell r="J32">
            <v>43944</v>
          </cell>
        </row>
        <row r="33">
          <cell r="E33">
            <v>19000000</v>
          </cell>
        </row>
      </sheetData>
      <sheetData sheetId="2">
        <row r="2">
          <cell r="L2" t="str">
            <v>Carte Nationale d'Identité</v>
          </cell>
        </row>
        <row r="3">
          <cell r="L3" t="str">
            <v>Passeport</v>
          </cell>
        </row>
        <row r="4">
          <cell r="L4" t="str">
            <v>Permis de conduire</v>
          </cell>
        </row>
        <row r="5">
          <cell r="L5" t="str">
            <v>Carte de résident</v>
          </cell>
        </row>
        <row r="6">
          <cell r="L6" t="str">
            <v>Carte de séjour</v>
          </cell>
        </row>
        <row r="7">
          <cell r="L7" t="str">
            <v>Carte consulaire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BAE33-B56C-43ED-ABD8-EF6BC665A37F}">
  <dimension ref="A1:G15"/>
  <sheetViews>
    <sheetView workbookViewId="0">
      <selection activeCell="C6" sqref="C6"/>
    </sheetView>
  </sheetViews>
  <sheetFormatPr baseColWidth="10" defaultRowHeight="12" x14ac:dyDescent="0.2"/>
  <cols>
    <col min="1" max="1" width="7.28515625" style="1" bestFit="1" customWidth="1"/>
    <col min="2" max="2" width="33.5703125" style="1" bestFit="1" customWidth="1"/>
    <col min="3" max="3" width="20.85546875" style="1" bestFit="1" customWidth="1"/>
    <col min="4" max="4" width="11.42578125" style="1"/>
    <col min="5" max="5" width="45.140625" style="1" bestFit="1" customWidth="1"/>
    <col min="6" max="6" width="18.5703125" style="1" bestFit="1" customWidth="1"/>
    <col min="7" max="16384" width="11.42578125" style="1"/>
  </cols>
  <sheetData>
    <row r="1" spans="1:7" ht="13.5" thickTop="1" thickBot="1" x14ac:dyDescent="0.25">
      <c r="A1" s="17" t="s">
        <v>0</v>
      </c>
      <c r="B1" s="18"/>
      <c r="C1" s="18"/>
      <c r="D1" s="18"/>
      <c r="E1" s="18"/>
      <c r="F1" s="18"/>
      <c r="G1" s="19"/>
    </row>
    <row r="2" spans="1:7" x14ac:dyDescent="0.2">
      <c r="A2" s="2"/>
      <c r="B2" s="3"/>
      <c r="C2" s="3"/>
      <c r="D2" s="3"/>
      <c r="E2" s="3"/>
      <c r="F2" s="3"/>
      <c r="G2" s="4"/>
    </row>
    <row r="3" spans="1:7" x14ac:dyDescent="0.2">
      <c r="A3" s="2"/>
      <c r="B3" s="15" t="s">
        <v>1</v>
      </c>
      <c r="C3" s="5" t="s">
        <v>2</v>
      </c>
      <c r="D3" s="6"/>
      <c r="E3" s="15" t="s">
        <v>3</v>
      </c>
      <c r="F3" s="5"/>
      <c r="G3" s="4"/>
    </row>
    <row r="4" spans="1:7" x14ac:dyDescent="0.2">
      <c r="A4" s="2"/>
      <c r="B4" s="15" t="s">
        <v>4</v>
      </c>
      <c r="C4" s="5" t="s">
        <v>24</v>
      </c>
      <c r="D4" s="6"/>
      <c r="E4" s="15" t="s">
        <v>5</v>
      </c>
      <c r="F4" s="5"/>
      <c r="G4" s="4"/>
    </row>
    <row r="5" spans="1:7" x14ac:dyDescent="0.2">
      <c r="A5" s="2"/>
      <c r="B5" s="15" t="s">
        <v>6</v>
      </c>
      <c r="C5" s="5" t="s">
        <v>25</v>
      </c>
      <c r="D5" s="6"/>
      <c r="E5" s="3" t="s">
        <v>7</v>
      </c>
      <c r="F5" s="5"/>
      <c r="G5" s="4"/>
    </row>
    <row r="6" spans="1:7" x14ac:dyDescent="0.2">
      <c r="A6" s="2"/>
      <c r="B6" s="15" t="s">
        <v>8</v>
      </c>
      <c r="C6" s="7"/>
      <c r="D6" s="6"/>
      <c r="E6" s="3" t="s">
        <v>9</v>
      </c>
      <c r="F6" s="7"/>
      <c r="G6" s="4"/>
    </row>
    <row r="7" spans="1:7" x14ac:dyDescent="0.2">
      <c r="A7" s="2"/>
      <c r="B7" s="15" t="s">
        <v>10</v>
      </c>
      <c r="C7" s="7"/>
      <c r="D7" s="6"/>
      <c r="E7" s="3" t="s">
        <v>11</v>
      </c>
      <c r="F7" s="7"/>
      <c r="G7" s="4"/>
    </row>
    <row r="8" spans="1:7" x14ac:dyDescent="0.2">
      <c r="A8" s="2"/>
      <c r="B8" s="15" t="s">
        <v>12</v>
      </c>
      <c r="C8" s="7"/>
      <c r="D8" s="6"/>
      <c r="E8" s="15" t="s">
        <v>13</v>
      </c>
      <c r="F8" s="5"/>
      <c r="G8" s="4"/>
    </row>
    <row r="9" spans="1:7" x14ac:dyDescent="0.2">
      <c r="A9" s="2"/>
      <c r="B9" s="15" t="s">
        <v>14</v>
      </c>
      <c r="C9" s="5"/>
      <c r="D9" s="6"/>
      <c r="E9" s="3" t="s">
        <v>15</v>
      </c>
      <c r="F9" s="5"/>
      <c r="G9" s="4"/>
    </row>
    <row r="10" spans="1:7" x14ac:dyDescent="0.2">
      <c r="A10" s="2"/>
      <c r="B10" s="15" t="s">
        <v>16</v>
      </c>
      <c r="C10" s="5"/>
      <c r="D10" s="6"/>
      <c r="E10" s="3" t="s">
        <v>17</v>
      </c>
      <c r="F10" s="8"/>
      <c r="G10" s="4"/>
    </row>
    <row r="11" spans="1:7" x14ac:dyDescent="0.2">
      <c r="A11" s="2"/>
      <c r="B11" s="15" t="s">
        <v>18</v>
      </c>
      <c r="C11" s="7"/>
      <c r="D11" s="9"/>
      <c r="E11" s="3" t="s">
        <v>19</v>
      </c>
      <c r="F11" s="7"/>
      <c r="G11" s="4"/>
    </row>
    <row r="12" spans="1:7" x14ac:dyDescent="0.2">
      <c r="A12" s="2"/>
      <c r="B12" s="15" t="s">
        <v>20</v>
      </c>
      <c r="C12" s="7"/>
      <c r="D12" s="9"/>
      <c r="E12" s="16" t="s">
        <v>21</v>
      </c>
      <c r="F12" s="7"/>
      <c r="G12" s="4"/>
    </row>
    <row r="13" spans="1:7" x14ac:dyDescent="0.2">
      <c r="A13" s="2"/>
      <c r="B13" s="15" t="s">
        <v>22</v>
      </c>
      <c r="C13" s="20">
        <v>50000000</v>
      </c>
      <c r="D13" s="9"/>
      <c r="E13" s="16" t="s">
        <v>23</v>
      </c>
      <c r="F13" s="20">
        <f>IF(C13=0,"",C13*5%)</f>
        <v>2500000</v>
      </c>
      <c r="G13" s="4"/>
    </row>
    <row r="14" spans="1:7" ht="12.75" thickBot="1" x14ac:dyDescent="0.25">
      <c r="A14" s="10"/>
      <c r="B14" s="11"/>
      <c r="C14" s="12"/>
      <c r="D14" s="13"/>
      <c r="E14" s="11"/>
      <c r="F14" s="12"/>
      <c r="G14" s="14"/>
    </row>
    <row r="15" spans="1:7" ht="12.75" thickTop="1" x14ac:dyDescent="0.2"/>
  </sheetData>
  <dataValidations count="3">
    <dataValidation type="list" allowBlank="1" showInputMessage="1" showErrorMessage="1" sqref="C3" xr:uid="{26B30F8B-DE06-415F-BCA8-68C3C0ED5BE2}">
      <formula1>"Monsieur,Madame,Mademoiselle"</formula1>
    </dataValidation>
    <dataValidation type="list" allowBlank="1" showInputMessage="1" showErrorMessage="1" sqref="C9" xr:uid="{7D6D4E68-FB8F-4B3B-810A-F754949B5C87}">
      <formula1>IIS_Id</formula1>
    </dataValidation>
    <dataValidation allowBlank="1" showErrorMessage="1" sqref="F4" xr:uid="{676A1589-D328-47CA-A4DE-968D993D71C5}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7244-2888-470A-8542-6A80B4206EAE}">
  <dimension ref="A1:G7"/>
  <sheetViews>
    <sheetView workbookViewId="0">
      <selection activeCell="A3" sqref="A3"/>
    </sheetView>
  </sheetViews>
  <sheetFormatPr baseColWidth="10" defaultRowHeight="15" x14ac:dyDescent="0.25"/>
  <cols>
    <col min="1" max="1" width="93" bestFit="1" customWidth="1"/>
  </cols>
  <sheetData>
    <row r="1" spans="1:7" x14ac:dyDescent="0.25">
      <c r="A1" s="21" t="str">
        <f>IF('INFO CLIENT'!C3=" "," ","Messieurs,")</f>
        <v>Messieurs,</v>
      </c>
      <c r="B1" s="21"/>
      <c r="C1" s="21"/>
      <c r="D1" s="21"/>
      <c r="E1" s="21"/>
      <c r="F1" s="21"/>
      <c r="G1" s="21"/>
    </row>
    <row r="2" spans="1:7" x14ac:dyDescent="0.25">
      <c r="A2" s="22"/>
      <c r="B2" s="22"/>
      <c r="C2" s="22"/>
      <c r="D2" s="22"/>
      <c r="E2" s="22"/>
      <c r="F2" s="22"/>
      <c r="G2" s="22"/>
    </row>
    <row r="3" spans="1:7" ht="15" customHeight="1" x14ac:dyDescent="0.25">
      <c r="A3" s="23" t="str">
        <f>IF(A1=" "," ",CONCATENATE("Je soussigné ",UPPER('INFO CLIENT'!C4)," ",PROPER('INFO CLIENT'!C5)," décide de contracter librement avec IPSE_25 pour la fournitures des informations "))</f>
        <v xml:space="preserve">Je soussigné JANVIER Février Mars décide de contracter librement avec IPSE_25 pour la fournitures des informations </v>
      </c>
      <c r="B3" s="22"/>
      <c r="C3" s="22"/>
      <c r="D3" s="22"/>
      <c r="E3" s="22"/>
      <c r="F3" s="22"/>
      <c r="G3" s="22"/>
    </row>
    <row r="4" spans="1:7" x14ac:dyDescent="0.25">
      <c r="A4" s="22"/>
      <c r="B4" s="22"/>
      <c r="C4" s="22"/>
      <c r="D4" s="22"/>
      <c r="E4" s="22"/>
      <c r="F4" s="22"/>
      <c r="G4" s="22"/>
    </row>
    <row r="5" spans="1:7" ht="15" customHeight="1" x14ac:dyDescent="0.25">
      <c r="A5" s="22" t="str">
        <f>IF(A1=" "," ","Je reconnait avoir pris connaissance des conditions de contrat me liant à IPSE_25 , et accepte celles-ci")</f>
        <v>Je reconnait avoir pris connaissance des conditions de contrat me liant à IPSE_25 , et accepte celles-ci</v>
      </c>
      <c r="B5" s="22"/>
      <c r="C5" s="22"/>
      <c r="D5" s="22"/>
      <c r="E5" s="22"/>
      <c r="F5" s="22"/>
      <c r="G5" s="22"/>
    </row>
    <row r="7" spans="1:7" ht="15" customHeight="1" x14ac:dyDescent="0.25">
      <c r="A7" s="22" t="str">
        <f>IF(A1=" "," ",CONCATENATE("Le montant des commissions à verser est de F CFA ",TEXT('INFO CLIENT'!F13,"# ##0")))</f>
        <v>Le montant des commissions à verser est de F CFA 2 500 000</v>
      </c>
      <c r="B7" s="22"/>
      <c r="C7" s="22"/>
      <c r="D7" s="22"/>
      <c r="E7" s="22"/>
      <c r="F7" s="22"/>
      <c r="G7" s="2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F3301-0923-44E1-8B38-FAC74314993C}">
  <dimension ref="A1:G7"/>
  <sheetViews>
    <sheetView tabSelected="1" workbookViewId="0">
      <selection activeCell="A11" sqref="A11"/>
    </sheetView>
  </sheetViews>
  <sheetFormatPr baseColWidth="10" defaultRowHeight="15" x14ac:dyDescent="0.25"/>
  <cols>
    <col min="1" max="1" width="86.7109375" bestFit="1" customWidth="1"/>
  </cols>
  <sheetData>
    <row r="1" spans="1:7" x14ac:dyDescent="0.25">
      <c r="A1" s="21" t="str">
        <f>IF('INFO CLIENT'!C3=" "," ","Messieurs,")</f>
        <v>Messieurs,</v>
      </c>
      <c r="B1" s="21"/>
      <c r="C1" s="21"/>
      <c r="D1" s="21"/>
      <c r="E1" s="21"/>
      <c r="F1" s="21"/>
      <c r="G1" s="21"/>
    </row>
    <row r="2" spans="1:7" x14ac:dyDescent="0.25">
      <c r="A2" s="22"/>
      <c r="B2" s="22"/>
      <c r="C2" s="22"/>
      <c r="D2" s="22"/>
      <c r="E2" s="22"/>
      <c r="F2" s="22"/>
      <c r="G2" s="22"/>
    </row>
    <row r="3" spans="1:7" ht="15" customHeight="1" x14ac:dyDescent="0.25">
      <c r="A3" s="23" t="str">
        <f>IF(A1=" "," ",CONCATENATE("Je soussigné ",UPPER('INFO CLIENT'!C4)," ",PROPER('INFO CLIENT'!C5)," accepte de mettre à la disposition de IPSE_25 les informations souhaitées"))</f>
        <v>Je soussigné JANVIER Février Mars accepte de mettre à la disposition de IPSE_25 les informations souhaitées</v>
      </c>
      <c r="B3" s="22"/>
      <c r="C3" s="22"/>
      <c r="D3" s="22"/>
      <c r="E3" s="22"/>
      <c r="F3" s="22"/>
      <c r="G3" s="22"/>
    </row>
    <row r="4" spans="1:7" x14ac:dyDescent="0.25">
      <c r="A4" s="22"/>
      <c r="B4" s="22"/>
      <c r="C4" s="22"/>
      <c r="D4" s="22"/>
      <c r="E4" s="22"/>
      <c r="F4" s="22"/>
      <c r="G4" s="22"/>
    </row>
    <row r="5" spans="1:7" ht="15" customHeight="1" x14ac:dyDescent="0.25">
      <c r="A5" s="22" t="str">
        <f>IF(A1=" "," ","J'autorise IPSE_25 à exploiter les informations transmises pour la réalisation de l'objet de la présente;")</f>
        <v>J'autorise IPSE_25 à exploiter les informations transmises pour la réalisation de l'objet de la présente;</v>
      </c>
      <c r="B5" s="22"/>
      <c r="C5" s="22"/>
      <c r="D5" s="22"/>
      <c r="E5" s="22"/>
      <c r="F5" s="22"/>
      <c r="G5" s="22"/>
    </row>
    <row r="7" spans="1:7" ht="15" customHeight="1" x14ac:dyDescent="0.25">
      <c r="A7" s="22" t="str">
        <f>IF(A1=" "," ",CONCATENATE("Le montant des commissions à verser est de F CFA ",TEXT('INFO CLIENT'!F13,"# ##0")))</f>
        <v>Le montant des commissions à verser est de F CFA 2 500 000</v>
      </c>
      <c r="B7" s="22"/>
      <c r="C7" s="22"/>
      <c r="D7" s="22"/>
      <c r="E7" s="22"/>
      <c r="F7" s="22"/>
      <c r="G7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 CLIENT</vt:lpstr>
      <vt:lpstr>CONTRAT 1</vt:lpstr>
      <vt:lpstr>CONTRAT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JNO</dc:creator>
  <cp:lastModifiedBy>JNO</cp:lastModifiedBy>
  <dcterms:created xsi:type="dcterms:W3CDTF">2020-08-11T10:05:23Z</dcterms:created>
  <dcterms:modified xsi:type="dcterms:W3CDTF">2020-08-11T10:44:09Z</dcterms:modified>
</cp:coreProperties>
</file>