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0363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GuillaumeS\Desktop\En cours\"/>
    </mc:Choice>
  </mc:AlternateContent>
  <xr:revisionPtr revIDLastSave="0" documentId="13_ncr:1_{2590841D-F63C-43F8-9B90-1DC6F709C8DA}" xr6:coauthVersionLast="36" xr6:coauthVersionMax="36" xr10:uidLastSave="{00000000-0000-0000-0000-000000000000}"/>
  <bookViews>
    <workbookView xWindow="0" yWindow="0" windowWidth="25200" windowHeight="10875" xr2:uid="{05ADC2FB-7BA5-40A3-B10A-1A5340C3270E}"/>
  </bookViews>
  <sheets>
    <sheet name="Convertisseur" sheetId="1" r:id="rId1"/>
    <sheet name="Liste_unites" sheetId="2" r:id="rId2"/>
  </sheets>
  <definedNames>
    <definedName name="Acceleration_units">Liste_unites!#REF!</definedName>
    <definedName name="Density_units">Liste_unites!$F$5:$F$5</definedName>
    <definedName name="Energy_units">Liste_unites!#REF!</definedName>
    <definedName name="Force_units">Liste_unites!#REF!</definedName>
    <definedName name="Length_units">Liste_unites!$D$5:$D$5</definedName>
    <definedName name="Mass_units">Liste_unites!$B$5:$B$5</definedName>
    <definedName name="Stress_units">Liste_unites!#REF!</definedName>
    <definedName name="Systeme_unites">#REF!</definedName>
    <definedName name="Time_units">Liste_unites!#REF!</definedName>
  </definedNames>
  <calcPr calcId="19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16" i="1" l="1"/>
  <c r="E19" i="1" l="1"/>
  <c r="E17" i="1"/>
  <c r="E13" i="1"/>
</calcChain>
</file>

<file path=xl/sharedStrings.xml><?xml version="1.0" encoding="utf-8"?>
<sst xmlns="http://schemas.openxmlformats.org/spreadsheetml/2006/main" count="23" uniqueCount="14">
  <si>
    <t>MASS</t>
  </si>
  <si>
    <t>LENGTH</t>
  </si>
  <si>
    <t>DENSITY</t>
  </si>
  <si>
    <t>Unité</t>
  </si>
  <si>
    <t>hg</t>
  </si>
  <si>
    <t>dm</t>
  </si>
  <si>
    <t>test</t>
  </si>
  <si>
    <t xml:space="preserve">Formule du test N/A: </t>
  </si>
  <si>
    <t>-&gt; N'est pas censé être N/A</t>
  </si>
  <si>
    <t>Valeur recherchée dans EQUIL:</t>
  </si>
  <si>
    <t xml:space="preserve">Formule du test N/A (Valeur recherchée dans EQUIL remplacée directement): </t>
  </si>
  <si>
    <t>Conversion</t>
  </si>
  <si>
    <t>-&gt; Avec les RECHERCHEV</t>
  </si>
  <si>
    <t>-&gt; Ca marche si je remplace la valeur des RECHERCHEV à la main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</si>
</sst>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7" x14ac:knownFonts="1">
    <font>
      <sz val="11"/>
      <color theme="1"/>
      <name val="Calibri"/>
      <family val="2"/>
      <scheme val="minor"/>
    </font>
    <font>
      <i/>
      <sz val="11"/>
      <color rgb="FF696969"/>
      <name val="Arial"/>
      <family val="2"/>
    </font>
    <font>
      <b/>
      <sz val="14"/>
      <color theme="1"/>
      <name val="Calibri"/>
      <family val="2"/>
      <scheme val="minor"/>
    </font>
    <font>
      <sz val="14"/>
      <color theme="1"/>
      <name val="Calibri"/>
      <family val="2"/>
      <scheme val="minor"/>
    </font>
    <font>
      <b/>
      <sz val="14"/>
      <color rgb="FF4D4D4D"/>
      <name val="Arial"/>
      <family val="2"/>
    </font>
    <font>
      <sz val="11"/>
      <color rgb="FFFF0000"/>
      <name val="Calibri"/>
      <family val="2"/>
      <scheme val="minor"/>
    </font>
    <font>
      <sz val="20"/>
      <color rgb="FFFF000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FFFFFF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5" tint="0.39997558519241921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21">
    <xf numFmtId="0" fontId="0" fillId="0" borderId="0" xfId="0"/>
    <xf numFmtId="0" fontId="0" fillId="0" borderId="0" xfId="0" applyAlignment="1">
      <alignment horizontal="center" vertical="center"/>
    </xf>
    <xf numFmtId="0" fontId="0" fillId="0" borderId="0" xfId="0" applyBorder="1"/>
    <xf numFmtId="0" fontId="0" fillId="0" borderId="0" xfId="0" applyBorder="1" applyAlignment="1">
      <alignment horizontal="center" vertical="center"/>
    </xf>
    <xf numFmtId="0" fontId="0" fillId="0" borderId="0" xfId="0" applyProtection="1"/>
    <xf numFmtId="0" fontId="0" fillId="0" borderId="0" xfId="0" applyBorder="1" applyAlignment="1">
      <alignment vertical="center"/>
    </xf>
    <xf numFmtId="0" fontId="5" fillId="0" borderId="0" xfId="0" applyFont="1" applyFill="1" applyProtection="1"/>
    <xf numFmtId="0" fontId="6" fillId="0" borderId="0" xfId="0" applyFont="1" applyFill="1" applyProtection="1"/>
    <xf numFmtId="0" fontId="0" fillId="0" borderId="0" xfId="0" applyBorder="1" applyProtection="1"/>
    <xf numFmtId="0" fontId="0" fillId="0" borderId="0" xfId="0" applyBorder="1" applyAlignment="1" applyProtection="1">
      <alignment horizontal="center"/>
    </xf>
    <xf numFmtId="0" fontId="0" fillId="0" borderId="0" xfId="0" quotePrefix="1" applyProtection="1"/>
    <xf numFmtId="0" fontId="0" fillId="0" borderId="0" xfId="0" applyAlignment="1" applyProtection="1">
      <alignment horizontal="center" vertical="center"/>
    </xf>
    <xf numFmtId="0" fontId="0" fillId="0" borderId="0" xfId="0" quotePrefix="1" applyAlignment="1" applyProtection="1">
      <alignment vertical="center"/>
    </xf>
    <xf numFmtId="0" fontId="3" fillId="4" borderId="1" xfId="0" applyFont="1" applyFill="1" applyBorder="1" applyAlignment="1">
      <alignment horizontal="center" vertical="center"/>
    </xf>
    <xf numFmtId="0" fontId="1" fillId="4" borderId="1" xfId="0" applyFont="1" applyFill="1" applyBorder="1" applyAlignment="1">
      <alignment horizontal="center" vertical="center" wrapText="1"/>
    </xf>
    <xf numFmtId="0" fontId="0" fillId="3" borderId="1" xfId="0" applyFill="1" applyBorder="1" applyAlignment="1" applyProtection="1">
      <alignment horizontal="center"/>
      <protection locked="0"/>
    </xf>
    <xf numFmtId="0" fontId="0" fillId="3" borderId="1" xfId="0" applyFill="1" applyBorder="1" applyAlignment="1" applyProtection="1">
      <alignment horizontal="center"/>
    </xf>
    <xf numFmtId="0" fontId="0" fillId="0" borderId="0" xfId="0" applyAlignment="1" applyProtection="1">
      <alignment horizontal="center"/>
    </xf>
    <xf numFmtId="0" fontId="0" fillId="0" borderId="0" xfId="0" applyAlignment="1" applyProtection="1">
      <alignment horizontal="center" wrapText="1"/>
    </xf>
    <xf numFmtId="0" fontId="4" fillId="2" borderId="1" xfId="0" applyFont="1" applyFill="1" applyBorder="1" applyAlignment="1" applyProtection="1">
      <alignment horizontal="center" vertical="center" wrapText="1"/>
    </xf>
    <xf numFmtId="0" fontId="2" fillId="0" borderId="1" xfId="0" applyFont="1" applyBorder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colors>
    <mruColors>
      <color rgb="FFFF0000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48CB642-C1F3-4CD1-A87D-65332C424F02}">
  <sheetPr codeName="Feuil1"/>
  <dimension ref="B3:H24"/>
  <sheetViews>
    <sheetView tabSelected="1" workbookViewId="0">
      <selection activeCell="E21" sqref="E21"/>
    </sheetView>
  </sheetViews>
  <sheetFormatPr baseColWidth="10" defaultRowHeight="15" x14ac:dyDescent="0.25"/>
  <cols>
    <col min="1" max="1" width="15.140625" style="4" bestFit="1" customWidth="1"/>
    <col min="2" max="2" width="11.42578125" style="4" customWidth="1"/>
    <col min="3" max="3" width="11.42578125" style="4"/>
    <col min="4" max="4" width="20.140625" style="4" bestFit="1" customWidth="1"/>
    <col min="5" max="5" width="17.85546875" style="4" bestFit="1" customWidth="1"/>
    <col min="6" max="6" width="11.42578125" style="4"/>
    <col min="7" max="7" width="25.140625" style="4" bestFit="1" customWidth="1"/>
    <col min="8" max="16384" width="11.42578125" style="4"/>
  </cols>
  <sheetData>
    <row r="3" spans="3:7" ht="18.75" customHeight="1" x14ac:dyDescent="0.25">
      <c r="E3" s="8"/>
      <c r="F3" s="8"/>
    </row>
    <row r="4" spans="3:7" ht="15.75" customHeight="1" x14ac:dyDescent="0.25">
      <c r="E4" s="8"/>
      <c r="F4" s="8"/>
    </row>
    <row r="5" spans="3:7" x14ac:dyDescent="0.25">
      <c r="E5" s="8"/>
      <c r="F5" s="8"/>
    </row>
    <row r="6" spans="3:7" x14ac:dyDescent="0.25">
      <c r="E6" s="8"/>
      <c r="F6" s="8"/>
    </row>
    <row r="7" spans="3:7" ht="15.75" customHeight="1" x14ac:dyDescent="0.25">
      <c r="C7" s="9"/>
      <c r="D7" s="9"/>
      <c r="E7" s="9"/>
      <c r="F7" s="8"/>
    </row>
    <row r="8" spans="3:7" x14ac:dyDescent="0.25">
      <c r="C8" s="8"/>
      <c r="D8" s="8"/>
      <c r="E8" s="8"/>
    </row>
    <row r="9" spans="3:7" x14ac:dyDescent="0.25">
      <c r="C9" s="8"/>
      <c r="D9" s="8"/>
      <c r="E9" s="8"/>
    </row>
    <row r="10" spans="3:7" x14ac:dyDescent="0.25">
      <c r="C10" s="19" t="s">
        <v>0</v>
      </c>
      <c r="D10" s="19" t="s">
        <v>1</v>
      </c>
      <c r="E10" s="19" t="s">
        <v>2</v>
      </c>
    </row>
    <row r="11" spans="3:7" x14ac:dyDescent="0.25">
      <c r="C11" s="19"/>
      <c r="D11" s="19"/>
      <c r="E11" s="19"/>
    </row>
    <row r="12" spans="3:7" x14ac:dyDescent="0.25">
      <c r="C12" s="15">
        <v>0</v>
      </c>
      <c r="D12" s="15">
        <v>0</v>
      </c>
      <c r="E12" s="15">
        <v>0</v>
      </c>
    </row>
    <row r="13" spans="3:7" x14ac:dyDescent="0.25">
      <c r="C13" s="15" t="s">
        <v>4</v>
      </c>
      <c r="D13" s="15" t="s">
        <v>5</v>
      </c>
      <c r="E13" s="16" t="str">
        <f>IF(ISNA(INDEX(Liste_unites!F5:G42,MATCH(VLOOKUP(Convertisseur!C13,Liste_unites!B5:C42,2,FALSE)/VLOOKUP(Convertisseur!D13,Liste_unites!D5:E42,2,FALSE)^3,Liste_unites!G5:G42,0),1))= TRUE,VLOOKUP(Convertisseur!C13,Liste_unites!B5:C42,2,FALSE)/VLOOKUP(Convertisseur!D13,Liste_unites!D5:E42,2,FALSE)^3&amp;" kg/m3",INDEX(Liste_unites!F5:G42,MATCH(VLOOKUP(Convertisseur!C13,Liste_unites!B5:C42,2,FALSE)/VLOOKUP(Convertisseur!D13,Liste_unites!D5:E42,2,FALSE)^3,Liste_unites!G5:G42,0),1))</f>
        <v>100 kg/m3</v>
      </c>
    </row>
    <row r="16" spans="3:7" x14ac:dyDescent="0.25">
      <c r="C16" s="17" t="s">
        <v>7</v>
      </c>
      <c r="D16" s="17"/>
      <c r="E16" s="4" t="e">
        <f>INDEX(Liste_unites!F5:G42,MATCH(VLOOKUP(Convertisseur!C13,Liste_unites!B5:C42,2,FALSE)/VLOOKUP(Convertisseur!D13,Liste_unites!D5:E42,2,FALSE)^3,Liste_unites!G5:G42,0),1)</f>
        <v>#N/A</v>
      </c>
      <c r="G16" s="10" t="s">
        <v>8</v>
      </c>
    </row>
    <row r="17" spans="2:8" x14ac:dyDescent="0.25">
      <c r="C17" s="17" t="s">
        <v>9</v>
      </c>
      <c r="D17" s="17"/>
      <c r="E17" s="4">
        <f>VLOOKUP(Convertisseur!C13,Liste_unites!B5:C42,2,FALSE)/VLOOKUP(Convertisseur!D13,Liste_unites!D5:E42,2,FALSE)^3</f>
        <v>99.999999999999986</v>
      </c>
      <c r="G17" s="10" t="s">
        <v>12</v>
      </c>
    </row>
    <row r="19" spans="2:8" ht="45" customHeight="1" x14ac:dyDescent="0.25">
      <c r="C19" s="18" t="s">
        <v>10</v>
      </c>
      <c r="D19" s="18"/>
      <c r="E19" s="11" t="str">
        <f>INDEX(Liste_unites!F5:G42,MATCH(100,Liste_unites!G5:G42,0),1)</f>
        <v>test</v>
      </c>
      <c r="G19" s="12" t="s">
        <v>13</v>
      </c>
      <c r="H19" s="12"/>
    </row>
    <row r="20" spans="2:8" x14ac:dyDescent="0.25">
      <c r="B20" s="6"/>
    </row>
    <row r="21" spans="2:8" ht="14.25" customHeight="1" x14ac:dyDescent="0.4">
      <c r="B21" s="7"/>
    </row>
    <row r="22" spans="2:8" ht="15.75" customHeight="1" x14ac:dyDescent="0.4">
      <c r="B22" s="7"/>
    </row>
    <row r="24" spans="2:8" ht="15.75" customHeight="1" x14ac:dyDescent="0.25"/>
  </sheetData>
  <mergeCells count="6">
    <mergeCell ref="C16:D16"/>
    <mergeCell ref="C17:D17"/>
    <mergeCell ref="C19:D19"/>
    <mergeCell ref="E10:E11"/>
    <mergeCell ref="C10:C11"/>
    <mergeCell ref="D10:D11"/>
  </mergeCells>
  <dataValidations count="3">
    <dataValidation type="list" allowBlank="1" showInputMessage="1" showErrorMessage="1" sqref="C13" xr:uid="{13AC478B-3407-4ABB-966E-2D9877C9370E}">
      <formula1>Mass_units</formula1>
    </dataValidation>
    <dataValidation type="list" allowBlank="1" showInputMessage="1" showErrorMessage="1" sqref="D13" xr:uid="{4DB4E1FC-EE14-4FF0-AA12-4814EB807DE9}">
      <formula1>Length_units</formula1>
    </dataValidation>
    <dataValidation type="list" allowBlank="1" showInputMessage="1" showErrorMessage="1" sqref="E13" xr:uid="{E54019C7-989A-4CFA-8795-F7C85F91DC55}">
      <formula1>Density_units</formula1>
    </dataValidation>
  </dataValidations>
  <pageMargins left="0.7" right="0.7" top="0.75" bottom="0.75" header="0.3" footer="0.3"/>
  <pageSetup paperSize="9" orientation="portrait" horizontalDpi="300" verticalDpi="30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EB4D5A8D-E313-4F12-91B6-52EDFDDB26AC}">
  <sheetPr codeName="Feuil2"/>
  <dimension ref="B2:J18"/>
  <sheetViews>
    <sheetView zoomScale="85" zoomScaleNormal="85" workbookViewId="0">
      <selection activeCell="G14" sqref="G14"/>
    </sheetView>
  </sheetViews>
  <sheetFormatPr baseColWidth="10" defaultRowHeight="15" x14ac:dyDescent="0.25"/>
  <cols>
    <col min="2" max="2" width="15" customWidth="1"/>
    <col min="3" max="3" width="18.7109375" style="2" bestFit="1" customWidth="1"/>
    <col min="4" max="4" width="18.42578125" customWidth="1"/>
    <col min="5" max="5" width="18.28515625" bestFit="1" customWidth="1"/>
    <col min="6" max="6" width="15.28515625" customWidth="1"/>
    <col min="7" max="7" width="16.5703125" bestFit="1" customWidth="1"/>
    <col min="8" max="8" width="18.140625" customWidth="1"/>
    <col min="9" max="9" width="16.5703125" bestFit="1" customWidth="1"/>
    <col min="10" max="10" width="16.28515625" style="1" bestFit="1" customWidth="1"/>
  </cols>
  <sheetData>
    <row r="2" spans="2:9" x14ac:dyDescent="0.25">
      <c r="B2" s="2"/>
    </row>
    <row r="3" spans="2:9" ht="18.75" x14ac:dyDescent="0.25">
      <c r="B3" s="20" t="s">
        <v>0</v>
      </c>
      <c r="C3" s="20"/>
      <c r="D3" s="20" t="s">
        <v>1</v>
      </c>
      <c r="E3" s="20"/>
      <c r="F3" s="20" t="s">
        <v>2</v>
      </c>
      <c r="G3" s="20"/>
    </row>
    <row r="4" spans="2:9" ht="18.75" x14ac:dyDescent="0.25">
      <c r="B4" s="13" t="s">
        <v>3</v>
      </c>
      <c r="C4" s="13" t="s">
        <v>11</v>
      </c>
      <c r="D4" s="13" t="s">
        <v>3</v>
      </c>
      <c r="E4" s="13" t="s">
        <v>11</v>
      </c>
      <c r="F4" s="13" t="s">
        <v>3</v>
      </c>
      <c r="G4" s="13" t="s">
        <v>11</v>
      </c>
    </row>
    <row r="5" spans="2:9" x14ac:dyDescent="0.25">
      <c r="B5" s="14" t="s">
        <v>4</v>
      </c>
      <c r="C5" s="14">
        <v>0.1</v>
      </c>
      <c r="D5" s="14" t="s">
        <v>5</v>
      </c>
      <c r="E5" s="14">
        <v>0.1</v>
      </c>
      <c r="F5" s="14" t="s">
        <v>6</v>
      </c>
      <c r="G5" s="14">
        <v>100</v>
      </c>
    </row>
    <row r="6" spans="2:9" x14ac:dyDescent="0.25">
      <c r="B6" s="3"/>
      <c r="C6" s="3"/>
      <c r="D6" s="3"/>
      <c r="E6" s="3"/>
      <c r="F6" s="3"/>
      <c r="G6" s="3"/>
      <c r="H6" s="3"/>
      <c r="I6" s="3"/>
    </row>
    <row r="7" spans="2:9" x14ac:dyDescent="0.25">
      <c r="B7" s="3"/>
      <c r="C7" s="3"/>
      <c r="D7" s="3"/>
      <c r="E7" s="3"/>
      <c r="F7" s="3"/>
      <c r="G7" s="3"/>
      <c r="H7" s="3"/>
      <c r="I7" s="3"/>
    </row>
    <row r="8" spans="2:9" x14ac:dyDescent="0.25">
      <c r="B8" s="3"/>
      <c r="C8" s="3"/>
      <c r="D8" s="3"/>
      <c r="E8" s="3"/>
      <c r="F8" s="3"/>
      <c r="G8" s="3"/>
      <c r="H8" s="3"/>
      <c r="I8" s="3"/>
    </row>
    <row r="9" spans="2:9" x14ac:dyDescent="0.25">
      <c r="B9" s="3"/>
      <c r="C9" s="3"/>
      <c r="D9" s="3"/>
      <c r="E9" s="3"/>
      <c r="F9" s="3"/>
      <c r="G9" s="3"/>
      <c r="H9" s="3"/>
      <c r="I9" s="3"/>
    </row>
    <row r="10" spans="2:9" x14ac:dyDescent="0.25">
      <c r="B10" s="3"/>
      <c r="C10" s="3"/>
      <c r="D10" s="3"/>
      <c r="E10" s="3"/>
      <c r="F10" s="3"/>
      <c r="G10" s="3"/>
      <c r="H10" s="3"/>
      <c r="I10" s="3"/>
    </row>
    <row r="11" spans="2:9" x14ac:dyDescent="0.25">
      <c r="B11" s="3"/>
      <c r="C11" s="3"/>
      <c r="D11" s="3"/>
      <c r="E11" s="3"/>
      <c r="F11" s="3"/>
      <c r="G11" s="3"/>
      <c r="H11" s="3"/>
      <c r="I11" s="3"/>
    </row>
    <row r="12" spans="2:9" x14ac:dyDescent="0.25">
      <c r="B12" s="3"/>
      <c r="C12" s="3"/>
      <c r="D12" s="3"/>
      <c r="E12" s="3"/>
      <c r="F12" s="3"/>
      <c r="G12" s="3"/>
      <c r="H12" s="3"/>
      <c r="I12" s="3"/>
    </row>
    <row r="13" spans="2:9" x14ac:dyDescent="0.25">
      <c r="B13" s="3"/>
      <c r="C13" s="3"/>
      <c r="D13" s="3"/>
      <c r="E13" s="3"/>
      <c r="F13" s="3"/>
      <c r="G13" s="3"/>
      <c r="H13" s="3"/>
      <c r="I13" s="3"/>
    </row>
    <row r="14" spans="2:9" x14ac:dyDescent="0.25">
      <c r="B14" s="5"/>
      <c r="C14" s="5"/>
      <c r="D14" s="5"/>
      <c r="E14" s="5"/>
      <c r="F14" s="3"/>
      <c r="G14" s="3"/>
      <c r="H14" s="3"/>
      <c r="I14" s="3"/>
    </row>
    <row r="15" spans="2:9" x14ac:dyDescent="0.25">
      <c r="B15" s="3"/>
      <c r="C15" s="3"/>
      <c r="D15" s="3"/>
      <c r="E15" s="3"/>
      <c r="F15" s="3"/>
      <c r="G15" s="3"/>
      <c r="H15" s="3"/>
      <c r="I15" s="3"/>
    </row>
    <row r="16" spans="2:9" x14ac:dyDescent="0.25">
      <c r="B16" s="3"/>
      <c r="C16" s="3"/>
      <c r="D16" s="3"/>
      <c r="E16" s="3"/>
      <c r="F16" s="3"/>
      <c r="G16" s="3"/>
      <c r="H16" s="3"/>
      <c r="I16" s="3"/>
    </row>
    <row r="17" spans="2:9" x14ac:dyDescent="0.25">
      <c r="B17" s="3"/>
      <c r="C17" s="3"/>
      <c r="D17" s="3"/>
      <c r="E17" s="3"/>
      <c r="F17" s="3"/>
      <c r="G17" s="3"/>
      <c r="H17" s="3"/>
      <c r="I17" s="3"/>
    </row>
    <row r="18" spans="2:9" x14ac:dyDescent="0.25">
      <c r="B18" s="3"/>
      <c r="C18" s="3"/>
      <c r="D18" s="3"/>
      <c r="E18" s="3"/>
      <c r="F18" s="3"/>
      <c r="G18" s="3"/>
      <c r="H18" s="3"/>
      <c r="I18" s="3"/>
    </row>
  </sheetData>
  <mergeCells count="3">
    <mergeCell ref="D3:E3"/>
    <mergeCell ref="B3:C3"/>
    <mergeCell ref="F3:G3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3</vt:i4>
      </vt:variant>
    </vt:vector>
  </HeadingPairs>
  <TitlesOfParts>
    <vt:vector size="5" baseType="lpstr">
      <vt:lpstr>Convertisseur</vt:lpstr>
      <vt:lpstr>Liste_unites</vt:lpstr>
      <vt:lpstr>Density_units</vt:lpstr>
      <vt:lpstr>Length_units</vt:lpstr>
      <vt:lpstr>Mass_units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Guillaume Schweitzer</dc:creator>
  <cp:lastModifiedBy>GuillaumeS</cp:lastModifiedBy>
  <dcterms:created xsi:type="dcterms:W3CDTF">2020-06-30T09:32:19Z</dcterms:created>
  <dcterms:modified xsi:type="dcterms:W3CDTF">2020-08-06T14:32:45Z</dcterms:modified>
</cp:coreProperties>
</file>