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TovoarimiA\OneDrive - AptarGroup, Inc\Documents\CG\Suivi note de frais\"/>
    </mc:Choice>
  </mc:AlternateContent>
  <bookViews>
    <workbookView xWindow="-12" yWindow="0" windowWidth="23052" windowHeight="1176" tabRatio="864" activeTab="1"/>
  </bookViews>
  <sheets>
    <sheet name="HI" sheetId="101" r:id="rId1"/>
    <sheet name="UPLOAD" sheetId="98" r:id="rId2"/>
  </sheets>
  <definedNames>
    <definedName name="Compte">#REF!</definedName>
    <definedName name="Fournisseurs">#REF!</definedName>
    <definedName name="Liste_Personnel">#REF!</definedName>
    <definedName name="Liste_Total">#REF!</definedName>
  </definedNames>
  <calcPr calcId="162913"/>
</workbook>
</file>

<file path=xl/calcChain.xml><?xml version="1.0" encoding="utf-8"?>
<calcChain xmlns="http://schemas.openxmlformats.org/spreadsheetml/2006/main">
  <c r="J5" i="98" l="1"/>
  <c r="G21" i="101" l="1"/>
  <c r="A4" i="98" l="1"/>
  <c r="A5" i="98" l="1"/>
  <c r="G5" i="98" s="1"/>
  <c r="A6" i="98"/>
  <c r="G6" i="98" s="1"/>
  <c r="A7" i="98"/>
  <c r="A8" i="98"/>
  <c r="A9" i="98"/>
  <c r="A10" i="98"/>
  <c r="A11" i="98"/>
  <c r="A12" i="98"/>
  <c r="A13" i="98"/>
  <c r="A14" i="98"/>
  <c r="A15" i="98"/>
  <c r="A16" i="98"/>
  <c r="A17" i="98"/>
  <c r="A18" i="98"/>
  <c r="A19" i="98"/>
  <c r="A20" i="98"/>
  <c r="A21" i="98"/>
  <c r="A22" i="98"/>
  <c r="F3" i="98" l="1"/>
  <c r="G3" i="98"/>
  <c r="F4" i="98"/>
  <c r="C4" i="98"/>
  <c r="G4" i="98"/>
  <c r="F5" i="98"/>
  <c r="C5" i="98"/>
  <c r="C6" i="98"/>
  <c r="F6" i="98"/>
  <c r="F7" i="98"/>
  <c r="C7" i="98"/>
  <c r="F8" i="98"/>
  <c r="C8" i="98"/>
  <c r="G9" i="98"/>
  <c r="C9" i="98"/>
  <c r="F10" i="98"/>
  <c r="C10" i="98"/>
  <c r="C11" i="98"/>
  <c r="F11" i="98"/>
  <c r="G11" i="98"/>
  <c r="F12" i="98"/>
  <c r="C12" i="98"/>
  <c r="F13" i="98"/>
  <c r="C13" i="98"/>
  <c r="F14" i="98"/>
  <c r="C14" i="98"/>
  <c r="G14" i="98"/>
  <c r="F15" i="98"/>
  <c r="C15" i="98"/>
  <c r="F16" i="98"/>
  <c r="C16" i="98"/>
  <c r="F17" i="98"/>
  <c r="C17" i="98"/>
  <c r="G17" i="98"/>
  <c r="C18" i="98"/>
  <c r="F18" i="98"/>
  <c r="G18" i="98"/>
  <c r="G19" i="98"/>
  <c r="C19" i="98"/>
  <c r="F19" i="98"/>
  <c r="F20" i="98"/>
  <c r="C20" i="98"/>
  <c r="F21" i="98"/>
  <c r="C21" i="98"/>
  <c r="C22" i="98"/>
  <c r="F22" i="98"/>
  <c r="G22" i="98"/>
  <c r="G21" i="98" l="1"/>
  <c r="G10" i="98"/>
  <c r="G16" i="98"/>
  <c r="G13" i="98"/>
  <c r="G8" i="98"/>
  <c r="G20" i="98"/>
  <c r="G15" i="98"/>
  <c r="G12" i="98"/>
  <c r="G7" i="98"/>
</calcChain>
</file>

<file path=xl/sharedStrings.xml><?xml version="1.0" encoding="utf-8"?>
<sst xmlns="http://schemas.openxmlformats.org/spreadsheetml/2006/main" count="103" uniqueCount="62">
  <si>
    <t>Decription</t>
  </si>
  <si>
    <t>centre cout</t>
  </si>
  <si>
    <t>Nom et Prénom</t>
  </si>
  <si>
    <t>KR</t>
  </si>
  <si>
    <t>EUR</t>
  </si>
  <si>
    <t>QTYUOM</t>
  </si>
  <si>
    <t>QTY</t>
  </si>
  <si>
    <t>GL Ledger (28)</t>
  </si>
  <si>
    <t>Partner Profit Center (27)</t>
  </si>
  <si>
    <t>Partner Segment (26)</t>
  </si>
  <si>
    <t>Segment (25)</t>
  </si>
  <si>
    <t>Trading Partner (24)</t>
  </si>
  <si>
    <t>Terms Code Not Used for GL (23)</t>
  </si>
  <si>
    <t>Payment Method Supplement Not Used for GL (22)</t>
  </si>
  <si>
    <t>Payment Method Not Used for GL (21)</t>
  </si>
  <si>
    <t>Assignment - Distribution Line(s) 1 - 999 (20)</t>
  </si>
  <si>
    <t>Company Code - Only if Cross Charging Line Items (19)</t>
  </si>
  <si>
    <t>texte du poste</t>
  </si>
  <si>
    <t>WBS Element - Distribution Line(s) 1 - 999 (17)</t>
  </si>
  <si>
    <t>Internal Order - Distribution Line(s) 1 - 999 (16)</t>
  </si>
  <si>
    <t>Proft Center - Distribution Line(s) 1 - 999 (15)</t>
  </si>
  <si>
    <t>Cost Center - Distribution Line(s) 1 - 999 (14)</t>
  </si>
  <si>
    <t>Tax Jurisdiction Code - Every Line (13)</t>
  </si>
  <si>
    <t>code tva</t>
  </si>
  <si>
    <t>montant</t>
  </si>
  <si>
    <t>compte</t>
  </si>
  <si>
    <t>Doc Header Text - 25 Characters - (6)</t>
  </si>
  <si>
    <t>Currency - (5)</t>
  </si>
  <si>
    <t>Total Invoice amount</t>
  </si>
  <si>
    <t>ste</t>
  </si>
  <si>
    <t>DATE  DOC</t>
  </si>
  <si>
    <t>TYPE PIECE</t>
  </si>
  <si>
    <t>REFERENCE DOC  - 16 caracteres</t>
  </si>
  <si>
    <t>Base Unit of Measure</t>
  </si>
  <si>
    <t>Quantity</t>
  </si>
  <si>
    <r>
      <rPr>
        <b/>
        <sz val="10"/>
        <color theme="1"/>
        <rFont val="Microsoft Yi Baiti"/>
        <family val="4"/>
      </rPr>
      <t xml:space="preserve">0L: </t>
    </r>
    <r>
      <rPr>
        <sz val="10"/>
        <color theme="1"/>
        <rFont val="Microsoft Yi Baiti"/>
        <family val="4"/>
      </rPr>
      <t xml:space="preserve">US GAAP
</t>
    </r>
    <r>
      <rPr>
        <b/>
        <sz val="10"/>
        <color theme="1"/>
        <rFont val="Microsoft Yi Baiti"/>
        <family val="4"/>
      </rPr>
      <t>Z1:</t>
    </r>
    <r>
      <rPr>
        <sz val="10"/>
        <color theme="1"/>
        <rFont val="Microsoft Yi Baiti"/>
        <family val="4"/>
      </rPr>
      <t xml:space="preserve"> IT GAAP
</t>
    </r>
    <r>
      <rPr>
        <b/>
        <sz val="10"/>
        <color theme="1"/>
        <rFont val="Microsoft Yi Baiti"/>
        <family val="4"/>
      </rPr>
      <t>ZG:</t>
    </r>
    <r>
      <rPr>
        <sz val="10"/>
        <color theme="1"/>
        <rFont val="Microsoft Yi Baiti"/>
        <family val="4"/>
      </rPr>
      <t xml:space="preserve"> 0L, Z1, Z2</t>
    </r>
  </si>
  <si>
    <r>
      <rPr>
        <b/>
        <sz val="10"/>
        <rFont val="Arial"/>
        <family val="2"/>
      </rPr>
      <t>20:</t>
    </r>
    <r>
      <rPr>
        <sz val="10"/>
        <rFont val="Arial"/>
        <family val="2"/>
      </rPr>
      <t xml:space="preserve"> Beauty &amp; Home
</t>
    </r>
    <r>
      <rPr>
        <b/>
        <sz val="10"/>
        <rFont val="Arial"/>
        <family val="2"/>
      </rPr>
      <t>30:</t>
    </r>
    <r>
      <rPr>
        <sz val="10"/>
        <rFont val="Arial"/>
        <family val="2"/>
      </rPr>
      <t xml:space="preserve"> Food &amp; Beverage
</t>
    </r>
    <r>
      <rPr>
        <b/>
        <sz val="10"/>
        <rFont val="Arial"/>
        <family val="2"/>
      </rPr>
      <t>99:</t>
    </r>
    <r>
      <rPr>
        <sz val="10"/>
        <rFont val="Arial"/>
        <family val="2"/>
      </rPr>
      <t xml:space="preserve"> Corporate</t>
    </r>
  </si>
  <si>
    <r>
      <rPr>
        <b/>
        <sz val="10"/>
        <rFont val="Arial"/>
        <family val="2"/>
      </rPr>
      <t>20:</t>
    </r>
    <r>
      <rPr>
        <sz val="10"/>
        <rFont val="Arial"/>
        <family val="2"/>
      </rPr>
      <t xml:space="preserve"> Beauty &amp; Home
</t>
    </r>
    <r>
      <rPr>
        <b/>
        <sz val="10"/>
        <rFont val="Arial"/>
        <family val="2"/>
      </rPr>
      <t>30:</t>
    </r>
    <r>
      <rPr>
        <sz val="10"/>
        <rFont val="Arial"/>
        <family val="2"/>
      </rPr>
      <t xml:space="preserve"> Food &amp; Beverage</t>
    </r>
  </si>
  <si>
    <t>Necessario per i conti del set ZAPTVAL_GLCHECK_TRPTNR</t>
  </si>
  <si>
    <t>CID dipendenti</t>
  </si>
  <si>
    <r>
      <rPr>
        <b/>
        <sz val="10"/>
        <rFont val="Arial"/>
        <family val="2"/>
      </rPr>
      <t>50 digit</t>
    </r>
    <r>
      <rPr>
        <sz val="10"/>
        <rFont val="Arial"/>
        <family val="2"/>
      </rPr>
      <t xml:space="preserve">
Inserire il testo della posizione CoGe del conto</t>
    </r>
  </si>
  <si>
    <t>MONTANT HT</t>
  </si>
  <si>
    <t>Chiave contabile</t>
  </si>
  <si>
    <t>25 digit</t>
  </si>
  <si>
    <t>MONTANT TTC</t>
  </si>
  <si>
    <t>DATE FACTURE</t>
  </si>
  <si>
    <t>N° FACTURE</t>
  </si>
  <si>
    <t>TEST</t>
  </si>
  <si>
    <t>Débit (40)</t>
  </si>
  <si>
    <t>v0</t>
  </si>
  <si>
    <t>Dupont Jean</t>
  </si>
  <si>
    <t>Charles Pask</t>
  </si>
  <si>
    <t>Nehar Jaoudi</t>
  </si>
  <si>
    <t>Hotel Nice du 02 au 04/10/2021</t>
  </si>
  <si>
    <t>Repas Lyon du 16/03/2021</t>
  </si>
  <si>
    <t>Compte Crédit</t>
  </si>
  <si>
    <t>Compte débit</t>
  </si>
  <si>
    <t>Crédit(31)</t>
  </si>
  <si>
    <t>Posting key (9)
40=Debit
31=Credit</t>
  </si>
  <si>
    <t>Voyage Paris M. DUPONT JEAN du 01 au 5/05/2021</t>
  </si>
  <si>
    <t>HOTEL Paris M. DUPONT JEAN du 01 au 5/05/2021</t>
  </si>
  <si>
    <t>TEST2021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</si>
</sst>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.00\ [$€-1]_-;\-* #,##0.00\ [$€-1]_-;_-* &quot;-&quot;??\ [$€-1]_-"/>
    <numFmt numFmtId="166" formatCode="_(* #,##0.00_);_(* \(#,##0.00\);_(* &quot;-&quot;??_);_(@_)"/>
    <numFmt numFmtId="167" formatCode="_(&quot;$&quot;* #,##0.00_);_(&quot;$&quot;* \(#,##0.00\);_(&quot;$&quot;* &quot;-&quot;??_);_(@_)"/>
  </numFmts>
  <fonts count="3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3"/>
      <name val="Calibri"/>
      <family val="2"/>
      <scheme val="minor"/>
    </font>
    <font>
      <sz val="10"/>
      <color theme="1"/>
      <name val="Microsoft Yi Baiti"/>
      <family val="2"/>
    </font>
    <font>
      <sz val="12"/>
      <color theme="1"/>
      <name val="Microsoft Yi Baiti"/>
      <family val="4"/>
    </font>
    <font>
      <b/>
      <sz val="12"/>
      <color theme="1"/>
      <name val="Microsoft Yi Baiti"/>
      <family val="4"/>
    </font>
    <font>
      <b/>
      <sz val="10"/>
      <name val="Arial"/>
      <family val="2"/>
    </font>
    <font>
      <sz val="10"/>
      <color theme="1"/>
      <name val="Microsoft Yi Baiti"/>
      <family val="4"/>
    </font>
    <font>
      <b/>
      <sz val="10"/>
      <color theme="1"/>
      <name val="Microsoft Yi Baiti"/>
      <family val="4"/>
    </font>
    <font>
      <u/>
      <sz val="10"/>
      <color theme="10"/>
      <name val="Microsoft Yi Baiti"/>
      <family val="2"/>
    </font>
    <font>
      <b/>
      <sz val="12"/>
      <name val="Calibri"/>
      <family val="2"/>
      <scheme val="minor"/>
    </font>
    <font>
      <sz val="10"/>
      <name val="Arial"/>
    </font>
    <font>
      <sz val="10"/>
      <color rgb="FFFF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4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2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20" borderId="2" applyNumberFormat="0" applyAlignment="0" applyProtection="0"/>
    <xf numFmtId="0" fontId="7" fillId="3" borderId="0" applyNumberFormat="0" applyBorder="0" applyAlignment="0" applyProtection="0"/>
    <xf numFmtId="0" fontId="8" fillId="20" borderId="3" applyNumberFormat="0" applyAlignment="0" applyProtection="0"/>
    <xf numFmtId="0" fontId="8" fillId="20" borderId="3" applyNumberFormat="0" applyAlignment="0" applyProtection="0"/>
    <xf numFmtId="0" fontId="8" fillId="20" borderId="3" applyNumberFormat="0" applyAlignment="0" applyProtection="0"/>
    <xf numFmtId="0" fontId="9" fillId="0" borderId="4" applyNumberFormat="0" applyFill="0" applyAlignment="0" applyProtection="0"/>
    <xf numFmtId="0" fontId="10" fillId="21" borderId="5" applyNumberFormat="0" applyAlignment="0" applyProtection="0"/>
    <xf numFmtId="0" fontId="10" fillId="21" borderId="5" applyNumberFormat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11" fillId="7" borderId="3" applyNumberFormat="0" applyAlignment="0" applyProtection="0"/>
    <xf numFmtId="0" fontId="12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1" fillId="7" borderId="3" applyNumberFormat="0" applyAlignment="0" applyProtection="0"/>
    <xf numFmtId="166" fontId="1" fillId="0" borderId="0" applyFont="0" applyFill="0" applyBorder="0" applyAlignment="0" applyProtection="0"/>
    <xf numFmtId="0" fontId="9" fillId="0" borderId="4" applyNumberFormat="0" applyFill="0" applyAlignment="0" applyProtection="0"/>
    <xf numFmtId="38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23" borderId="1" applyNumberFormat="0" applyFont="0" applyAlignment="0" applyProtection="0"/>
    <xf numFmtId="0" fontId="1" fillId="23" borderId="1" applyNumberFormat="0" applyFont="0" applyAlignment="0" applyProtection="0"/>
    <xf numFmtId="0" fontId="1" fillId="23" borderId="1" applyNumberFormat="0" applyFont="0" applyAlignment="0" applyProtection="0"/>
    <xf numFmtId="0" fontId="6" fillId="20" borderId="2" applyNumberFormat="0" applyAlignment="0" applyProtection="0"/>
    <xf numFmtId="0" fontId="7" fillId="3" borderId="0" applyNumberFormat="0" applyBorder="0" applyAlignment="0" applyProtection="0"/>
    <xf numFmtId="0" fontId="1" fillId="0" borderId="0"/>
    <xf numFmtId="0" fontId="20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14" fillId="4" borderId="0" applyNumberFormat="0" applyBorder="0" applyAlignment="0" applyProtection="0"/>
    <xf numFmtId="167" fontId="1" fillId="0" borderId="0" applyFont="0" applyFill="0" applyBorder="0" applyAlignment="0" applyProtection="0"/>
    <xf numFmtId="0" fontId="9" fillId="0" borderId="4" applyNumberFormat="0" applyFill="0" applyAlignment="0" applyProtection="0"/>
    <xf numFmtId="167" fontId="1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21" borderId="5" applyNumberFormat="0" applyAlignment="0" applyProtection="0"/>
    <xf numFmtId="0" fontId="3" fillId="0" borderId="0"/>
    <xf numFmtId="0" fontId="6" fillId="20" borderId="11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11" fillId="7" borderId="12" applyNumberFormat="0" applyAlignment="0" applyProtection="0"/>
    <xf numFmtId="0" fontId="12" fillId="0" borderId="13" applyNumberFormat="0" applyFill="0" applyAlignment="0" applyProtection="0"/>
    <xf numFmtId="0" fontId="11" fillId="7" borderId="12" applyNumberForma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6" fillId="20" borderId="11" applyNumberFormat="0" applyAlignment="0" applyProtection="0"/>
    <xf numFmtId="0" fontId="12" fillId="0" borderId="13" applyNumberFormat="0" applyFill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6" fillId="20" borderId="11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11" fillId="7" borderId="12" applyNumberFormat="0" applyAlignment="0" applyProtection="0"/>
    <xf numFmtId="0" fontId="12" fillId="0" borderId="13" applyNumberFormat="0" applyFill="0" applyAlignment="0" applyProtection="0"/>
    <xf numFmtId="0" fontId="11" fillId="7" borderId="12" applyNumberFormat="0" applyAlignment="0" applyProtection="0"/>
    <xf numFmtId="0" fontId="6" fillId="20" borderId="11" applyNumberFormat="0" applyAlignment="0" applyProtection="0"/>
    <xf numFmtId="0" fontId="12" fillId="0" borderId="13" applyNumberFormat="0" applyFill="0" applyAlignment="0" applyProtection="0"/>
    <xf numFmtId="0" fontId="6" fillId="20" borderId="11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11" fillId="7" borderId="12" applyNumberFormat="0" applyAlignment="0" applyProtection="0"/>
    <xf numFmtId="0" fontId="12" fillId="0" borderId="13" applyNumberFormat="0" applyFill="0" applyAlignment="0" applyProtection="0"/>
    <xf numFmtId="0" fontId="11" fillId="7" borderId="12" applyNumberForma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6" fillId="20" borderId="11" applyNumberFormat="0" applyAlignment="0" applyProtection="0"/>
    <xf numFmtId="0" fontId="12" fillId="0" borderId="13" applyNumberFormat="0" applyFill="0" applyAlignment="0" applyProtection="0"/>
    <xf numFmtId="0" fontId="6" fillId="20" borderId="11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8" fillId="20" borderId="12" applyNumberFormat="0" applyAlignment="0" applyProtection="0"/>
    <xf numFmtId="0" fontId="11" fillId="7" borderId="12" applyNumberFormat="0" applyAlignment="0" applyProtection="0"/>
    <xf numFmtId="0" fontId="12" fillId="0" borderId="13" applyNumberFormat="0" applyFill="0" applyAlignment="0" applyProtection="0"/>
    <xf numFmtId="0" fontId="11" fillId="7" borderId="12" applyNumberForma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1" fillId="23" borderId="10" applyNumberFormat="0" applyFont="0" applyAlignment="0" applyProtection="0"/>
    <xf numFmtId="0" fontId="6" fillId="20" borderId="11" applyNumberFormat="0" applyAlignment="0" applyProtection="0"/>
    <xf numFmtId="0" fontId="12" fillId="0" borderId="13" applyNumberFormat="0" applyFill="0" applyAlignment="0" applyProtection="0"/>
    <xf numFmtId="0" fontId="24" fillId="0" borderId="0"/>
    <xf numFmtId="43" fontId="24" fillId="0" borderId="0" applyFont="0" applyFill="0" applyBorder="0" applyAlignment="0" applyProtection="0"/>
    <xf numFmtId="0" fontId="30" fillId="0" borderId="0" applyNumberFormat="0" applyFill="0" applyBorder="0" applyAlignment="0" applyProtection="0"/>
    <xf numFmtId="44" fontId="32" fillId="0" borderId="0" applyFont="0" applyFill="0" applyBorder="0" applyAlignment="0" applyProtection="0"/>
  </cellStyleXfs>
  <cellXfs count="34">
    <xf numFmtId="0" fontId="0" fillId="0" borderId="0" xfId="0"/>
    <xf numFmtId="0" fontId="23" fillId="0" borderId="0" xfId="0" applyFont="1" applyBorder="1" applyAlignment="1">
      <alignment vertical="top"/>
    </xf>
    <xf numFmtId="3" fontId="23" fillId="0" borderId="0" xfId="0" applyNumberFormat="1" applyFont="1" applyFill="1" applyBorder="1" applyAlignment="1">
      <alignment vertical="top"/>
    </xf>
    <xf numFmtId="0" fontId="25" fillId="0" borderId="0" xfId="210" applyFont="1" applyBorder="1" applyAlignment="1">
      <alignment vertical="center"/>
    </xf>
    <xf numFmtId="0" fontId="25" fillId="0" borderId="0" xfId="210" applyFont="1" applyBorder="1" applyAlignment="1">
      <alignment horizontal="center" vertical="center"/>
    </xf>
    <xf numFmtId="0" fontId="25" fillId="0" borderId="0" xfId="210" applyFont="1" applyBorder="1" applyAlignment="1">
      <alignment horizontal="left" vertical="center"/>
    </xf>
    <xf numFmtId="2" fontId="25" fillId="0" borderId="0" xfId="210" applyNumberFormat="1" applyFont="1" applyBorder="1" applyAlignment="1">
      <alignment vertical="center"/>
    </xf>
    <xf numFmtId="0" fontId="25" fillId="0" borderId="0" xfId="210" applyNumberFormat="1" applyFont="1" applyBorder="1" applyAlignment="1">
      <alignment horizontal="center" vertical="center"/>
    </xf>
    <xf numFmtId="49" fontId="25" fillId="0" borderId="0" xfId="210" applyNumberFormat="1" applyFont="1" applyBorder="1" applyAlignment="1">
      <alignment vertical="center"/>
    </xf>
    <xf numFmtId="2" fontId="25" fillId="0" borderId="0" xfId="210" applyNumberFormat="1" applyFont="1" applyBorder="1" applyAlignment="1">
      <alignment horizontal="center" vertical="center"/>
    </xf>
    <xf numFmtId="0" fontId="25" fillId="0" borderId="0" xfId="210" applyFont="1" applyFill="1" applyBorder="1" applyAlignment="1">
      <alignment vertical="center"/>
    </xf>
    <xf numFmtId="0" fontId="25" fillId="0" borderId="0" xfId="210" applyFont="1" applyFill="1" applyBorder="1" applyAlignment="1">
      <alignment horizontal="center" vertical="center"/>
    </xf>
    <xf numFmtId="0" fontId="1" fillId="0" borderId="0" xfId="210" applyFont="1" applyFill="1" applyBorder="1" applyAlignment="1">
      <alignment vertical="center"/>
    </xf>
    <xf numFmtId="0" fontId="1" fillId="0" borderId="0" xfId="210" applyFont="1" applyFill="1" applyBorder="1" applyAlignment="1">
      <alignment horizontal="left" vertical="center"/>
    </xf>
    <xf numFmtId="0" fontId="1" fillId="0" borderId="0" xfId="210" applyFont="1" applyFill="1" applyBorder="1" applyAlignment="1">
      <alignment horizontal="center" vertical="center"/>
    </xf>
    <xf numFmtId="2" fontId="1" fillId="0" borderId="0" xfId="210" applyNumberFormat="1" applyFont="1" applyFill="1" applyBorder="1" applyAlignment="1">
      <alignment vertical="center"/>
    </xf>
    <xf numFmtId="0" fontId="1" fillId="0" borderId="0" xfId="210" quotePrefix="1" applyFont="1" applyFill="1" applyBorder="1" applyAlignment="1">
      <alignment horizontal="center" vertical="center"/>
    </xf>
    <xf numFmtId="0" fontId="28" fillId="0" borderId="0" xfId="210" applyFont="1" applyBorder="1" applyAlignment="1">
      <alignment horizontal="center" vertical="center" wrapText="1"/>
    </xf>
    <xf numFmtId="0" fontId="28" fillId="24" borderId="0" xfId="210" applyFont="1" applyFill="1" applyBorder="1" applyAlignment="1">
      <alignment horizontal="center" vertical="center" wrapText="1"/>
    </xf>
    <xf numFmtId="0" fontId="1" fillId="24" borderId="0" xfId="210" applyFont="1" applyFill="1" applyBorder="1" applyAlignment="1">
      <alignment horizontal="center" vertical="center" wrapText="1"/>
    </xf>
    <xf numFmtId="0" fontId="27" fillId="24" borderId="0" xfId="210" applyFont="1" applyFill="1" applyBorder="1" applyAlignment="1">
      <alignment horizontal="center" vertical="center" wrapText="1"/>
    </xf>
    <xf numFmtId="0" fontId="1" fillId="24" borderId="0" xfId="212" applyFont="1" applyFill="1" applyBorder="1" applyAlignment="1">
      <alignment horizontal="center" vertical="center" wrapText="1"/>
    </xf>
    <xf numFmtId="3" fontId="31" fillId="0" borderId="0" xfId="0" applyNumberFormat="1" applyFont="1" applyFill="1" applyBorder="1" applyAlignment="1">
      <alignment vertical="top"/>
    </xf>
    <xf numFmtId="0" fontId="31" fillId="0" borderId="0" xfId="0" applyFont="1"/>
    <xf numFmtId="44" fontId="0" fillId="0" borderId="0" xfId="213" applyFont="1"/>
    <xf numFmtId="1" fontId="1" fillId="25" borderId="0" xfId="211" applyNumberFormat="1" applyFont="1" applyFill="1" applyBorder="1" applyAlignment="1">
      <alignment horizontal="left" vertical="center"/>
    </xf>
    <xf numFmtId="0" fontId="1" fillId="25" borderId="0" xfId="210" applyNumberFormat="1" applyFont="1" applyFill="1" applyBorder="1" applyAlignment="1">
      <alignment horizontal="center" vertical="center"/>
    </xf>
    <xf numFmtId="0" fontId="1" fillId="25" borderId="0" xfId="210" applyFont="1" applyFill="1" applyBorder="1" applyAlignment="1">
      <alignment horizontal="center" vertical="center"/>
    </xf>
    <xf numFmtId="0" fontId="1" fillId="25" borderId="0" xfId="210" applyFont="1" applyFill="1" applyBorder="1" applyAlignment="1">
      <alignment horizontal="left" vertical="center"/>
    </xf>
    <xf numFmtId="0" fontId="1" fillId="26" borderId="0" xfId="210" applyFont="1" applyFill="1" applyBorder="1" applyAlignment="1">
      <alignment horizontal="center" vertical="center"/>
    </xf>
    <xf numFmtId="0" fontId="1" fillId="26" borderId="0" xfId="210" applyFont="1" applyFill="1" applyBorder="1" applyAlignment="1">
      <alignment horizontal="left" vertical="center"/>
    </xf>
    <xf numFmtId="2" fontId="33" fillId="0" borderId="0" xfId="210" applyNumberFormat="1" applyFont="1" applyFill="1" applyBorder="1" applyAlignment="1">
      <alignment vertical="center"/>
    </xf>
    <xf numFmtId="0" fontId="27" fillId="27" borderId="0" xfId="210" applyFont="1" applyFill="1" applyBorder="1" applyAlignment="1">
      <alignment horizontal="center" vertical="top" wrapText="1"/>
    </xf>
    <xf numFmtId="0" fontId="26" fillId="27" borderId="0" xfId="210" applyFont="1" applyFill="1" applyBorder="1" applyAlignment="1">
      <alignment horizontal="center" vertical="top" wrapText="1"/>
    </xf>
  </cellXfs>
  <cellStyles count="214">
    <cellStyle name="20 % - Akzent1" xfId="7"/>
    <cellStyle name="20 % - Akzent2" xfId="8"/>
    <cellStyle name="20 % - Akzent3" xfId="9"/>
    <cellStyle name="20 % - Akzent4" xfId="10"/>
    <cellStyle name="20 % - Akzent5" xfId="11"/>
    <cellStyle name="20 % - Akzent6" xfId="12"/>
    <cellStyle name="20% - Accent1" xfId="13"/>
    <cellStyle name="20% - Accent2" xfId="14"/>
    <cellStyle name="20% - Accent3" xfId="15"/>
    <cellStyle name="20% - Accent4" xfId="16"/>
    <cellStyle name="20% - Accent5" xfId="17"/>
    <cellStyle name="20% - Accent6" xfId="18"/>
    <cellStyle name="20% - Akzent1" xfId="19"/>
    <cellStyle name="20% - Akzent2" xfId="20"/>
    <cellStyle name="20% - Akzent3" xfId="21"/>
    <cellStyle name="20% - Akzent4" xfId="22"/>
    <cellStyle name="20% - Akzent5" xfId="23"/>
    <cellStyle name="20% - Akzent6" xfId="24"/>
    <cellStyle name="20% - Colore 1" xfId="25"/>
    <cellStyle name="20% - Colore 2" xfId="26"/>
    <cellStyle name="20% - Colore 3" xfId="27"/>
    <cellStyle name="20% - Colore 4" xfId="28"/>
    <cellStyle name="20% - Colore 5" xfId="29"/>
    <cellStyle name="20% - Colore 6" xfId="30"/>
    <cellStyle name="40 % - Akzent1" xfId="31"/>
    <cellStyle name="40 % - Akzent2" xfId="32"/>
    <cellStyle name="40 % - Akzent3" xfId="33"/>
    <cellStyle name="40 % - Akzent4" xfId="34"/>
    <cellStyle name="40 % - Akzent5" xfId="35"/>
    <cellStyle name="40 % - Akzent6" xfId="36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Akzent1" xfId="43"/>
    <cellStyle name="40% - Akzent2" xfId="44"/>
    <cellStyle name="40% - Akzent3" xfId="45"/>
    <cellStyle name="40% - Akzent4" xfId="46"/>
    <cellStyle name="40% - Akzent5" xfId="47"/>
    <cellStyle name="40% - Akzent6" xfId="48"/>
    <cellStyle name="40% - Colore 1" xfId="49"/>
    <cellStyle name="40% - Colore 2" xfId="50"/>
    <cellStyle name="40% - Colore 3" xfId="51"/>
    <cellStyle name="40% - Colore 4" xfId="52"/>
    <cellStyle name="40% - Colore 5" xfId="53"/>
    <cellStyle name="40% - Colore 6" xfId="54"/>
    <cellStyle name="60 % - Akzent1" xfId="55"/>
    <cellStyle name="60 % - Akzent2" xfId="56"/>
    <cellStyle name="60 % - Akzent3" xfId="57"/>
    <cellStyle name="60 % - Akzent4" xfId="58"/>
    <cellStyle name="60 % - Akzent5" xfId="59"/>
    <cellStyle name="60 % - Akzent6" xfId="60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60% - Akzent1" xfId="67"/>
    <cellStyle name="60% - Akzent2" xfId="68"/>
    <cellStyle name="60% - Akzent3" xfId="69"/>
    <cellStyle name="60% - Akzent4" xfId="70"/>
    <cellStyle name="60% - Akzent5" xfId="71"/>
    <cellStyle name="60% - Akzent6" xfId="72"/>
    <cellStyle name="60% - Colore 1" xfId="73"/>
    <cellStyle name="60% - Colore 2" xfId="74"/>
    <cellStyle name="60% - Colore 3" xfId="75"/>
    <cellStyle name="60% - Colore 4" xfId="76"/>
    <cellStyle name="60% - Colore 5" xfId="77"/>
    <cellStyle name="60% - Colore 6" xfId="78"/>
    <cellStyle name="Akzent1" xfId="79"/>
    <cellStyle name="Akzent2" xfId="80"/>
    <cellStyle name="Akzent3" xfId="81"/>
    <cellStyle name="Akzent4" xfId="82"/>
    <cellStyle name="Akzent5" xfId="83"/>
    <cellStyle name="Akzent6" xfId="84"/>
    <cellStyle name="Ausgabe" xfId="85"/>
    <cellStyle name="Ausgabe 2" xfId="162"/>
    <cellStyle name="Ausgabe 2 2" xfId="186"/>
    <cellStyle name="Ausgabe 2 3" xfId="198"/>
    <cellStyle name="Ausgabe 3" xfId="177"/>
    <cellStyle name="Bad" xfId="86"/>
    <cellStyle name="Berechnung" xfId="87"/>
    <cellStyle name="Berechnung 2" xfId="163"/>
    <cellStyle name="Berechnung 2 2" xfId="187"/>
    <cellStyle name="Berechnung 2 3" xfId="199"/>
    <cellStyle name="Berechnung 3" xfId="178"/>
    <cellStyle name="Calcolo" xfId="88"/>
    <cellStyle name="Calcolo 2" xfId="164"/>
    <cellStyle name="Calcolo 2 2" xfId="188"/>
    <cellStyle name="Calcolo 2 3" xfId="200"/>
    <cellStyle name="Calcolo 3" xfId="179"/>
    <cellStyle name="Calculation" xfId="89"/>
    <cellStyle name="Calculation 2" xfId="165"/>
    <cellStyle name="Calculation 2 2" xfId="189"/>
    <cellStyle name="Calculation 2 3" xfId="201"/>
    <cellStyle name="Calculation 3" xfId="180"/>
    <cellStyle name="Cella collegata" xfId="90"/>
    <cellStyle name="Cella da controllare" xfId="91"/>
    <cellStyle name="Check Cell" xfId="92"/>
    <cellStyle name="Colore 1" xfId="93"/>
    <cellStyle name="Colore 2" xfId="94"/>
    <cellStyle name="Colore 3" xfId="95"/>
    <cellStyle name="Colore 4" xfId="96"/>
    <cellStyle name="Colore 5" xfId="97"/>
    <cellStyle name="Colore 6" xfId="98"/>
    <cellStyle name="Eingabe" xfId="99"/>
    <cellStyle name="Eingabe 2" xfId="166"/>
    <cellStyle name="Eingabe 2 2" xfId="190"/>
    <cellStyle name="Eingabe 2 3" xfId="202"/>
    <cellStyle name="Eingabe 3" xfId="181"/>
    <cellStyle name="Ergebnis" xfId="100"/>
    <cellStyle name="Ergebnis 2" xfId="167"/>
    <cellStyle name="Ergebnis 2 2" xfId="191"/>
    <cellStyle name="Ergebnis 2 3" xfId="203"/>
    <cellStyle name="Ergebnis 3" xfId="182"/>
    <cellStyle name="Erklärender Text" xfId="101"/>
    <cellStyle name="Euro" xfId="1"/>
    <cellStyle name="Euro 2" xfId="4"/>
    <cellStyle name="Explanatory Text" xfId="102"/>
    <cellStyle name="Good" xfId="103"/>
    <cellStyle name="Gut" xfId="104"/>
    <cellStyle name="Heading 1" xfId="105"/>
    <cellStyle name="Heading 2" xfId="106"/>
    <cellStyle name="Heading 3" xfId="107"/>
    <cellStyle name="Heading 4" xfId="108"/>
    <cellStyle name="Input" xfId="109"/>
    <cellStyle name="Input 2" xfId="168"/>
    <cellStyle name="Input 2 2" xfId="192"/>
    <cellStyle name="Input 2 3" xfId="204"/>
    <cellStyle name="Input 3" xfId="183"/>
    <cellStyle name="Komma_Tabelle1" xfId="110"/>
    <cellStyle name="Lien hypertexte" xfId="212" builtinId="8"/>
    <cellStyle name="Linked Cell" xfId="111"/>
    <cellStyle name="Migliaia (0)_Weekly x MF" xfId="112"/>
    <cellStyle name="Migliaia_Chieti" xfId="113"/>
    <cellStyle name="Milliers 2" xfId="114"/>
    <cellStyle name="Milliers 3" xfId="5"/>
    <cellStyle name="Milliers 4" xfId="211"/>
    <cellStyle name="Monétaire" xfId="213" builtinId="4"/>
    <cellStyle name="Neutral" xfId="115"/>
    <cellStyle name="Neutrale" xfId="116"/>
    <cellStyle name="Normal" xfId="0" builtinId="0"/>
    <cellStyle name="Normal 10" xfId="117"/>
    <cellStyle name="Normal 11" xfId="118"/>
    <cellStyle name="Normal 12" xfId="119"/>
    <cellStyle name="Normal 13" xfId="120"/>
    <cellStyle name="Normal 14" xfId="121"/>
    <cellStyle name="Normal 15" xfId="122"/>
    <cellStyle name="Normal 16" xfId="123"/>
    <cellStyle name="Normal 17" xfId="124"/>
    <cellStyle name="Normal 18" xfId="210"/>
    <cellStyle name="Normal 2" xfId="2"/>
    <cellStyle name="Normal 3" xfId="3"/>
    <cellStyle name="Normal 3 2" xfId="161"/>
    <cellStyle name="Normal 3 3" xfId="6"/>
    <cellStyle name="Normal 4" xfId="125"/>
    <cellStyle name="Normal 5" xfId="126"/>
    <cellStyle name="Normal 6" xfId="127"/>
    <cellStyle name="Normal 7" xfId="128"/>
    <cellStyle name="Normal 8" xfId="129"/>
    <cellStyle name="Normal 9" xfId="130"/>
    <cellStyle name="Normale_Chieti" xfId="131"/>
    <cellStyle name="Nota" xfId="132"/>
    <cellStyle name="Nota 2" xfId="169"/>
    <cellStyle name="Nota 2 2" xfId="193"/>
    <cellStyle name="Nota 2 3" xfId="205"/>
    <cellStyle name="Nota 3" xfId="176"/>
    <cellStyle name="Note" xfId="133"/>
    <cellStyle name="Note 2" xfId="170"/>
    <cellStyle name="Note 2 2" xfId="194"/>
    <cellStyle name="Note 2 3" xfId="206"/>
    <cellStyle name="Note 3" xfId="175"/>
    <cellStyle name="Notiz" xfId="134"/>
    <cellStyle name="Notiz 2" xfId="171"/>
    <cellStyle name="Notiz 2 2" xfId="195"/>
    <cellStyle name="Notiz 2 3" xfId="207"/>
    <cellStyle name="Notiz 3" xfId="174"/>
    <cellStyle name="Output" xfId="135"/>
    <cellStyle name="Output 2" xfId="172"/>
    <cellStyle name="Output 2 2" xfId="196"/>
    <cellStyle name="Output 2 3" xfId="208"/>
    <cellStyle name="Output 3" xfId="184"/>
    <cellStyle name="Schlecht" xfId="136"/>
    <cellStyle name="Standard_Tabelle1" xfId="137"/>
    <cellStyle name="Testo avviso" xfId="138"/>
    <cellStyle name="Testo descrittivo" xfId="139"/>
    <cellStyle name="Title" xfId="140"/>
    <cellStyle name="Titolo" xfId="141"/>
    <cellStyle name="Titolo 1" xfId="142"/>
    <cellStyle name="Titolo 2" xfId="143"/>
    <cellStyle name="Titolo 3" xfId="144"/>
    <cellStyle name="Titolo 4" xfId="145"/>
    <cellStyle name="Totale" xfId="146"/>
    <cellStyle name="Totale 2" xfId="173"/>
    <cellStyle name="Totale 2 2" xfId="197"/>
    <cellStyle name="Totale 2 3" xfId="209"/>
    <cellStyle name="Totale 3" xfId="185"/>
    <cellStyle name="Überschrift" xfId="147"/>
    <cellStyle name="Überschrift 1" xfId="148"/>
    <cellStyle name="Überschrift 2" xfId="149"/>
    <cellStyle name="Überschrift 3" xfId="150"/>
    <cellStyle name="Überschrift 4" xfId="151"/>
    <cellStyle name="Überschrift_Dortmund" xfId="152"/>
    <cellStyle name="Valore non valido" xfId="153"/>
    <cellStyle name="Valore valido" xfId="154"/>
    <cellStyle name="Valuta_Foglio1" xfId="155"/>
    <cellStyle name="Verknüpfte Zelle" xfId="156"/>
    <cellStyle name="Währung_Tabelle1" xfId="157"/>
    <cellStyle name="Warnender Text" xfId="158"/>
    <cellStyle name="Warning Text" xfId="159"/>
    <cellStyle name="Zelle überprüfen" xfId="16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</dxf>
  </dxfs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83820</xdr:colOff>
      <xdr:row>2</xdr:row>
      <xdr:rowOff>30480</xdr:rowOff>
    </xdr:from>
    <xdr:to>
      <xdr:col>9</xdr:col>
      <xdr:colOff>45720</xdr:colOff>
      <xdr:row>5</xdr:row>
      <xdr:rowOff>160020</xdr:rowOff>
    </xdr:to>
    <xdr:sp macro="" textlink="">
      <xdr:nvSpPr>
        <xdr:cNvPr id="2" name="Rectangle à coins arrondis 1"/>
        <xdr:cNvSpPr/>
      </xdr:nvSpPr>
      <xdr:spPr bwMode="auto">
        <a:xfrm>
          <a:off x="8046720" y="472440"/>
          <a:ext cx="1546860" cy="66294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1"/>
            <a:t>EXPORT</a:t>
          </a:r>
          <a:r>
            <a:rPr lang="fr-FR" sz="1400" b="1" baseline="0"/>
            <a:t> ZFI</a:t>
          </a:r>
          <a:endParaRPr lang="fr-FR" sz="1400" b="1"/>
        </a:p>
      </xdr:txBody>
    </xdr:sp>
    <xdr:clientData/>
  </xdr:twoCellAnchor>
  <xdr:twoCellAnchor>
    <xdr:from>
      <xdr:col>0</xdr:col>
      <xdr:colOff>45720</xdr:colOff>
      <xdr:row>22</xdr:row>
      <xdr:rowOff>22860</xdr:rowOff>
    </xdr:from>
    <xdr:to>
      <xdr:col>5</xdr:col>
      <xdr:colOff>754380</xdr:colOff>
      <xdr:row>34</xdr:row>
      <xdr:rowOff>152400</xdr:rowOff>
    </xdr:to>
    <xdr:sp macro="" textlink="">
      <xdr:nvSpPr>
        <xdr:cNvPr id="3" name="Rectangle à coins arrondis 2"/>
        <xdr:cNvSpPr/>
      </xdr:nvSpPr>
      <xdr:spPr bwMode="auto">
        <a:xfrm>
          <a:off x="45720" y="3680460"/>
          <a:ext cx="7101840" cy="2141220"/>
        </a:xfrm>
        <a:prstGeom prst="roundRect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 b="1">
              <a:solidFill>
                <a:schemeClr val="bg1"/>
              </a:solidFill>
            </a:rPr>
            <a:t>1.</a:t>
          </a:r>
          <a:r>
            <a:rPr lang="fr-FR" sz="1100" b="1" baseline="0">
              <a:solidFill>
                <a:schemeClr val="bg1"/>
              </a:solidFill>
            </a:rPr>
            <a:t>  Importer en cliquant sur le bouton en fonction du nom et prénom :</a:t>
          </a:r>
        </a:p>
        <a:p>
          <a:pPr algn="l"/>
          <a:endParaRPr lang="fr-FR" sz="1100" b="1" baseline="0">
            <a:solidFill>
              <a:schemeClr val="bg1"/>
            </a:solidFill>
          </a:endParaRPr>
        </a:p>
        <a:p>
          <a:pPr algn="l"/>
          <a:r>
            <a:rPr lang="fr-FR" sz="1100" b="1" baseline="0">
              <a:solidFill>
                <a:schemeClr val="bg1"/>
              </a:solidFill>
            </a:rPr>
            <a:t>- les comptes débit en colonne I3 de la feuille upload. </a:t>
          </a:r>
        </a:p>
        <a:p>
          <a:pPr algn="l"/>
          <a:r>
            <a:rPr lang="fr-FR" sz="1100" b="1" baseline="0">
              <a:solidFill>
                <a:schemeClr val="bg1"/>
              </a:solidFill>
            </a:rPr>
            <a:t>- le centre de coût en m3 qui est </a:t>
          </a:r>
          <a:r>
            <a:rPr lang="fr-FR" sz="1100" b="1" u="sng" baseline="0">
              <a:solidFill>
                <a:schemeClr val="bg1"/>
              </a:solidFill>
            </a:rPr>
            <a:t>unique</a:t>
          </a:r>
          <a:r>
            <a:rPr lang="fr-FR" sz="1100" b="1" baseline="0">
              <a:solidFill>
                <a:schemeClr val="bg1"/>
              </a:solidFill>
            </a:rPr>
            <a:t> au nom et prénom.</a:t>
          </a:r>
        </a:p>
        <a:p>
          <a:pPr algn="l"/>
          <a:r>
            <a:rPr lang="fr-FR" sz="1100" b="1" baseline="0">
              <a:solidFill>
                <a:schemeClr val="bg1"/>
              </a:solidFill>
            </a:rPr>
            <a:t>- Copier les montants au débit en J3 (si débit alors mettre le nombre 40 en H3)</a:t>
          </a:r>
        </a:p>
        <a:p>
          <a:pPr algn="l"/>
          <a:r>
            <a:rPr lang="fr-FR" sz="1100" b="1" baseline="0">
              <a:solidFill>
                <a:schemeClr val="bg1"/>
              </a:solidFill>
            </a:rPr>
            <a:t>- Copier le montant total des débits (du nom et prénom en question) en J3 en dessous des débits. </a:t>
          </a:r>
        </a:p>
        <a:p>
          <a:pPr algn="l"/>
          <a:r>
            <a:rPr lang="fr-FR" sz="1100" b="1" baseline="0">
              <a:solidFill>
                <a:schemeClr val="bg1"/>
              </a:solidFill>
            </a:rPr>
            <a:t> </a:t>
          </a:r>
        </a:p>
        <a:p>
          <a:pPr algn="l"/>
          <a:r>
            <a:rPr lang="fr-FR" sz="1100" b="1" baseline="0">
              <a:solidFill>
                <a:schemeClr val="bg1"/>
              </a:solidFill>
            </a:rPr>
            <a:t>Même si plusieurs ligne du meme nom et prénom, ne pas faire la somme mais laisser comme en feuile 1.</a:t>
          </a:r>
        </a:p>
        <a:p>
          <a:pPr algn="l"/>
          <a:endParaRPr lang="fr-FR" sz="1100" b="1" baseline="0">
            <a:solidFill>
              <a:schemeClr val="bg1"/>
            </a:solidFill>
          </a:endParaRPr>
        </a:p>
        <a:p>
          <a:pPr algn="l"/>
          <a:r>
            <a:rPr lang="fr-FR" sz="1100" b="1" baseline="0">
              <a:solidFill>
                <a:schemeClr val="bg1"/>
              </a:solidFill>
            </a:rPr>
            <a:t>Exemple M. dupont 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3:G21" totalsRowShown="0" headerRowDxfId="0">
  <autoFilter ref="A3:G21"/>
  <tableColumns count="7">
    <tableColumn id="1" name="Nom et Prénom"/>
    <tableColumn id="2" name="centre cout"/>
    <tableColumn id="3" name="Compte Crédit"/>
    <tableColumn id="4" name="Decription"/>
    <tableColumn id="5" name="Compte débit"/>
    <tableColumn id="6" name="Débit (40)" dataCellStyle="Monétaire"/>
    <tableColumn id="7" name="Crédit(31)" dataCellStyle="Monétair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4" workbookViewId="0">
      <selection activeCell="I26" sqref="I26:I27"/>
    </sheetView>
  </sheetViews>
  <sheetFormatPr baseColWidth="10" defaultRowHeight="13.2" x14ac:dyDescent="0.25"/>
  <cols>
    <col min="1" max="1" width="18" bestFit="1" customWidth="1"/>
    <col min="2" max="2" width="13.77734375" bestFit="1" customWidth="1"/>
    <col min="3" max="3" width="16.77734375" bestFit="1" customWidth="1"/>
    <col min="4" max="4" width="28.6640625" bestFit="1" customWidth="1"/>
    <col min="5" max="5" width="16" bestFit="1" customWidth="1"/>
    <col min="6" max="7" width="11.44140625" customWidth="1"/>
  </cols>
  <sheetData>
    <row r="1" spans="1:7" ht="17.399999999999999" x14ac:dyDescent="0.25">
      <c r="A1" s="1" t="s">
        <v>47</v>
      </c>
    </row>
    <row r="2" spans="1:7" ht="17.399999999999999" x14ac:dyDescent="0.25">
      <c r="A2" s="2"/>
    </row>
    <row r="3" spans="1:7" ht="15.6" x14ac:dyDescent="0.3">
      <c r="A3" s="22" t="s">
        <v>2</v>
      </c>
      <c r="B3" s="23" t="s">
        <v>1</v>
      </c>
      <c r="C3" s="23" t="s">
        <v>55</v>
      </c>
      <c r="D3" s="23" t="s">
        <v>0</v>
      </c>
      <c r="E3" s="23" t="s">
        <v>56</v>
      </c>
      <c r="F3" s="23" t="s">
        <v>48</v>
      </c>
      <c r="G3" s="23" t="s">
        <v>57</v>
      </c>
    </row>
    <row r="4" spans="1:7" x14ac:dyDescent="0.25">
      <c r="A4" t="s">
        <v>50</v>
      </c>
      <c r="B4">
        <v>15011789</v>
      </c>
      <c r="C4">
        <v>5208641</v>
      </c>
      <c r="D4" t="s">
        <v>59</v>
      </c>
      <c r="E4">
        <v>610200</v>
      </c>
      <c r="F4" s="24">
        <v>400</v>
      </c>
      <c r="G4" s="24"/>
    </row>
    <row r="5" spans="1:7" x14ac:dyDescent="0.25">
      <c r="A5" t="s">
        <v>50</v>
      </c>
      <c r="B5">
        <v>15011789</v>
      </c>
      <c r="C5">
        <v>5208641</v>
      </c>
      <c r="D5" t="s">
        <v>60</v>
      </c>
      <c r="E5">
        <v>610000</v>
      </c>
      <c r="F5" s="24">
        <v>180</v>
      </c>
      <c r="G5" s="24"/>
    </row>
    <row r="6" spans="1:7" x14ac:dyDescent="0.25">
      <c r="A6" t="s">
        <v>51</v>
      </c>
      <c r="B6">
        <v>15011311</v>
      </c>
      <c r="C6">
        <v>5218466</v>
      </c>
      <c r="D6" t="s">
        <v>53</v>
      </c>
      <c r="E6">
        <v>610000</v>
      </c>
      <c r="F6" s="24">
        <v>160</v>
      </c>
      <c r="G6" s="24"/>
    </row>
    <row r="7" spans="1:7" x14ac:dyDescent="0.25">
      <c r="A7" t="s">
        <v>52</v>
      </c>
      <c r="B7">
        <v>15012566</v>
      </c>
      <c r="C7">
        <v>7893514</v>
      </c>
      <c r="D7" t="s">
        <v>54</v>
      </c>
      <c r="E7">
        <v>610020</v>
      </c>
      <c r="F7" s="24">
        <v>55</v>
      </c>
      <c r="G7" s="24"/>
    </row>
    <row r="8" spans="1:7" x14ac:dyDescent="0.25">
      <c r="F8" s="24"/>
      <c r="G8" s="24"/>
    </row>
    <row r="9" spans="1:7" x14ac:dyDescent="0.25">
      <c r="F9" s="24"/>
      <c r="G9" s="24"/>
    </row>
    <row r="10" spans="1:7" x14ac:dyDescent="0.25">
      <c r="F10" s="24"/>
      <c r="G10" s="24"/>
    </row>
    <row r="11" spans="1:7" x14ac:dyDescent="0.25">
      <c r="F11" s="24"/>
      <c r="G11" s="24"/>
    </row>
    <row r="12" spans="1:7" x14ac:dyDescent="0.25">
      <c r="F12" s="24"/>
      <c r="G12" s="24"/>
    </row>
    <row r="13" spans="1:7" x14ac:dyDescent="0.25">
      <c r="F13" s="24"/>
      <c r="G13" s="24"/>
    </row>
    <row r="14" spans="1:7" x14ac:dyDescent="0.25">
      <c r="F14" s="24"/>
      <c r="G14" s="24"/>
    </row>
    <row r="15" spans="1:7" x14ac:dyDescent="0.25">
      <c r="F15" s="24"/>
      <c r="G15" s="24"/>
    </row>
    <row r="16" spans="1:7" x14ac:dyDescent="0.25">
      <c r="F16" s="24"/>
      <c r="G16" s="24"/>
    </row>
    <row r="17" spans="6:7" x14ac:dyDescent="0.25">
      <c r="F17" s="24"/>
      <c r="G17" s="24"/>
    </row>
    <row r="18" spans="6:7" x14ac:dyDescent="0.25">
      <c r="F18" s="24"/>
      <c r="G18" s="24"/>
    </row>
    <row r="19" spans="6:7" x14ac:dyDescent="0.25">
      <c r="F19" s="24"/>
      <c r="G19" s="24"/>
    </row>
    <row r="20" spans="6:7" x14ac:dyDescent="0.25">
      <c r="F20" s="24"/>
      <c r="G20" s="24"/>
    </row>
    <row r="21" spans="6:7" x14ac:dyDescent="0.25">
      <c r="F21" s="24"/>
      <c r="G21" s="24">
        <f>SUM(F4:F20)</f>
        <v>795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"/>
  <sheetViews>
    <sheetView tabSelected="1" zoomScale="70" zoomScaleNormal="70" workbookViewId="0">
      <selection activeCell="C4" sqref="C4"/>
    </sheetView>
  </sheetViews>
  <sheetFormatPr baseColWidth="10" defaultColWidth="9.109375" defaultRowHeight="14.4" x14ac:dyDescent="0.25"/>
  <cols>
    <col min="1" max="1" width="19.33203125" style="8" customWidth="1"/>
    <col min="2" max="2" width="8.6640625" style="4" bestFit="1" customWidth="1"/>
    <col min="3" max="3" width="21.109375" style="7" bestFit="1" customWidth="1"/>
    <col min="4" max="4" width="8.109375" style="4" bestFit="1" customWidth="1"/>
    <col min="5" max="5" width="12.88671875" style="6" customWidth="1"/>
    <col min="6" max="6" width="7" style="4" bestFit="1" customWidth="1"/>
    <col min="7" max="7" width="21.109375" style="5" customWidth="1"/>
    <col min="8" max="8" width="11.33203125" style="4" bestFit="1" customWidth="1"/>
    <col min="9" max="9" width="13" style="4" bestFit="1" customWidth="1"/>
    <col min="10" max="10" width="15.88671875" style="6" customWidth="1"/>
    <col min="11" max="11" width="11.6640625" style="4" customWidth="1"/>
    <col min="12" max="12" width="10.44140625" style="3" customWidth="1"/>
    <col min="13" max="13" width="17.109375" style="4" customWidth="1"/>
    <col min="14" max="14" width="7.109375" style="4" customWidth="1"/>
    <col min="15" max="16" width="7.109375" style="3" customWidth="1"/>
    <col min="17" max="17" width="46.88671875" style="5" bestFit="1" customWidth="1"/>
    <col min="18" max="18" width="6.109375" style="3" customWidth="1"/>
    <col min="19" max="19" width="6.109375" style="4" customWidth="1"/>
    <col min="20" max="22" width="6.109375" style="3" customWidth="1"/>
    <col min="23" max="25" width="14.109375" style="4" customWidth="1"/>
    <col min="26" max="26" width="5.88671875" style="3" customWidth="1"/>
    <col min="27" max="27" width="5.88671875" style="4" customWidth="1"/>
    <col min="28" max="29" width="5.88671875" style="3" customWidth="1"/>
    <col min="30" max="16384" width="9.109375" style="3"/>
  </cols>
  <sheetData>
    <row r="1" spans="1:29" s="17" customFormat="1" ht="108" x14ac:dyDescent="0.25">
      <c r="A1" s="20" t="s">
        <v>46</v>
      </c>
      <c r="B1" s="19"/>
      <c r="C1" s="20" t="s">
        <v>45</v>
      </c>
      <c r="D1" s="20"/>
      <c r="E1" s="20" t="s">
        <v>44</v>
      </c>
      <c r="F1" s="19"/>
      <c r="G1" s="20" t="s">
        <v>43</v>
      </c>
      <c r="H1" s="19" t="s">
        <v>42</v>
      </c>
      <c r="I1" s="21"/>
      <c r="J1" s="20" t="s">
        <v>41</v>
      </c>
      <c r="K1" s="19"/>
      <c r="L1" s="19"/>
      <c r="M1" s="19"/>
      <c r="N1" s="19"/>
      <c r="O1" s="19"/>
      <c r="P1" s="19"/>
      <c r="Q1" s="19" t="s">
        <v>40</v>
      </c>
      <c r="R1" s="19"/>
      <c r="S1" s="19" t="s">
        <v>39</v>
      </c>
      <c r="T1" s="19"/>
      <c r="U1" s="19"/>
      <c r="V1" s="19"/>
      <c r="W1" s="19" t="s">
        <v>38</v>
      </c>
      <c r="X1" s="19" t="s">
        <v>37</v>
      </c>
      <c r="Y1" s="19" t="s">
        <v>36</v>
      </c>
      <c r="Z1" s="18"/>
      <c r="AA1" s="18" t="s">
        <v>35</v>
      </c>
      <c r="AB1" s="18" t="s">
        <v>34</v>
      </c>
      <c r="AC1" s="18" t="s">
        <v>33</v>
      </c>
    </row>
    <row r="2" spans="1:29" s="33" customFormat="1" ht="158.4" x14ac:dyDescent="0.25">
      <c r="A2" s="32" t="s">
        <v>32</v>
      </c>
      <c r="B2" s="32" t="s">
        <v>31</v>
      </c>
      <c r="C2" s="32" t="s">
        <v>30</v>
      </c>
      <c r="D2" s="32" t="s">
        <v>29</v>
      </c>
      <c r="E2" s="32" t="s">
        <v>28</v>
      </c>
      <c r="F2" s="32" t="s">
        <v>27</v>
      </c>
      <c r="G2" s="32" t="s">
        <v>26</v>
      </c>
      <c r="H2" s="32" t="s">
        <v>58</v>
      </c>
      <c r="I2" s="32" t="s">
        <v>25</v>
      </c>
      <c r="J2" s="32" t="s">
        <v>24</v>
      </c>
      <c r="K2" s="32" t="s">
        <v>23</v>
      </c>
      <c r="L2" s="32" t="s">
        <v>22</v>
      </c>
      <c r="M2" s="32" t="s">
        <v>21</v>
      </c>
      <c r="N2" s="32" t="s">
        <v>20</v>
      </c>
      <c r="O2" s="32" t="s">
        <v>19</v>
      </c>
      <c r="P2" s="32" t="s">
        <v>18</v>
      </c>
      <c r="Q2" s="32" t="s">
        <v>17</v>
      </c>
      <c r="R2" s="32" t="s">
        <v>16</v>
      </c>
      <c r="S2" s="32" t="s">
        <v>15</v>
      </c>
      <c r="T2" s="32" t="s">
        <v>14</v>
      </c>
      <c r="U2" s="32" t="s">
        <v>13</v>
      </c>
      <c r="V2" s="32" t="s">
        <v>12</v>
      </c>
      <c r="W2" s="32" t="s">
        <v>11</v>
      </c>
      <c r="X2" s="32" t="s">
        <v>10</v>
      </c>
      <c r="Y2" s="32" t="s">
        <v>9</v>
      </c>
      <c r="Z2" s="33" t="s">
        <v>8</v>
      </c>
      <c r="AA2" s="33" t="s">
        <v>7</v>
      </c>
      <c r="AB2" s="33" t="s">
        <v>6</v>
      </c>
      <c r="AC2" s="33" t="s">
        <v>5</v>
      </c>
    </row>
    <row r="3" spans="1:29" s="10" customFormat="1" x14ac:dyDescent="0.25">
      <c r="A3" s="25" t="s">
        <v>61</v>
      </c>
      <c r="B3" s="16" t="s">
        <v>3</v>
      </c>
      <c r="C3" s="26">
        <v>20211202</v>
      </c>
      <c r="D3" s="14">
        <v>1500</v>
      </c>
      <c r="E3" s="15"/>
      <c r="F3" s="14" t="str">
        <f t="shared" ref="F3:F8" si="0">IF(A3&lt;&gt;"","EUR","")</f>
        <v>EUR</v>
      </c>
      <c r="G3" s="14" t="str">
        <f t="shared" ref="G3:G22" si="1">IF(A3&lt;&gt;"",A3,"")</f>
        <v>TEST2021</v>
      </c>
      <c r="H3" s="29">
        <v>40</v>
      </c>
      <c r="I3" s="29">
        <v>610200</v>
      </c>
      <c r="J3" s="31">
        <v>400</v>
      </c>
      <c r="K3" s="14" t="s">
        <v>49</v>
      </c>
      <c r="L3" s="12"/>
      <c r="M3" s="29">
        <v>15011789</v>
      </c>
      <c r="N3" s="14"/>
      <c r="O3" s="12"/>
      <c r="P3" s="12"/>
      <c r="Q3" s="30" t="s">
        <v>59</v>
      </c>
      <c r="R3" s="12"/>
      <c r="S3" s="13"/>
      <c r="T3" s="12"/>
      <c r="U3" s="12"/>
      <c r="V3" s="12"/>
      <c r="W3" s="27"/>
      <c r="X3" s="27"/>
      <c r="Y3" s="27"/>
      <c r="AA3" s="11"/>
    </row>
    <row r="4" spans="1:29" s="10" customFormat="1" x14ac:dyDescent="0.25">
      <c r="A4" s="25" t="str">
        <f>A3</f>
        <v>TEST2021</v>
      </c>
      <c r="B4" s="16" t="s">
        <v>3</v>
      </c>
      <c r="C4" s="26">
        <f t="shared" ref="C4:C22" si="2">$C$3</f>
        <v>20211202</v>
      </c>
      <c r="D4" s="14">
        <v>1500</v>
      </c>
      <c r="E4" s="15"/>
      <c r="F4" s="14" t="str">
        <f t="shared" si="0"/>
        <v>EUR</v>
      </c>
      <c r="G4" s="14" t="str">
        <f t="shared" si="1"/>
        <v>TEST2021</v>
      </c>
      <c r="H4" s="29">
        <v>40</v>
      </c>
      <c r="I4" s="29">
        <v>610000</v>
      </c>
      <c r="J4" s="31">
        <v>180</v>
      </c>
      <c r="K4" s="14" t="s">
        <v>49</v>
      </c>
      <c r="L4" s="12"/>
      <c r="M4" s="29">
        <v>15011789</v>
      </c>
      <c r="N4" s="14"/>
      <c r="O4" s="12"/>
      <c r="P4" s="12"/>
      <c r="Q4" s="30" t="s">
        <v>60</v>
      </c>
      <c r="R4" s="12"/>
      <c r="S4" s="13"/>
      <c r="T4" s="12"/>
      <c r="U4" s="12"/>
      <c r="V4" s="12"/>
      <c r="W4" s="27"/>
      <c r="X4" s="27"/>
      <c r="Y4" s="27"/>
      <c r="AA4" s="11"/>
    </row>
    <row r="5" spans="1:29" s="10" customFormat="1" x14ac:dyDescent="0.25">
      <c r="A5" s="25" t="str">
        <f t="shared" ref="A5:A22" si="3">$A$3</f>
        <v>TEST2021</v>
      </c>
      <c r="B5" s="16" t="s">
        <v>3</v>
      </c>
      <c r="C5" s="26">
        <f t="shared" si="2"/>
        <v>20211202</v>
      </c>
      <c r="D5" s="14">
        <v>1500</v>
      </c>
      <c r="E5" s="15"/>
      <c r="F5" s="14" t="str">
        <f t="shared" si="0"/>
        <v>EUR</v>
      </c>
      <c r="G5" s="14" t="str">
        <f>IF(A5&lt;&gt;"",A5,"")</f>
        <v>TEST2021</v>
      </c>
      <c r="H5" s="29">
        <v>31</v>
      </c>
      <c r="I5" s="29">
        <v>5208641</v>
      </c>
      <c r="J5" s="31">
        <f>SUM(J3:J4)</f>
        <v>580</v>
      </c>
      <c r="K5" s="14" t="s">
        <v>49</v>
      </c>
      <c r="L5" s="12"/>
      <c r="M5" s="27"/>
      <c r="N5" s="14"/>
      <c r="O5" s="12"/>
      <c r="P5" s="12"/>
      <c r="Q5" s="28"/>
      <c r="R5" s="12"/>
      <c r="S5" s="13"/>
      <c r="T5" s="12"/>
      <c r="U5" s="12"/>
      <c r="V5" s="12"/>
      <c r="W5" s="27"/>
      <c r="X5" s="27"/>
      <c r="Y5" s="27"/>
      <c r="AA5" s="11"/>
    </row>
    <row r="6" spans="1:29" s="10" customFormat="1" x14ac:dyDescent="0.25">
      <c r="A6" s="25" t="str">
        <f t="shared" si="3"/>
        <v>TEST2021</v>
      </c>
      <c r="B6" s="16" t="s">
        <v>3</v>
      </c>
      <c r="C6" s="26">
        <f t="shared" si="2"/>
        <v>20211202</v>
      </c>
      <c r="D6" s="14">
        <v>1500</v>
      </c>
      <c r="E6" s="15"/>
      <c r="F6" s="14" t="str">
        <f t="shared" si="0"/>
        <v>EUR</v>
      </c>
      <c r="G6" s="14" t="str">
        <f>IF(A6&lt;&gt;"",A6,"")</f>
        <v>TEST2021</v>
      </c>
      <c r="H6" s="27">
        <v>40</v>
      </c>
      <c r="I6" s="27">
        <v>610000</v>
      </c>
      <c r="J6" s="15">
        <v>0</v>
      </c>
      <c r="K6" s="14" t="s">
        <v>49</v>
      </c>
      <c r="L6" s="12"/>
      <c r="M6" s="27">
        <v>15021211</v>
      </c>
      <c r="N6" s="14"/>
      <c r="O6" s="12"/>
      <c r="P6" s="12"/>
      <c r="Q6" s="28"/>
      <c r="R6" s="12"/>
      <c r="S6" s="13"/>
      <c r="T6" s="12"/>
      <c r="U6" s="12"/>
      <c r="V6" s="12"/>
      <c r="W6" s="27"/>
      <c r="X6" s="27"/>
      <c r="Y6" s="27"/>
      <c r="AA6" s="11"/>
    </row>
    <row r="7" spans="1:29" s="10" customFormat="1" x14ac:dyDescent="0.25">
      <c r="A7" s="25" t="str">
        <f t="shared" si="3"/>
        <v>TEST2021</v>
      </c>
      <c r="B7" s="16" t="s">
        <v>3</v>
      </c>
      <c r="C7" s="26">
        <f t="shared" si="2"/>
        <v>20211202</v>
      </c>
      <c r="D7" s="14">
        <v>1500</v>
      </c>
      <c r="E7" s="15"/>
      <c r="F7" s="14" t="str">
        <f t="shared" si="0"/>
        <v>EUR</v>
      </c>
      <c r="G7" s="14" t="str">
        <f t="shared" si="1"/>
        <v>TEST2021</v>
      </c>
      <c r="H7" s="27">
        <v>40</v>
      </c>
      <c r="I7" s="27">
        <v>610000</v>
      </c>
      <c r="J7" s="15">
        <v>0</v>
      </c>
      <c r="K7" s="14" t="s">
        <v>49</v>
      </c>
      <c r="L7" s="12"/>
      <c r="M7" s="27">
        <v>15011343</v>
      </c>
      <c r="N7" s="14"/>
      <c r="O7" s="12"/>
      <c r="P7" s="12"/>
      <c r="Q7" s="28"/>
      <c r="R7" s="12"/>
      <c r="S7" s="13"/>
      <c r="T7" s="12"/>
      <c r="U7" s="12"/>
      <c r="V7" s="12"/>
      <c r="W7" s="27"/>
      <c r="X7" s="27"/>
      <c r="Y7" s="27"/>
      <c r="AA7" s="11"/>
    </row>
    <row r="8" spans="1:29" s="10" customFormat="1" x14ac:dyDescent="0.25">
      <c r="A8" s="25" t="str">
        <f t="shared" si="3"/>
        <v>TEST2021</v>
      </c>
      <c r="B8" s="16" t="s">
        <v>3</v>
      </c>
      <c r="C8" s="26">
        <f t="shared" si="2"/>
        <v>20211202</v>
      </c>
      <c r="D8" s="14">
        <v>1500</v>
      </c>
      <c r="E8" s="15"/>
      <c r="F8" s="14" t="str">
        <f t="shared" si="0"/>
        <v>EUR</v>
      </c>
      <c r="G8" s="14" t="str">
        <f t="shared" si="1"/>
        <v>TEST2021</v>
      </c>
      <c r="H8" s="27">
        <v>40</v>
      </c>
      <c r="I8" s="27">
        <v>610000</v>
      </c>
      <c r="J8" s="15">
        <v>0</v>
      </c>
      <c r="K8" s="14" t="s">
        <v>49</v>
      </c>
      <c r="L8" s="12"/>
      <c r="M8" s="27">
        <v>15011343</v>
      </c>
      <c r="N8" s="14"/>
      <c r="O8" s="12"/>
      <c r="P8" s="12"/>
      <c r="Q8" s="28"/>
      <c r="R8" s="12"/>
      <c r="S8" s="13"/>
      <c r="T8" s="12"/>
      <c r="U8" s="12"/>
      <c r="V8" s="12"/>
      <c r="W8" s="27"/>
      <c r="X8" s="27"/>
      <c r="Y8" s="27"/>
      <c r="AA8" s="11"/>
    </row>
    <row r="9" spans="1:29" s="10" customFormat="1" x14ac:dyDescent="0.25">
      <c r="A9" s="25" t="str">
        <f t="shared" si="3"/>
        <v>TEST2021</v>
      </c>
      <c r="B9" s="16" t="s">
        <v>3</v>
      </c>
      <c r="C9" s="26">
        <f t="shared" si="2"/>
        <v>20211202</v>
      </c>
      <c r="D9" s="14">
        <v>1500</v>
      </c>
      <c r="E9" s="15"/>
      <c r="F9" s="14" t="s">
        <v>4</v>
      </c>
      <c r="G9" s="14" t="str">
        <f t="shared" si="1"/>
        <v>TEST2021</v>
      </c>
      <c r="H9" s="27">
        <v>40</v>
      </c>
      <c r="I9" s="27">
        <v>610000</v>
      </c>
      <c r="J9" s="15">
        <v>0</v>
      </c>
      <c r="K9" s="14" t="s">
        <v>49</v>
      </c>
      <c r="L9" s="12"/>
      <c r="M9" s="27">
        <v>15021919</v>
      </c>
      <c r="N9" s="14"/>
      <c r="O9" s="12"/>
      <c r="P9" s="12"/>
      <c r="Q9" s="28"/>
      <c r="R9" s="12"/>
      <c r="S9" s="13"/>
      <c r="T9" s="12"/>
      <c r="U9" s="12"/>
      <c r="V9" s="12"/>
      <c r="W9" s="27"/>
      <c r="X9" s="27"/>
      <c r="Y9" s="27"/>
      <c r="AA9" s="11"/>
    </row>
    <row r="10" spans="1:29" s="10" customFormat="1" x14ac:dyDescent="0.25">
      <c r="A10" s="25" t="str">
        <f t="shared" si="3"/>
        <v>TEST2021</v>
      </c>
      <c r="B10" s="16" t="s">
        <v>3</v>
      </c>
      <c r="C10" s="26">
        <f t="shared" si="2"/>
        <v>20211202</v>
      </c>
      <c r="D10" s="14">
        <v>1500</v>
      </c>
      <c r="E10" s="15"/>
      <c r="F10" s="14" t="str">
        <f t="shared" ref="F10:F22" si="4">IF(A10&lt;&gt;"","EUR","")</f>
        <v>EUR</v>
      </c>
      <c r="G10" s="14" t="str">
        <f t="shared" si="1"/>
        <v>TEST2021</v>
      </c>
      <c r="H10" s="27">
        <v>40</v>
      </c>
      <c r="I10" s="27">
        <v>610000</v>
      </c>
      <c r="J10" s="15">
        <v>0</v>
      </c>
      <c r="K10" s="14" t="s">
        <v>49</v>
      </c>
      <c r="L10" s="12"/>
      <c r="M10" s="27">
        <v>15014315</v>
      </c>
      <c r="N10" s="14"/>
      <c r="O10" s="12"/>
      <c r="P10" s="12"/>
      <c r="Q10" s="28"/>
      <c r="R10" s="12"/>
      <c r="S10" s="13"/>
      <c r="T10" s="12"/>
      <c r="U10" s="12"/>
      <c r="V10" s="12"/>
      <c r="W10" s="27"/>
      <c r="X10" s="27"/>
      <c r="Y10" s="27"/>
      <c r="AA10" s="11"/>
    </row>
    <row r="11" spans="1:29" s="10" customFormat="1" x14ac:dyDescent="0.25">
      <c r="A11" s="25" t="str">
        <f t="shared" si="3"/>
        <v>TEST2021</v>
      </c>
      <c r="B11" s="16" t="s">
        <v>3</v>
      </c>
      <c r="C11" s="26">
        <f t="shared" si="2"/>
        <v>20211202</v>
      </c>
      <c r="D11" s="14">
        <v>1500</v>
      </c>
      <c r="E11" s="15"/>
      <c r="F11" s="14" t="str">
        <f t="shared" si="4"/>
        <v>EUR</v>
      </c>
      <c r="G11" s="14" t="str">
        <f t="shared" si="1"/>
        <v>TEST2021</v>
      </c>
      <c r="H11" s="27">
        <v>40</v>
      </c>
      <c r="I11" s="27">
        <v>610000</v>
      </c>
      <c r="J11" s="15">
        <v>0</v>
      </c>
      <c r="K11" s="14" t="s">
        <v>49</v>
      </c>
      <c r="L11" s="12"/>
      <c r="M11" s="27">
        <v>15011314</v>
      </c>
      <c r="N11" s="14"/>
      <c r="O11" s="12"/>
      <c r="P11" s="12"/>
      <c r="Q11" s="28"/>
      <c r="R11" s="12"/>
      <c r="S11" s="13"/>
      <c r="T11" s="12"/>
      <c r="U11" s="12"/>
      <c r="V11" s="12"/>
      <c r="W11" s="27"/>
      <c r="X11" s="27"/>
      <c r="Y11" s="27"/>
      <c r="AA11" s="11"/>
    </row>
    <row r="12" spans="1:29" s="10" customFormat="1" x14ac:dyDescent="0.25">
      <c r="A12" s="25" t="str">
        <f t="shared" si="3"/>
        <v>TEST2021</v>
      </c>
      <c r="B12" s="16" t="s">
        <v>3</v>
      </c>
      <c r="C12" s="26">
        <f t="shared" si="2"/>
        <v>20211202</v>
      </c>
      <c r="D12" s="14">
        <v>1500</v>
      </c>
      <c r="E12" s="15"/>
      <c r="F12" s="14" t="str">
        <f t="shared" si="4"/>
        <v>EUR</v>
      </c>
      <c r="G12" s="14" t="str">
        <f t="shared" si="1"/>
        <v>TEST2021</v>
      </c>
      <c r="H12" s="27">
        <v>40</v>
      </c>
      <c r="I12" s="27">
        <v>610000</v>
      </c>
      <c r="J12" s="15">
        <v>0</v>
      </c>
      <c r="K12" s="14" t="s">
        <v>49</v>
      </c>
      <c r="L12" s="12"/>
      <c r="M12" s="27">
        <v>15013315</v>
      </c>
      <c r="N12" s="14"/>
      <c r="O12" s="12"/>
      <c r="P12" s="12"/>
      <c r="Q12" s="28"/>
      <c r="R12" s="12"/>
      <c r="S12" s="13"/>
      <c r="T12" s="12"/>
      <c r="U12" s="12"/>
      <c r="V12" s="12"/>
      <c r="W12" s="27"/>
      <c r="X12" s="27"/>
      <c r="Y12" s="27"/>
      <c r="AA12" s="11"/>
    </row>
    <row r="13" spans="1:29" s="10" customFormat="1" x14ac:dyDescent="0.25">
      <c r="A13" s="25" t="str">
        <f t="shared" si="3"/>
        <v>TEST2021</v>
      </c>
      <c r="B13" s="16" t="s">
        <v>3</v>
      </c>
      <c r="C13" s="26">
        <f t="shared" si="2"/>
        <v>20211202</v>
      </c>
      <c r="D13" s="14">
        <v>1500</v>
      </c>
      <c r="E13" s="15"/>
      <c r="F13" s="14" t="str">
        <f t="shared" si="4"/>
        <v>EUR</v>
      </c>
      <c r="G13" s="14" t="str">
        <f t="shared" si="1"/>
        <v>TEST2021</v>
      </c>
      <c r="H13" s="27">
        <v>40</v>
      </c>
      <c r="I13" s="27">
        <v>610000</v>
      </c>
      <c r="J13" s="15">
        <v>0</v>
      </c>
      <c r="K13" s="14" t="s">
        <v>49</v>
      </c>
      <c r="L13" s="12"/>
      <c r="M13" s="27">
        <v>15012315</v>
      </c>
      <c r="N13" s="14"/>
      <c r="O13" s="12"/>
      <c r="P13" s="12"/>
      <c r="Q13" s="28"/>
      <c r="R13" s="12"/>
      <c r="S13" s="13"/>
      <c r="T13" s="12"/>
      <c r="U13" s="12"/>
      <c r="V13" s="12"/>
      <c r="W13" s="27"/>
      <c r="X13" s="27"/>
      <c r="Y13" s="27"/>
      <c r="AA13" s="11"/>
    </row>
    <row r="14" spans="1:29" s="10" customFormat="1" x14ac:dyDescent="0.25">
      <c r="A14" s="25" t="str">
        <f t="shared" si="3"/>
        <v>TEST2021</v>
      </c>
      <c r="B14" s="16" t="s">
        <v>3</v>
      </c>
      <c r="C14" s="26">
        <f t="shared" si="2"/>
        <v>20211202</v>
      </c>
      <c r="D14" s="14">
        <v>1500</v>
      </c>
      <c r="E14" s="15"/>
      <c r="F14" s="14" t="str">
        <f t="shared" si="4"/>
        <v>EUR</v>
      </c>
      <c r="G14" s="14" t="str">
        <f t="shared" si="1"/>
        <v>TEST2021</v>
      </c>
      <c r="H14" s="27">
        <v>40</v>
      </c>
      <c r="I14" s="27">
        <v>610000</v>
      </c>
      <c r="J14" s="15">
        <v>0</v>
      </c>
      <c r="K14" s="14" t="s">
        <v>49</v>
      </c>
      <c r="L14" s="12"/>
      <c r="M14" s="27">
        <v>15021717</v>
      </c>
      <c r="N14" s="14"/>
      <c r="O14" s="12"/>
      <c r="P14" s="12"/>
      <c r="Q14" s="28"/>
      <c r="R14" s="12"/>
      <c r="S14" s="13"/>
      <c r="T14" s="12"/>
      <c r="U14" s="12"/>
      <c r="V14" s="12"/>
      <c r="W14" s="27"/>
      <c r="X14" s="27"/>
      <c r="Y14" s="27"/>
      <c r="AA14" s="11"/>
    </row>
    <row r="15" spans="1:29" s="10" customFormat="1" x14ac:dyDescent="0.25">
      <c r="A15" s="25" t="str">
        <f t="shared" si="3"/>
        <v>TEST2021</v>
      </c>
      <c r="B15" s="16" t="s">
        <v>3</v>
      </c>
      <c r="C15" s="26">
        <f t="shared" si="2"/>
        <v>20211202</v>
      </c>
      <c r="D15" s="14">
        <v>1500</v>
      </c>
      <c r="E15" s="15"/>
      <c r="F15" s="14" t="str">
        <f t="shared" si="4"/>
        <v>EUR</v>
      </c>
      <c r="G15" s="14" t="str">
        <f t="shared" si="1"/>
        <v>TEST2021</v>
      </c>
      <c r="H15" s="27">
        <v>40</v>
      </c>
      <c r="I15" s="27">
        <v>610000</v>
      </c>
      <c r="J15" s="15">
        <v>0</v>
      </c>
      <c r="K15" s="14" t="s">
        <v>49</v>
      </c>
      <c r="L15" s="12"/>
      <c r="M15" s="27">
        <v>15021717</v>
      </c>
      <c r="N15" s="14"/>
      <c r="O15" s="12"/>
      <c r="P15" s="12"/>
      <c r="Q15" s="28"/>
      <c r="R15" s="12"/>
      <c r="S15" s="13"/>
      <c r="T15" s="12"/>
      <c r="U15" s="12"/>
      <c r="V15" s="12"/>
      <c r="W15" s="27"/>
      <c r="X15" s="27"/>
      <c r="Y15" s="27"/>
      <c r="AA15" s="11"/>
    </row>
    <row r="16" spans="1:29" s="10" customFormat="1" x14ac:dyDescent="0.25">
      <c r="A16" s="25" t="str">
        <f t="shared" si="3"/>
        <v>TEST2021</v>
      </c>
      <c r="B16" s="16" t="s">
        <v>3</v>
      </c>
      <c r="C16" s="26">
        <f t="shared" si="2"/>
        <v>20211202</v>
      </c>
      <c r="D16" s="14">
        <v>1500</v>
      </c>
      <c r="E16" s="15"/>
      <c r="F16" s="14" t="str">
        <f t="shared" si="4"/>
        <v>EUR</v>
      </c>
      <c r="G16" s="14" t="str">
        <f t="shared" si="1"/>
        <v>TEST2021</v>
      </c>
      <c r="H16" s="27">
        <v>40</v>
      </c>
      <c r="I16" s="27">
        <v>610000</v>
      </c>
      <c r="J16" s="15">
        <v>0</v>
      </c>
      <c r="K16" s="14" t="s">
        <v>49</v>
      </c>
      <c r="L16" s="12"/>
      <c r="M16" s="27">
        <v>15011914</v>
      </c>
      <c r="N16" s="14"/>
      <c r="O16" s="12"/>
      <c r="P16" s="12"/>
      <c r="Q16" s="28"/>
      <c r="R16" s="12"/>
      <c r="S16" s="13"/>
      <c r="T16" s="12"/>
      <c r="U16" s="12"/>
      <c r="V16" s="12"/>
      <c r="W16" s="27"/>
      <c r="X16" s="27"/>
      <c r="Y16" s="27"/>
      <c r="AA16" s="11"/>
    </row>
    <row r="17" spans="1:27" s="10" customFormat="1" x14ac:dyDescent="0.25">
      <c r="A17" s="25" t="str">
        <f t="shared" si="3"/>
        <v>TEST2021</v>
      </c>
      <c r="B17" s="16" t="s">
        <v>3</v>
      </c>
      <c r="C17" s="26">
        <f t="shared" si="2"/>
        <v>20211202</v>
      </c>
      <c r="D17" s="14">
        <v>1500</v>
      </c>
      <c r="E17" s="15"/>
      <c r="F17" s="14" t="str">
        <f t="shared" si="4"/>
        <v>EUR</v>
      </c>
      <c r="G17" s="14" t="str">
        <f t="shared" si="1"/>
        <v>TEST2021</v>
      </c>
      <c r="H17" s="27">
        <v>40</v>
      </c>
      <c r="I17" s="27">
        <v>610000</v>
      </c>
      <c r="J17" s="15">
        <v>0</v>
      </c>
      <c r="K17" s="14" t="s">
        <v>49</v>
      </c>
      <c r="L17" s="12"/>
      <c r="M17" s="27">
        <v>15021526</v>
      </c>
      <c r="N17" s="14"/>
      <c r="O17" s="12"/>
      <c r="P17" s="12"/>
      <c r="Q17" s="28"/>
      <c r="R17" s="12"/>
      <c r="S17" s="13"/>
      <c r="T17" s="12"/>
      <c r="U17" s="12"/>
      <c r="V17" s="12"/>
      <c r="W17" s="27"/>
      <c r="X17" s="27"/>
      <c r="Y17" s="27"/>
      <c r="AA17" s="11"/>
    </row>
    <row r="18" spans="1:27" s="10" customFormat="1" x14ac:dyDescent="0.25">
      <c r="A18" s="25" t="str">
        <f t="shared" si="3"/>
        <v>TEST2021</v>
      </c>
      <c r="B18" s="16" t="s">
        <v>3</v>
      </c>
      <c r="C18" s="26">
        <f t="shared" si="2"/>
        <v>20211202</v>
      </c>
      <c r="D18" s="14">
        <v>1500</v>
      </c>
      <c r="E18" s="15"/>
      <c r="F18" s="14" t="str">
        <f t="shared" si="4"/>
        <v>EUR</v>
      </c>
      <c r="G18" s="14" t="str">
        <f t="shared" si="1"/>
        <v>TEST2021</v>
      </c>
      <c r="H18" s="27">
        <v>40</v>
      </c>
      <c r="I18" s="27">
        <v>610000</v>
      </c>
      <c r="J18" s="15">
        <v>0</v>
      </c>
      <c r="K18" s="14" t="s">
        <v>49</v>
      </c>
      <c r="L18" s="12"/>
      <c r="M18" s="27">
        <v>15021522</v>
      </c>
      <c r="N18" s="14"/>
      <c r="O18" s="12"/>
      <c r="P18" s="12"/>
      <c r="Q18" s="28"/>
      <c r="R18" s="12"/>
      <c r="S18" s="13"/>
      <c r="T18" s="12"/>
      <c r="U18" s="12"/>
      <c r="V18" s="12"/>
      <c r="W18" s="27"/>
      <c r="X18" s="27"/>
      <c r="Y18" s="27"/>
      <c r="AA18" s="11"/>
    </row>
    <row r="19" spans="1:27" s="10" customFormat="1" x14ac:dyDescent="0.25">
      <c r="A19" s="25" t="str">
        <f t="shared" si="3"/>
        <v>TEST2021</v>
      </c>
      <c r="B19" s="16" t="s">
        <v>3</v>
      </c>
      <c r="C19" s="26">
        <f t="shared" si="2"/>
        <v>20211202</v>
      </c>
      <c r="D19" s="14">
        <v>1500</v>
      </c>
      <c r="E19" s="15"/>
      <c r="F19" s="14" t="str">
        <f t="shared" si="4"/>
        <v>EUR</v>
      </c>
      <c r="G19" s="14" t="str">
        <f t="shared" si="1"/>
        <v>TEST2021</v>
      </c>
      <c r="H19" s="27">
        <v>40</v>
      </c>
      <c r="I19" s="27">
        <v>610000</v>
      </c>
      <c r="J19" s="15">
        <v>0</v>
      </c>
      <c r="K19" s="14" t="s">
        <v>49</v>
      </c>
      <c r="L19" s="12"/>
      <c r="M19" s="27">
        <v>15011333</v>
      </c>
      <c r="N19" s="14"/>
      <c r="O19" s="12"/>
      <c r="P19" s="12"/>
      <c r="Q19" s="28"/>
      <c r="R19" s="12"/>
      <c r="S19" s="13"/>
      <c r="T19" s="12"/>
      <c r="U19" s="12"/>
      <c r="V19" s="12"/>
      <c r="W19" s="27"/>
      <c r="X19" s="27"/>
      <c r="Y19" s="27"/>
      <c r="AA19" s="11"/>
    </row>
    <row r="20" spans="1:27" s="10" customFormat="1" x14ac:dyDescent="0.25">
      <c r="A20" s="25" t="str">
        <f t="shared" si="3"/>
        <v>TEST2021</v>
      </c>
      <c r="B20" s="16" t="s">
        <v>3</v>
      </c>
      <c r="C20" s="26">
        <f t="shared" si="2"/>
        <v>20211202</v>
      </c>
      <c r="D20" s="14">
        <v>1500</v>
      </c>
      <c r="E20" s="15"/>
      <c r="F20" s="14" t="str">
        <f t="shared" si="4"/>
        <v>EUR</v>
      </c>
      <c r="G20" s="14" t="str">
        <f t="shared" si="1"/>
        <v>TEST2021</v>
      </c>
      <c r="H20" s="27">
        <v>40</v>
      </c>
      <c r="I20" s="27">
        <v>610000</v>
      </c>
      <c r="J20" s="15">
        <v>0</v>
      </c>
      <c r="K20" s="14" t="s">
        <v>49</v>
      </c>
      <c r="L20" s="12"/>
      <c r="M20" s="27">
        <v>15011315</v>
      </c>
      <c r="N20" s="14"/>
      <c r="O20" s="12"/>
      <c r="P20" s="12"/>
      <c r="Q20" s="28"/>
      <c r="R20" s="12"/>
      <c r="S20" s="13"/>
      <c r="T20" s="12"/>
      <c r="U20" s="12"/>
      <c r="V20" s="12"/>
      <c r="W20" s="27"/>
      <c r="X20" s="27"/>
      <c r="Y20" s="27"/>
      <c r="AA20" s="11"/>
    </row>
    <row r="21" spans="1:27" s="10" customFormat="1" x14ac:dyDescent="0.25">
      <c r="A21" s="25" t="str">
        <f t="shared" si="3"/>
        <v>TEST2021</v>
      </c>
      <c r="B21" s="16" t="s">
        <v>3</v>
      </c>
      <c r="C21" s="26">
        <f t="shared" si="2"/>
        <v>20211202</v>
      </c>
      <c r="D21" s="14">
        <v>1500</v>
      </c>
      <c r="E21" s="15"/>
      <c r="F21" s="14" t="str">
        <f t="shared" si="4"/>
        <v>EUR</v>
      </c>
      <c r="G21" s="14" t="str">
        <f t="shared" si="1"/>
        <v>TEST2021</v>
      </c>
      <c r="H21" s="27">
        <v>40</v>
      </c>
      <c r="I21" s="27">
        <v>610000</v>
      </c>
      <c r="J21" s="15">
        <v>0</v>
      </c>
      <c r="K21" s="14" t="s">
        <v>49</v>
      </c>
      <c r="L21" s="12"/>
      <c r="M21" s="27">
        <v>15011331</v>
      </c>
      <c r="N21" s="14"/>
      <c r="O21" s="12"/>
      <c r="P21" s="12"/>
      <c r="Q21" s="28"/>
      <c r="R21" s="12"/>
      <c r="S21" s="13"/>
      <c r="T21" s="12"/>
      <c r="U21" s="12"/>
      <c r="V21" s="12"/>
      <c r="W21" s="27"/>
      <c r="X21" s="27"/>
      <c r="Y21" s="27"/>
      <c r="AA21" s="11"/>
    </row>
    <row r="22" spans="1:27" s="10" customFormat="1" x14ac:dyDescent="0.25">
      <c r="A22" s="25" t="str">
        <f t="shared" si="3"/>
        <v>TEST2021</v>
      </c>
      <c r="B22" s="16" t="s">
        <v>3</v>
      </c>
      <c r="C22" s="26">
        <f t="shared" si="2"/>
        <v>20211202</v>
      </c>
      <c r="D22" s="14">
        <v>1500</v>
      </c>
      <c r="E22" s="15"/>
      <c r="F22" s="14" t="str">
        <f t="shared" si="4"/>
        <v>EUR</v>
      </c>
      <c r="G22" s="14" t="str">
        <f t="shared" si="1"/>
        <v>TEST2021</v>
      </c>
      <c r="H22" s="27">
        <v>40</v>
      </c>
      <c r="I22" s="27">
        <v>610000</v>
      </c>
      <c r="J22" s="15">
        <v>0</v>
      </c>
      <c r="K22" s="14" t="s">
        <v>49</v>
      </c>
      <c r="L22" s="12"/>
      <c r="M22" s="27">
        <v>15011314</v>
      </c>
      <c r="N22" s="14"/>
      <c r="O22" s="12"/>
      <c r="P22" s="12"/>
      <c r="Q22" s="28"/>
      <c r="R22" s="12"/>
      <c r="S22" s="13"/>
      <c r="T22" s="12"/>
      <c r="U22" s="12"/>
      <c r="V22" s="12"/>
      <c r="W22" s="27"/>
      <c r="X22" s="27"/>
      <c r="Y22" s="27"/>
      <c r="AA22" s="11"/>
    </row>
    <row r="27" spans="1:27" x14ac:dyDescent="0.25">
      <c r="M27" s="9"/>
    </row>
    <row r="28" spans="1:27" x14ac:dyDescent="0.25">
      <c r="K28" s="9"/>
    </row>
    <row r="29" spans="1:27" x14ac:dyDescent="0.25">
      <c r="K29" s="9"/>
    </row>
    <row r="30" spans="1:27" x14ac:dyDescent="0.25">
      <c r="K30" s="9"/>
    </row>
    <row r="31" spans="1:27" x14ac:dyDescent="0.25">
      <c r="K31" s="9"/>
    </row>
    <row r="32" spans="1:27" x14ac:dyDescent="0.25">
      <c r="K32" s="9"/>
    </row>
    <row r="33" spans="11:11" x14ac:dyDescent="0.25">
      <c r="K33" s="9"/>
    </row>
  </sheetData>
  <dataValidations count="3">
    <dataValidation type="textLength" operator="lessThan" allowBlank="1" showInputMessage="1" showErrorMessage="1" errorTitle="Lunghezza massima raggiunta!" error="Il campo RIFERIMENTO può contenere al massimo 16 digit" sqref="A3:A1048576">
      <formula1>16</formula1>
    </dataValidation>
    <dataValidation type="textLength" operator="lessThan" allowBlank="1" showInputMessage="1" showErrorMessage="1" errorTitle="Lunghezza massima superata!" error="Il campo TESTO DELLA POSIZIONE può contenere al massimo 50 digit" sqref="Q3:Q1048576">
      <formula1>50</formula1>
    </dataValidation>
    <dataValidation type="textLength" operator="lessThan" allowBlank="1" showInputMessage="1" showErrorMessage="1" errorTitle="Lunghezza massima raggiunta!" error="Il campo TESTO TESTATA DOCUMENTO può contenere al massimo 25 digit" sqref="G23:G1048576">
      <formula1>25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</vt:lpstr>
      <vt:lpstr>UPLOAD</vt:lpstr>
    </vt:vector>
  </TitlesOfParts>
  <Company>Dell Computer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</dc:creator>
  <cp:lastModifiedBy>Tovoarimino, Amiel</cp:lastModifiedBy>
  <cp:lastPrinted>2021-07-15T09:28:48Z</cp:lastPrinted>
  <dcterms:created xsi:type="dcterms:W3CDTF">2000-11-15T13:51:43Z</dcterms:created>
  <dcterms:modified xsi:type="dcterms:W3CDTF">2021-12-02T15:53:11Z</dcterms:modified>
</cp:coreProperties>
</file>