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ovoarimiA\OneDrive - AptarGroup, Inc\documents\"/>
    </mc:Choice>
  </mc:AlternateContent>
  <bookViews>
    <workbookView xWindow="0" yWindow="0" windowWidth="25200" windowHeight="10950" activeTab="4"/>
  </bookViews>
  <sheets>
    <sheet name="Eaux" sheetId="2" r:id="rId1"/>
    <sheet name="Elec" sheetId="6" r:id="rId2"/>
    <sheet name="Gaz" sheetId="7" r:id="rId3"/>
    <sheet name="TB SANS TCD" sheetId="9" r:id="rId4"/>
    <sheet name="TB TCD" sheetId="10" r:id="rId5"/>
  </sheets>
  <definedNames>
    <definedName name="_xlnm._FilterDatabase" localSheetId="0" hidden="1">Eaux!$A$3:$H$3</definedName>
    <definedName name="_xlnm._FilterDatabase" localSheetId="1" hidden="1">Elec!$A$3:$H$3</definedName>
    <definedName name="_xlnm._FilterDatabase" localSheetId="2" hidden="1">Gaz!$A$3:$H$3</definedName>
    <definedName name="_xlcn.WorksheetConnection_test.xlsxTableau61" hidden="1">Tableau6[]</definedName>
  </definedNames>
  <calcPr calcId="162913"/>
  <pivotCaches>
    <pivotCache cacheId="53" r:id="rId6"/>
    <pivotCache cacheId="57" r:id="rId7"/>
    <pivotCache cacheId="67" r:id="rId8"/>
    <pivotCache cacheId="103" r:id="rId9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6" name="Tableau6" connection="WorksheetConnection_test.xlsx!Tableau6"/>
        </x15:modelTables>
      </x15:dataModel>
    </ext>
  </extLst>
</workbook>
</file>

<file path=xl/calcChain.xml><?xml version="1.0" encoding="utf-8"?>
<calcChain xmlns="http://schemas.openxmlformats.org/spreadsheetml/2006/main">
  <c r="B4" i="7" l="1"/>
  <c r="B5" i="7"/>
  <c r="B6" i="7"/>
  <c r="B7" i="7"/>
  <c r="B8" i="7"/>
  <c r="B4" i="6"/>
  <c r="B5" i="6"/>
  <c r="B6" i="6"/>
  <c r="B7" i="6"/>
  <c r="B8" i="6"/>
  <c r="B4" i="2"/>
  <c r="B5" i="2"/>
  <c r="B6" i="2"/>
  <c r="B7" i="2"/>
  <c r="B8" i="2"/>
  <c r="H10" i="9"/>
  <c r="E10" i="9"/>
  <c r="B10" i="9"/>
  <c r="E4" i="7"/>
  <c r="D4" i="7"/>
  <c r="E4" i="6"/>
  <c r="D4" i="6"/>
  <c r="E4" i="2"/>
  <c r="D4" i="2" l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test.xlsx!Tableau6" type="102" refreshedVersion="6" minRefreshableVersion="5">
    <extLst>
      <ext xmlns:x15="http://schemas.microsoft.com/office/spreadsheetml/2010/11/main" uri="{DE250136-89BD-433C-8126-D09CA5730AF9}">
        <x15:connection id="Tableau6" autoDelete="1">
          <x15:rangePr sourceName="_xlcn.WorksheetConnection_test.xlsxTableau61"/>
        </x15:connection>
      </ext>
    </extLst>
  </connection>
</connections>
</file>

<file path=xl/sharedStrings.xml><?xml version="1.0" encoding="utf-8"?>
<sst xmlns="http://schemas.openxmlformats.org/spreadsheetml/2006/main" count="138" uniqueCount="34">
  <si>
    <t>Total général</t>
  </si>
  <si>
    <t>Somme de Montant</t>
  </si>
  <si>
    <t>Étiquettes de lignes</t>
  </si>
  <si>
    <t>septembre</t>
  </si>
  <si>
    <t>Étiquettes de colonnes</t>
  </si>
  <si>
    <t>Commentaire</t>
  </si>
  <si>
    <t>Montant</t>
  </si>
  <si>
    <t>TVA</t>
  </si>
  <si>
    <t xml:space="preserve">Année </t>
  </si>
  <si>
    <t>Mois</t>
  </si>
  <si>
    <t>Date</t>
  </si>
  <si>
    <t>Paris</t>
  </si>
  <si>
    <t>Lyon</t>
  </si>
  <si>
    <t>Bordeaux</t>
  </si>
  <si>
    <t>Ville</t>
  </si>
  <si>
    <t>octobre</t>
  </si>
  <si>
    <t>Pour</t>
  </si>
  <si>
    <t>Novembre</t>
  </si>
  <si>
    <t>Décembre</t>
  </si>
  <si>
    <t>Electricité</t>
  </si>
  <si>
    <t>Eaux</t>
  </si>
  <si>
    <t>Eau 03/09/2021</t>
  </si>
  <si>
    <t xml:space="preserve">Eau </t>
  </si>
  <si>
    <t>Electricité 03/09/2021</t>
  </si>
  <si>
    <t>Gaz</t>
  </si>
  <si>
    <t>Gaz 03/09/2021</t>
  </si>
  <si>
    <t xml:space="preserve">Gaz </t>
  </si>
  <si>
    <t>mois</t>
  </si>
  <si>
    <t>année</t>
  </si>
  <si>
    <t>Aout</t>
  </si>
  <si>
    <t>ville</t>
  </si>
  <si>
    <t>montant</t>
  </si>
  <si>
    <t>Total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</si>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</sst>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4">
    <xf numFmtId="0" fontId="0" fillId="0" borderId="0"/>
    <xf numFmtId="0" fontId="1" fillId="0" borderId="0"/>
    <xf numFmtId="44" fontId="1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51">
    <xf numFmtId="0" fontId="0" fillId="0" borderId="0" xfId="0"/>
    <xf numFmtId="0" fontId="1" fillId="0" borderId="0" xfId="1" applyAlignment="1">
      <alignment vertical="top"/>
    </xf>
    <xf numFmtId="0" fontId="1" fillId="0" borderId="0" xfId="1" applyNumberFormat="1" applyAlignment="1">
      <alignment vertical="top"/>
    </xf>
    <xf numFmtId="44" fontId="0" fillId="0" borderId="0" xfId="2" applyFont="1" applyAlignment="1">
      <alignment vertical="top"/>
    </xf>
    <xf numFmtId="14" fontId="1" fillId="0" borderId="0" xfId="1" applyNumberFormat="1" applyAlignment="1">
      <alignment vertical="top"/>
    </xf>
    <xf numFmtId="0" fontId="1" fillId="0" borderId="0" xfId="1" applyFont="1" applyAlignment="1">
      <alignment vertical="top"/>
    </xf>
    <xf numFmtId="0" fontId="2" fillId="2" borderId="0" xfId="1" applyFont="1" applyFill="1" applyAlignment="1">
      <alignment vertical="top"/>
    </xf>
    <xf numFmtId="9" fontId="1" fillId="0" borderId="0" xfId="3" applyFont="1" applyAlignment="1">
      <alignment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0" xfId="1" applyNumberFormat="1" applyAlignment="1">
      <alignment horizontal="right" vertical="top"/>
    </xf>
    <xf numFmtId="0" fontId="2" fillId="2" borderId="0" xfId="1" applyNumberFormat="1" applyFont="1" applyFill="1" applyAlignment="1">
      <alignment vertical="top"/>
    </xf>
    <xf numFmtId="0" fontId="1" fillId="0" borderId="0" xfId="1" applyNumberFormat="1" applyFill="1" applyAlignment="1">
      <alignment horizontal="right" vertical="top"/>
    </xf>
    <xf numFmtId="44" fontId="5" fillId="0" borderId="0" xfId="2" applyFont="1" applyAlignment="1">
      <alignment vertical="top"/>
    </xf>
    <xf numFmtId="0" fontId="0" fillId="0" borderId="0" xfId="0" applyAlignment="1">
      <alignment horizontal="left" indent="1"/>
    </xf>
    <xf numFmtId="4" fontId="6" fillId="0" borderId="0" xfId="1" applyNumberFormat="1" applyFont="1" applyFill="1" applyBorder="1" applyAlignment="1">
      <alignment horizontal="center"/>
    </xf>
    <xf numFmtId="4" fontId="1" fillId="0" borderId="0" xfId="1" applyNumberFormat="1" applyFill="1" applyBorder="1"/>
    <xf numFmtId="4" fontId="3" fillId="0" borderId="0" xfId="1" applyNumberFormat="1" applyFont="1" applyFill="1" applyBorder="1" applyAlignment="1">
      <alignment horizontal="left"/>
    </xf>
    <xf numFmtId="44" fontId="0" fillId="0" borderId="0" xfId="2" applyFont="1" applyFill="1" applyBorder="1" applyAlignment="1">
      <alignment horizontal="center"/>
    </xf>
    <xf numFmtId="4" fontId="7" fillId="0" borderId="0" xfId="1" applyNumberFormat="1" applyFont="1" applyFill="1" applyBorder="1" applyAlignment="1">
      <alignment vertical="center"/>
    </xf>
    <xf numFmtId="4" fontId="7" fillId="0" borderId="0" xfId="1" applyNumberFormat="1" applyFont="1" applyFill="1" applyBorder="1" applyAlignment="1">
      <alignment horizontal="left"/>
    </xf>
    <xf numFmtId="44" fontId="7" fillId="0" borderId="0" xfId="2" applyFont="1" applyFill="1" applyBorder="1" applyAlignment="1">
      <alignment horizontal="center"/>
    </xf>
    <xf numFmtId="4" fontId="3" fillId="0" borderId="0" xfId="1" applyNumberFormat="1" applyFont="1" applyFill="1" applyBorder="1" applyAlignment="1"/>
    <xf numFmtId="44" fontId="7" fillId="0" borderId="0" xfId="2" applyFont="1" applyFill="1" applyBorder="1" applyAlignment="1"/>
    <xf numFmtId="0" fontId="6" fillId="0" borderId="0" xfId="1" applyNumberFormat="1" applyFont="1" applyFill="1" applyBorder="1" applyAlignment="1">
      <alignment horizontal="center"/>
    </xf>
    <xf numFmtId="0" fontId="0" fillId="0" borderId="0" xfId="0" applyFill="1" applyBorder="1"/>
    <xf numFmtId="44" fontId="0" fillId="0" borderId="0" xfId="2" applyFont="1" applyFill="1" applyBorder="1"/>
    <xf numFmtId="4" fontId="7" fillId="0" borderId="0" xfId="1" applyNumberFormat="1" applyFont="1" applyFill="1" applyBorder="1"/>
    <xf numFmtId="44" fontId="7" fillId="0" borderId="0" xfId="2" applyFont="1" applyFill="1" applyBorder="1"/>
    <xf numFmtId="4" fontId="1" fillId="0" borderId="0" xfId="1" applyNumberFormat="1" applyFill="1" applyBorder="1" applyAlignment="1">
      <alignment horizontal="left" vertical="top"/>
    </xf>
    <xf numFmtId="4" fontId="4" fillId="0" borderId="0" xfId="1" applyNumberFormat="1" applyFont="1" applyFill="1" applyBorder="1" applyAlignment="1"/>
    <xf numFmtId="4" fontId="8" fillId="0" borderId="0" xfId="1" applyNumberFormat="1" applyFont="1" applyFill="1" applyBorder="1" applyAlignment="1"/>
    <xf numFmtId="4" fontId="9" fillId="0" borderId="0" xfId="1" applyNumberFormat="1" applyFont="1" applyFill="1" applyBorder="1" applyAlignment="1">
      <alignment horizontal="center"/>
    </xf>
    <xf numFmtId="4" fontId="8" fillId="0" borderId="0" xfId="1" applyNumberFormat="1" applyFont="1" applyFill="1" applyBorder="1" applyAlignment="1">
      <alignment vertical="center"/>
    </xf>
    <xf numFmtId="0" fontId="9" fillId="0" borderId="0" xfId="1" applyNumberFormat="1" applyFont="1" applyFill="1" applyBorder="1" applyAlignment="1">
      <alignment horizontal="center"/>
    </xf>
    <xf numFmtId="4" fontId="1" fillId="3" borderId="0" xfId="1" applyNumberFormat="1" applyFill="1" applyBorder="1" applyAlignment="1">
      <alignment horizontal="center" vertical="center"/>
    </xf>
    <xf numFmtId="44" fontId="0" fillId="3" borderId="0" xfId="2" applyFont="1" applyFill="1" applyBorder="1"/>
    <xf numFmtId="4" fontId="6" fillId="3" borderId="0" xfId="1" applyNumberFormat="1" applyFont="1" applyFill="1" applyBorder="1" applyAlignment="1">
      <alignment horizontal="center"/>
    </xf>
    <xf numFmtId="44" fontId="10" fillId="0" borderId="0" xfId="2" applyFont="1" applyFill="1" applyBorder="1"/>
    <xf numFmtId="44" fontId="10" fillId="0" borderId="0" xfId="1" applyNumberFormat="1" applyFont="1" applyFill="1" applyBorder="1"/>
    <xf numFmtId="44" fontId="10" fillId="0" borderId="0" xfId="0" applyNumberFormat="1" applyFont="1" applyFill="1" applyBorder="1"/>
  </cellXfs>
  <cellStyles count="4">
    <cellStyle name="Monétaire 2" xfId="2"/>
    <cellStyle name="Normal" xfId="0" builtinId="0"/>
    <cellStyle name="Normal 2" xfId="1"/>
    <cellStyle name="Pourcentage" xfId="3" builtinId="5"/>
  </cellStyles>
  <dxfs count="18">
    <dxf>
      <numFmt numFmtId="19" formatCode="dd/mm/yyyy"/>
      <alignment horizontal="general" vertical="top" textRotation="0" wrapText="0" indent="0" justifyLastLine="0" shrinkToFit="0" readingOrder="0"/>
    </dxf>
    <dxf>
      <numFmt numFmtId="19" formatCode="dd/mm/yyyy"/>
      <alignment horizontal="general" vertical="top" textRotation="0" wrapText="0" indent="0" justifyLastLine="0" shrinkToFit="0" readingOrder="0"/>
    </dxf>
    <dxf>
      <numFmt numFmtId="0" formatCode="General"/>
      <alignment horizontal="right" vertical="top" textRotation="0" wrapText="0" indent="0" justifyLastLine="0" shrinkToFit="0" readingOrder="0"/>
    </dxf>
    <dxf>
      <numFmt numFmtId="0" formatCode="General"/>
      <alignment horizontal="general" vertical="top" textRotation="0" wrapText="0" indent="0" justifyLastLine="0" shrinkToFit="0" readingOrder="0"/>
    </dxf>
    <dxf>
      <numFmt numFmtId="0" formatCode="General"/>
      <alignment horizontal="right" vertical="top" textRotation="0" wrapText="0" indent="0" justifyLastLine="0" shrinkToFit="0" readingOrder="0"/>
    </dxf>
    <dxf>
      <numFmt numFmtId="19" formatCode="dd/mm/yyyy"/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0" indent="0" justifyLastLine="0" shrinkToFit="0" readingOrder="0"/>
    </dxf>
    <dxf>
      <numFmt numFmtId="0" formatCode="General"/>
      <alignment horizontal="general" vertical="top" textRotation="0" wrapText="0" indent="0" justifyLastLine="0" shrinkToFit="0" readingOrder="0"/>
    </dxf>
    <dxf>
      <numFmt numFmtId="0" formatCode="General"/>
      <alignment horizontal="right" vertical="top" textRotation="0" wrapText="0" indent="0" justifyLastLine="0" shrinkToFit="0" readingOrder="0"/>
    </dxf>
    <dxf>
      <numFmt numFmtId="19" formatCode="dd/mm/yyyy"/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FF0000"/>
        <name val="Arial"/>
        <scheme val="none"/>
      </font>
      <fill>
        <patternFill patternType="solid">
          <fgColor indexed="64"/>
          <bgColor rgb="FFFFFF00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0" indent="0" justifyLastLine="0" shrinkToFit="0" readingOrder="0"/>
    </dxf>
    <dxf>
      <numFmt numFmtId="0" formatCode="General"/>
      <alignment horizontal="general" vertical="top" textRotation="0" wrapText="0" indent="0" justifyLastLine="0" shrinkToFit="0" readingOrder="0"/>
    </dxf>
    <dxf>
      <numFmt numFmtId="19" formatCode="dd/mm/yyyy"/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FF0000"/>
        <name val="Arial"/>
        <scheme val="none"/>
      </font>
      <fill>
        <patternFill patternType="solid">
          <fgColor indexed="64"/>
          <bgColor rgb="FFFFFF00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0" indent="0" justifyLastLine="0" shrinkToFit="0" readingOrder="0"/>
    </dxf>
    <dxf>
      <numFmt numFmtId="0" formatCode="General"/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FF0000"/>
        <name val="Arial"/>
        <scheme val="none"/>
      </font>
      <fill>
        <patternFill patternType="solid">
          <fgColor indexed="64"/>
          <bgColor rgb="FFFFFF00"/>
        </patternFill>
      </fill>
      <alignment horizontal="general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4.xml"/><Relationship Id="rId14" Type="http://schemas.openxmlformats.org/officeDocument/2006/relationships/powerPivotData" Target="model/item.data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171450</xdr:colOff>
      <xdr:row>6</xdr:row>
      <xdr:rowOff>171450</xdr:rowOff>
    </xdr:from>
    <xdr:to>
      <xdr:col>12</xdr:col>
      <xdr:colOff>619125</xdr:colOff>
      <xdr:row>20</xdr:row>
      <xdr:rowOff>171450</xdr:rowOff>
    </xdr:to>
    <xdr:sp macro="" textlink="">
      <xdr:nvSpPr>
        <xdr:cNvPr id="2" name="Rectangle à coins arrondis 1"/>
        <xdr:cNvSpPr/>
      </xdr:nvSpPr>
      <xdr:spPr>
        <a:xfrm>
          <a:off x="7019925" y="1333500"/>
          <a:ext cx="2733675" cy="2667000"/>
        </a:xfrm>
        <a:prstGeom prst="round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/>
            <a:t>Rentrer</a:t>
          </a:r>
          <a:r>
            <a:rPr lang="fr-FR" sz="1400" b="1" baseline="0"/>
            <a:t> le montant par </a:t>
          </a:r>
        </a:p>
        <a:p>
          <a:pPr algn="l"/>
          <a:r>
            <a:rPr lang="fr-FR" sz="1400" b="1" baseline="0"/>
            <a:t>- ville </a:t>
          </a:r>
        </a:p>
        <a:p>
          <a:pPr algn="l"/>
          <a:r>
            <a:rPr lang="fr-FR" sz="1400" b="1" baseline="0"/>
            <a:t>- selon le type de facture (eaux, elec, gaz) </a:t>
          </a:r>
        </a:p>
        <a:p>
          <a:pPr algn="l"/>
          <a:r>
            <a:rPr lang="fr-FR" sz="1400" b="1" baseline="0"/>
            <a:t>- en fonction du mois et de l'année.</a:t>
          </a:r>
        </a:p>
        <a:p>
          <a:pPr algn="l"/>
          <a:endParaRPr lang="fr-FR" sz="1400" b="1" baseline="0"/>
        </a:p>
        <a:p>
          <a:pPr algn="l"/>
          <a:endParaRPr lang="fr-FR" sz="1400" b="1" baseline="0"/>
        </a:p>
        <a:p>
          <a:pPr algn="l"/>
          <a:endParaRPr lang="fr-FR" sz="1100"/>
        </a:p>
      </xdr:txBody>
    </xdr:sp>
    <xdr:clientData/>
  </xdr:twoCellAnchor>
  <xdr:twoCellAnchor>
    <xdr:from>
      <xdr:col>7</xdr:col>
      <xdr:colOff>657226</xdr:colOff>
      <xdr:row>5</xdr:row>
      <xdr:rowOff>142876</xdr:rowOff>
    </xdr:from>
    <xdr:to>
      <xdr:col>9</xdr:col>
      <xdr:colOff>342900</xdr:colOff>
      <xdr:row>8</xdr:row>
      <xdr:rowOff>47625</xdr:rowOff>
    </xdr:to>
    <xdr:cxnSp macro="">
      <xdr:nvCxnSpPr>
        <xdr:cNvPr id="4" name="Connecteur droit avec flèche 3"/>
        <xdr:cNvCxnSpPr/>
      </xdr:nvCxnSpPr>
      <xdr:spPr>
        <a:xfrm flipH="1" flipV="1">
          <a:off x="5981701" y="1114426"/>
          <a:ext cx="1209674" cy="4762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657225</xdr:colOff>
      <xdr:row>2</xdr:row>
      <xdr:rowOff>142875</xdr:rowOff>
    </xdr:from>
    <xdr:to>
      <xdr:col>9</xdr:col>
      <xdr:colOff>333375</xdr:colOff>
      <xdr:row>12</xdr:row>
      <xdr:rowOff>161925</xdr:rowOff>
    </xdr:to>
    <xdr:cxnSp macro="">
      <xdr:nvCxnSpPr>
        <xdr:cNvPr id="6" name="Connecteur droit avec flèche 5"/>
        <xdr:cNvCxnSpPr/>
      </xdr:nvCxnSpPr>
      <xdr:spPr>
        <a:xfrm flipH="1" flipV="1">
          <a:off x="2181225" y="542925"/>
          <a:ext cx="5000625" cy="1924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209550</xdr:colOff>
      <xdr:row>4</xdr:row>
      <xdr:rowOff>180975</xdr:rowOff>
    </xdr:from>
    <xdr:to>
      <xdr:col>9</xdr:col>
      <xdr:colOff>400050</xdr:colOff>
      <xdr:row>10</xdr:row>
      <xdr:rowOff>95250</xdr:rowOff>
    </xdr:to>
    <xdr:cxnSp macro="">
      <xdr:nvCxnSpPr>
        <xdr:cNvPr id="8" name="Connecteur droit avec flèche 7"/>
        <xdr:cNvCxnSpPr/>
      </xdr:nvCxnSpPr>
      <xdr:spPr>
        <a:xfrm flipH="1" flipV="1">
          <a:off x="5534025" y="962025"/>
          <a:ext cx="1714500" cy="10572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228600</xdr:colOff>
      <xdr:row>6</xdr:row>
      <xdr:rowOff>9525</xdr:rowOff>
    </xdr:from>
    <xdr:to>
      <xdr:col>10</xdr:col>
      <xdr:colOff>95250</xdr:colOff>
      <xdr:row>15</xdr:row>
      <xdr:rowOff>161925</xdr:rowOff>
    </xdr:to>
    <xdr:sp macro="" textlink="">
      <xdr:nvSpPr>
        <xdr:cNvPr id="2" name="Rectangle à coins arrondis 1"/>
        <xdr:cNvSpPr/>
      </xdr:nvSpPr>
      <xdr:spPr>
        <a:xfrm>
          <a:off x="5838825" y="1152525"/>
          <a:ext cx="2152650" cy="1866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Compiler</a:t>
          </a:r>
          <a:r>
            <a:rPr lang="fr-FR" sz="1100" baseline="0"/>
            <a:t> les 3 tcd afin d'afficher les montants par :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- mois</a:t>
          </a:r>
        </a:p>
        <a:p>
          <a:pPr algn="l"/>
          <a:r>
            <a:rPr lang="fr-FR" sz="1100" baseline="0"/>
            <a:t>- année</a:t>
          </a:r>
        </a:p>
        <a:p>
          <a:pPr algn="l"/>
          <a:r>
            <a:rPr lang="fr-FR" sz="1100"/>
            <a:t>- et type.</a:t>
          </a:r>
        </a:p>
        <a:p>
          <a:pPr algn="l"/>
          <a:endParaRPr lang="fr-FR" sz="1100"/>
        </a:p>
        <a:p>
          <a:pPr algn="l"/>
          <a:r>
            <a:rPr lang="fr-FR" sz="1100"/>
            <a:t>Voir la feuille TB</a:t>
          </a:r>
          <a:r>
            <a:rPr lang="fr-FR" sz="1100" baseline="0"/>
            <a:t> sans TCD pour mieux comprendre.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ovoarimino, Amiel" refreshedDate="44448.449318171297" createdVersion="6" refreshedVersion="6" minRefreshableVersion="3" recordCount="5">
  <cacheSource type="worksheet">
    <worksheetSource name="Tableau656"/>
  </cacheSource>
  <cacheFields count="7">
    <cacheField name="Date" numFmtId="14">
      <sharedItems containsSemiMixedTypes="0" containsNonDate="0" containsDate="1" containsString="0" minDate="2020-09-03T00:00:00" maxDate="2021-11-10T00:00:00"/>
    </cacheField>
    <cacheField name="Ville" numFmtId="0">
      <sharedItems count="3">
        <s v="Paris"/>
        <s v="Lyon"/>
        <s v="Bordeaux"/>
      </sharedItems>
    </cacheField>
    <cacheField name="Mois" numFmtId="0">
      <sharedItems count="4">
        <s v="septembre"/>
        <s v="octobre"/>
        <s v="Novembre"/>
        <s v="Décembre"/>
      </sharedItems>
    </cacheField>
    <cacheField name="Année " numFmtId="0">
      <sharedItems containsSemiMixedTypes="0" containsString="0" containsNumber="1" containsInteger="1" minValue="2020" maxValue="2021" count="2">
        <n v="2021"/>
        <n v="2020"/>
      </sharedItems>
    </cacheField>
    <cacheField name="TVA" numFmtId="9">
      <sharedItems containsSemiMixedTypes="0" containsString="0" containsNumber="1" minValue="0.2" maxValue="0.2"/>
    </cacheField>
    <cacheField name="Montant" numFmtId="44">
      <sharedItems containsSemiMixedTypes="0" containsString="0" containsNumber="1" containsInteger="1" minValue="250" maxValue="1500"/>
    </cacheField>
    <cacheField name="Commentair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Tovoarimino, Amiel" refreshedDate="44448.449762268516" createdVersion="6" refreshedVersion="6" minRefreshableVersion="3" recordCount="5">
  <cacheSource type="worksheet">
    <worksheetSource name="Tableau65"/>
  </cacheSource>
  <cacheFields count="7">
    <cacheField name="Date" numFmtId="14">
      <sharedItems containsSemiMixedTypes="0" containsNonDate="0" containsDate="1" containsString="0" minDate="2020-09-03T00:00:00" maxDate="2021-11-10T00:00:00"/>
    </cacheField>
    <cacheField name="Ville" numFmtId="0">
      <sharedItems count="3">
        <s v="Paris"/>
        <s v="Lyon"/>
        <s v="Bordeaux"/>
      </sharedItems>
    </cacheField>
    <cacheField name="Mois" numFmtId="0">
      <sharedItems count="4">
        <s v="septembre"/>
        <s v="octobre"/>
        <s v="Novembre"/>
        <s v="Décembre"/>
      </sharedItems>
    </cacheField>
    <cacheField name="Année " numFmtId="0">
      <sharedItems containsSemiMixedTypes="0" containsString="0" containsNumber="1" containsInteger="1" minValue="2020" maxValue="2021" count="2">
        <n v="2021"/>
        <n v="2020"/>
      </sharedItems>
    </cacheField>
    <cacheField name="TVA" numFmtId="9">
      <sharedItems containsSemiMixedTypes="0" containsString="0" containsNumber="1" minValue="0.2" maxValue="0.2"/>
    </cacheField>
    <cacheField name="Montant" numFmtId="44">
      <sharedItems containsSemiMixedTypes="0" containsString="0" containsNumber="1" containsInteger="1" minValue="1000" maxValue="10000"/>
    </cacheField>
    <cacheField name="Commentair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Tovoarimino, Amiel" refreshedDate="44448.450415740743" createdVersion="6" refreshedVersion="6" minRefreshableVersion="3" recordCount="5">
  <cacheSource type="worksheet">
    <worksheetSource name="Tableau6"/>
  </cacheSource>
  <cacheFields count="7">
    <cacheField name="Date" numFmtId="14">
      <sharedItems containsSemiMixedTypes="0" containsNonDate="0" containsDate="1" containsString="0" minDate="2020-09-03T00:00:00" maxDate="2021-11-10T00:00:00"/>
    </cacheField>
    <cacheField name="Ville" numFmtId="0">
      <sharedItems count="3">
        <s v="Paris"/>
        <s v="Lyon"/>
        <s v="Bordeaux"/>
      </sharedItems>
    </cacheField>
    <cacheField name="Mois" numFmtId="0">
      <sharedItems count="4">
        <s v="septembre"/>
        <s v="octobre"/>
        <s v="Novembre"/>
        <s v="Décembre"/>
      </sharedItems>
    </cacheField>
    <cacheField name="Année " numFmtId="0">
      <sharedItems containsSemiMixedTypes="0" containsString="0" containsNumber="1" containsInteger="1" minValue="2020" maxValue="2021" count="2">
        <n v="2021"/>
        <n v="2020"/>
      </sharedItems>
    </cacheField>
    <cacheField name="TVA" numFmtId="9">
      <sharedItems containsSemiMixedTypes="0" containsString="0" containsNumber="1" minValue="0.2" maxValue="0.2"/>
    </cacheField>
    <cacheField name="Montant" numFmtId="44">
      <sharedItems containsSemiMixedTypes="0" containsString="0" containsNumber="1" containsInteger="1" minValue="860" maxValue="1100"/>
    </cacheField>
    <cacheField name="Commentair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saveData="0" refreshedBy="Tovoarimino, Amiel" refreshedDate="44448.46152384259" backgroundQuery="1" createdVersion="6" refreshedVersion="6" minRefreshableVersion="3" recordCount="0" supportSubquery="1" supportAdvancedDrill="1">
  <cacheSource type="external" connectionId="1"/>
  <cacheFields count="0"/>
  <cacheHierarchies count="11">
    <cacheHierarchy uniqueName="[Tableau6].[Date]" caption="Date" attribute="1" time="1" defaultMemberUniqueName="[Tableau6].[Date].[All]" allUniqueName="[Tableau6].[Date].[All]" dimensionUniqueName="[Tableau6]" displayFolder="" count="0" memberValueDatatype="7" unbalanced="0"/>
    <cacheHierarchy uniqueName="[Tableau6].[Type]" caption="Type" attribute="1" defaultMemberUniqueName="[Tableau6].[Type].[All]" allUniqueName="[Tableau6].[Type].[All]" dimensionUniqueName="[Tableau6]" displayFolder="" count="2" memberValueDatatype="130" unbalanced="0"/>
    <cacheHierarchy uniqueName="[Tableau6].[Ville]" caption="Ville" attribute="1" defaultMemberUniqueName="[Tableau6].[Ville].[All]" allUniqueName="[Tableau6].[Ville].[All]" dimensionUniqueName="[Tableau6]" displayFolder="" count="2" memberValueDatatype="130" unbalanced="0"/>
    <cacheHierarchy uniqueName="[Tableau6].[Mois]" caption="Mois" attribute="1" defaultMemberUniqueName="[Tableau6].[Mois].[All]" allUniqueName="[Tableau6].[Mois].[All]" dimensionUniqueName="[Tableau6]" displayFolder="" count="2" memberValueDatatype="130" unbalanced="0"/>
    <cacheHierarchy uniqueName="[Tableau6].[Année]" caption="Année" attribute="1" defaultMemberUniqueName="[Tableau6].[Année].[All]" allUniqueName="[Tableau6].[Année].[All]" dimensionUniqueName="[Tableau6]" displayFolder="" count="2" memberValueDatatype="20" unbalanced="0"/>
    <cacheHierarchy uniqueName="[Tableau6].[TVA]" caption="TVA" attribute="1" defaultMemberUniqueName="[Tableau6].[TVA].[All]" allUniqueName="[Tableau6].[TVA].[All]" dimensionUniqueName="[Tableau6]" displayFolder="" count="0" memberValueDatatype="5" unbalanced="0"/>
    <cacheHierarchy uniqueName="[Tableau6].[Montant]" caption="Montant" attribute="1" defaultMemberUniqueName="[Tableau6].[Montant].[All]" allUniqueName="[Tableau6].[Montant].[All]" dimensionUniqueName="[Tableau6]" displayFolder="" count="0" memberValueDatatype="20" unbalanced="0"/>
    <cacheHierarchy uniqueName="[Tableau6].[Commentaire]" caption="Commentaire" attribute="1" defaultMemberUniqueName="[Tableau6].[Commentaire].[All]" allUniqueName="[Tableau6].[Commentaire].[All]" dimensionUniqueName="[Tableau6]" displayFolder="" count="0" memberValueDatatype="130" unbalanced="0"/>
    <cacheHierarchy uniqueName="[Measures].[__XL_Count Tableau6]" caption="__XL_Count Tableau6" measure="1" displayFolder="" measureGroup="Tableau6" count="0" hidden="1"/>
    <cacheHierarchy uniqueName="[Measures].[__No measures defined]" caption="__No measures defined" measure="1" displayFolder="" count="0" hidden="1"/>
    <cacheHierarchy uniqueName="[Measures].[Somme de TVA]" caption="Somme de TVA" measure="1" displayFolder="" measureGroup="Tableau6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</cacheHierarchies>
  <kpis count="0"/>
  <dimensions count="2">
    <dimension measure="1" name="Measures" uniqueName="[Measures]" caption="Measures"/>
    <dimension name="Tableau6" uniqueName="[Tableau6]" caption="Tableau6"/>
  </dimensions>
  <measureGroups count="1">
    <measureGroup name="Tableau6" caption="Tableau6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d v="2021-09-03T00:00:00"/>
    <x v="0"/>
    <x v="0"/>
    <x v="0"/>
    <n v="0.2"/>
    <n v="250"/>
    <s v="Gaz 03/09/2021"/>
  </r>
  <r>
    <d v="2020-09-03T00:00:00"/>
    <x v="1"/>
    <x v="1"/>
    <x v="1"/>
    <n v="0.2"/>
    <n v="350"/>
    <s v="Gaz "/>
  </r>
  <r>
    <d v="2021-09-04T00:00:00"/>
    <x v="2"/>
    <x v="1"/>
    <x v="1"/>
    <n v="0.2"/>
    <n v="450"/>
    <s v="Gaz "/>
  </r>
  <r>
    <d v="2021-11-09T00:00:00"/>
    <x v="1"/>
    <x v="2"/>
    <x v="0"/>
    <n v="0.2"/>
    <n v="800"/>
    <s v="Gaz "/>
  </r>
  <r>
    <d v="2020-12-10T00:00:00"/>
    <x v="2"/>
    <x v="3"/>
    <x v="0"/>
    <n v="0.2"/>
    <n v="1500"/>
    <s v="Gaz 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">
  <r>
    <d v="2021-09-03T00:00:00"/>
    <x v="0"/>
    <x v="0"/>
    <x v="0"/>
    <n v="0.2"/>
    <n v="7895"/>
    <s v="Electricité 03/09/2021"/>
  </r>
  <r>
    <d v="2020-09-03T00:00:00"/>
    <x v="1"/>
    <x v="1"/>
    <x v="1"/>
    <n v="0.2"/>
    <n v="8000"/>
    <s v="Electricité"/>
  </r>
  <r>
    <d v="2021-09-04T00:00:00"/>
    <x v="2"/>
    <x v="1"/>
    <x v="1"/>
    <n v="0.2"/>
    <n v="10000"/>
    <s v="Electricité"/>
  </r>
  <r>
    <d v="2021-11-09T00:00:00"/>
    <x v="1"/>
    <x v="2"/>
    <x v="0"/>
    <n v="0.2"/>
    <n v="3000"/>
    <s v="Electricité"/>
  </r>
  <r>
    <d v="2020-12-10T00:00:00"/>
    <x v="2"/>
    <x v="3"/>
    <x v="0"/>
    <n v="0.2"/>
    <n v="1000"/>
    <s v="Electricité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5">
  <r>
    <d v="2021-09-03T00:00:00"/>
    <x v="0"/>
    <x v="0"/>
    <x v="0"/>
    <n v="0.2"/>
    <n v="900"/>
    <s v="Eau 03/09/2021"/>
  </r>
  <r>
    <d v="2020-09-03T00:00:00"/>
    <x v="1"/>
    <x v="1"/>
    <x v="1"/>
    <n v="0.2"/>
    <n v="890"/>
    <s v="Eau "/>
  </r>
  <r>
    <d v="2021-09-04T00:00:00"/>
    <x v="2"/>
    <x v="1"/>
    <x v="1"/>
    <n v="0.2"/>
    <n v="1100"/>
    <s v="Eau "/>
  </r>
  <r>
    <d v="2021-11-09T00:00:00"/>
    <x v="1"/>
    <x v="2"/>
    <x v="0"/>
    <n v="0.2"/>
    <n v="860"/>
    <s v="Eau "/>
  </r>
  <r>
    <d v="2020-12-10T00:00:00"/>
    <x v="2"/>
    <x v="3"/>
    <x v="0"/>
    <n v="0.2"/>
    <n v="1000"/>
    <s v="Eau 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pivotTable1.xml><?xml version="1.0" encoding="utf-8"?>
<pivotTableDefinition xmlns="http://schemas.openxmlformats.org/spreadsheetml/2006/main" name="Tableau croisé dynamique1" cacheId="6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J6:O15" firstHeaderRow="1" firstDataRow="2" firstDataCol="1"/>
  <pivotFields count="7">
    <pivotField numFmtId="14" showAll="0"/>
    <pivotField axis="axisRow" showAll="0" defaultSubtotal="0">
      <items count="3">
        <item x="0"/>
        <item x="1"/>
        <item x="2"/>
      </items>
    </pivotField>
    <pivotField axis="axisCol" showAll="0">
      <items count="5">
        <item x="0"/>
        <item x="1"/>
        <item x="2"/>
        <item x="3"/>
        <item t="default"/>
      </items>
    </pivotField>
    <pivotField axis="axisRow" showAll="0">
      <items count="3">
        <item x="1"/>
        <item x="0"/>
        <item t="default"/>
      </items>
    </pivotField>
    <pivotField numFmtId="9" showAll="0"/>
    <pivotField dataField="1" numFmtId="44" showAll="0"/>
    <pivotField showAll="0"/>
  </pivotFields>
  <rowFields count="2">
    <field x="3"/>
    <field x="1"/>
  </rowFields>
  <rowItems count="8">
    <i>
      <x/>
    </i>
    <i r="1">
      <x v="1"/>
    </i>
    <i r="1">
      <x v="2"/>
    </i>
    <i>
      <x v="1"/>
    </i>
    <i r="1">
      <x/>
    </i>
    <i r="1">
      <x v="1"/>
    </i>
    <i r="1">
      <x v="2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Somme de Montant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5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J6:O15" firstHeaderRow="1" firstDataRow="2" firstDataCol="1"/>
  <pivotFields count="7">
    <pivotField numFmtId="14" showAll="0"/>
    <pivotField axis="axisRow" showAll="0" defaultSubtotal="0">
      <items count="3">
        <item x="0"/>
        <item x="1"/>
        <item x="2"/>
      </items>
    </pivotField>
    <pivotField axis="axisCol" showAll="0">
      <items count="5">
        <item x="0"/>
        <item x="1"/>
        <item x="2"/>
        <item x="3"/>
        <item t="default"/>
      </items>
    </pivotField>
    <pivotField axis="axisRow" showAll="0">
      <items count="3">
        <item x="1"/>
        <item x="0"/>
        <item t="default"/>
      </items>
    </pivotField>
    <pivotField numFmtId="9" showAll="0"/>
    <pivotField dataField="1" numFmtId="44" showAll="0"/>
    <pivotField showAll="0"/>
  </pivotFields>
  <rowFields count="2">
    <field x="3"/>
    <field x="1"/>
  </rowFields>
  <rowItems count="8">
    <i>
      <x/>
    </i>
    <i r="1">
      <x v="1"/>
    </i>
    <i r="1">
      <x v="2"/>
    </i>
    <i>
      <x v="1"/>
    </i>
    <i r="1">
      <x/>
    </i>
    <i r="1">
      <x v="1"/>
    </i>
    <i r="1">
      <x v="2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Somme de Montant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5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J6:O15" firstHeaderRow="1" firstDataRow="2" firstDataCol="1"/>
  <pivotFields count="7">
    <pivotField numFmtId="14" showAll="0"/>
    <pivotField axis="axisRow" showAll="0" defaultSubtotal="0">
      <items count="3">
        <item x="0"/>
        <item x="1"/>
        <item x="2"/>
      </items>
    </pivotField>
    <pivotField axis="axisCol" showAll="0">
      <items count="5">
        <item x="0"/>
        <item x="1"/>
        <item x="2"/>
        <item x="3"/>
        <item t="default"/>
      </items>
    </pivotField>
    <pivotField axis="axisRow" showAll="0">
      <items count="3">
        <item x="1"/>
        <item x="0"/>
        <item t="default"/>
      </items>
    </pivotField>
    <pivotField numFmtId="9" showAll="0"/>
    <pivotField dataField="1" numFmtId="44" showAll="0"/>
    <pivotField showAll="0"/>
  </pivotFields>
  <rowFields count="2">
    <field x="3"/>
    <field x="1"/>
  </rowFields>
  <rowItems count="8">
    <i>
      <x/>
    </i>
    <i r="1">
      <x v="1"/>
    </i>
    <i r="1">
      <x v="2"/>
    </i>
    <i>
      <x v="1"/>
    </i>
    <i r="1">
      <x/>
    </i>
    <i r="1">
      <x v="1"/>
    </i>
    <i r="1">
      <x v="2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Somme de Montant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3" cacheId="10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C22" firstHeaderRow="1" firstDataRow="1" firstDataCol="0"/>
  <pivotHierarchies count="11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test.xlsx!Tableau6">
        <x15:activeTabTopLevelEntity name="[Tableau6]"/>
      </x15:pivotTableUISettings>
    </ext>
  </extLst>
</pivotTableDefinition>
</file>

<file path=xl/tables/table1.xml><?xml version="1.0" encoding="utf-8"?>
<table xmlns="http://schemas.openxmlformats.org/spreadsheetml/2006/main" id="1" name="Tableau6" displayName="Tableau6" ref="A3:H8" totalsRowShown="0" headerRowDxfId="17">
  <autoFilter ref="A3:H8"/>
  <tableColumns count="8">
    <tableColumn id="1" name="Date" dataDxfId="5"/>
    <tableColumn id="8" name="Type" dataDxfId="3" dataCellStyle="Normal 2">
      <calculatedColumnFormula>$F$1</calculatedColumnFormula>
    </tableColumn>
    <tableColumn id="7" name="Ville" dataDxfId="4" dataCellStyle="Normal 2">
      <calculatedColumnFormula>G1</calculatedColumnFormula>
    </tableColumn>
    <tableColumn id="2" name="Mois"/>
    <tableColumn id="3" name="Année " dataDxfId="16"/>
    <tableColumn id="4" name="TVA" dataCellStyle="Pourcentage"/>
    <tableColumn id="5" name="Montant" dataDxfId="15"/>
    <tableColumn id="6" name="Commentair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4" name="Tableau65" displayName="Tableau65" ref="A3:H8" totalsRowShown="0" headerRowDxfId="14">
  <autoFilter ref="A3:H8"/>
  <tableColumns count="8">
    <tableColumn id="1" name="Date" dataDxfId="13"/>
    <tableColumn id="8" name="Type" dataDxfId="1" dataCellStyle="Normal 2">
      <calculatedColumnFormula>$F$1</calculatedColumnFormula>
    </tableColumn>
    <tableColumn id="7" name="Ville" dataDxfId="2" dataCellStyle="Normal 2">
      <calculatedColumnFormula>G1</calculatedColumnFormula>
    </tableColumn>
    <tableColumn id="2" name="Mois"/>
    <tableColumn id="3" name="Année " dataDxfId="12"/>
    <tableColumn id="4" name="TVA" dataCellStyle="Pourcentage"/>
    <tableColumn id="5" name="Montant" dataDxfId="11"/>
    <tableColumn id="6" name="Commentaire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5" name="Tableau656" displayName="Tableau656" ref="A3:H8" totalsRowShown="0" headerRowDxfId="10">
  <autoFilter ref="A3:H8"/>
  <tableColumns count="8">
    <tableColumn id="1" name="Date" dataDxfId="9"/>
    <tableColumn id="8" name="Type" dataDxfId="0" dataCellStyle="Normal 2">
      <calculatedColumnFormula>$F$1</calculatedColumnFormula>
    </tableColumn>
    <tableColumn id="7" name="Ville" dataDxfId="8" dataCellStyle="Normal 2">
      <calculatedColumnFormula>G1</calculatedColumnFormula>
    </tableColumn>
    <tableColumn id="2" name="Mois"/>
    <tableColumn id="3" name="Année " dataDxfId="7"/>
    <tableColumn id="4" name="TVA" dataCellStyle="Pourcentage"/>
    <tableColumn id="5" name="Montant" dataDxfId="6"/>
    <tableColumn id="6" name="Commentair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workbookViewId="0">
      <selection activeCell="J6" sqref="J6"/>
    </sheetView>
  </sheetViews>
  <sheetFormatPr baseColWidth="10" defaultRowHeight="12.75" x14ac:dyDescent="0.25"/>
  <cols>
    <col min="1" max="1" width="11.42578125" style="1"/>
    <col min="2" max="3" width="11.42578125" style="2"/>
    <col min="4" max="6" width="11.42578125" style="1"/>
    <col min="7" max="7" width="11.85546875" style="1" bestFit="1" customWidth="1"/>
    <col min="8" max="8" width="21.42578125" style="1" bestFit="1" customWidth="1"/>
    <col min="9" max="9" width="11.42578125" style="1"/>
    <col min="10" max="10" width="21" style="1" customWidth="1"/>
    <col min="11" max="11" width="23.85546875" style="1" customWidth="1"/>
    <col min="12" max="12" width="7.85546875" style="1" customWidth="1"/>
    <col min="13" max="13" width="10.42578125" style="1" customWidth="1"/>
    <col min="14" max="14" width="10.140625" style="1" customWidth="1"/>
    <col min="15" max="15" width="12.5703125" style="1" bestFit="1" customWidth="1"/>
    <col min="16" max="16384" width="11.42578125" style="1"/>
  </cols>
  <sheetData>
    <row r="1" spans="1:15" x14ac:dyDescent="0.25">
      <c r="E1" s="1" t="s">
        <v>16</v>
      </c>
      <c r="F1" s="1" t="s">
        <v>20</v>
      </c>
    </row>
    <row r="3" spans="1:15" x14ac:dyDescent="0.25">
      <c r="A3" s="6" t="s">
        <v>10</v>
      </c>
      <c r="B3" s="21" t="s">
        <v>33</v>
      </c>
      <c r="C3" s="21" t="s">
        <v>14</v>
      </c>
      <c r="D3" s="6" t="s">
        <v>9</v>
      </c>
      <c r="E3" s="6" t="s">
        <v>8</v>
      </c>
      <c r="F3" s="6" t="s">
        <v>7</v>
      </c>
      <c r="G3" s="6" t="s">
        <v>6</v>
      </c>
      <c r="H3" s="6" t="s">
        <v>5</v>
      </c>
    </row>
    <row r="4" spans="1:15" ht="15" x14ac:dyDescent="0.25">
      <c r="A4" s="4">
        <v>44442</v>
      </c>
      <c r="B4" s="2" t="str">
        <f t="shared" ref="B4:B8" si="0">$F$1</f>
        <v>Eaux</v>
      </c>
      <c r="C4" s="20" t="s">
        <v>11</v>
      </c>
      <c r="D4" s="2" t="str">
        <f>TEXT(A4,"mmmm")</f>
        <v>septembre</v>
      </c>
      <c r="E4" s="2">
        <f>VALUE(MID(RIGHT(H4,4),1,4))</f>
        <v>2021</v>
      </c>
      <c r="F4" s="7">
        <v>0.2</v>
      </c>
      <c r="G4" s="3">
        <v>900</v>
      </c>
      <c r="H4" s="5" t="s">
        <v>21</v>
      </c>
      <c r="J4"/>
      <c r="K4"/>
      <c r="L4"/>
      <c r="M4"/>
      <c r="N4"/>
    </row>
    <row r="5" spans="1:15" ht="15" x14ac:dyDescent="0.25">
      <c r="A5" s="4">
        <v>44077</v>
      </c>
      <c r="B5" s="2" t="str">
        <f t="shared" si="0"/>
        <v>Eaux</v>
      </c>
      <c r="C5" s="20" t="s">
        <v>12</v>
      </c>
      <c r="D5" s="4" t="s">
        <v>15</v>
      </c>
      <c r="E5" s="20">
        <v>2020</v>
      </c>
      <c r="F5" s="7">
        <v>0.2</v>
      </c>
      <c r="G5" s="3">
        <v>890</v>
      </c>
      <c r="H5" s="1" t="s">
        <v>22</v>
      </c>
      <c r="J5"/>
      <c r="K5"/>
      <c r="L5"/>
      <c r="M5"/>
      <c r="N5"/>
    </row>
    <row r="6" spans="1:15" ht="15" x14ac:dyDescent="0.25">
      <c r="A6" s="4">
        <v>44443</v>
      </c>
      <c r="B6" s="2" t="str">
        <f t="shared" si="0"/>
        <v>Eaux</v>
      </c>
      <c r="C6" s="22" t="s">
        <v>13</v>
      </c>
      <c r="D6" s="4" t="s">
        <v>15</v>
      </c>
      <c r="E6" s="2">
        <v>2020</v>
      </c>
      <c r="F6" s="7">
        <v>0.2</v>
      </c>
      <c r="G6" s="23">
        <v>1100</v>
      </c>
      <c r="H6" s="1" t="s">
        <v>22</v>
      </c>
      <c r="J6" s="8" t="s">
        <v>1</v>
      </c>
      <c r="K6" s="8" t="s">
        <v>4</v>
      </c>
      <c r="L6"/>
      <c r="M6"/>
      <c r="N6"/>
      <c r="O6"/>
    </row>
    <row r="7" spans="1:15" ht="15" x14ac:dyDescent="0.25">
      <c r="A7" s="4">
        <v>44509</v>
      </c>
      <c r="B7" s="2" t="str">
        <f t="shared" si="0"/>
        <v>Eaux</v>
      </c>
      <c r="C7" s="22" t="s">
        <v>12</v>
      </c>
      <c r="D7" s="4" t="s">
        <v>17</v>
      </c>
      <c r="E7" s="2">
        <v>2021</v>
      </c>
      <c r="F7" s="7">
        <v>0.2</v>
      </c>
      <c r="G7" s="23">
        <v>860</v>
      </c>
      <c r="H7" s="1" t="s">
        <v>22</v>
      </c>
      <c r="J7" s="8" t="s">
        <v>2</v>
      </c>
      <c r="K7" t="s">
        <v>3</v>
      </c>
      <c r="L7" t="s">
        <v>15</v>
      </c>
      <c r="M7" t="s">
        <v>17</v>
      </c>
      <c r="N7" t="s">
        <v>18</v>
      </c>
      <c r="O7" t="s">
        <v>0</v>
      </c>
    </row>
    <row r="8" spans="1:15" ht="15" x14ac:dyDescent="0.25">
      <c r="A8" s="4">
        <v>44175</v>
      </c>
      <c r="B8" s="2" t="str">
        <f t="shared" si="0"/>
        <v>Eaux</v>
      </c>
      <c r="C8" s="22" t="s">
        <v>13</v>
      </c>
      <c r="D8" s="4" t="s">
        <v>18</v>
      </c>
      <c r="E8" s="2">
        <v>2021</v>
      </c>
      <c r="F8" s="7">
        <v>0.2</v>
      </c>
      <c r="G8" s="23">
        <v>1000</v>
      </c>
      <c r="H8" s="1" t="s">
        <v>22</v>
      </c>
      <c r="J8" s="9">
        <v>2020</v>
      </c>
      <c r="K8" s="10"/>
      <c r="L8" s="10">
        <v>1990</v>
      </c>
      <c r="M8" s="10"/>
      <c r="N8" s="10"/>
      <c r="O8" s="10">
        <v>1990</v>
      </c>
    </row>
    <row r="9" spans="1:15" ht="15" x14ac:dyDescent="0.25">
      <c r="J9" s="24" t="s">
        <v>12</v>
      </c>
      <c r="K9" s="10"/>
      <c r="L9" s="10">
        <v>890</v>
      </c>
      <c r="M9" s="10"/>
      <c r="N9" s="10"/>
      <c r="O9" s="10">
        <v>890</v>
      </c>
    </row>
    <row r="10" spans="1:15" ht="15" x14ac:dyDescent="0.25">
      <c r="J10" s="24" t="s">
        <v>13</v>
      </c>
      <c r="K10" s="10"/>
      <c r="L10" s="10">
        <v>1100</v>
      </c>
      <c r="M10" s="10"/>
      <c r="N10" s="10"/>
      <c r="O10" s="10">
        <v>1100</v>
      </c>
    </row>
    <row r="11" spans="1:15" ht="15" x14ac:dyDescent="0.25">
      <c r="J11" s="9">
        <v>2021</v>
      </c>
      <c r="K11" s="10">
        <v>900</v>
      </c>
      <c r="L11" s="10"/>
      <c r="M11" s="10">
        <v>860</v>
      </c>
      <c r="N11" s="10">
        <v>1000</v>
      </c>
      <c r="O11" s="10">
        <v>2760</v>
      </c>
    </row>
    <row r="12" spans="1:15" ht="15" x14ac:dyDescent="0.25">
      <c r="J12" s="24" t="s">
        <v>11</v>
      </c>
      <c r="K12" s="10">
        <v>900</v>
      </c>
      <c r="L12" s="10"/>
      <c r="M12" s="10"/>
      <c r="N12" s="10"/>
      <c r="O12" s="10">
        <v>900</v>
      </c>
    </row>
    <row r="13" spans="1:15" ht="15" x14ac:dyDescent="0.25">
      <c r="J13" s="24" t="s">
        <v>12</v>
      </c>
      <c r="K13" s="10"/>
      <c r="L13" s="10"/>
      <c r="M13" s="10">
        <v>860</v>
      </c>
      <c r="N13" s="10"/>
      <c r="O13" s="10">
        <v>860</v>
      </c>
    </row>
    <row r="14" spans="1:15" ht="15" x14ac:dyDescent="0.25">
      <c r="J14" s="24" t="s">
        <v>13</v>
      </c>
      <c r="K14" s="10"/>
      <c r="L14" s="10"/>
      <c r="M14" s="10"/>
      <c r="N14" s="10">
        <v>1000</v>
      </c>
      <c r="O14" s="10">
        <v>1000</v>
      </c>
    </row>
    <row r="15" spans="1:15" ht="15" x14ac:dyDescent="0.25">
      <c r="J15" s="9" t="s">
        <v>0</v>
      </c>
      <c r="K15" s="10">
        <v>900</v>
      </c>
      <c r="L15" s="10">
        <v>1990</v>
      </c>
      <c r="M15" s="10">
        <v>860</v>
      </c>
      <c r="N15" s="10">
        <v>1000</v>
      </c>
      <c r="O15" s="10">
        <v>4750</v>
      </c>
    </row>
    <row r="16" spans="1:15" ht="15" x14ac:dyDescent="0.25">
      <c r="J16"/>
      <c r="K16"/>
      <c r="L16"/>
    </row>
    <row r="17" spans="2:12" ht="15" x14ac:dyDescent="0.25">
      <c r="J17"/>
      <c r="K17"/>
      <c r="L17"/>
    </row>
    <row r="18" spans="2:12" ht="15" x14ac:dyDescent="0.25">
      <c r="B18" s="1"/>
      <c r="J18"/>
      <c r="K18"/>
      <c r="L18"/>
    </row>
    <row r="19" spans="2:12" ht="15" x14ac:dyDescent="0.25">
      <c r="J19"/>
      <c r="K19"/>
      <c r="L19"/>
    </row>
    <row r="20" spans="2:12" ht="15" x14ac:dyDescent="0.25">
      <c r="J20"/>
      <c r="K20"/>
      <c r="L20"/>
    </row>
    <row r="21" spans="2:12" ht="15" x14ac:dyDescent="0.25">
      <c r="J21"/>
      <c r="K21"/>
      <c r="L21"/>
    </row>
    <row r="22" spans="2:12" ht="15" x14ac:dyDescent="0.25">
      <c r="J22"/>
      <c r="K22"/>
      <c r="L22"/>
    </row>
    <row r="23" spans="2:12" ht="15" x14ac:dyDescent="0.25">
      <c r="J23"/>
      <c r="K23"/>
      <c r="L23"/>
    </row>
  </sheetData>
  <pageMargins left="0.7" right="0.7" top="0.75" bottom="0.75" header="0.3" footer="0.3"/>
  <pageSetup orientation="portrait" r:id="rId2"/>
  <ignoredErrors>
    <ignoredError sqref="C4:C6 C7" calculatedColumn="1"/>
  </ignoredErrors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workbookViewId="0">
      <selection activeCell="D11" sqref="D11"/>
    </sheetView>
  </sheetViews>
  <sheetFormatPr baseColWidth="10" defaultRowHeight="12.75" x14ac:dyDescent="0.25"/>
  <cols>
    <col min="1" max="2" width="11.42578125" style="1"/>
    <col min="3" max="3" width="11.42578125" style="2"/>
    <col min="4" max="6" width="11.42578125" style="1"/>
    <col min="7" max="7" width="11.85546875" style="1" bestFit="1" customWidth="1"/>
    <col min="8" max="8" width="21.42578125" style="1" bestFit="1" customWidth="1"/>
    <col min="9" max="9" width="11.42578125" style="1"/>
    <col min="10" max="10" width="21" style="1" customWidth="1"/>
    <col min="11" max="11" width="23.85546875" style="1" customWidth="1"/>
    <col min="12" max="12" width="7.85546875" style="1" customWidth="1"/>
    <col min="13" max="13" width="10.42578125" style="1" customWidth="1"/>
    <col min="14" max="14" width="10.140625" style="1" customWidth="1"/>
    <col min="15" max="15" width="12.5703125" style="1" bestFit="1" customWidth="1"/>
    <col min="16" max="16384" width="11.42578125" style="1"/>
  </cols>
  <sheetData>
    <row r="1" spans="1:15" x14ac:dyDescent="0.25">
      <c r="E1" s="1" t="s">
        <v>16</v>
      </c>
      <c r="F1" s="1" t="s">
        <v>19</v>
      </c>
    </row>
    <row r="3" spans="1:15" x14ac:dyDescent="0.25">
      <c r="A3" s="6" t="s">
        <v>10</v>
      </c>
      <c r="B3" s="6" t="s">
        <v>33</v>
      </c>
      <c r="C3" s="21" t="s">
        <v>14</v>
      </c>
      <c r="D3" s="6" t="s">
        <v>9</v>
      </c>
      <c r="E3" s="6" t="s">
        <v>8</v>
      </c>
      <c r="F3" s="6" t="s">
        <v>7</v>
      </c>
      <c r="G3" s="6" t="s">
        <v>6</v>
      </c>
      <c r="H3" s="6" t="s">
        <v>5</v>
      </c>
    </row>
    <row r="4" spans="1:15" ht="15" x14ac:dyDescent="0.25">
      <c r="A4" s="4">
        <v>44442</v>
      </c>
      <c r="B4" s="4" t="str">
        <f t="shared" ref="B4:B8" si="0">$F$1</f>
        <v>Electricité</v>
      </c>
      <c r="C4" s="20" t="s">
        <v>11</v>
      </c>
      <c r="D4" s="2" t="str">
        <f>TEXT(A4,"mmmm")</f>
        <v>septembre</v>
      </c>
      <c r="E4" s="2">
        <f>VALUE(MID(RIGHT(H4,4),1,4))</f>
        <v>2021</v>
      </c>
      <c r="F4" s="7">
        <v>0.2</v>
      </c>
      <c r="G4" s="3">
        <v>7895</v>
      </c>
      <c r="H4" s="5" t="s">
        <v>23</v>
      </c>
      <c r="J4"/>
      <c r="K4"/>
      <c r="L4"/>
      <c r="M4"/>
      <c r="N4"/>
    </row>
    <row r="5" spans="1:15" ht="15" x14ac:dyDescent="0.25">
      <c r="A5" s="4">
        <v>44077</v>
      </c>
      <c r="B5" s="4" t="str">
        <f t="shared" si="0"/>
        <v>Electricité</v>
      </c>
      <c r="C5" s="20" t="s">
        <v>12</v>
      </c>
      <c r="D5" s="4" t="s">
        <v>15</v>
      </c>
      <c r="E5" s="20">
        <v>2020</v>
      </c>
      <c r="F5" s="7">
        <v>0.2</v>
      </c>
      <c r="G5" s="3">
        <v>8000</v>
      </c>
      <c r="H5" s="1" t="s">
        <v>19</v>
      </c>
      <c r="J5"/>
      <c r="K5"/>
      <c r="L5"/>
      <c r="M5"/>
      <c r="N5"/>
    </row>
    <row r="6" spans="1:15" ht="15" x14ac:dyDescent="0.25">
      <c r="A6" s="4">
        <v>44443</v>
      </c>
      <c r="B6" s="4" t="str">
        <f t="shared" si="0"/>
        <v>Electricité</v>
      </c>
      <c r="C6" s="22" t="s">
        <v>13</v>
      </c>
      <c r="D6" s="4" t="s">
        <v>15</v>
      </c>
      <c r="E6" s="2">
        <v>2020</v>
      </c>
      <c r="F6" s="7">
        <v>0.2</v>
      </c>
      <c r="G6" s="23">
        <v>10000</v>
      </c>
      <c r="H6" s="1" t="s">
        <v>19</v>
      </c>
      <c r="J6" s="8" t="s">
        <v>1</v>
      </c>
      <c r="K6" s="8" t="s">
        <v>4</v>
      </c>
      <c r="L6"/>
      <c r="M6"/>
      <c r="N6"/>
      <c r="O6"/>
    </row>
    <row r="7" spans="1:15" ht="15" x14ac:dyDescent="0.25">
      <c r="A7" s="4">
        <v>44509</v>
      </c>
      <c r="B7" s="4" t="str">
        <f t="shared" si="0"/>
        <v>Electricité</v>
      </c>
      <c r="C7" s="22" t="s">
        <v>12</v>
      </c>
      <c r="D7" s="4" t="s">
        <v>17</v>
      </c>
      <c r="E7" s="2">
        <v>2021</v>
      </c>
      <c r="F7" s="7">
        <v>0.2</v>
      </c>
      <c r="G7" s="23">
        <v>3000</v>
      </c>
      <c r="H7" s="1" t="s">
        <v>19</v>
      </c>
      <c r="J7" s="8" t="s">
        <v>2</v>
      </c>
      <c r="K7" t="s">
        <v>3</v>
      </c>
      <c r="L7" t="s">
        <v>15</v>
      </c>
      <c r="M7" t="s">
        <v>17</v>
      </c>
      <c r="N7" t="s">
        <v>18</v>
      </c>
      <c r="O7" t="s">
        <v>0</v>
      </c>
    </row>
    <row r="8" spans="1:15" ht="15" x14ac:dyDescent="0.25">
      <c r="A8" s="4">
        <v>44175</v>
      </c>
      <c r="B8" s="4" t="str">
        <f t="shared" si="0"/>
        <v>Electricité</v>
      </c>
      <c r="C8" s="22" t="s">
        <v>13</v>
      </c>
      <c r="D8" s="4" t="s">
        <v>18</v>
      </c>
      <c r="E8" s="2">
        <v>2021</v>
      </c>
      <c r="F8" s="7">
        <v>0.2</v>
      </c>
      <c r="G8" s="23">
        <v>1000</v>
      </c>
      <c r="H8" s="1" t="s">
        <v>19</v>
      </c>
      <c r="J8" s="9">
        <v>2020</v>
      </c>
      <c r="K8" s="10"/>
      <c r="L8" s="10">
        <v>18000</v>
      </c>
      <c r="M8" s="10"/>
      <c r="N8" s="10"/>
      <c r="O8" s="10">
        <v>18000</v>
      </c>
    </row>
    <row r="9" spans="1:15" ht="15" x14ac:dyDescent="0.25">
      <c r="J9" s="24" t="s">
        <v>12</v>
      </c>
      <c r="K9" s="10"/>
      <c r="L9" s="10">
        <v>8000</v>
      </c>
      <c r="M9" s="10"/>
      <c r="N9" s="10"/>
      <c r="O9" s="10">
        <v>8000</v>
      </c>
    </row>
    <row r="10" spans="1:15" ht="15" x14ac:dyDescent="0.25">
      <c r="J10" s="24" t="s">
        <v>13</v>
      </c>
      <c r="K10" s="10"/>
      <c r="L10" s="10">
        <v>10000</v>
      </c>
      <c r="M10" s="10"/>
      <c r="N10" s="10"/>
      <c r="O10" s="10">
        <v>10000</v>
      </c>
    </row>
    <row r="11" spans="1:15" ht="15" x14ac:dyDescent="0.25">
      <c r="J11" s="9">
        <v>2021</v>
      </c>
      <c r="K11" s="10">
        <v>7895</v>
      </c>
      <c r="L11" s="10"/>
      <c r="M11" s="10">
        <v>3000</v>
      </c>
      <c r="N11" s="10">
        <v>1000</v>
      </c>
      <c r="O11" s="10">
        <v>11895</v>
      </c>
    </row>
    <row r="12" spans="1:15" ht="15" x14ac:dyDescent="0.25">
      <c r="J12" s="24" t="s">
        <v>11</v>
      </c>
      <c r="K12" s="10">
        <v>7895</v>
      </c>
      <c r="L12" s="10"/>
      <c r="M12" s="10"/>
      <c r="N12" s="10"/>
      <c r="O12" s="10">
        <v>7895</v>
      </c>
    </row>
    <row r="13" spans="1:15" ht="15" x14ac:dyDescent="0.25">
      <c r="J13" s="24" t="s">
        <v>12</v>
      </c>
      <c r="K13" s="10"/>
      <c r="L13" s="10"/>
      <c r="M13" s="10">
        <v>3000</v>
      </c>
      <c r="N13" s="10"/>
      <c r="O13" s="10">
        <v>3000</v>
      </c>
    </row>
    <row r="14" spans="1:15" ht="15" x14ac:dyDescent="0.25">
      <c r="J14" s="24" t="s">
        <v>13</v>
      </c>
      <c r="K14" s="10"/>
      <c r="L14" s="10"/>
      <c r="M14" s="10"/>
      <c r="N14" s="10">
        <v>1000</v>
      </c>
      <c r="O14" s="10">
        <v>1000</v>
      </c>
    </row>
    <row r="15" spans="1:15" ht="15" x14ac:dyDescent="0.25">
      <c r="J15" s="9" t="s">
        <v>0</v>
      </c>
      <c r="K15" s="10">
        <v>7895</v>
      </c>
      <c r="L15" s="10">
        <v>18000</v>
      </c>
      <c r="M15" s="10">
        <v>3000</v>
      </c>
      <c r="N15" s="10">
        <v>1000</v>
      </c>
      <c r="O15" s="10">
        <v>29895</v>
      </c>
    </row>
    <row r="16" spans="1:15" ht="15" x14ac:dyDescent="0.25">
      <c r="J16"/>
      <c r="K16"/>
      <c r="L16"/>
    </row>
    <row r="17" spans="10:12" ht="15" x14ac:dyDescent="0.25">
      <c r="J17"/>
      <c r="K17"/>
      <c r="L17"/>
    </row>
    <row r="18" spans="10:12" ht="15" x14ac:dyDescent="0.25">
      <c r="J18"/>
      <c r="K18"/>
      <c r="L18"/>
    </row>
    <row r="19" spans="10:12" ht="15" x14ac:dyDescent="0.25">
      <c r="J19"/>
      <c r="K19"/>
      <c r="L19"/>
    </row>
    <row r="20" spans="10:12" ht="15" x14ac:dyDescent="0.25">
      <c r="J20"/>
      <c r="K20"/>
      <c r="L20"/>
    </row>
    <row r="21" spans="10:12" ht="15" x14ac:dyDescent="0.25">
      <c r="J21"/>
      <c r="K21"/>
      <c r="L21"/>
    </row>
    <row r="22" spans="10:12" ht="15" x14ac:dyDescent="0.25">
      <c r="J22"/>
      <c r="K22"/>
      <c r="L22"/>
    </row>
    <row r="23" spans="10:12" ht="15" x14ac:dyDescent="0.25">
      <c r="J23"/>
      <c r="K23"/>
      <c r="L23"/>
    </row>
  </sheetData>
  <pageMargins left="0.7" right="0.7" top="0.75" bottom="0.75" header="0.3" footer="0.3"/>
  <pageSetup orientation="portrait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workbookViewId="0">
      <selection activeCell="B5" sqref="B5"/>
    </sheetView>
  </sheetViews>
  <sheetFormatPr baseColWidth="10" defaultRowHeight="12.75" x14ac:dyDescent="0.25"/>
  <cols>
    <col min="1" max="2" width="11.42578125" style="1"/>
    <col min="3" max="3" width="11.42578125" style="2"/>
    <col min="4" max="6" width="11.42578125" style="1"/>
    <col min="7" max="7" width="11.85546875" style="1" bestFit="1" customWidth="1"/>
    <col min="8" max="8" width="21.42578125" style="1" bestFit="1" customWidth="1"/>
    <col min="9" max="9" width="11.42578125" style="1"/>
    <col min="10" max="10" width="21" style="1" customWidth="1"/>
    <col min="11" max="11" width="23.85546875" style="1" customWidth="1"/>
    <col min="12" max="12" width="7.85546875" style="1" customWidth="1"/>
    <col min="13" max="13" width="10.42578125" style="1" customWidth="1"/>
    <col min="14" max="14" width="10.140625" style="1" customWidth="1"/>
    <col min="15" max="15" width="12.5703125" style="1" bestFit="1" customWidth="1"/>
    <col min="16" max="16384" width="11.42578125" style="1"/>
  </cols>
  <sheetData>
    <row r="1" spans="1:15" x14ac:dyDescent="0.25">
      <c r="E1" s="1" t="s">
        <v>16</v>
      </c>
      <c r="F1" s="1" t="s">
        <v>24</v>
      </c>
    </row>
    <row r="3" spans="1:15" x14ac:dyDescent="0.25">
      <c r="A3" s="6" t="s">
        <v>10</v>
      </c>
      <c r="B3" s="6" t="s">
        <v>33</v>
      </c>
      <c r="C3" s="21" t="s">
        <v>14</v>
      </c>
      <c r="D3" s="6" t="s">
        <v>9</v>
      </c>
      <c r="E3" s="6" t="s">
        <v>8</v>
      </c>
      <c r="F3" s="6" t="s">
        <v>7</v>
      </c>
      <c r="G3" s="6" t="s">
        <v>6</v>
      </c>
      <c r="H3" s="6" t="s">
        <v>5</v>
      </c>
    </row>
    <row r="4" spans="1:15" ht="15" x14ac:dyDescent="0.25">
      <c r="A4" s="4">
        <v>44442</v>
      </c>
      <c r="B4" s="4" t="str">
        <f t="shared" ref="B4:B8" si="0">$F$1</f>
        <v>Gaz</v>
      </c>
      <c r="C4" s="20" t="s">
        <v>11</v>
      </c>
      <c r="D4" s="2" t="str">
        <f>TEXT(A4,"mmmm")</f>
        <v>septembre</v>
      </c>
      <c r="E4" s="2">
        <f>VALUE(MID(RIGHT(H4,4),1,4))</f>
        <v>2021</v>
      </c>
      <c r="F4" s="7">
        <v>0.2</v>
      </c>
      <c r="G4" s="3">
        <v>250</v>
      </c>
      <c r="H4" s="5" t="s">
        <v>25</v>
      </c>
      <c r="J4"/>
      <c r="K4"/>
      <c r="L4"/>
      <c r="M4"/>
      <c r="N4"/>
    </row>
    <row r="5" spans="1:15" ht="15" x14ac:dyDescent="0.25">
      <c r="A5" s="4">
        <v>44077</v>
      </c>
      <c r="B5" s="4" t="str">
        <f t="shared" si="0"/>
        <v>Gaz</v>
      </c>
      <c r="C5" s="20" t="s">
        <v>12</v>
      </c>
      <c r="D5" s="4" t="s">
        <v>15</v>
      </c>
      <c r="E5" s="20">
        <v>2020</v>
      </c>
      <c r="F5" s="7">
        <v>0.2</v>
      </c>
      <c r="G5" s="3">
        <v>350</v>
      </c>
      <c r="H5" s="1" t="s">
        <v>26</v>
      </c>
      <c r="J5"/>
      <c r="K5"/>
      <c r="L5"/>
      <c r="M5"/>
      <c r="N5"/>
    </row>
    <row r="6" spans="1:15" ht="15" x14ac:dyDescent="0.25">
      <c r="A6" s="4">
        <v>44443</v>
      </c>
      <c r="B6" s="4" t="str">
        <f t="shared" si="0"/>
        <v>Gaz</v>
      </c>
      <c r="C6" s="22" t="s">
        <v>13</v>
      </c>
      <c r="D6" s="4" t="s">
        <v>15</v>
      </c>
      <c r="E6" s="2">
        <v>2020</v>
      </c>
      <c r="F6" s="7">
        <v>0.2</v>
      </c>
      <c r="G6" s="23">
        <v>450</v>
      </c>
      <c r="H6" s="1" t="s">
        <v>26</v>
      </c>
      <c r="J6" s="8" t="s">
        <v>1</v>
      </c>
      <c r="K6" s="8" t="s">
        <v>4</v>
      </c>
      <c r="L6"/>
      <c r="M6"/>
      <c r="N6"/>
      <c r="O6"/>
    </row>
    <row r="7" spans="1:15" ht="15" x14ac:dyDescent="0.25">
      <c r="A7" s="4">
        <v>44509</v>
      </c>
      <c r="B7" s="4" t="str">
        <f t="shared" si="0"/>
        <v>Gaz</v>
      </c>
      <c r="C7" s="22" t="s">
        <v>12</v>
      </c>
      <c r="D7" s="4" t="s">
        <v>17</v>
      </c>
      <c r="E7" s="2">
        <v>2021</v>
      </c>
      <c r="F7" s="7">
        <v>0.2</v>
      </c>
      <c r="G7" s="23">
        <v>800</v>
      </c>
      <c r="H7" s="1" t="s">
        <v>26</v>
      </c>
      <c r="J7" s="8" t="s">
        <v>2</v>
      </c>
      <c r="K7" t="s">
        <v>3</v>
      </c>
      <c r="L7" t="s">
        <v>15</v>
      </c>
      <c r="M7" t="s">
        <v>17</v>
      </c>
      <c r="N7" t="s">
        <v>18</v>
      </c>
      <c r="O7" t="s">
        <v>0</v>
      </c>
    </row>
    <row r="8" spans="1:15" ht="15" x14ac:dyDescent="0.25">
      <c r="A8" s="4">
        <v>44175</v>
      </c>
      <c r="B8" s="4" t="str">
        <f t="shared" si="0"/>
        <v>Gaz</v>
      </c>
      <c r="C8" s="22" t="s">
        <v>13</v>
      </c>
      <c r="D8" s="4" t="s">
        <v>18</v>
      </c>
      <c r="E8" s="2">
        <v>2021</v>
      </c>
      <c r="F8" s="7">
        <v>0.2</v>
      </c>
      <c r="G8" s="23">
        <v>1500</v>
      </c>
      <c r="H8" s="1" t="s">
        <v>26</v>
      </c>
      <c r="J8" s="9">
        <v>2020</v>
      </c>
      <c r="K8" s="10"/>
      <c r="L8" s="10">
        <v>800</v>
      </c>
      <c r="M8" s="10"/>
      <c r="N8" s="10"/>
      <c r="O8" s="10">
        <v>800</v>
      </c>
    </row>
    <row r="9" spans="1:15" ht="15" x14ac:dyDescent="0.25">
      <c r="J9" s="24" t="s">
        <v>12</v>
      </c>
      <c r="K9" s="10"/>
      <c r="L9" s="10">
        <v>350</v>
      </c>
      <c r="M9" s="10"/>
      <c r="N9" s="10"/>
      <c r="O9" s="10">
        <v>350</v>
      </c>
    </row>
    <row r="10" spans="1:15" ht="15" x14ac:dyDescent="0.25">
      <c r="J10" s="24" t="s">
        <v>13</v>
      </c>
      <c r="K10" s="10"/>
      <c r="L10" s="10">
        <v>450</v>
      </c>
      <c r="M10" s="10"/>
      <c r="N10" s="10"/>
      <c r="O10" s="10">
        <v>450</v>
      </c>
    </row>
    <row r="11" spans="1:15" ht="15" x14ac:dyDescent="0.25">
      <c r="J11" s="9">
        <v>2021</v>
      </c>
      <c r="K11" s="10">
        <v>250</v>
      </c>
      <c r="L11" s="10"/>
      <c r="M11" s="10">
        <v>800</v>
      </c>
      <c r="N11" s="10">
        <v>1500</v>
      </c>
      <c r="O11" s="10">
        <v>2550</v>
      </c>
    </row>
    <row r="12" spans="1:15" ht="15" x14ac:dyDescent="0.25">
      <c r="J12" s="24" t="s">
        <v>11</v>
      </c>
      <c r="K12" s="10">
        <v>250</v>
      </c>
      <c r="L12" s="10"/>
      <c r="M12" s="10"/>
      <c r="N12" s="10"/>
      <c r="O12" s="10">
        <v>250</v>
      </c>
    </row>
    <row r="13" spans="1:15" ht="15" x14ac:dyDescent="0.25">
      <c r="J13" s="24" t="s">
        <v>12</v>
      </c>
      <c r="K13" s="10"/>
      <c r="L13" s="10"/>
      <c r="M13" s="10">
        <v>800</v>
      </c>
      <c r="N13" s="10"/>
      <c r="O13" s="10">
        <v>800</v>
      </c>
    </row>
    <row r="14" spans="1:15" ht="15" x14ac:dyDescent="0.25">
      <c r="J14" s="24" t="s">
        <v>13</v>
      </c>
      <c r="K14" s="10"/>
      <c r="L14" s="10"/>
      <c r="M14" s="10"/>
      <c r="N14" s="10">
        <v>1500</v>
      </c>
      <c r="O14" s="10">
        <v>1500</v>
      </c>
    </row>
    <row r="15" spans="1:15" ht="15" x14ac:dyDescent="0.25">
      <c r="J15" s="9" t="s">
        <v>0</v>
      </c>
      <c r="K15" s="10">
        <v>250</v>
      </c>
      <c r="L15" s="10">
        <v>800</v>
      </c>
      <c r="M15" s="10">
        <v>800</v>
      </c>
      <c r="N15" s="10">
        <v>1500</v>
      </c>
      <c r="O15" s="10">
        <v>3350</v>
      </c>
    </row>
    <row r="16" spans="1:15" ht="15" x14ac:dyDescent="0.25">
      <c r="J16"/>
      <c r="K16"/>
      <c r="L16"/>
    </row>
    <row r="17" spans="10:12" ht="15" x14ac:dyDescent="0.25">
      <c r="J17"/>
      <c r="K17"/>
      <c r="L17"/>
    </row>
    <row r="18" spans="10:12" ht="15" x14ac:dyDescent="0.25">
      <c r="J18"/>
      <c r="K18"/>
      <c r="L18"/>
    </row>
    <row r="19" spans="10:12" ht="15" x14ac:dyDescent="0.25">
      <c r="J19"/>
      <c r="K19"/>
      <c r="L19"/>
    </row>
    <row r="20" spans="10:12" ht="15" x14ac:dyDescent="0.25">
      <c r="J20"/>
      <c r="K20"/>
      <c r="L20"/>
    </row>
    <row r="21" spans="10:12" ht="15" x14ac:dyDescent="0.25">
      <c r="J21"/>
      <c r="K21"/>
      <c r="L21"/>
    </row>
    <row r="22" spans="10:12" ht="15" x14ac:dyDescent="0.25">
      <c r="J22"/>
      <c r="K22"/>
      <c r="L22"/>
    </row>
    <row r="23" spans="10:12" ht="15" x14ac:dyDescent="0.25">
      <c r="J23"/>
      <c r="K23"/>
      <c r="L23"/>
    </row>
  </sheetData>
  <pageMargins left="0.7" right="0.7" top="0.75" bottom="0.75" header="0.3" footer="0.3"/>
  <pageSetup orientation="portrait"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4"/>
  <sheetViews>
    <sheetView workbookViewId="0">
      <selection activeCell="B2" sqref="B2:E2"/>
    </sheetView>
  </sheetViews>
  <sheetFormatPr baseColWidth="10" defaultRowHeight="15" x14ac:dyDescent="0.25"/>
  <cols>
    <col min="1" max="4" width="11.42578125" style="35"/>
    <col min="5" max="5" width="11.28515625" style="35" bestFit="1" customWidth="1"/>
    <col min="6" max="16384" width="11.42578125" style="35"/>
  </cols>
  <sheetData>
    <row r="1" spans="1:8" ht="15.75" x14ac:dyDescent="0.25">
      <c r="A1" s="25"/>
      <c r="B1" s="25"/>
      <c r="C1" s="34"/>
      <c r="D1" s="25"/>
      <c r="E1" s="25"/>
      <c r="F1" s="25"/>
      <c r="G1" s="25"/>
    </row>
    <row r="2" spans="1:8" ht="15.75" x14ac:dyDescent="0.25">
      <c r="A2" s="25"/>
      <c r="B2" s="47" t="s">
        <v>27</v>
      </c>
      <c r="C2" s="42" t="s">
        <v>29</v>
      </c>
      <c r="D2" s="47" t="s">
        <v>28</v>
      </c>
      <c r="E2" s="44">
        <v>2021</v>
      </c>
      <c r="F2" s="25"/>
      <c r="G2" s="25"/>
    </row>
    <row r="3" spans="1:8" x14ac:dyDescent="0.25">
      <c r="A3" s="26"/>
      <c r="B3" s="36"/>
      <c r="C3" s="36"/>
      <c r="D3" s="26"/>
      <c r="E3" s="26"/>
      <c r="F3" s="36"/>
      <c r="G3" s="36"/>
    </row>
    <row r="4" spans="1:8" x14ac:dyDescent="0.25">
      <c r="A4" s="40"/>
      <c r="B4" s="40"/>
      <c r="C4" s="36"/>
      <c r="D4" s="26"/>
      <c r="E4" s="40"/>
      <c r="F4" s="40"/>
      <c r="G4" s="36"/>
    </row>
    <row r="5" spans="1:8" x14ac:dyDescent="0.25">
      <c r="A5" s="26"/>
      <c r="B5" s="36" t="s">
        <v>20</v>
      </c>
      <c r="C5" s="36"/>
      <c r="D5" s="26"/>
      <c r="E5" s="36" t="s">
        <v>19</v>
      </c>
      <c r="F5" s="28"/>
      <c r="G5" s="26"/>
      <c r="H5" s="36" t="s">
        <v>24</v>
      </c>
    </row>
    <row r="6" spans="1:8" x14ac:dyDescent="0.25">
      <c r="A6" s="45" t="s">
        <v>30</v>
      </c>
      <c r="B6" s="46" t="s">
        <v>31</v>
      </c>
      <c r="C6" s="36"/>
      <c r="D6" s="45" t="s">
        <v>30</v>
      </c>
      <c r="E6" s="46" t="s">
        <v>31</v>
      </c>
      <c r="F6" s="36"/>
      <c r="G6" s="45" t="s">
        <v>30</v>
      </c>
      <c r="H6" s="46" t="s">
        <v>31</v>
      </c>
    </row>
    <row r="7" spans="1:8" x14ac:dyDescent="0.25">
      <c r="A7" s="26" t="s">
        <v>11</v>
      </c>
      <c r="B7" s="36"/>
      <c r="C7" s="36"/>
      <c r="D7" s="26" t="s">
        <v>11</v>
      </c>
      <c r="E7" s="36"/>
      <c r="F7" s="40"/>
      <c r="G7" s="26" t="s">
        <v>11</v>
      </c>
      <c r="H7" s="36"/>
    </row>
    <row r="8" spans="1:8" x14ac:dyDescent="0.25">
      <c r="A8" s="26" t="s">
        <v>12</v>
      </c>
      <c r="B8" s="36"/>
      <c r="C8" s="36"/>
      <c r="D8" s="26" t="s">
        <v>12</v>
      </c>
      <c r="E8" s="36"/>
      <c r="F8" s="36"/>
      <c r="G8" s="26" t="s">
        <v>12</v>
      </c>
      <c r="H8" s="36"/>
    </row>
    <row r="9" spans="1:8" x14ac:dyDescent="0.25">
      <c r="A9" s="26" t="s">
        <v>13</v>
      </c>
      <c r="B9" s="36"/>
      <c r="C9" s="36"/>
      <c r="D9" s="26" t="s">
        <v>13</v>
      </c>
      <c r="E9" s="36"/>
      <c r="F9" s="36"/>
      <c r="G9" s="26" t="s">
        <v>13</v>
      </c>
      <c r="H9" s="36"/>
    </row>
    <row r="10" spans="1:8" x14ac:dyDescent="0.25">
      <c r="A10" s="26" t="s">
        <v>32</v>
      </c>
      <c r="B10" s="48">
        <f>+SUM(B7:B9)</f>
        <v>0</v>
      </c>
      <c r="C10" s="36"/>
      <c r="D10" s="29" t="s">
        <v>32</v>
      </c>
      <c r="E10" s="49">
        <f>+SUM(E7:E9)</f>
        <v>0</v>
      </c>
      <c r="F10" s="38"/>
      <c r="G10" s="38" t="s">
        <v>32</v>
      </c>
      <c r="H10" s="50">
        <f>+SUM(H7:H9)</f>
        <v>0</v>
      </c>
    </row>
    <row r="11" spans="1:8" x14ac:dyDescent="0.25">
      <c r="A11" s="40"/>
      <c r="B11" s="40"/>
      <c r="C11" s="36"/>
      <c r="D11" s="43"/>
      <c r="E11" s="41"/>
      <c r="F11" s="41"/>
      <c r="G11" s="38"/>
    </row>
    <row r="12" spans="1:8" x14ac:dyDescent="0.25">
      <c r="A12" s="26"/>
      <c r="B12" s="36"/>
      <c r="C12" s="36"/>
      <c r="D12" s="43"/>
      <c r="E12" s="30"/>
      <c r="F12" s="31"/>
      <c r="G12" s="38"/>
    </row>
    <row r="13" spans="1:8" x14ac:dyDescent="0.25">
      <c r="A13" s="26"/>
      <c r="B13" s="36"/>
      <c r="C13" s="36"/>
      <c r="D13" s="29"/>
      <c r="E13" s="37"/>
      <c r="F13" s="37"/>
      <c r="G13" s="37"/>
    </row>
    <row r="14" spans="1:8" x14ac:dyDescent="0.25">
      <c r="A14" s="26"/>
      <c r="B14" s="36"/>
      <c r="C14" s="36"/>
      <c r="D14" s="29"/>
      <c r="E14" s="40"/>
      <c r="F14" s="40"/>
      <c r="G14" s="36"/>
    </row>
    <row r="15" spans="1:8" x14ac:dyDescent="0.25">
      <c r="A15" s="26"/>
      <c r="B15" s="36"/>
      <c r="C15" s="36"/>
      <c r="D15" s="29"/>
      <c r="E15" s="27"/>
      <c r="F15" s="28"/>
      <c r="G15" s="36"/>
    </row>
    <row r="16" spans="1:8" x14ac:dyDescent="0.25">
      <c r="A16" s="26"/>
      <c r="B16" s="36"/>
      <c r="C16" s="36"/>
      <c r="D16" s="29"/>
      <c r="E16" s="26"/>
      <c r="F16" s="36"/>
      <c r="G16" s="36"/>
    </row>
    <row r="17" spans="1:7" x14ac:dyDescent="0.25">
      <c r="A17" s="40"/>
      <c r="B17" s="40"/>
      <c r="C17" s="36"/>
      <c r="D17" s="29"/>
      <c r="E17" s="40"/>
      <c r="F17" s="40"/>
      <c r="G17" s="36"/>
    </row>
    <row r="18" spans="1:7" x14ac:dyDescent="0.25">
      <c r="A18" s="32"/>
      <c r="B18" s="33"/>
      <c r="C18" s="36"/>
      <c r="D18" s="29"/>
      <c r="E18" s="27"/>
      <c r="F18" s="28"/>
      <c r="G18" s="36"/>
    </row>
    <row r="19" spans="1:7" x14ac:dyDescent="0.25">
      <c r="A19" s="26"/>
      <c r="B19" s="36"/>
      <c r="C19" s="36"/>
      <c r="D19" s="29"/>
      <c r="E19" s="37"/>
      <c r="F19" s="38"/>
      <c r="G19" s="38"/>
    </row>
    <row r="20" spans="1:7" x14ac:dyDescent="0.25">
      <c r="A20" s="40"/>
      <c r="B20" s="40"/>
      <c r="C20" s="36"/>
      <c r="D20" s="29"/>
      <c r="E20" s="41"/>
      <c r="F20" s="41"/>
      <c r="G20" s="38"/>
    </row>
    <row r="21" spans="1:7" x14ac:dyDescent="0.25">
      <c r="A21" s="26"/>
      <c r="B21" s="36"/>
      <c r="C21" s="36"/>
      <c r="D21" s="26"/>
      <c r="E21" s="30"/>
      <c r="F21" s="31"/>
      <c r="G21" s="38"/>
    </row>
    <row r="22" spans="1:7" x14ac:dyDescent="0.25">
      <c r="A22" s="26"/>
      <c r="B22" s="36"/>
      <c r="C22" s="36"/>
      <c r="D22" s="26"/>
      <c r="E22" s="37"/>
      <c r="F22" s="37"/>
      <c r="G22" s="37"/>
    </row>
    <row r="23" spans="1:7" x14ac:dyDescent="0.25">
      <c r="A23" s="26"/>
      <c r="B23" s="36"/>
      <c r="C23" s="36"/>
      <c r="D23" s="26"/>
      <c r="E23" s="40"/>
      <c r="F23" s="40"/>
      <c r="G23" s="36"/>
    </row>
    <row r="24" spans="1:7" x14ac:dyDescent="0.25">
      <c r="A24" s="26"/>
      <c r="B24" s="36"/>
      <c r="C24" s="36"/>
      <c r="D24" s="26"/>
      <c r="E24" s="27"/>
      <c r="F24" s="28"/>
      <c r="G24" s="36"/>
    </row>
    <row r="25" spans="1:7" x14ac:dyDescent="0.25">
      <c r="A25" s="26"/>
      <c r="B25" s="36"/>
      <c r="C25" s="36"/>
      <c r="D25" s="26"/>
      <c r="E25" s="26"/>
      <c r="F25" s="26"/>
      <c r="G25" s="26"/>
    </row>
    <row r="26" spans="1:7" x14ac:dyDescent="0.25">
      <c r="A26" s="40"/>
      <c r="B26" s="40"/>
      <c r="C26" s="36"/>
      <c r="D26" s="26"/>
      <c r="E26" s="40"/>
      <c r="F26" s="40"/>
      <c r="G26" s="36"/>
    </row>
    <row r="27" spans="1:7" x14ac:dyDescent="0.25">
      <c r="A27" s="27"/>
      <c r="B27" s="28"/>
      <c r="C27" s="36"/>
      <c r="D27" s="26"/>
      <c r="E27" s="27"/>
      <c r="F27" s="28"/>
      <c r="G27" s="39"/>
    </row>
    <row r="28" spans="1:7" x14ac:dyDescent="0.25">
      <c r="A28" s="26"/>
      <c r="B28" s="36"/>
      <c r="C28" s="36"/>
      <c r="D28" s="26"/>
      <c r="E28" s="26"/>
      <c r="F28" s="26"/>
      <c r="G28" s="26"/>
    </row>
    <row r="29" spans="1:7" x14ac:dyDescent="0.25">
      <c r="A29" s="40"/>
      <c r="B29" s="40"/>
      <c r="C29" s="36"/>
      <c r="D29" s="26"/>
      <c r="E29" s="26"/>
      <c r="F29" s="26"/>
      <c r="G29" s="26"/>
    </row>
    <row r="30" spans="1:7" x14ac:dyDescent="0.25">
      <c r="A30" s="26"/>
      <c r="B30" s="36"/>
      <c r="C30" s="36"/>
      <c r="D30" s="26"/>
      <c r="E30" s="26"/>
      <c r="F30" s="26"/>
      <c r="G30" s="26"/>
    </row>
    <row r="31" spans="1:7" x14ac:dyDescent="0.25">
      <c r="A31" s="26"/>
      <c r="B31" s="36"/>
      <c r="C31" s="36"/>
      <c r="D31" s="26"/>
      <c r="E31" s="26"/>
      <c r="F31" s="26"/>
      <c r="G31" s="26"/>
    </row>
    <row r="32" spans="1:7" x14ac:dyDescent="0.25">
      <c r="A32" s="26"/>
      <c r="B32" s="36"/>
      <c r="C32" s="36"/>
      <c r="D32" s="26"/>
      <c r="E32" s="26"/>
      <c r="F32" s="26"/>
      <c r="G32" s="26"/>
    </row>
    <row r="33" spans="1:7" x14ac:dyDescent="0.25">
      <c r="A33" s="26"/>
      <c r="B33" s="36"/>
      <c r="C33" s="36"/>
      <c r="D33" s="26"/>
      <c r="E33" s="26"/>
      <c r="F33" s="26"/>
      <c r="G33" s="26"/>
    </row>
    <row r="34" spans="1:7" x14ac:dyDescent="0.25">
      <c r="A34" s="26"/>
      <c r="B34" s="36"/>
      <c r="C34" s="36"/>
      <c r="D34" s="26"/>
      <c r="E34" s="26"/>
      <c r="F34" s="36"/>
      <c r="G34" s="36"/>
    </row>
  </sheetData>
  <pageMargins left="0.7" right="0.7" top="0.75" bottom="0.75" header="0.3" footer="0.3"/>
  <pageSetup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C22"/>
  <sheetViews>
    <sheetView tabSelected="1" workbookViewId="0">
      <selection activeCell="L21" sqref="L21"/>
    </sheetView>
  </sheetViews>
  <sheetFormatPr baseColWidth="10" defaultRowHeight="15" x14ac:dyDescent="0.25"/>
  <cols>
    <col min="1" max="1" width="14.42578125" customWidth="1"/>
    <col min="2" max="2" width="23.85546875" bestFit="1" customWidth="1"/>
    <col min="3" max="3" width="5.140625" customWidth="1"/>
    <col min="4" max="4" width="5.28515625" customWidth="1"/>
    <col min="5" max="5" width="12.5703125" bestFit="1" customWidth="1"/>
  </cols>
  <sheetData>
    <row r="5" spans="1:3" x14ac:dyDescent="0.25">
      <c r="A5" s="11"/>
      <c r="B5" s="12"/>
      <c r="C5" s="13"/>
    </row>
    <row r="6" spans="1:3" x14ac:dyDescent="0.25">
      <c r="A6" s="14"/>
      <c r="B6" s="15"/>
      <c r="C6" s="16"/>
    </row>
    <row r="7" spans="1:3" x14ac:dyDescent="0.25">
      <c r="A7" s="14"/>
      <c r="B7" s="15"/>
      <c r="C7" s="16"/>
    </row>
    <row r="8" spans="1:3" x14ac:dyDescent="0.25">
      <c r="A8" s="14"/>
      <c r="B8" s="15"/>
      <c r="C8" s="16"/>
    </row>
    <row r="9" spans="1:3" x14ac:dyDescent="0.25">
      <c r="A9" s="14"/>
      <c r="B9" s="15"/>
      <c r="C9" s="16"/>
    </row>
    <row r="10" spans="1:3" x14ac:dyDescent="0.25">
      <c r="A10" s="14"/>
      <c r="B10" s="15"/>
      <c r="C10" s="16"/>
    </row>
    <row r="11" spans="1:3" x14ac:dyDescent="0.25">
      <c r="A11" s="14"/>
      <c r="B11" s="15"/>
      <c r="C11" s="16"/>
    </row>
    <row r="12" spans="1:3" x14ac:dyDescent="0.25">
      <c r="A12" s="14"/>
      <c r="B12" s="15"/>
      <c r="C12" s="16"/>
    </row>
    <row r="13" spans="1:3" x14ac:dyDescent="0.25">
      <c r="A13" s="14"/>
      <c r="B13" s="15"/>
      <c r="C13" s="16"/>
    </row>
    <row r="14" spans="1:3" x14ac:dyDescent="0.25">
      <c r="A14" s="14"/>
      <c r="B14" s="15"/>
      <c r="C14" s="16"/>
    </row>
    <row r="15" spans="1:3" x14ac:dyDescent="0.25">
      <c r="A15" s="14"/>
      <c r="B15" s="15"/>
      <c r="C15" s="16"/>
    </row>
    <row r="16" spans="1:3" x14ac:dyDescent="0.25">
      <c r="A16" s="14"/>
      <c r="B16" s="15"/>
      <c r="C16" s="16"/>
    </row>
    <row r="17" spans="1:3" x14ac:dyDescent="0.25">
      <c r="A17" s="14"/>
      <c r="B17" s="15"/>
      <c r="C17" s="16"/>
    </row>
    <row r="18" spans="1:3" x14ac:dyDescent="0.25">
      <c r="A18" s="14"/>
      <c r="B18" s="15"/>
      <c r="C18" s="16"/>
    </row>
    <row r="19" spans="1:3" x14ac:dyDescent="0.25">
      <c r="A19" s="14"/>
      <c r="B19" s="15"/>
      <c r="C19" s="16"/>
    </row>
    <row r="20" spans="1:3" x14ac:dyDescent="0.25">
      <c r="A20" s="14"/>
      <c r="B20" s="15"/>
      <c r="C20" s="16"/>
    </row>
    <row r="21" spans="1:3" x14ac:dyDescent="0.25">
      <c r="A21" s="14"/>
      <c r="B21" s="15"/>
      <c r="C21" s="16"/>
    </row>
    <row r="22" spans="1:3" x14ac:dyDescent="0.25">
      <c r="A22" s="17"/>
      <c r="B22" s="18"/>
      <c r="C22" s="19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Eaux</vt:lpstr>
      <vt:lpstr>Elec</vt:lpstr>
      <vt:lpstr>Gaz</vt:lpstr>
      <vt:lpstr>TB SANS TCD</vt:lpstr>
      <vt:lpstr>TB TCD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Tovoarimino, Amiel</dc:creator>
  <cp:lastModifiedBy>Tovoarimino, Amiel</cp:lastModifiedBy>
  <dcterms:created xsi:type="dcterms:W3CDTF">2021-09-07T13:13:15Z</dcterms:created>
  <dcterms:modified xsi:type="dcterms:W3CDTF">2021-09-09T09:16:01Z</dcterms:modified>
</cp:coreProperties>
</file>