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760"/>
  </bookViews>
  <sheets>
    <sheet name="Sheet1" sheetId="1" r:id="rId1"/>
    <sheet name="Sheet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" i="1" l="1"/>
  <c r="AC3" i="1"/>
  <c r="AC4" i="1"/>
  <c r="AC5" i="1"/>
  <c r="AE5" i="1" s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L2" i="2"/>
  <c r="L3" i="2"/>
  <c r="L4" i="2"/>
  <c r="AE11" i="1" s="1"/>
  <c r="L5" i="2"/>
  <c r="AD31" i="1" s="1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AE27" i="1"/>
  <c r="AE47" i="1"/>
  <c r="AD14" i="1"/>
  <c r="AD30" i="1"/>
  <c r="AD46" i="1"/>
  <c r="AD26" i="1" l="1"/>
  <c r="AE43" i="1"/>
  <c r="AD38" i="1"/>
  <c r="AD22" i="1"/>
  <c r="AD6" i="1"/>
  <c r="AE37" i="1"/>
  <c r="AE16" i="1"/>
  <c r="AE7" i="1"/>
  <c r="AD42" i="1"/>
  <c r="AD10" i="1"/>
  <c r="AE21" i="1"/>
  <c r="AD50" i="1"/>
  <c r="AD34" i="1"/>
  <c r="AD18" i="1"/>
  <c r="AD2" i="1"/>
  <c r="AE32" i="1"/>
  <c r="AD45" i="1"/>
  <c r="AD37" i="1"/>
  <c r="AD29" i="1"/>
  <c r="AD21" i="1"/>
  <c r="AD13" i="1"/>
  <c r="AD5" i="1"/>
  <c r="AE46" i="1"/>
  <c r="AE36" i="1"/>
  <c r="AE25" i="1"/>
  <c r="AE9" i="1"/>
  <c r="AD48" i="1"/>
  <c r="AD44" i="1"/>
  <c r="AD40" i="1"/>
  <c r="AD36" i="1"/>
  <c r="AD32" i="1"/>
  <c r="AD28" i="1"/>
  <c r="AD24" i="1"/>
  <c r="AD20" i="1"/>
  <c r="AD16" i="1"/>
  <c r="AD12" i="1"/>
  <c r="AD8" i="1"/>
  <c r="AD4" i="1"/>
  <c r="AE49" i="1"/>
  <c r="AE45" i="1"/>
  <c r="AE40" i="1"/>
  <c r="AE35" i="1"/>
  <c r="AE29" i="1"/>
  <c r="AE24" i="1"/>
  <c r="AE19" i="1"/>
  <c r="AE13" i="1"/>
  <c r="AE8" i="1"/>
  <c r="AE3" i="1"/>
  <c r="AD49" i="1"/>
  <c r="AD41" i="1"/>
  <c r="AD33" i="1"/>
  <c r="AD25" i="1"/>
  <c r="AD17" i="1"/>
  <c r="AD9" i="1"/>
  <c r="AE50" i="1"/>
  <c r="AE41" i="1"/>
  <c r="AE31" i="1"/>
  <c r="AE20" i="1"/>
  <c r="AE15" i="1"/>
  <c r="AE4" i="1"/>
  <c r="AD47" i="1"/>
  <c r="AD43" i="1"/>
  <c r="AD39" i="1"/>
  <c r="AD35" i="1"/>
  <c r="AD27" i="1"/>
  <c r="AD23" i="1"/>
  <c r="AD19" i="1"/>
  <c r="AD15" i="1"/>
  <c r="AD11" i="1"/>
  <c r="AD7" i="1"/>
  <c r="AD3" i="1"/>
  <c r="AE48" i="1"/>
  <c r="AE44" i="1"/>
  <c r="AE39" i="1"/>
  <c r="AE33" i="1"/>
  <c r="AE28" i="1"/>
  <c r="AE23" i="1"/>
  <c r="AE17" i="1"/>
  <c r="AE12" i="1"/>
  <c r="AE2" i="1"/>
  <c r="AE42" i="1"/>
  <c r="AE38" i="1"/>
  <c r="AE34" i="1"/>
  <c r="AE30" i="1"/>
  <c r="AE26" i="1"/>
  <c r="AE22" i="1"/>
  <c r="AE18" i="1"/>
  <c r="AE14" i="1"/>
  <c r="AE10" i="1"/>
  <c r="AE6" i="1"/>
</calcChain>
</file>

<file path=xl/sharedStrings.xml><?xml version="1.0" encoding="utf-8"?>
<sst xmlns="http://schemas.openxmlformats.org/spreadsheetml/2006/main" count="165" uniqueCount="56">
  <si>
    <t>ACCEPTED</t>
  </si>
  <si>
    <t>REJECTED</t>
  </si>
  <si>
    <t>GFZERGRGH</t>
  </si>
  <si>
    <t>FESFESF</t>
  </si>
  <si>
    <t>VDXVDX</t>
  </si>
  <si>
    <t>JYGJ</t>
  </si>
  <si>
    <t>VXD</t>
  </si>
  <si>
    <t>SEG</t>
  </si>
  <si>
    <t>WCVB</t>
  </si>
  <si>
    <t>VDWVW</t>
  </si>
  <si>
    <t>NGFNGF</t>
  </si>
  <si>
    <t>BXBVC</t>
  </si>
  <si>
    <t>VDWW</t>
  </si>
  <si>
    <t>JHIOOI</t>
  </si>
  <si>
    <t>HTRS</t>
  </si>
  <si>
    <t>JHK</t>
  </si>
  <si>
    <t>GWRD</t>
  </si>
  <si>
    <t>GRDW</t>
  </si>
  <si>
    <t>WDHFHB</t>
  </si>
  <si>
    <t>WGRD</t>
  </si>
  <si>
    <t>WGDR</t>
  </si>
  <si>
    <t>FD</t>
  </si>
  <si>
    <t>FNXTFG</t>
  </si>
  <si>
    <t>ERSRET</t>
  </si>
  <si>
    <t>BXBTEVC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</si>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</sst>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0" xfId="0" applyFill="1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2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/>
  </cellXfs>
  <cellStyles count="1">
    <cellStyle name="Normal" xfId="0" builtinId="0"/>
  </cellStyles>
  <dxfs count="39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RECAP" displayName="RECAP" ref="A1:AE50" totalsRowShown="0" headerRowDxfId="13" headerRowBorderDxfId="34" tableBorderDxfId="35" totalsRowBorderDxfId="33">
  <autoFilter ref="A1:AE50"/>
  <tableColumns count="31">
    <tableColumn id="24" name="Colonne24" dataDxfId="12"/>
    <tableColumn id="25" name="Colonne25" dataDxfId="11"/>
    <tableColumn id="26" name="Colonne26" dataDxfId="10"/>
    <tableColumn id="27" name="Colonne27" dataDxfId="9"/>
    <tableColumn id="28" name="Colonne28" dataDxfId="8"/>
    <tableColumn id="29" name="Colonne29" dataDxfId="7"/>
    <tableColumn id="30" name="Colonne30" dataDxfId="6"/>
    <tableColumn id="31" name="Colonne31" dataDxfId="5"/>
    <tableColumn id="1" name="Colonne1" dataDxfId="32"/>
    <tableColumn id="2" name="Colonne2" dataDxfId="31"/>
    <tableColumn id="3" name="Colonne3" dataDxfId="30"/>
    <tableColumn id="4" name="Colonne4" dataDxfId="29"/>
    <tableColumn id="5" name="Colonne5" dataDxfId="28"/>
    <tableColumn id="6" name="Colonne6" dataDxfId="27"/>
    <tableColumn id="7" name="Colonne7" dataDxfId="26"/>
    <tableColumn id="8" name="Colonne8" dataDxfId="25"/>
    <tableColumn id="9" name="Colonne9" dataDxfId="24"/>
    <tableColumn id="10" name="Colonne10" dataDxfId="23"/>
    <tableColumn id="11" name="Colonne11" dataDxfId="22"/>
    <tableColumn id="12" name="Colonne12" dataDxfId="21"/>
    <tableColumn id="13" name="Colonne13" dataDxfId="20"/>
    <tableColumn id="14" name="Colonne14" dataDxfId="19"/>
    <tableColumn id="15" name="Colonne15" dataDxfId="18"/>
    <tableColumn id="16" name="Colonne16" dataDxfId="17"/>
    <tableColumn id="17" name="Colonne17" dataDxfId="16"/>
    <tableColumn id="18" name="Colonne18" dataDxfId="15"/>
    <tableColumn id="19" name="Colonne19" dataDxfId="14"/>
    <tableColumn id="20" name="Colonne20" dataDxfId="2">
      <calculatedColumnFormula>CONCATENATE(RECAP[[#This Row],[Colonne30]],RECAP[[#This Row],[Colonne1]],"_",COUNTIFS($G$2:$G2,RECAP[[#This Row],[Colonne30]],$I$2:$I2,RECAP[[#This Row],[Colonne1]]))</calculatedColumnFormula>
    </tableColumn>
    <tableColumn id="21" name="Colonne21" dataDxfId="0">
      <calculatedColumnFormula>CONCATENATE(RECAP[[#This Row],[Colonne30]],RECAP[[#This Row],[Colonne1]],"_",COUNTIFS($G$2:$G2,RECAP[[#This Row],[Colonne30]],$I$2:$I2,RECAP[[#This Row],[Colonne1]]))</calculatedColumnFormula>
    </tableColumn>
    <tableColumn id="22" name="Colonne22" dataDxfId="4">
      <calculatedColumnFormula>IFERROR(INDEX(BASE[Colonne9],MATCH(RECAP[[#This Row],[Colonne21]],BASE[Colonne12],0)),"")</calculatedColumnFormula>
    </tableColumn>
    <tableColumn id="23" name="Colonne23" dataDxfId="3">
      <calculatedColumnFormula>IFERROR(INDEX(BASE[Colonne10],MATCH(RECAP[[#This Row],[Colonne21]],BASE[Colonne12],0)),"")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BASE" displayName="BASE" ref="A1:L62" totalsRowShown="0" headerRowDxfId="36" headerRowBorderDxfId="37" tableBorderDxfId="38">
  <autoFilter ref="A1:L62"/>
  <tableColumns count="12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 dataDxfId="1">
      <calculatedColumnFormula>CONCATENATE(BASE[[#This Row],[Colonne4]],BASE[[#This Row],[Colonne5]],"_",COUNTIFS($D$2:$D2,BASE[[#This Row],[Colonne4]],$E$2:$E2,BASE[[#This Row],[Colonne5]]))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E50"/>
  <sheetViews>
    <sheetView tabSelected="1" topLeftCell="R1" workbookViewId="0">
      <selection activeCell="AC2" sqref="AC2"/>
    </sheetView>
  </sheetViews>
  <sheetFormatPr baseColWidth="10" defaultColWidth="9.140625" defaultRowHeight="12.75" x14ac:dyDescent="0.2"/>
  <cols>
    <col min="7" max="7" width="12" bestFit="1" customWidth="1"/>
    <col min="9" max="17" width="10.85546875" customWidth="1"/>
    <col min="18" max="27" width="11.85546875" customWidth="1"/>
    <col min="28" max="29" width="21.28515625" bestFit="1" customWidth="1"/>
    <col min="30" max="31" width="11.85546875" customWidth="1"/>
  </cols>
  <sheetData>
    <row r="1" spans="1:31" x14ac:dyDescent="0.2">
      <c r="A1" s="2" t="s">
        <v>48</v>
      </c>
      <c r="B1" s="2" t="s">
        <v>49</v>
      </c>
      <c r="C1" s="2" t="s">
        <v>50</v>
      </c>
      <c r="D1" s="2" t="s">
        <v>51</v>
      </c>
      <c r="E1" s="2" t="s">
        <v>52</v>
      </c>
      <c r="F1" s="2" t="s">
        <v>53</v>
      </c>
      <c r="G1" s="2" t="s">
        <v>54</v>
      </c>
      <c r="H1" s="2" t="s">
        <v>55</v>
      </c>
      <c r="I1" s="6" t="s">
        <v>25</v>
      </c>
      <c r="J1" s="2" t="s">
        <v>26</v>
      </c>
      <c r="K1" s="2" t="s">
        <v>27</v>
      </c>
      <c r="L1" s="2" t="s">
        <v>28</v>
      </c>
      <c r="M1" s="2" t="s">
        <v>29</v>
      </c>
      <c r="N1" s="2" t="s">
        <v>30</v>
      </c>
      <c r="O1" s="2" t="s">
        <v>31</v>
      </c>
      <c r="P1" s="2" t="s">
        <v>32</v>
      </c>
      <c r="Q1" s="2" t="s">
        <v>33</v>
      </c>
      <c r="R1" s="2" t="s">
        <v>34</v>
      </c>
      <c r="S1" s="2" t="s">
        <v>35</v>
      </c>
      <c r="T1" s="2" t="s">
        <v>36</v>
      </c>
      <c r="U1" s="2" t="s">
        <v>37</v>
      </c>
      <c r="V1" s="2" t="s">
        <v>38</v>
      </c>
      <c r="W1" s="2" t="s">
        <v>39</v>
      </c>
      <c r="X1" s="2" t="s">
        <v>40</v>
      </c>
      <c r="Y1" s="2" t="s">
        <v>41</v>
      </c>
      <c r="Z1" s="2" t="s">
        <v>42</v>
      </c>
      <c r="AA1" s="2" t="s">
        <v>43</v>
      </c>
      <c r="AB1" s="2" t="s">
        <v>44</v>
      </c>
      <c r="AC1" s="2" t="s">
        <v>45</v>
      </c>
      <c r="AD1" s="2" t="s">
        <v>46</v>
      </c>
      <c r="AE1" s="7" t="s">
        <v>47</v>
      </c>
    </row>
    <row r="2" spans="1:31" x14ac:dyDescent="0.2">
      <c r="A2" s="11"/>
      <c r="B2" s="11"/>
      <c r="C2" s="11"/>
      <c r="D2" s="11"/>
      <c r="E2" s="11"/>
      <c r="F2" s="11"/>
      <c r="G2" s="11">
        <v>14140114929</v>
      </c>
      <c r="H2" s="11"/>
      <c r="I2" s="4">
        <v>1203655</v>
      </c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 t="str">
        <f>CONCATENATE(RECAP[[#This Row],[Colonne30]],RECAP[[#This Row],[Colonne1]],"_",COUNTIFS($G$2:$G2,RECAP[[#This Row],[Colonne30]],$I$2:$I2,RECAP[[#This Row],[Colonne1]]))</f>
        <v>141401149291203655_1</v>
      </c>
      <c r="AD2" s="1" t="str">
        <f>IFERROR(INDEX(BASE[Colonne9],MATCH(RECAP[[#This Row],[Colonne21]],BASE[Colonne12],0)),"")</f>
        <v>FESFESF</v>
      </c>
      <c r="AE2" s="5" t="str">
        <f>IFERROR(INDEX(BASE[Colonne10],MATCH(RECAP[[#This Row],[Colonne21]],BASE[Colonne12],0)),"")</f>
        <v>ACCEPTED</v>
      </c>
    </row>
    <row r="3" spans="1:31" x14ac:dyDescent="0.2">
      <c r="A3" s="1"/>
      <c r="B3" s="1"/>
      <c r="C3" s="1"/>
      <c r="D3" s="1"/>
      <c r="E3" s="1"/>
      <c r="F3" s="1"/>
      <c r="G3" s="1">
        <v>14140114930</v>
      </c>
      <c r="H3" s="1"/>
      <c r="I3" s="4">
        <v>1203656</v>
      </c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 t="str">
        <f>CONCATENATE(RECAP[[#This Row],[Colonne30]],RECAP[[#This Row],[Colonne1]],"_",COUNTIFS($G$2:$G3,RECAP[[#This Row],[Colonne30]],$I$2:$I3,RECAP[[#This Row],[Colonne1]]))</f>
        <v>141401149301203656_1</v>
      </c>
      <c r="AD3" s="1" t="str">
        <f>IFERROR(INDEX(BASE[Colonne9],MATCH(RECAP[[#This Row],[Colonne21]],BASE[Colonne12],0)),"")</f>
        <v>JYGJ</v>
      </c>
      <c r="AE3" s="5" t="str">
        <f>IFERROR(INDEX(BASE[Colonne10],MATCH(RECAP[[#This Row],[Colonne21]],BASE[Colonne12],0)),"")</f>
        <v>ACCEPTED</v>
      </c>
    </row>
    <row r="4" spans="1:31" x14ac:dyDescent="0.2">
      <c r="A4" s="1"/>
      <c r="B4" s="1"/>
      <c r="C4" s="1"/>
      <c r="D4" s="1"/>
      <c r="E4" s="1"/>
      <c r="F4" s="1"/>
      <c r="G4" s="1">
        <v>14140114931</v>
      </c>
      <c r="H4" s="1"/>
      <c r="I4" s="4">
        <v>1203723</v>
      </c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 t="str">
        <f>CONCATENATE(RECAP[[#This Row],[Colonne30]],RECAP[[#This Row],[Colonne1]],"_",COUNTIFS($G$2:$G4,RECAP[[#This Row],[Colonne30]],$I$2:$I4,RECAP[[#This Row],[Colonne1]]))</f>
        <v>141401149311203723_1</v>
      </c>
      <c r="AD4" s="1" t="str">
        <f>IFERROR(INDEX(BASE[Colonne9],MATCH(RECAP[[#This Row],[Colonne21]],BASE[Colonne12],0)),"")</f>
        <v>VDXVDX</v>
      </c>
      <c r="AE4" s="5" t="str">
        <f>IFERROR(INDEX(BASE[Colonne10],MATCH(RECAP[[#This Row],[Colonne21]],BASE[Colonne12],0)),"")</f>
        <v>ACCEPTED</v>
      </c>
    </row>
    <row r="5" spans="1:31" x14ac:dyDescent="0.2">
      <c r="A5" s="1"/>
      <c r="B5" s="1"/>
      <c r="C5" s="1"/>
      <c r="D5" s="1"/>
      <c r="E5" s="1"/>
      <c r="F5" s="1"/>
      <c r="G5" s="1">
        <v>14140114932</v>
      </c>
      <c r="H5" s="1"/>
      <c r="I5" s="4">
        <v>1203724</v>
      </c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 t="str">
        <f>CONCATENATE(RECAP[[#This Row],[Colonne30]],RECAP[[#This Row],[Colonne1]],"_",COUNTIFS($G$2:$G5,RECAP[[#This Row],[Colonne30]],$I$2:$I5,RECAP[[#This Row],[Colonne1]]))</f>
        <v>141401149321203724_1</v>
      </c>
      <c r="AD5" s="1" t="str">
        <f>IFERROR(INDEX(BASE[Colonne9],MATCH(RECAP[[#This Row],[Colonne21]],BASE[Colonne12],0)),"")</f>
        <v>VDWVW</v>
      </c>
      <c r="AE5" s="5" t="str">
        <f>IFERROR(INDEX(BASE[Colonne10],MATCH(RECAP[[#This Row],[Colonne21]],BASE[Colonne12],0)),"")</f>
        <v>ACCEPTED</v>
      </c>
    </row>
    <row r="6" spans="1:31" x14ac:dyDescent="0.2">
      <c r="A6" s="1"/>
      <c r="B6" s="1"/>
      <c r="C6" s="1"/>
      <c r="D6" s="1"/>
      <c r="E6" s="1"/>
      <c r="F6" s="1"/>
      <c r="G6" s="1">
        <v>14140114933</v>
      </c>
      <c r="H6" s="1"/>
      <c r="I6" s="4">
        <v>1203726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 t="str">
        <f>CONCATENATE(RECAP[[#This Row],[Colonne30]],RECAP[[#This Row],[Colonne1]],"_",COUNTIFS($G$2:$G6,RECAP[[#This Row],[Colonne30]],$I$2:$I6,RECAP[[#This Row],[Colonne1]]))</f>
        <v>141401149331203726_1</v>
      </c>
      <c r="AD6" s="1" t="str">
        <f>IFERROR(INDEX(BASE[Colonne9],MATCH(RECAP[[#This Row],[Colonne21]],BASE[Colonne12],0)),"")</f>
        <v>NGFNGF</v>
      </c>
      <c r="AE6" s="5" t="str">
        <f>IFERROR(INDEX(BASE[Colonne10],MATCH(RECAP[[#This Row],[Colonne21]],BASE[Colonne12],0)),"")</f>
        <v>ACCEPTED</v>
      </c>
    </row>
    <row r="7" spans="1:31" x14ac:dyDescent="0.2">
      <c r="A7" s="1"/>
      <c r="B7" s="1"/>
      <c r="C7" s="1"/>
      <c r="D7" s="1"/>
      <c r="E7" s="1"/>
      <c r="F7" s="1"/>
      <c r="G7" s="1">
        <v>14140114934</v>
      </c>
      <c r="H7" s="1"/>
      <c r="I7" s="4">
        <v>1203728</v>
      </c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 t="str">
        <f>CONCATENATE(RECAP[[#This Row],[Colonne30]],RECAP[[#This Row],[Colonne1]],"_",COUNTIFS($G$2:$G7,RECAP[[#This Row],[Colonne30]],$I$2:$I7,RECAP[[#This Row],[Colonne1]]))</f>
        <v>141401149341203728_1</v>
      </c>
      <c r="AD7" s="1" t="str">
        <f>IFERROR(INDEX(BASE[Colonne9],MATCH(RECAP[[#This Row],[Colonne21]],BASE[Colonne12],0)),"")</f>
        <v>BXBVC</v>
      </c>
      <c r="AE7" s="5" t="str">
        <f>IFERROR(INDEX(BASE[Colonne10],MATCH(RECAP[[#This Row],[Colonne21]],BASE[Colonne12],0)),"")</f>
        <v>ACCEPTED</v>
      </c>
    </row>
    <row r="8" spans="1:31" x14ac:dyDescent="0.2">
      <c r="A8" s="1"/>
      <c r="B8" s="1"/>
      <c r="C8" s="1"/>
      <c r="D8" s="1"/>
      <c r="E8" s="1"/>
      <c r="F8" s="1"/>
      <c r="G8" s="1">
        <v>14140114935</v>
      </c>
      <c r="H8" s="1"/>
      <c r="I8" s="4">
        <v>1203729</v>
      </c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 t="str">
        <f>CONCATENATE(RECAP[[#This Row],[Colonne30]],RECAP[[#This Row],[Colonne1]],"_",COUNTIFS($G$2:$G8,RECAP[[#This Row],[Colonne30]],$I$2:$I8,RECAP[[#This Row],[Colonne1]]))</f>
        <v>141401149351203729_1</v>
      </c>
      <c r="AD8" s="1" t="str">
        <f>IFERROR(INDEX(BASE[Colonne9],MATCH(RECAP[[#This Row],[Colonne21]],BASE[Colonne12],0)),"")</f>
        <v>VDWW</v>
      </c>
      <c r="AE8" s="5" t="str">
        <f>IFERROR(INDEX(BASE[Colonne10],MATCH(RECAP[[#This Row],[Colonne21]],BASE[Colonne12],0)),"")</f>
        <v>ACCEPTED</v>
      </c>
    </row>
    <row r="9" spans="1:31" x14ac:dyDescent="0.2">
      <c r="A9" s="1"/>
      <c r="B9" s="1"/>
      <c r="C9" s="1"/>
      <c r="D9" s="1"/>
      <c r="E9" s="1"/>
      <c r="F9" s="1"/>
      <c r="G9" s="1">
        <v>14140114936</v>
      </c>
      <c r="H9" s="1"/>
      <c r="I9" s="4">
        <v>1203730</v>
      </c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 t="str">
        <f>CONCATENATE(RECAP[[#This Row],[Colonne30]],RECAP[[#This Row],[Colonne1]],"_",COUNTIFS($G$2:$G9,RECAP[[#This Row],[Colonne30]],$I$2:$I9,RECAP[[#This Row],[Colonne1]]))</f>
        <v>141401149361203730_1</v>
      </c>
      <c r="AD9" s="1" t="str">
        <f>IFERROR(INDEX(BASE[Colonne9],MATCH(RECAP[[#This Row],[Colonne21]],BASE[Colonne12],0)),"")</f>
        <v>FESFESF</v>
      </c>
      <c r="AE9" s="5" t="str">
        <f>IFERROR(INDEX(BASE[Colonne10],MATCH(RECAP[[#This Row],[Colonne21]],BASE[Colonne12],0)),"")</f>
        <v>ACCEPTED</v>
      </c>
    </row>
    <row r="10" spans="1:31" x14ac:dyDescent="0.2">
      <c r="A10" s="1"/>
      <c r="B10" s="1"/>
      <c r="C10" s="1"/>
      <c r="D10" s="1"/>
      <c r="E10" s="1"/>
      <c r="F10" s="1"/>
      <c r="G10" s="1">
        <v>14140114937</v>
      </c>
      <c r="H10" s="1"/>
      <c r="I10" s="4">
        <v>1203731</v>
      </c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 t="str">
        <f>CONCATENATE(RECAP[[#This Row],[Colonne30]],RECAP[[#This Row],[Colonne1]],"_",COUNTIFS($G$2:$G10,RECAP[[#This Row],[Colonne30]],$I$2:$I10,RECAP[[#This Row],[Colonne1]]))</f>
        <v>141401149371203731_1</v>
      </c>
      <c r="AD10" s="1" t="str">
        <f>IFERROR(INDEX(BASE[Colonne9],MATCH(RECAP[[#This Row],[Colonne21]],BASE[Colonne12],0)),"")</f>
        <v>FESFESF</v>
      </c>
      <c r="AE10" s="5" t="str">
        <f>IFERROR(INDEX(BASE[Colonne10],MATCH(RECAP[[#This Row],[Colonne21]],BASE[Colonne12],0)),"")</f>
        <v>ACCEPTED</v>
      </c>
    </row>
    <row r="11" spans="1:31" x14ac:dyDescent="0.2">
      <c r="A11" s="1"/>
      <c r="B11" s="1"/>
      <c r="C11" s="1"/>
      <c r="D11" s="1"/>
      <c r="E11" s="1"/>
      <c r="F11" s="1"/>
      <c r="G11" s="1">
        <v>14140114938</v>
      </c>
      <c r="H11" s="1"/>
      <c r="I11" s="4">
        <v>1203732</v>
      </c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 t="str">
        <f>CONCATENATE(RECAP[[#This Row],[Colonne30]],RECAP[[#This Row],[Colonne1]],"_",COUNTIFS($G$2:$G11,RECAP[[#This Row],[Colonne30]],$I$2:$I11,RECAP[[#This Row],[Colonne1]]))</f>
        <v>141401149381203732_1</v>
      </c>
      <c r="AD11" s="1" t="str">
        <f>IFERROR(INDEX(BASE[Colonne9],MATCH(RECAP[[#This Row],[Colonne21]],BASE[Colonne12],0)),"")</f>
        <v>FESFESF</v>
      </c>
      <c r="AE11" s="5" t="str">
        <f>IFERROR(INDEX(BASE[Colonne10],MATCH(RECAP[[#This Row],[Colonne21]],BASE[Colonne12],0)),"")</f>
        <v>ACCEPTED</v>
      </c>
    </row>
    <row r="12" spans="1:31" x14ac:dyDescent="0.2">
      <c r="A12" s="1"/>
      <c r="B12" s="1"/>
      <c r="C12" s="1"/>
      <c r="D12" s="1"/>
      <c r="E12" s="1"/>
      <c r="F12" s="1"/>
      <c r="G12" s="1">
        <v>14140114938</v>
      </c>
      <c r="H12" s="1"/>
      <c r="I12" s="4">
        <v>1203734</v>
      </c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 t="str">
        <f>CONCATENATE(RECAP[[#This Row],[Colonne30]],RECAP[[#This Row],[Colonne1]],"_",COUNTIFS($G$2:$G12,RECAP[[#This Row],[Colonne30]],$I$2:$I12,RECAP[[#This Row],[Colonne1]]))</f>
        <v>141401149381203734_1</v>
      </c>
      <c r="AD12" s="1" t="str">
        <f>IFERROR(INDEX(BASE[Colonne9],MATCH(RECAP[[#This Row],[Colonne21]],BASE[Colonne12],0)),"")</f>
        <v>FESFESF</v>
      </c>
      <c r="AE12" s="5" t="str">
        <f>IFERROR(INDEX(BASE[Colonne10],MATCH(RECAP[[#This Row],[Colonne21]],BASE[Colonne12],0)),"")</f>
        <v>ACCEPTED</v>
      </c>
    </row>
    <row r="13" spans="1:31" x14ac:dyDescent="0.2">
      <c r="A13" s="1"/>
      <c r="B13" s="1"/>
      <c r="C13" s="1"/>
      <c r="D13" s="1"/>
      <c r="E13" s="1"/>
      <c r="F13" s="1"/>
      <c r="G13" s="1">
        <v>14140114939</v>
      </c>
      <c r="H13" s="1"/>
      <c r="I13" s="4">
        <v>1203736</v>
      </c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 t="str">
        <f>CONCATENATE(RECAP[[#This Row],[Colonne30]],RECAP[[#This Row],[Colonne1]],"_",COUNTIFS($G$2:$G13,RECAP[[#This Row],[Colonne30]],$I$2:$I13,RECAP[[#This Row],[Colonne1]]))</f>
        <v>141401149391203736_1</v>
      </c>
      <c r="AD13" s="1" t="str">
        <f>IFERROR(INDEX(BASE[Colonne9],MATCH(RECAP[[#This Row],[Colonne21]],BASE[Colonne12],0)),"")</f>
        <v>FESFESF</v>
      </c>
      <c r="AE13" s="5" t="str">
        <f>IFERROR(INDEX(BASE[Colonne10],MATCH(RECAP[[#This Row],[Colonne21]],BASE[Colonne12],0)),"")</f>
        <v>ACCEPTED</v>
      </c>
    </row>
    <row r="14" spans="1:31" x14ac:dyDescent="0.2">
      <c r="A14" s="1"/>
      <c r="B14" s="1"/>
      <c r="C14" s="1"/>
      <c r="D14" s="1"/>
      <c r="E14" s="1"/>
      <c r="F14" s="1"/>
      <c r="G14" s="1">
        <v>14140114939</v>
      </c>
      <c r="H14" s="1"/>
      <c r="I14" s="4">
        <v>1203737</v>
      </c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 t="str">
        <f>CONCATENATE(RECAP[[#This Row],[Colonne30]],RECAP[[#This Row],[Colonne1]],"_",COUNTIFS($G$2:$G14,RECAP[[#This Row],[Colonne30]],$I$2:$I14,RECAP[[#This Row],[Colonne1]]))</f>
        <v>141401149391203737_1</v>
      </c>
      <c r="AD14" s="1" t="str">
        <f>IFERROR(INDEX(BASE[Colonne9],MATCH(RECAP[[#This Row],[Colonne21]],BASE[Colonne12],0)),"")</f>
        <v>FESFESF</v>
      </c>
      <c r="AE14" s="5" t="str">
        <f>IFERROR(INDEX(BASE[Colonne10],MATCH(RECAP[[#This Row],[Colonne21]],BASE[Colonne12],0)),"")</f>
        <v>ACCEPTED</v>
      </c>
    </row>
    <row r="15" spans="1:31" x14ac:dyDescent="0.2">
      <c r="A15" s="1"/>
      <c r="B15" s="1"/>
      <c r="C15" s="1"/>
      <c r="D15" s="1"/>
      <c r="E15" s="1"/>
      <c r="F15" s="1"/>
      <c r="G15" s="1">
        <v>14140114940</v>
      </c>
      <c r="H15" s="1"/>
      <c r="I15" s="4">
        <v>1203738</v>
      </c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 t="str">
        <f>CONCATENATE(RECAP[[#This Row],[Colonne30]],RECAP[[#This Row],[Colonne1]],"_",COUNTIFS($G$2:$G15,RECAP[[#This Row],[Colonne30]],$I$2:$I15,RECAP[[#This Row],[Colonne1]]))</f>
        <v>141401149401203738_1</v>
      </c>
      <c r="AD15" s="1" t="str">
        <f>IFERROR(INDEX(BASE[Colonne9],MATCH(RECAP[[#This Row],[Colonne21]],BASE[Colonne12],0)),"")</f>
        <v>VDWVW</v>
      </c>
      <c r="AE15" s="5" t="str">
        <f>IFERROR(INDEX(BASE[Colonne10],MATCH(RECAP[[#This Row],[Colonne21]],BASE[Colonne12],0)),"")</f>
        <v>ACCEPTED</v>
      </c>
    </row>
    <row r="16" spans="1:31" x14ac:dyDescent="0.2">
      <c r="A16" s="1"/>
      <c r="B16" s="1"/>
      <c r="C16" s="1"/>
      <c r="D16" s="1"/>
      <c r="E16" s="1"/>
      <c r="F16" s="1"/>
      <c r="G16" s="1">
        <v>14140114941</v>
      </c>
      <c r="H16" s="1"/>
      <c r="I16" s="4">
        <v>1203739</v>
      </c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 t="str">
        <f>CONCATENATE(RECAP[[#This Row],[Colonne30]],RECAP[[#This Row],[Colonne1]],"_",COUNTIFS($G$2:$G16,RECAP[[#This Row],[Colonne30]],$I$2:$I16,RECAP[[#This Row],[Colonne1]]))</f>
        <v>141401149411203739_1</v>
      </c>
      <c r="AD16" s="1" t="str">
        <f>IFERROR(INDEX(BASE[Colonne9],MATCH(RECAP[[#This Row],[Colonne21]],BASE[Colonne12],0)),"")</f>
        <v>VDWVW</v>
      </c>
      <c r="AE16" s="5" t="str">
        <f>IFERROR(INDEX(BASE[Colonne10],MATCH(RECAP[[#This Row],[Colonne21]],BASE[Colonne12],0)),"")</f>
        <v>ACCEPTED</v>
      </c>
    </row>
    <row r="17" spans="1:31" x14ac:dyDescent="0.2">
      <c r="A17" s="1"/>
      <c r="B17" s="1"/>
      <c r="C17" s="1"/>
      <c r="D17" s="1"/>
      <c r="E17" s="1"/>
      <c r="F17" s="1"/>
      <c r="G17" s="1">
        <v>14140114941</v>
      </c>
      <c r="H17" s="1"/>
      <c r="I17" s="4">
        <v>1203740</v>
      </c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 t="str">
        <f>CONCATENATE(RECAP[[#This Row],[Colonne30]],RECAP[[#This Row],[Colonne1]],"_",COUNTIFS($G$2:$G17,RECAP[[#This Row],[Colonne30]],$I$2:$I17,RECAP[[#This Row],[Colonne1]]))</f>
        <v>141401149411203740_1</v>
      </c>
      <c r="AD17" s="1" t="str">
        <f>IFERROR(INDEX(BASE[Colonne9],MATCH(RECAP[[#This Row],[Colonne21]],BASE[Colonne12],0)),"")</f>
        <v>VDWVW</v>
      </c>
      <c r="AE17" s="5" t="str">
        <f>IFERROR(INDEX(BASE[Colonne10],MATCH(RECAP[[#This Row],[Colonne21]],BASE[Colonne12],0)),"")</f>
        <v>ACCEPTED</v>
      </c>
    </row>
    <row r="18" spans="1:31" x14ac:dyDescent="0.2">
      <c r="A18" s="1"/>
      <c r="B18" s="1"/>
      <c r="C18" s="1"/>
      <c r="D18" s="1"/>
      <c r="E18" s="1"/>
      <c r="F18" s="1"/>
      <c r="G18" s="1">
        <v>14140114942</v>
      </c>
      <c r="H18" s="1"/>
      <c r="I18" s="4">
        <v>1203741</v>
      </c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 t="str">
        <f>CONCATENATE(RECAP[[#This Row],[Colonne30]],RECAP[[#This Row],[Colonne1]],"_",COUNTIFS($G$2:$G18,RECAP[[#This Row],[Colonne30]],$I$2:$I18,RECAP[[#This Row],[Colonne1]]))</f>
        <v>141401149421203741_1</v>
      </c>
      <c r="AD18" s="1" t="str">
        <f>IFERROR(INDEX(BASE[Colonne9],MATCH(RECAP[[#This Row],[Colonne21]],BASE[Colonne12],0)),"")</f>
        <v>VDWVW</v>
      </c>
      <c r="AE18" s="5" t="str">
        <f>IFERROR(INDEX(BASE[Colonne10],MATCH(RECAP[[#This Row],[Colonne21]],BASE[Colonne12],0)),"")</f>
        <v>ACCEPTED</v>
      </c>
    </row>
    <row r="19" spans="1:31" x14ac:dyDescent="0.2">
      <c r="A19" s="1"/>
      <c r="B19" s="1"/>
      <c r="C19" s="1"/>
      <c r="D19" s="1"/>
      <c r="E19" s="1"/>
      <c r="F19" s="1"/>
      <c r="G19" s="1">
        <v>14140115106</v>
      </c>
      <c r="H19" s="1"/>
      <c r="I19" s="4">
        <v>1203655</v>
      </c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 t="str">
        <f>CONCATENATE(RECAP[[#This Row],[Colonne30]],RECAP[[#This Row],[Colonne1]],"_",COUNTIFS($G$2:$G19,RECAP[[#This Row],[Colonne30]],$I$2:$I19,RECAP[[#This Row],[Colonne1]]))</f>
        <v>141401151061203655_1</v>
      </c>
      <c r="AD19" s="1" t="str">
        <f>IFERROR(INDEX(BASE[Colonne9],MATCH(RECAP[[#This Row],[Colonne21]],BASE[Colonne12],0)),"")</f>
        <v>JHIOOI</v>
      </c>
      <c r="AE19" s="5" t="str">
        <f>IFERROR(INDEX(BASE[Colonne10],MATCH(RECAP[[#This Row],[Colonne21]],BASE[Colonne12],0)),"")</f>
        <v>ACCEPTED</v>
      </c>
    </row>
    <row r="20" spans="1:31" x14ac:dyDescent="0.2">
      <c r="A20" s="1"/>
      <c r="B20" s="1"/>
      <c r="C20" s="1"/>
      <c r="D20" s="1"/>
      <c r="E20" s="1"/>
      <c r="F20" s="1"/>
      <c r="G20" s="1">
        <v>14140115107</v>
      </c>
      <c r="H20" s="1"/>
      <c r="I20" s="4">
        <v>1203656</v>
      </c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 t="str">
        <f>CONCATENATE(RECAP[[#This Row],[Colonne30]],RECAP[[#This Row],[Colonne1]],"_",COUNTIFS($G$2:$G20,RECAP[[#This Row],[Colonne30]],$I$2:$I20,RECAP[[#This Row],[Colonne1]]))</f>
        <v>141401151071203656_1</v>
      </c>
      <c r="AD20" s="1" t="str">
        <f>IFERROR(INDEX(BASE[Colonne9],MATCH(RECAP[[#This Row],[Colonne21]],BASE[Colonne12],0)),"")</f>
        <v>HTRS</v>
      </c>
      <c r="AE20" s="5" t="str">
        <f>IFERROR(INDEX(BASE[Colonne10],MATCH(RECAP[[#This Row],[Colonne21]],BASE[Colonne12],0)),"")</f>
        <v>ACCEPTED</v>
      </c>
    </row>
    <row r="21" spans="1:31" x14ac:dyDescent="0.2">
      <c r="A21" s="1"/>
      <c r="B21" s="1"/>
      <c r="C21" s="1"/>
      <c r="D21" s="1"/>
      <c r="E21" s="1"/>
      <c r="F21" s="1"/>
      <c r="G21" s="1">
        <v>14140115108</v>
      </c>
      <c r="H21" s="1"/>
      <c r="I21" s="4">
        <v>1203723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 t="str">
        <f>CONCATENATE(RECAP[[#This Row],[Colonne30]],RECAP[[#This Row],[Colonne1]],"_",COUNTIFS($G$2:$G21,RECAP[[#This Row],[Colonne30]],$I$2:$I21,RECAP[[#This Row],[Colonne1]]))</f>
        <v>141401151081203723_1</v>
      </c>
      <c r="AD21" s="1" t="str">
        <f>IFERROR(INDEX(BASE[Colonne9],MATCH(RECAP[[#This Row],[Colonne21]],BASE[Colonne12],0)),"")</f>
        <v>JHK</v>
      </c>
      <c r="AE21" s="5" t="str">
        <f>IFERROR(INDEX(BASE[Colonne10],MATCH(RECAP[[#This Row],[Colonne21]],BASE[Colonne12],0)),"")</f>
        <v>ACCEPTED</v>
      </c>
    </row>
    <row r="22" spans="1:31" x14ac:dyDescent="0.2">
      <c r="A22" s="1"/>
      <c r="B22" s="1"/>
      <c r="C22" s="1"/>
      <c r="D22" s="1"/>
      <c r="E22" s="1"/>
      <c r="F22" s="1"/>
      <c r="G22" s="1">
        <v>14140115109</v>
      </c>
      <c r="H22" s="1"/>
      <c r="I22" s="4">
        <v>1203724</v>
      </c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 t="str">
        <f>CONCATENATE(RECAP[[#This Row],[Colonne30]],RECAP[[#This Row],[Colonne1]],"_",COUNTIFS($G$2:$G22,RECAP[[#This Row],[Colonne30]],$I$2:$I22,RECAP[[#This Row],[Colonne1]]))</f>
        <v>141401151091203724_1</v>
      </c>
      <c r="AD22" s="1" t="str">
        <f>IFERROR(INDEX(BASE[Colonne9],MATCH(RECAP[[#This Row],[Colonne21]],BASE[Colonne12],0)),"")</f>
        <v>GWRD</v>
      </c>
      <c r="AE22" s="5" t="str">
        <f>IFERROR(INDEX(BASE[Colonne10],MATCH(RECAP[[#This Row],[Colonne21]],BASE[Colonne12],0)),"")</f>
        <v>ACCEPTED</v>
      </c>
    </row>
    <row r="23" spans="1:31" x14ac:dyDescent="0.2">
      <c r="A23" s="1"/>
      <c r="B23" s="1"/>
      <c r="C23" s="1"/>
      <c r="D23" s="1"/>
      <c r="E23" s="1"/>
      <c r="F23" s="1"/>
      <c r="G23" s="1">
        <v>14140115110</v>
      </c>
      <c r="H23" s="1"/>
      <c r="I23" s="4">
        <v>1203726</v>
      </c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 t="str">
        <f>CONCATENATE(RECAP[[#This Row],[Colonne30]],RECAP[[#This Row],[Colonne1]],"_",COUNTIFS($G$2:$G23,RECAP[[#This Row],[Colonne30]],$I$2:$I23,RECAP[[#This Row],[Colonne1]]))</f>
        <v>141401151101203726_1</v>
      </c>
      <c r="AD23" s="1" t="str">
        <f>IFERROR(INDEX(BASE[Colonne9],MATCH(RECAP[[#This Row],[Colonne21]],BASE[Colonne12],0)),"")</f>
        <v>GRDW</v>
      </c>
      <c r="AE23" s="5" t="str">
        <f>IFERROR(INDEX(BASE[Colonne10],MATCH(RECAP[[#This Row],[Colonne21]],BASE[Colonne12],0)),"")</f>
        <v>ACCEPTED</v>
      </c>
    </row>
    <row r="24" spans="1:31" x14ac:dyDescent="0.2">
      <c r="A24" s="1"/>
      <c r="B24" s="1"/>
      <c r="C24" s="1"/>
      <c r="D24" s="1"/>
      <c r="E24" s="1"/>
      <c r="F24" s="1"/>
      <c r="G24" s="1">
        <v>14140115256</v>
      </c>
      <c r="H24" s="1"/>
      <c r="I24" s="4">
        <v>1203655</v>
      </c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 t="str">
        <f>CONCATENATE(RECAP[[#This Row],[Colonne30]],RECAP[[#This Row],[Colonne1]],"_",COUNTIFS($G$2:$G24,RECAP[[#This Row],[Colonne30]],$I$2:$I24,RECAP[[#This Row],[Colonne1]]))</f>
        <v>141401152561203655_1</v>
      </c>
      <c r="AD24" s="1" t="str">
        <f>IFERROR(INDEX(BASE[Colonne9],MATCH(RECAP[[#This Row],[Colonne21]],BASE[Colonne12],0)),"")</f>
        <v>WGRD</v>
      </c>
      <c r="AE24" s="5" t="str">
        <f>IFERROR(INDEX(BASE[Colonne10],MATCH(RECAP[[#This Row],[Colonne21]],BASE[Colonne12],0)),"")</f>
        <v>REJECTED</v>
      </c>
    </row>
    <row r="25" spans="1:31" x14ac:dyDescent="0.2">
      <c r="A25" s="1"/>
      <c r="B25" s="1"/>
      <c r="C25" s="1"/>
      <c r="D25" s="1"/>
      <c r="E25" s="1"/>
      <c r="F25" s="1"/>
      <c r="G25" s="1">
        <v>14140115257</v>
      </c>
      <c r="H25" s="1"/>
      <c r="I25" s="4">
        <v>1203656</v>
      </c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 t="str">
        <f>CONCATENATE(RECAP[[#This Row],[Colonne30]],RECAP[[#This Row],[Colonne1]],"_",COUNTIFS($G$2:$G25,RECAP[[#This Row],[Colonne30]],$I$2:$I25,RECAP[[#This Row],[Colonne1]]))</f>
        <v>141401152571203656_1</v>
      </c>
      <c r="AD25" s="1" t="str">
        <f>IFERROR(INDEX(BASE[Colonne9],MATCH(RECAP[[#This Row],[Colonne21]],BASE[Colonne12],0)),"")</f>
        <v>WDHFHB</v>
      </c>
      <c r="AE25" s="5" t="str">
        <f>IFERROR(INDEX(BASE[Colonne10],MATCH(RECAP[[#This Row],[Colonne21]],BASE[Colonne12],0)),"")</f>
        <v>REJECTED</v>
      </c>
    </row>
    <row r="26" spans="1:31" x14ac:dyDescent="0.2">
      <c r="A26" s="1"/>
      <c r="B26" s="1"/>
      <c r="C26" s="1"/>
      <c r="D26" s="1"/>
      <c r="E26" s="1"/>
      <c r="F26" s="1"/>
      <c r="G26" s="1">
        <v>14140115273</v>
      </c>
      <c r="H26" s="1"/>
      <c r="I26" s="4">
        <v>1203655</v>
      </c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 t="str">
        <f>CONCATENATE(RECAP[[#This Row],[Colonne30]],RECAP[[#This Row],[Colonne1]],"_",COUNTIFS($G$2:$G26,RECAP[[#This Row],[Colonne30]],$I$2:$I26,RECAP[[#This Row],[Colonne1]]))</f>
        <v>141401152731203655_1</v>
      </c>
      <c r="AD26" s="1" t="str">
        <f>IFERROR(INDEX(BASE[Colonne9],MATCH(RECAP[[#This Row],[Colonne21]],BASE[Colonne12],0)),"")</f>
        <v>WGDR</v>
      </c>
      <c r="AE26" s="5" t="str">
        <f>IFERROR(INDEX(BASE[Colonne10],MATCH(RECAP[[#This Row],[Colonne21]],BASE[Colonne12],0)),"")</f>
        <v>REJECTED</v>
      </c>
    </row>
    <row r="27" spans="1:31" x14ac:dyDescent="0.2">
      <c r="A27" s="1"/>
      <c r="B27" s="1"/>
      <c r="C27" s="1"/>
      <c r="D27" s="1"/>
      <c r="E27" s="1"/>
      <c r="F27" s="1"/>
      <c r="G27" s="1">
        <v>14140115274</v>
      </c>
      <c r="H27" s="1"/>
      <c r="I27" s="4">
        <v>1203656</v>
      </c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 t="str">
        <f>CONCATENATE(RECAP[[#This Row],[Colonne30]],RECAP[[#This Row],[Colonne1]],"_",COUNTIFS($G$2:$G27,RECAP[[#This Row],[Colonne30]],$I$2:$I27,RECAP[[#This Row],[Colonne1]]))</f>
        <v>141401152741203656_1</v>
      </c>
      <c r="AD27" s="1" t="str">
        <f>IFERROR(INDEX(BASE[Colonne9],MATCH(RECAP[[#This Row],[Colonne21]],BASE[Colonne12],0)),"")</f>
        <v>FNXTFG</v>
      </c>
      <c r="AE27" s="5" t="str">
        <f>IFERROR(INDEX(BASE[Colonne10],MATCH(RECAP[[#This Row],[Colonne21]],BASE[Colonne12],0)),"")</f>
        <v>REJECTED</v>
      </c>
    </row>
    <row r="28" spans="1:31" x14ac:dyDescent="0.2">
      <c r="A28" s="1"/>
      <c r="B28" s="1"/>
      <c r="C28" s="1"/>
      <c r="D28" s="1"/>
      <c r="E28" s="1"/>
      <c r="F28" s="1"/>
      <c r="G28" s="1">
        <v>14140115275</v>
      </c>
      <c r="H28" s="1"/>
      <c r="I28" s="4">
        <v>1203723</v>
      </c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 t="str">
        <f>CONCATENATE(RECAP[[#This Row],[Colonne30]],RECAP[[#This Row],[Colonne1]],"_",COUNTIFS($G$2:$G28,RECAP[[#This Row],[Colonne30]],$I$2:$I28,RECAP[[#This Row],[Colonne1]]))</f>
        <v>141401152751203723_1</v>
      </c>
      <c r="AD28" s="1" t="str">
        <f>IFERROR(INDEX(BASE[Colonne9],MATCH(RECAP[[#This Row],[Colonne21]],BASE[Colonne12],0)),"")</f>
        <v>FD</v>
      </c>
      <c r="AE28" s="5" t="str">
        <f>IFERROR(INDEX(BASE[Colonne10],MATCH(RECAP[[#This Row],[Colonne21]],BASE[Colonne12],0)),"")</f>
        <v>REJECTED</v>
      </c>
    </row>
    <row r="29" spans="1:31" x14ac:dyDescent="0.2">
      <c r="A29" s="1"/>
      <c r="B29" s="1"/>
      <c r="C29" s="1"/>
      <c r="D29" s="1"/>
      <c r="E29" s="1"/>
      <c r="F29" s="1"/>
      <c r="G29" s="1">
        <v>14140115276</v>
      </c>
      <c r="H29" s="1"/>
      <c r="I29" s="4">
        <v>1203742</v>
      </c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 t="str">
        <f>CONCATENATE(RECAP[[#This Row],[Colonne30]],RECAP[[#This Row],[Colonne1]],"_",COUNTIFS($G$2:$G29,RECAP[[#This Row],[Colonne30]],$I$2:$I29,RECAP[[#This Row],[Colonne1]]))</f>
        <v>141401152761203742_1</v>
      </c>
      <c r="AD29" s="1" t="str">
        <f>IFERROR(INDEX(BASE[Colonne9],MATCH(RECAP[[#This Row],[Colonne21]],BASE[Colonne12],0)),"")</f>
        <v>ERSRET</v>
      </c>
      <c r="AE29" s="5" t="str">
        <f>IFERROR(INDEX(BASE[Colonne10],MATCH(RECAP[[#This Row],[Colonne21]],BASE[Colonne12],0)),"")</f>
        <v>REJECTED</v>
      </c>
    </row>
    <row r="30" spans="1:31" x14ac:dyDescent="0.2">
      <c r="A30" s="1"/>
      <c r="B30" s="1"/>
      <c r="C30" s="1"/>
      <c r="D30" s="1"/>
      <c r="E30" s="1"/>
      <c r="F30" s="1"/>
      <c r="G30" s="1">
        <v>14140115277</v>
      </c>
      <c r="H30" s="1"/>
      <c r="I30" s="4">
        <v>1203743</v>
      </c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 t="str">
        <f>CONCATENATE(RECAP[[#This Row],[Colonne30]],RECAP[[#This Row],[Colonne1]],"_",COUNTIFS($G$2:$G30,RECAP[[#This Row],[Colonne30]],$I$2:$I30,RECAP[[#This Row],[Colonne1]]))</f>
        <v>141401152771203743_1</v>
      </c>
      <c r="AD30" s="1" t="str">
        <f>IFERROR(INDEX(BASE[Colonne9],MATCH(RECAP[[#This Row],[Colonne21]],BASE[Colonne12],0)),"")</f>
        <v>BXBTEVC</v>
      </c>
      <c r="AE30" s="5" t="str">
        <f>IFERROR(INDEX(BASE[Colonne10],MATCH(RECAP[[#This Row],[Colonne21]],BASE[Colonne12],0)),"")</f>
        <v>REJECTED</v>
      </c>
    </row>
    <row r="31" spans="1:31" x14ac:dyDescent="0.2">
      <c r="A31" s="1"/>
      <c r="B31" s="1"/>
      <c r="C31" s="1"/>
      <c r="D31" s="1"/>
      <c r="E31" s="1"/>
      <c r="F31" s="1"/>
      <c r="G31" s="1">
        <v>14140115278</v>
      </c>
      <c r="H31" s="1"/>
      <c r="I31" s="4">
        <v>1203745</v>
      </c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 t="str">
        <f>CONCATENATE(RECAP[[#This Row],[Colonne30]],RECAP[[#This Row],[Colonne1]],"_",COUNTIFS($G$2:$G31,RECAP[[#This Row],[Colonne30]],$I$2:$I31,RECAP[[#This Row],[Colonne1]]))</f>
        <v>141401152781203745_1</v>
      </c>
      <c r="AD31" s="1" t="str">
        <f>IFERROR(INDEX(BASE[Colonne9],MATCH(RECAP[[#This Row],[Colonne21]],BASE[Colonne12],0)),"")</f>
        <v>VDWVW</v>
      </c>
      <c r="AE31" s="5" t="str">
        <f>IFERROR(INDEX(BASE[Colonne10],MATCH(RECAP[[#This Row],[Colonne21]],BASE[Colonne12],0)),"")</f>
        <v>REJECTED</v>
      </c>
    </row>
    <row r="32" spans="1:31" x14ac:dyDescent="0.2">
      <c r="A32" s="1"/>
      <c r="B32" s="1"/>
      <c r="C32" s="1"/>
      <c r="D32" s="1"/>
      <c r="E32" s="1"/>
      <c r="F32" s="1"/>
      <c r="G32" s="1">
        <v>14140115279</v>
      </c>
      <c r="H32" s="1"/>
      <c r="I32" s="4">
        <v>1203747</v>
      </c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 t="str">
        <f>CONCATENATE(RECAP[[#This Row],[Colonne30]],RECAP[[#This Row],[Colonne1]],"_",COUNTIFS($G$2:$G32,RECAP[[#This Row],[Colonne30]],$I$2:$I32,RECAP[[#This Row],[Colonne1]]))</f>
        <v>141401152791203747_1</v>
      </c>
      <c r="AD32" s="1" t="str">
        <f>IFERROR(INDEX(BASE[Colonne9],MATCH(RECAP[[#This Row],[Colonne21]],BASE[Colonne12],0)),"")</f>
        <v>JHIOOI</v>
      </c>
      <c r="AE32" s="5" t="str">
        <f>IFERROR(INDEX(BASE[Colonne10],MATCH(RECAP[[#This Row],[Colonne21]],BASE[Colonne12],0)),"")</f>
        <v>REJECTED</v>
      </c>
    </row>
    <row r="33" spans="1:31" x14ac:dyDescent="0.2">
      <c r="A33" s="1"/>
      <c r="B33" s="1"/>
      <c r="C33" s="1"/>
      <c r="D33" s="1"/>
      <c r="E33" s="1"/>
      <c r="F33" s="1"/>
      <c r="G33" s="1">
        <v>14140115280</v>
      </c>
      <c r="H33" s="1"/>
      <c r="I33" s="4">
        <v>1203748</v>
      </c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 t="str">
        <f>CONCATENATE(RECAP[[#This Row],[Colonne30]],RECAP[[#This Row],[Colonne1]],"_",COUNTIFS($G$2:$G33,RECAP[[#This Row],[Colonne30]],$I$2:$I33,RECAP[[#This Row],[Colonne1]]))</f>
        <v>141401152801203748_1</v>
      </c>
      <c r="AD33" s="1" t="str">
        <f>IFERROR(INDEX(BASE[Colonne9],MATCH(RECAP[[#This Row],[Colonne21]],BASE[Colonne12],0)),"")</f>
        <v>HTRS</v>
      </c>
      <c r="AE33" s="5" t="str">
        <f>IFERROR(INDEX(BASE[Colonne10],MATCH(RECAP[[#This Row],[Colonne21]],BASE[Colonne12],0)),"")</f>
        <v>REJECTED</v>
      </c>
    </row>
    <row r="34" spans="1:31" x14ac:dyDescent="0.2">
      <c r="A34" s="1"/>
      <c r="B34" s="1"/>
      <c r="C34" s="1"/>
      <c r="D34" s="1"/>
      <c r="E34" s="1"/>
      <c r="F34" s="1"/>
      <c r="G34" s="1">
        <v>14140115281</v>
      </c>
      <c r="H34" s="1"/>
      <c r="I34" s="4">
        <v>1203749</v>
      </c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 t="str">
        <f>CONCATENATE(RECAP[[#This Row],[Colonne30]],RECAP[[#This Row],[Colonne1]],"_",COUNTIFS($G$2:$G34,RECAP[[#This Row],[Colonne30]],$I$2:$I34,RECAP[[#This Row],[Colonne1]]))</f>
        <v>141401152811203749_1</v>
      </c>
      <c r="AD34" s="1" t="str">
        <f>IFERROR(INDEX(BASE[Colonne9],MATCH(RECAP[[#This Row],[Colonne21]],BASE[Colonne12],0)),"")</f>
        <v>JHK</v>
      </c>
      <c r="AE34" s="5" t="str">
        <f>IFERROR(INDEX(BASE[Colonne10],MATCH(RECAP[[#This Row],[Colonne21]],BASE[Colonne12],0)),"")</f>
        <v>REJECTED</v>
      </c>
    </row>
    <row r="35" spans="1:31" x14ac:dyDescent="0.2">
      <c r="A35" s="1"/>
      <c r="B35" s="1"/>
      <c r="C35" s="1"/>
      <c r="D35" s="1"/>
      <c r="E35" s="1"/>
      <c r="F35" s="1"/>
      <c r="G35" s="1">
        <v>14140115281</v>
      </c>
      <c r="H35" s="1"/>
      <c r="I35" s="4">
        <v>1203750</v>
      </c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 t="str">
        <f>CONCATENATE(RECAP[[#This Row],[Colonne30]],RECAP[[#This Row],[Colonne1]],"_",COUNTIFS($G$2:$G35,RECAP[[#This Row],[Colonne30]],$I$2:$I35,RECAP[[#This Row],[Colonne1]]))</f>
        <v>141401152811203750_1</v>
      </c>
      <c r="AD35" s="1" t="str">
        <f>IFERROR(INDEX(BASE[Colonne9],MATCH(RECAP[[#This Row],[Colonne21]],BASE[Colonne12],0)),"")</f>
        <v>GWRD</v>
      </c>
      <c r="AE35" s="5" t="str">
        <f>IFERROR(INDEX(BASE[Colonne10],MATCH(RECAP[[#This Row],[Colonne21]],BASE[Colonne12],0)),"")</f>
        <v>ACCEPTED</v>
      </c>
    </row>
    <row r="36" spans="1:31" x14ac:dyDescent="0.2">
      <c r="A36" s="1"/>
      <c r="B36" s="1"/>
      <c r="C36" s="1"/>
      <c r="D36" s="1"/>
      <c r="E36" s="1"/>
      <c r="F36" s="1"/>
      <c r="G36" s="1">
        <v>14140115282</v>
      </c>
      <c r="H36" s="1"/>
      <c r="I36" s="4">
        <v>1203751</v>
      </c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 t="str">
        <f>CONCATENATE(RECAP[[#This Row],[Colonne30]],RECAP[[#This Row],[Colonne1]],"_",COUNTIFS($G$2:$G36,RECAP[[#This Row],[Colonne30]],$I$2:$I36,RECAP[[#This Row],[Colonne1]]))</f>
        <v>141401152821203751_1</v>
      </c>
      <c r="AD36" s="1" t="str">
        <f>IFERROR(INDEX(BASE[Colonne9],MATCH(RECAP[[#This Row],[Colonne21]],BASE[Colonne12],0)),"")</f>
        <v>JHK</v>
      </c>
      <c r="AE36" s="5" t="str">
        <f>IFERROR(INDEX(BASE[Colonne10],MATCH(RECAP[[#This Row],[Colonne21]],BASE[Colonne12],0)),"")</f>
        <v>ACCEPTED</v>
      </c>
    </row>
    <row r="37" spans="1:31" x14ac:dyDescent="0.2">
      <c r="A37" s="1"/>
      <c r="B37" s="1"/>
      <c r="C37" s="1"/>
      <c r="D37" s="1"/>
      <c r="E37" s="1"/>
      <c r="F37" s="1"/>
      <c r="G37" s="1">
        <v>14140115283</v>
      </c>
      <c r="H37" s="1"/>
      <c r="I37" s="4">
        <v>1203752</v>
      </c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 t="str">
        <f>CONCATENATE(RECAP[[#This Row],[Colonne30]],RECAP[[#This Row],[Colonne1]],"_",COUNTIFS($G$2:$G37,RECAP[[#This Row],[Colonne30]],$I$2:$I37,RECAP[[#This Row],[Colonne1]]))</f>
        <v>141401152831203752_1</v>
      </c>
      <c r="AD37" s="1" t="str">
        <f>IFERROR(INDEX(BASE[Colonne9],MATCH(RECAP[[#This Row],[Colonne21]],BASE[Colonne12],0)),"")</f>
        <v>BXBTEVC</v>
      </c>
      <c r="AE37" s="5" t="str">
        <f>IFERROR(INDEX(BASE[Colonne10],MATCH(RECAP[[#This Row],[Colonne21]],BASE[Colonne12],0)),"")</f>
        <v>ACCEPTED</v>
      </c>
    </row>
    <row r="38" spans="1:31" x14ac:dyDescent="0.2">
      <c r="A38" s="1"/>
      <c r="B38" s="1"/>
      <c r="C38" s="1"/>
      <c r="D38" s="1"/>
      <c r="E38" s="1"/>
      <c r="F38" s="1"/>
      <c r="G38" s="1">
        <v>14140115283</v>
      </c>
      <c r="H38" s="1"/>
      <c r="I38" s="4">
        <v>1203754</v>
      </c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 t="str">
        <f>CONCATENATE(RECAP[[#This Row],[Colonne30]],RECAP[[#This Row],[Colonne1]],"_",COUNTIFS($G$2:$G38,RECAP[[#This Row],[Colonne30]],$I$2:$I38,RECAP[[#This Row],[Colonne1]]))</f>
        <v>141401152831203754_1</v>
      </c>
      <c r="AD38" s="1" t="str">
        <f>IFERROR(INDEX(BASE[Colonne9],MATCH(RECAP[[#This Row],[Colonne21]],BASE[Colonne12],0)),"")</f>
        <v>VDWVW</v>
      </c>
      <c r="AE38" s="5" t="str">
        <f>IFERROR(INDEX(BASE[Colonne10],MATCH(RECAP[[#This Row],[Colonne21]],BASE[Colonne12],0)),"")</f>
        <v>ACCEPTED</v>
      </c>
    </row>
    <row r="39" spans="1:31" x14ac:dyDescent="0.2">
      <c r="A39" s="1"/>
      <c r="B39" s="1"/>
      <c r="C39" s="1"/>
      <c r="D39" s="1"/>
      <c r="E39" s="1"/>
      <c r="F39" s="1"/>
      <c r="G39" s="1">
        <v>14140115284</v>
      </c>
      <c r="H39" s="1"/>
      <c r="I39" s="4">
        <v>1203756</v>
      </c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 t="str">
        <f>CONCATENATE(RECAP[[#This Row],[Colonne30]],RECAP[[#This Row],[Colonne1]],"_",COUNTIFS($G$2:$G39,RECAP[[#This Row],[Colonne30]],$I$2:$I39,RECAP[[#This Row],[Colonne1]]))</f>
        <v>141401152841203756_1</v>
      </c>
      <c r="AD39" s="1" t="str">
        <f>IFERROR(INDEX(BASE[Colonne9],MATCH(RECAP[[#This Row],[Colonne21]],BASE[Colonne12],0)),"")</f>
        <v>JHIOOI</v>
      </c>
      <c r="AE39" s="5" t="str">
        <f>IFERROR(INDEX(BASE[Colonne10],MATCH(RECAP[[#This Row],[Colonne21]],BASE[Colonne12],0)),"")</f>
        <v>ACCEPTED</v>
      </c>
    </row>
    <row r="40" spans="1:31" x14ac:dyDescent="0.2">
      <c r="A40" s="1"/>
      <c r="B40" s="1"/>
      <c r="C40" s="1"/>
      <c r="D40" s="1"/>
      <c r="E40" s="1"/>
      <c r="F40" s="1"/>
      <c r="G40" s="1">
        <v>14140115284</v>
      </c>
      <c r="H40" s="1"/>
      <c r="I40" s="4">
        <v>1203757</v>
      </c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 t="str">
        <f>CONCATENATE(RECAP[[#This Row],[Colonne30]],RECAP[[#This Row],[Colonne1]],"_",COUNTIFS($G$2:$G40,RECAP[[#This Row],[Colonne30]],$I$2:$I40,RECAP[[#This Row],[Colonne1]]))</f>
        <v>141401152841203757_1</v>
      </c>
      <c r="AD40" s="1" t="str">
        <f>IFERROR(INDEX(BASE[Colonne9],MATCH(RECAP[[#This Row],[Colonne21]],BASE[Colonne12],0)),"")</f>
        <v>HTRS</v>
      </c>
      <c r="AE40" s="5" t="str">
        <f>IFERROR(INDEX(BASE[Colonne10],MATCH(RECAP[[#This Row],[Colonne21]],BASE[Colonne12],0)),"")</f>
        <v>ACCEPTED</v>
      </c>
    </row>
    <row r="41" spans="1:31" x14ac:dyDescent="0.2">
      <c r="A41" s="1"/>
      <c r="B41" s="1"/>
      <c r="C41" s="1"/>
      <c r="D41" s="1"/>
      <c r="E41" s="1"/>
      <c r="F41" s="1"/>
      <c r="G41" s="1">
        <v>14140115285</v>
      </c>
      <c r="H41" s="1"/>
      <c r="I41" s="4">
        <v>1203758</v>
      </c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 t="str">
        <f>CONCATENATE(RECAP[[#This Row],[Colonne30]],RECAP[[#This Row],[Colonne1]],"_",COUNTIFS($G$2:$G41,RECAP[[#This Row],[Colonne30]],$I$2:$I41,RECAP[[#This Row],[Colonne1]]))</f>
        <v>141401152851203758_1</v>
      </c>
      <c r="AD41" s="1" t="str">
        <f>IFERROR(INDEX(BASE[Colonne9],MATCH(RECAP[[#This Row],[Colonne21]],BASE[Colonne12],0)),"")</f>
        <v>HTRS</v>
      </c>
      <c r="AE41" s="5" t="str">
        <f>IFERROR(INDEX(BASE[Colonne10],MATCH(RECAP[[#This Row],[Colonne21]],BASE[Colonne12],0)),"")</f>
        <v>ACCEPTED</v>
      </c>
    </row>
    <row r="42" spans="1:31" x14ac:dyDescent="0.2">
      <c r="A42" s="1"/>
      <c r="B42" s="1"/>
      <c r="C42" s="1"/>
      <c r="D42" s="1"/>
      <c r="E42" s="1"/>
      <c r="F42" s="1"/>
      <c r="G42" s="1">
        <v>14140115286</v>
      </c>
      <c r="H42" s="1"/>
      <c r="I42" s="4">
        <v>1203759</v>
      </c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 t="str">
        <f>CONCATENATE(RECAP[[#This Row],[Colonne30]],RECAP[[#This Row],[Colonne1]],"_",COUNTIFS($G$2:$G42,RECAP[[#This Row],[Colonne30]],$I$2:$I42,RECAP[[#This Row],[Colonne1]]))</f>
        <v>141401152861203759_1</v>
      </c>
      <c r="AD42" s="1" t="str">
        <f>IFERROR(INDEX(BASE[Colonne9],MATCH(RECAP[[#This Row],[Colonne21]],BASE[Colonne12],0)),"")</f>
        <v>JHK</v>
      </c>
      <c r="AE42" s="5" t="str">
        <f>IFERROR(INDEX(BASE[Colonne10],MATCH(RECAP[[#This Row],[Colonne21]],BASE[Colonne12],0)),"")</f>
        <v>ACCEPTED</v>
      </c>
    </row>
    <row r="43" spans="1:31" x14ac:dyDescent="0.2">
      <c r="A43" s="1"/>
      <c r="B43" s="1"/>
      <c r="C43" s="1"/>
      <c r="D43" s="1"/>
      <c r="E43" s="1"/>
      <c r="F43" s="1"/>
      <c r="G43" s="1">
        <v>14140115287</v>
      </c>
      <c r="H43" s="1"/>
      <c r="I43" s="4">
        <v>1203760</v>
      </c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 t="str">
        <f>CONCATENATE(RECAP[[#This Row],[Colonne30]],RECAP[[#This Row],[Colonne1]],"_",COUNTIFS($G$2:$G43,RECAP[[#This Row],[Colonne30]],$I$2:$I43,RECAP[[#This Row],[Colonne1]]))</f>
        <v>141401152871203760_1</v>
      </c>
      <c r="AD43" s="1" t="str">
        <f>IFERROR(INDEX(BASE[Colonne9],MATCH(RECAP[[#This Row],[Colonne21]],BASE[Colonne12],0)),"")</f>
        <v>GWRD</v>
      </c>
      <c r="AE43" s="5" t="str">
        <f>IFERROR(INDEX(BASE[Colonne10],MATCH(RECAP[[#This Row],[Colonne21]],BASE[Colonne12],0)),"")</f>
        <v>REJECTED</v>
      </c>
    </row>
    <row r="44" spans="1:31" x14ac:dyDescent="0.2">
      <c r="A44" s="1"/>
      <c r="B44" s="1"/>
      <c r="C44" s="1"/>
      <c r="D44" s="1"/>
      <c r="E44" s="1"/>
      <c r="F44" s="1"/>
      <c r="G44" s="1">
        <v>14140115288</v>
      </c>
      <c r="H44" s="1"/>
      <c r="I44" s="4">
        <v>1203761</v>
      </c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 t="str">
        <f>CONCATENATE(RECAP[[#This Row],[Colonne30]],RECAP[[#This Row],[Colonne1]],"_",COUNTIFS($G$2:$G44,RECAP[[#This Row],[Colonne30]],$I$2:$I44,RECAP[[#This Row],[Colonne1]]))</f>
        <v>141401152881203761_1</v>
      </c>
      <c r="AD44" s="1" t="str">
        <f>IFERROR(INDEX(BASE[Colonne9],MATCH(RECAP[[#This Row],[Colonne21]],BASE[Colonne12],0)),"")</f>
        <v>ERSRET</v>
      </c>
      <c r="AE44" s="5" t="str">
        <f>IFERROR(INDEX(BASE[Colonne10],MATCH(RECAP[[#This Row],[Colonne21]],BASE[Colonne12],0)),"")</f>
        <v>REJECTED</v>
      </c>
    </row>
    <row r="45" spans="1:31" x14ac:dyDescent="0.2">
      <c r="A45" s="1"/>
      <c r="B45" s="1"/>
      <c r="C45" s="1"/>
      <c r="D45" s="1"/>
      <c r="E45" s="1"/>
      <c r="F45" s="1"/>
      <c r="G45" s="1">
        <v>14140115289</v>
      </c>
      <c r="H45" s="1"/>
      <c r="I45" s="4">
        <v>1203762</v>
      </c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 t="str">
        <f>CONCATENATE(RECAP[[#This Row],[Colonne30]],RECAP[[#This Row],[Colonne1]],"_",COUNTIFS($G$2:$G45,RECAP[[#This Row],[Colonne30]],$I$2:$I45,RECAP[[#This Row],[Colonne1]]))</f>
        <v>141401152891203762_1</v>
      </c>
      <c r="AD45" s="1" t="str">
        <f>IFERROR(INDEX(BASE[Colonne9],MATCH(RECAP[[#This Row],[Colonne21]],BASE[Colonne12],0)),"")</f>
        <v>BXBTEVC</v>
      </c>
      <c r="AE45" s="5" t="str">
        <f>IFERROR(INDEX(BASE[Colonne10],MATCH(RECAP[[#This Row],[Colonne21]],BASE[Colonne12],0)),"")</f>
        <v>REJECTED</v>
      </c>
    </row>
    <row r="46" spans="1:31" x14ac:dyDescent="0.2">
      <c r="A46" s="1"/>
      <c r="B46" s="1"/>
      <c r="C46" s="1"/>
      <c r="D46" s="1"/>
      <c r="E46" s="1"/>
      <c r="F46" s="1"/>
      <c r="G46" s="1">
        <v>14140115290</v>
      </c>
      <c r="H46" s="1"/>
      <c r="I46" s="4">
        <v>1203655</v>
      </c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 t="str">
        <f>CONCATENATE(RECAP[[#This Row],[Colonne30]],RECAP[[#This Row],[Colonne1]],"_",COUNTIFS($G$2:$G46,RECAP[[#This Row],[Colonne30]],$I$2:$I46,RECAP[[#This Row],[Colonne1]]))</f>
        <v>141401152901203655_1</v>
      </c>
      <c r="AD46" s="1" t="str">
        <f>IFERROR(INDEX(BASE[Colonne9],MATCH(RECAP[[#This Row],[Colonne21]],BASE[Colonne12],0)),"")</f>
        <v>HTRS</v>
      </c>
      <c r="AE46" s="5" t="str">
        <f>IFERROR(INDEX(BASE[Colonne10],MATCH(RECAP[[#This Row],[Colonne21]],BASE[Colonne12],0)),"")</f>
        <v>REJECTED</v>
      </c>
    </row>
    <row r="47" spans="1:31" x14ac:dyDescent="0.2">
      <c r="A47" s="1"/>
      <c r="B47" s="1"/>
      <c r="C47" s="1"/>
      <c r="D47" s="1"/>
      <c r="E47" s="1"/>
      <c r="F47" s="1"/>
      <c r="G47" s="1">
        <v>14140115291</v>
      </c>
      <c r="H47" s="1"/>
      <c r="I47" s="4">
        <v>1203656</v>
      </c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 t="str">
        <f>CONCATENATE(RECAP[[#This Row],[Colonne30]],RECAP[[#This Row],[Colonne1]],"_",COUNTIFS($G$2:$G47,RECAP[[#This Row],[Colonne30]],$I$2:$I47,RECAP[[#This Row],[Colonne1]]))</f>
        <v>141401152911203656_1</v>
      </c>
      <c r="AD47" s="1" t="str">
        <f>IFERROR(INDEX(BASE[Colonne9],MATCH(RECAP[[#This Row],[Colonne21]],BASE[Colonne12],0)),"")</f>
        <v>JHK</v>
      </c>
      <c r="AE47" s="5" t="str">
        <f>IFERROR(INDEX(BASE[Colonne10],MATCH(RECAP[[#This Row],[Colonne21]],BASE[Colonne12],0)),"")</f>
        <v>ACCEPTED</v>
      </c>
    </row>
    <row r="48" spans="1:31" x14ac:dyDescent="0.2">
      <c r="A48" s="1"/>
      <c r="B48" s="1"/>
      <c r="C48" s="1"/>
      <c r="D48" s="1"/>
      <c r="E48" s="1"/>
      <c r="F48" s="1"/>
      <c r="G48" s="1">
        <v>14140115292</v>
      </c>
      <c r="H48" s="1"/>
      <c r="I48" s="4">
        <v>1203723</v>
      </c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 t="str">
        <f>CONCATENATE(RECAP[[#This Row],[Colonne30]],RECAP[[#This Row],[Colonne1]],"_",COUNTIFS($G$2:$G48,RECAP[[#This Row],[Colonne30]],$I$2:$I48,RECAP[[#This Row],[Colonne1]]))</f>
        <v>141401152921203723_1</v>
      </c>
      <c r="AD48" s="1" t="str">
        <f>IFERROR(INDEX(BASE[Colonne9],MATCH(RECAP[[#This Row],[Colonne21]],BASE[Colonne12],0)),"")</f>
        <v>GWRD</v>
      </c>
      <c r="AE48" s="5" t="str">
        <f>IFERROR(INDEX(BASE[Colonne10],MATCH(RECAP[[#This Row],[Colonne21]],BASE[Colonne12],0)),"")</f>
        <v>ACCEPTED</v>
      </c>
    </row>
    <row r="49" spans="1:31" x14ac:dyDescent="0.2">
      <c r="A49" s="1"/>
      <c r="B49" s="1"/>
      <c r="C49" s="1"/>
      <c r="D49" s="1"/>
      <c r="E49" s="1"/>
      <c r="F49" s="1"/>
      <c r="G49" s="1">
        <v>14140115293</v>
      </c>
      <c r="H49" s="1"/>
      <c r="I49" s="4">
        <v>1203742</v>
      </c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 t="str">
        <f>CONCATENATE(RECAP[[#This Row],[Colonne30]],RECAP[[#This Row],[Colonne1]],"_",COUNTIFS($G$2:$G49,RECAP[[#This Row],[Colonne30]],$I$2:$I49,RECAP[[#This Row],[Colonne1]]))</f>
        <v>141401152931203742_1</v>
      </c>
      <c r="AD49" s="1" t="str">
        <f>IFERROR(INDEX(BASE[Colonne9],MATCH(RECAP[[#This Row],[Colonne21]],BASE[Colonne12],0)),"")</f>
        <v>GRDW</v>
      </c>
      <c r="AE49" s="5" t="str">
        <f>IFERROR(INDEX(BASE[Colonne10],MATCH(RECAP[[#This Row],[Colonne21]],BASE[Colonne12],0)),"")</f>
        <v>ACCEPTED</v>
      </c>
    </row>
    <row r="50" spans="1:31" x14ac:dyDescent="0.2">
      <c r="A50" s="9"/>
      <c r="B50" s="9"/>
      <c r="C50" s="9"/>
      <c r="D50" s="9"/>
      <c r="E50" s="9"/>
      <c r="F50" s="9"/>
      <c r="G50" s="9">
        <v>14140115294</v>
      </c>
      <c r="H50" s="9"/>
      <c r="I50" s="8">
        <v>1203743</v>
      </c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1"/>
      <c r="AC50" s="9" t="str">
        <f>CONCATENATE(RECAP[[#This Row],[Colonne30]],RECAP[[#This Row],[Colonne1]],"_",COUNTIFS($G$2:$G50,RECAP[[#This Row],[Colonne30]],$I$2:$I50,RECAP[[#This Row],[Colonne1]]))</f>
        <v>141401152941203743_1</v>
      </c>
      <c r="AD50" s="9" t="str">
        <f>IFERROR(INDEX(BASE[Colonne9],MATCH(RECAP[[#This Row],[Colonne21]],BASE[Colonne12],0)),"")</f>
        <v>JHK</v>
      </c>
      <c r="AE50" s="10" t="str">
        <f>IFERROR(INDEX(BASE[Colonne10],MATCH(RECAP[[#This Row],[Colonne21]],BASE[Colonne12],0)),"")</f>
        <v>ACCEPTED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L63"/>
  <sheetViews>
    <sheetView workbookViewId="0">
      <selection activeCell="L3" sqref="L3"/>
    </sheetView>
  </sheetViews>
  <sheetFormatPr baseColWidth="10" defaultColWidth="9.140625" defaultRowHeight="12.75" x14ac:dyDescent="0.2"/>
  <cols>
    <col min="1" max="3" width="10.85546875" style="3" customWidth="1"/>
    <col min="4" max="4" width="13.42578125" style="3" customWidth="1"/>
    <col min="5" max="5" width="12" style="3" bestFit="1" customWidth="1"/>
    <col min="6" max="9" width="10.85546875" style="3" customWidth="1"/>
    <col min="10" max="11" width="11.85546875" style="3" customWidth="1"/>
    <col min="12" max="12" width="21.28515625" style="3" bestFit="1" customWidth="1"/>
    <col min="13" max="16384" width="9.140625" style="3"/>
  </cols>
  <sheetData>
    <row r="1" spans="1:12" customFormat="1" x14ac:dyDescent="0.2">
      <c r="A1" s="2" t="s">
        <v>25</v>
      </c>
      <c r="B1" s="2" t="s">
        <v>26</v>
      </c>
      <c r="C1" s="2" t="s">
        <v>27</v>
      </c>
      <c r="D1" s="2" t="s">
        <v>28</v>
      </c>
      <c r="E1" s="2" t="s">
        <v>29</v>
      </c>
      <c r="F1" s="2" t="s">
        <v>30</v>
      </c>
      <c r="G1" s="2" t="s">
        <v>31</v>
      </c>
      <c r="H1" s="2" t="s">
        <v>32</v>
      </c>
      <c r="I1" s="2" t="s">
        <v>33</v>
      </c>
      <c r="J1" s="2" t="s">
        <v>34</v>
      </c>
      <c r="K1" s="2" t="s">
        <v>35</v>
      </c>
      <c r="L1" s="2" t="s">
        <v>36</v>
      </c>
    </row>
    <row r="2" spans="1:12" customFormat="1" x14ac:dyDescent="0.2">
      <c r="A2" s="1"/>
      <c r="B2" s="1"/>
      <c r="C2" s="1"/>
      <c r="D2" s="1">
        <v>14140114929</v>
      </c>
      <c r="E2" s="1">
        <v>1203655</v>
      </c>
      <c r="F2" s="1"/>
      <c r="G2" s="1"/>
      <c r="H2" s="1"/>
      <c r="I2" s="1" t="s">
        <v>3</v>
      </c>
      <c r="J2" s="1" t="s">
        <v>0</v>
      </c>
      <c r="K2" s="1"/>
      <c r="L2" s="1" t="str">
        <f>CONCATENATE(BASE[[#This Row],[Colonne4]],BASE[[#This Row],[Colonne5]],"_",COUNTIFS($D$2:$D2,BASE[[#This Row],[Colonne4]],$E$2:$E2,BASE[[#This Row],[Colonne5]]))</f>
        <v>141401149291203655_1</v>
      </c>
    </row>
    <row r="3" spans="1:12" customFormat="1" x14ac:dyDescent="0.2">
      <c r="A3" s="1"/>
      <c r="B3" s="1"/>
      <c r="C3" s="1"/>
      <c r="D3" s="1">
        <v>14140114929</v>
      </c>
      <c r="E3" s="1">
        <v>1203655</v>
      </c>
      <c r="F3" s="1"/>
      <c r="G3" s="1"/>
      <c r="H3" s="1"/>
      <c r="I3" s="1" t="s">
        <v>2</v>
      </c>
      <c r="J3" s="1" t="s">
        <v>0</v>
      </c>
      <c r="K3" s="1"/>
      <c r="L3" s="1" t="str">
        <f>CONCATENATE(BASE[[#This Row],[Colonne4]],BASE[[#This Row],[Colonne5]],"_",COUNTIFS($D$2:$D3,BASE[[#This Row],[Colonne4]],$E$2:$E3,BASE[[#This Row],[Colonne5]]))</f>
        <v>141401149291203655_2</v>
      </c>
    </row>
    <row r="4" spans="1:12" customFormat="1" x14ac:dyDescent="0.2">
      <c r="A4" s="1"/>
      <c r="B4" s="1"/>
      <c r="C4" s="1"/>
      <c r="D4" s="1">
        <v>14140114929</v>
      </c>
      <c r="E4" s="1">
        <v>1203655</v>
      </c>
      <c r="F4" s="1"/>
      <c r="G4" s="1"/>
      <c r="H4" s="1"/>
      <c r="I4" s="1" t="s">
        <v>3</v>
      </c>
      <c r="J4" s="1" t="s">
        <v>0</v>
      </c>
      <c r="K4" s="1"/>
      <c r="L4" s="1" t="str">
        <f>CONCATENATE(BASE[[#This Row],[Colonne4]],BASE[[#This Row],[Colonne5]],"_",COUNTIFS($D$2:$D4,BASE[[#This Row],[Colonne4]],$E$2:$E4,BASE[[#This Row],[Colonne5]]))</f>
        <v>141401149291203655_3</v>
      </c>
    </row>
    <row r="5" spans="1:12" customFormat="1" x14ac:dyDescent="0.2">
      <c r="A5" s="1"/>
      <c r="B5" s="1"/>
      <c r="C5" s="1"/>
      <c r="D5" s="1">
        <v>14140114930</v>
      </c>
      <c r="E5" s="1">
        <v>1203656</v>
      </c>
      <c r="F5" s="1"/>
      <c r="G5" s="1"/>
      <c r="H5" s="1"/>
      <c r="I5" s="1" t="s">
        <v>5</v>
      </c>
      <c r="J5" s="1" t="s">
        <v>0</v>
      </c>
      <c r="K5" s="1"/>
      <c r="L5" s="1" t="str">
        <f>CONCATENATE(BASE[[#This Row],[Colonne4]],BASE[[#This Row],[Colonne5]],"_",COUNTIFS($D$2:$D5,BASE[[#This Row],[Colonne4]],$E$2:$E5,BASE[[#This Row],[Colonne5]]))</f>
        <v>141401149301203656_1</v>
      </c>
    </row>
    <row r="6" spans="1:12" customFormat="1" x14ac:dyDescent="0.2">
      <c r="A6" s="1"/>
      <c r="B6" s="1"/>
      <c r="C6" s="1"/>
      <c r="D6" s="1">
        <v>14140114931</v>
      </c>
      <c r="E6" s="1">
        <v>1203723</v>
      </c>
      <c r="F6" s="1"/>
      <c r="G6" s="1"/>
      <c r="H6" s="1"/>
      <c r="I6" s="1" t="s">
        <v>4</v>
      </c>
      <c r="J6" s="1" t="s">
        <v>0</v>
      </c>
      <c r="K6" s="1"/>
      <c r="L6" s="1" t="str">
        <f>CONCATENATE(BASE[[#This Row],[Colonne4]],BASE[[#This Row],[Colonne5]],"_",COUNTIFS($D$2:$D6,BASE[[#This Row],[Colonne4]],$E$2:$E6,BASE[[#This Row],[Colonne5]]))</f>
        <v>141401149311203723_1</v>
      </c>
    </row>
    <row r="7" spans="1:12" customFormat="1" x14ac:dyDescent="0.2">
      <c r="A7" s="1"/>
      <c r="B7" s="1"/>
      <c r="C7" s="1"/>
      <c r="D7" s="1">
        <v>14140114931</v>
      </c>
      <c r="E7" s="1">
        <v>1203723</v>
      </c>
      <c r="F7" s="1"/>
      <c r="G7" s="1"/>
      <c r="H7" s="1"/>
      <c r="I7" s="1" t="s">
        <v>7</v>
      </c>
      <c r="J7" s="1" t="s">
        <v>0</v>
      </c>
      <c r="K7" s="1"/>
      <c r="L7" s="1" t="str">
        <f>CONCATENATE(BASE[[#This Row],[Colonne4]],BASE[[#This Row],[Colonne5]],"_",COUNTIFS($D$2:$D7,BASE[[#This Row],[Colonne4]],$E$2:$E7,BASE[[#This Row],[Colonne5]]))</f>
        <v>141401149311203723_2</v>
      </c>
    </row>
    <row r="8" spans="1:12" customFormat="1" x14ac:dyDescent="0.2">
      <c r="A8" s="1"/>
      <c r="B8" s="1"/>
      <c r="C8" s="1"/>
      <c r="D8" s="1">
        <v>14140114931</v>
      </c>
      <c r="E8" s="1">
        <v>1203723</v>
      </c>
      <c r="F8" s="1"/>
      <c r="G8" s="1"/>
      <c r="H8" s="1"/>
      <c r="I8" s="1" t="s">
        <v>6</v>
      </c>
      <c r="J8" s="1" t="s">
        <v>0</v>
      </c>
      <c r="K8" s="1"/>
      <c r="L8" s="1" t="str">
        <f>CONCATENATE(BASE[[#This Row],[Colonne4]],BASE[[#This Row],[Colonne5]],"_",COUNTIFS($D$2:$D8,BASE[[#This Row],[Colonne4]],$E$2:$E8,BASE[[#This Row],[Colonne5]]))</f>
        <v>141401149311203723_3</v>
      </c>
    </row>
    <row r="9" spans="1:12" customFormat="1" x14ac:dyDescent="0.2">
      <c r="A9" s="1"/>
      <c r="B9" s="1"/>
      <c r="C9" s="1"/>
      <c r="D9" s="1">
        <v>14140114931</v>
      </c>
      <c r="E9" s="1">
        <v>1203723</v>
      </c>
      <c r="F9" s="1"/>
      <c r="G9" s="1"/>
      <c r="H9" s="1"/>
      <c r="I9" s="1" t="s">
        <v>8</v>
      </c>
      <c r="J9" s="1" t="s">
        <v>0</v>
      </c>
      <c r="K9" s="1"/>
      <c r="L9" s="1" t="str">
        <f>CONCATENATE(BASE[[#This Row],[Colonne4]],BASE[[#This Row],[Colonne5]],"_",COUNTIFS($D$2:$D9,BASE[[#This Row],[Colonne4]],$E$2:$E9,BASE[[#This Row],[Colonne5]]))</f>
        <v>141401149311203723_4</v>
      </c>
    </row>
    <row r="10" spans="1:12" customFormat="1" x14ac:dyDescent="0.2">
      <c r="A10" s="1"/>
      <c r="B10" s="1"/>
      <c r="C10" s="1"/>
      <c r="D10" s="1">
        <v>14140114932</v>
      </c>
      <c r="E10" s="1">
        <v>1203724</v>
      </c>
      <c r="F10" s="1"/>
      <c r="G10" s="1"/>
      <c r="H10" s="1"/>
      <c r="I10" s="1" t="s">
        <v>9</v>
      </c>
      <c r="J10" s="1" t="s">
        <v>0</v>
      </c>
      <c r="K10" s="1"/>
      <c r="L10" s="1" t="str">
        <f>CONCATENATE(BASE[[#This Row],[Colonne4]],BASE[[#This Row],[Colonne5]],"_",COUNTIFS($D$2:$D10,BASE[[#This Row],[Colonne4]],$E$2:$E10,BASE[[#This Row],[Colonne5]]))</f>
        <v>141401149321203724_1</v>
      </c>
    </row>
    <row r="11" spans="1:12" customFormat="1" x14ac:dyDescent="0.2">
      <c r="A11" s="1"/>
      <c r="B11" s="1"/>
      <c r="C11" s="1"/>
      <c r="D11" s="1">
        <v>14140114933</v>
      </c>
      <c r="E11" s="1">
        <v>1203726</v>
      </c>
      <c r="F11" s="1"/>
      <c r="G11" s="1"/>
      <c r="H11" s="1"/>
      <c r="I11" s="1" t="s">
        <v>10</v>
      </c>
      <c r="J11" s="1" t="s">
        <v>0</v>
      </c>
      <c r="K11" s="1"/>
      <c r="L11" s="1" t="str">
        <f>CONCATENATE(BASE[[#This Row],[Colonne4]],BASE[[#This Row],[Colonne5]],"_",COUNTIFS($D$2:$D11,BASE[[#This Row],[Colonne4]],$E$2:$E11,BASE[[#This Row],[Colonne5]]))</f>
        <v>141401149331203726_1</v>
      </c>
    </row>
    <row r="12" spans="1:12" customFormat="1" x14ac:dyDescent="0.2">
      <c r="A12" s="1"/>
      <c r="B12" s="1"/>
      <c r="C12" s="1"/>
      <c r="D12" s="1">
        <v>14140114934</v>
      </c>
      <c r="E12" s="1">
        <v>1203728</v>
      </c>
      <c r="F12" s="1"/>
      <c r="G12" s="1"/>
      <c r="H12" s="1"/>
      <c r="I12" s="1" t="s">
        <v>11</v>
      </c>
      <c r="J12" s="1" t="s">
        <v>0</v>
      </c>
      <c r="K12" s="1"/>
      <c r="L12" s="1" t="str">
        <f>CONCATENATE(BASE[[#This Row],[Colonne4]],BASE[[#This Row],[Colonne5]],"_",COUNTIFS($D$2:$D12,BASE[[#This Row],[Colonne4]],$E$2:$E12,BASE[[#This Row],[Colonne5]]))</f>
        <v>141401149341203728_1</v>
      </c>
    </row>
    <row r="13" spans="1:12" customFormat="1" x14ac:dyDescent="0.2">
      <c r="A13" s="1"/>
      <c r="B13" s="1"/>
      <c r="C13" s="1"/>
      <c r="D13" s="1">
        <v>14140114935</v>
      </c>
      <c r="E13" s="1">
        <v>1203729</v>
      </c>
      <c r="F13" s="1"/>
      <c r="G13" s="1"/>
      <c r="H13" s="1"/>
      <c r="I13" s="1" t="s">
        <v>12</v>
      </c>
      <c r="J13" s="1" t="s">
        <v>0</v>
      </c>
      <c r="K13" s="1"/>
      <c r="L13" s="1" t="str">
        <f>CONCATENATE(BASE[[#This Row],[Colonne4]],BASE[[#This Row],[Colonne5]],"_",COUNTIFS($D$2:$D13,BASE[[#This Row],[Colonne4]],$E$2:$E13,BASE[[#This Row],[Colonne5]]))</f>
        <v>141401149351203729_1</v>
      </c>
    </row>
    <row r="14" spans="1:12" customFormat="1" x14ac:dyDescent="0.2">
      <c r="A14" s="1"/>
      <c r="B14" s="1"/>
      <c r="C14" s="1"/>
      <c r="D14" s="1">
        <v>14140114936</v>
      </c>
      <c r="E14" s="1">
        <v>1203730</v>
      </c>
      <c r="F14" s="1"/>
      <c r="G14" s="1"/>
      <c r="H14" s="1"/>
      <c r="I14" s="1" t="s">
        <v>3</v>
      </c>
      <c r="J14" s="1" t="s">
        <v>0</v>
      </c>
      <c r="K14" s="1"/>
      <c r="L14" s="1" t="str">
        <f>CONCATENATE(BASE[[#This Row],[Colonne4]],BASE[[#This Row],[Colonne5]],"_",COUNTIFS($D$2:$D14,BASE[[#This Row],[Colonne4]],$E$2:$E14,BASE[[#This Row],[Colonne5]]))</f>
        <v>141401149361203730_1</v>
      </c>
    </row>
    <row r="15" spans="1:12" customFormat="1" x14ac:dyDescent="0.2">
      <c r="A15" s="1"/>
      <c r="B15" s="1"/>
      <c r="C15" s="1"/>
      <c r="D15" s="1">
        <v>14140114937</v>
      </c>
      <c r="E15" s="1">
        <v>1203731</v>
      </c>
      <c r="F15" s="1"/>
      <c r="G15" s="1"/>
      <c r="H15" s="1"/>
      <c r="I15" s="1" t="s">
        <v>3</v>
      </c>
      <c r="J15" s="1" t="s">
        <v>0</v>
      </c>
      <c r="K15" s="1"/>
      <c r="L15" s="1" t="str">
        <f>CONCATENATE(BASE[[#This Row],[Colonne4]],BASE[[#This Row],[Colonne5]],"_",COUNTIFS($D$2:$D15,BASE[[#This Row],[Colonne4]],$E$2:$E15,BASE[[#This Row],[Colonne5]]))</f>
        <v>141401149371203731_1</v>
      </c>
    </row>
    <row r="16" spans="1:12" customFormat="1" x14ac:dyDescent="0.2">
      <c r="A16" s="1"/>
      <c r="B16" s="1"/>
      <c r="C16" s="1"/>
      <c r="D16" s="1">
        <v>14140114937</v>
      </c>
      <c r="E16" s="1">
        <v>1203731</v>
      </c>
      <c r="F16" s="1"/>
      <c r="G16" s="1"/>
      <c r="H16" s="1"/>
      <c r="I16" s="1" t="s">
        <v>3</v>
      </c>
      <c r="J16" s="1" t="s">
        <v>0</v>
      </c>
      <c r="K16" s="1"/>
      <c r="L16" s="1" t="str">
        <f>CONCATENATE(BASE[[#This Row],[Colonne4]],BASE[[#This Row],[Colonne5]],"_",COUNTIFS($D$2:$D16,BASE[[#This Row],[Colonne4]],$E$2:$E16,BASE[[#This Row],[Colonne5]]))</f>
        <v>141401149371203731_2</v>
      </c>
    </row>
    <row r="17" spans="1:12" customFormat="1" x14ac:dyDescent="0.2">
      <c r="A17" s="1"/>
      <c r="B17" s="1"/>
      <c r="C17" s="1"/>
      <c r="D17" s="1">
        <v>14140114938</v>
      </c>
      <c r="E17" s="1">
        <v>1203732</v>
      </c>
      <c r="F17" s="1"/>
      <c r="G17" s="1"/>
      <c r="H17" s="1"/>
      <c r="I17" s="1" t="s">
        <v>3</v>
      </c>
      <c r="J17" s="1" t="s">
        <v>0</v>
      </c>
      <c r="K17" s="1"/>
      <c r="L17" s="1" t="str">
        <f>CONCATENATE(BASE[[#This Row],[Colonne4]],BASE[[#This Row],[Colonne5]],"_",COUNTIFS($D$2:$D17,BASE[[#This Row],[Colonne4]],$E$2:$E17,BASE[[#This Row],[Colonne5]]))</f>
        <v>141401149381203732_1</v>
      </c>
    </row>
    <row r="18" spans="1:12" customFormat="1" x14ac:dyDescent="0.2">
      <c r="A18" s="1"/>
      <c r="B18" s="1"/>
      <c r="C18" s="1"/>
      <c r="D18" s="1">
        <v>14140114938</v>
      </c>
      <c r="E18" s="1">
        <v>1203734</v>
      </c>
      <c r="F18" s="1"/>
      <c r="G18" s="1"/>
      <c r="H18" s="1"/>
      <c r="I18" s="1" t="s">
        <v>3</v>
      </c>
      <c r="J18" s="1" t="s">
        <v>0</v>
      </c>
      <c r="K18" s="1"/>
      <c r="L18" s="1" t="str">
        <f>CONCATENATE(BASE[[#This Row],[Colonne4]],BASE[[#This Row],[Colonne5]],"_",COUNTIFS($D$2:$D18,BASE[[#This Row],[Colonne4]],$E$2:$E18,BASE[[#This Row],[Colonne5]]))</f>
        <v>141401149381203734_1</v>
      </c>
    </row>
    <row r="19" spans="1:12" customFormat="1" x14ac:dyDescent="0.2">
      <c r="A19" s="1"/>
      <c r="B19" s="1"/>
      <c r="C19" s="1"/>
      <c r="D19" s="1">
        <v>14140114938</v>
      </c>
      <c r="E19" s="1">
        <v>1203734</v>
      </c>
      <c r="F19" s="1"/>
      <c r="G19" s="1"/>
      <c r="H19" s="1"/>
      <c r="I19" s="1" t="s">
        <v>3</v>
      </c>
      <c r="J19" s="1" t="s">
        <v>0</v>
      </c>
      <c r="K19" s="1"/>
      <c r="L19" s="1" t="str">
        <f>CONCATENATE(BASE[[#This Row],[Colonne4]],BASE[[#This Row],[Colonne5]],"_",COUNTIFS($D$2:$D19,BASE[[#This Row],[Colonne4]],$E$2:$E19,BASE[[#This Row],[Colonne5]]))</f>
        <v>141401149381203734_2</v>
      </c>
    </row>
    <row r="20" spans="1:12" customFormat="1" x14ac:dyDescent="0.2">
      <c r="A20" s="1"/>
      <c r="B20" s="1"/>
      <c r="C20" s="1"/>
      <c r="D20" s="1">
        <v>14140114939</v>
      </c>
      <c r="E20" s="1">
        <v>1203736</v>
      </c>
      <c r="F20" s="1"/>
      <c r="G20" s="1"/>
      <c r="H20" s="1"/>
      <c r="I20" s="1" t="s">
        <v>3</v>
      </c>
      <c r="J20" s="1" t="s">
        <v>0</v>
      </c>
      <c r="K20" s="1"/>
      <c r="L20" s="1" t="str">
        <f>CONCATENATE(BASE[[#This Row],[Colonne4]],BASE[[#This Row],[Colonne5]],"_",COUNTIFS($D$2:$D20,BASE[[#This Row],[Colonne4]],$E$2:$E20,BASE[[#This Row],[Colonne5]]))</f>
        <v>141401149391203736_1</v>
      </c>
    </row>
    <row r="21" spans="1:12" customFormat="1" x14ac:dyDescent="0.2">
      <c r="A21" s="1"/>
      <c r="B21" s="1"/>
      <c r="C21" s="1"/>
      <c r="D21" s="1">
        <v>14140114939</v>
      </c>
      <c r="E21" s="1">
        <v>1203737</v>
      </c>
      <c r="F21" s="1"/>
      <c r="G21" s="1"/>
      <c r="H21" s="1"/>
      <c r="I21" s="1" t="s">
        <v>3</v>
      </c>
      <c r="J21" s="1" t="s">
        <v>0</v>
      </c>
      <c r="K21" s="1"/>
      <c r="L21" s="1" t="str">
        <f>CONCATENATE(BASE[[#This Row],[Colonne4]],BASE[[#This Row],[Colonne5]],"_",COUNTIFS($D$2:$D21,BASE[[#This Row],[Colonne4]],$E$2:$E21,BASE[[#This Row],[Colonne5]]))</f>
        <v>141401149391203737_1</v>
      </c>
    </row>
    <row r="22" spans="1:12" customFormat="1" x14ac:dyDescent="0.2">
      <c r="A22" s="1"/>
      <c r="B22" s="1"/>
      <c r="C22" s="1"/>
      <c r="D22" s="1">
        <v>14140114940</v>
      </c>
      <c r="E22" s="1">
        <v>1203738</v>
      </c>
      <c r="F22" s="1"/>
      <c r="G22" s="1"/>
      <c r="H22" s="1"/>
      <c r="I22" s="1" t="s">
        <v>9</v>
      </c>
      <c r="J22" s="1" t="s">
        <v>0</v>
      </c>
      <c r="K22" s="1"/>
      <c r="L22" s="1" t="str">
        <f>CONCATENATE(BASE[[#This Row],[Colonne4]],BASE[[#This Row],[Colonne5]],"_",COUNTIFS($D$2:$D22,BASE[[#This Row],[Colonne4]],$E$2:$E22,BASE[[#This Row],[Colonne5]]))</f>
        <v>141401149401203738_1</v>
      </c>
    </row>
    <row r="23" spans="1:12" customFormat="1" x14ac:dyDescent="0.2">
      <c r="A23" s="1"/>
      <c r="B23" s="1"/>
      <c r="C23" s="1"/>
      <c r="D23" s="1">
        <v>14140114941</v>
      </c>
      <c r="E23" s="1">
        <v>1203739</v>
      </c>
      <c r="F23" s="1"/>
      <c r="G23" s="1"/>
      <c r="H23" s="1"/>
      <c r="I23" s="1" t="s">
        <v>9</v>
      </c>
      <c r="J23" s="1" t="s">
        <v>0</v>
      </c>
      <c r="K23" s="1"/>
      <c r="L23" s="1" t="str">
        <f>CONCATENATE(BASE[[#This Row],[Colonne4]],BASE[[#This Row],[Colonne5]],"_",COUNTIFS($D$2:$D23,BASE[[#This Row],[Colonne4]],$E$2:$E23,BASE[[#This Row],[Colonne5]]))</f>
        <v>141401149411203739_1</v>
      </c>
    </row>
    <row r="24" spans="1:12" customFormat="1" x14ac:dyDescent="0.2">
      <c r="A24" s="1"/>
      <c r="B24" s="1"/>
      <c r="C24" s="1"/>
      <c r="D24" s="1">
        <v>14140115273</v>
      </c>
      <c r="E24" s="1">
        <v>1203655</v>
      </c>
      <c r="F24" s="1"/>
      <c r="G24" s="1"/>
      <c r="H24" s="1"/>
      <c r="I24" s="1" t="s">
        <v>20</v>
      </c>
      <c r="J24" s="1" t="s">
        <v>1</v>
      </c>
      <c r="K24" s="1"/>
      <c r="L24" s="1" t="str">
        <f>CONCATENATE(BASE[[#This Row],[Colonne4]],BASE[[#This Row],[Colonne5]],"_",COUNTIFS($D$2:$D24,BASE[[#This Row],[Colonne4]],$E$2:$E24,BASE[[#This Row],[Colonne5]]))</f>
        <v>141401152731203655_1</v>
      </c>
    </row>
    <row r="25" spans="1:12" customFormat="1" x14ac:dyDescent="0.2">
      <c r="A25" s="1"/>
      <c r="B25" s="1"/>
      <c r="C25" s="1"/>
      <c r="D25" s="1">
        <v>14140114942</v>
      </c>
      <c r="E25" s="1">
        <v>1203741</v>
      </c>
      <c r="F25" s="1"/>
      <c r="G25" s="1"/>
      <c r="H25" s="1"/>
      <c r="I25" s="1" t="s">
        <v>9</v>
      </c>
      <c r="J25" s="1" t="s">
        <v>0</v>
      </c>
      <c r="K25" s="1"/>
      <c r="L25" s="1" t="str">
        <f>CONCATENATE(BASE[[#This Row],[Colonne4]],BASE[[#This Row],[Colonne5]],"_",COUNTIFS($D$2:$D25,BASE[[#This Row],[Colonne4]],$E$2:$E25,BASE[[#This Row],[Colonne5]]))</f>
        <v>141401149421203741_1</v>
      </c>
    </row>
    <row r="26" spans="1:12" customFormat="1" x14ac:dyDescent="0.2">
      <c r="A26" s="1"/>
      <c r="B26" s="1"/>
      <c r="C26" s="1"/>
      <c r="D26" s="1">
        <v>14140115106</v>
      </c>
      <c r="E26" s="1">
        <v>1203655</v>
      </c>
      <c r="F26" s="1"/>
      <c r="G26" s="1"/>
      <c r="H26" s="1"/>
      <c r="I26" s="1" t="s">
        <v>13</v>
      </c>
      <c r="J26" s="1" t="s">
        <v>0</v>
      </c>
      <c r="K26" s="1"/>
      <c r="L26" s="1" t="str">
        <f>CONCATENATE(BASE[[#This Row],[Colonne4]],BASE[[#This Row],[Colonne5]],"_",COUNTIFS($D$2:$D26,BASE[[#This Row],[Colonne4]],$E$2:$E26,BASE[[#This Row],[Colonne5]]))</f>
        <v>141401151061203655_1</v>
      </c>
    </row>
    <row r="27" spans="1:12" customFormat="1" x14ac:dyDescent="0.2">
      <c r="A27" s="1"/>
      <c r="B27" s="1"/>
      <c r="C27" s="1"/>
      <c r="D27" s="1">
        <v>14140115107</v>
      </c>
      <c r="E27" s="1">
        <v>1203656</v>
      </c>
      <c r="F27" s="1"/>
      <c r="G27" s="1"/>
      <c r="H27" s="1"/>
      <c r="I27" s="1" t="s">
        <v>14</v>
      </c>
      <c r="J27" s="1" t="s">
        <v>0</v>
      </c>
      <c r="K27" s="1"/>
      <c r="L27" s="1" t="str">
        <f>CONCATENATE(BASE[[#This Row],[Colonne4]],BASE[[#This Row],[Colonne5]],"_",COUNTIFS($D$2:$D27,BASE[[#This Row],[Colonne4]],$E$2:$E27,BASE[[#This Row],[Colonne5]]))</f>
        <v>141401151071203656_1</v>
      </c>
    </row>
    <row r="28" spans="1:12" customFormat="1" x14ac:dyDescent="0.2">
      <c r="A28" s="1"/>
      <c r="B28" s="1"/>
      <c r="C28" s="1"/>
      <c r="D28" s="1">
        <v>14140115108</v>
      </c>
      <c r="E28" s="1">
        <v>1203723</v>
      </c>
      <c r="F28" s="1"/>
      <c r="G28" s="1"/>
      <c r="H28" s="1"/>
      <c r="I28" s="1" t="s">
        <v>15</v>
      </c>
      <c r="J28" s="1" t="s">
        <v>0</v>
      </c>
      <c r="K28" s="1"/>
      <c r="L28" s="1" t="str">
        <f>CONCATENATE(BASE[[#This Row],[Colonne4]],BASE[[#This Row],[Colonne5]],"_",COUNTIFS($D$2:$D28,BASE[[#This Row],[Colonne4]],$E$2:$E28,BASE[[#This Row],[Colonne5]]))</f>
        <v>141401151081203723_1</v>
      </c>
    </row>
    <row r="29" spans="1:12" customFormat="1" x14ac:dyDescent="0.2">
      <c r="A29" s="1"/>
      <c r="B29" s="1"/>
      <c r="C29" s="1"/>
      <c r="D29" s="1">
        <v>14140115109</v>
      </c>
      <c r="E29" s="1">
        <v>1203724</v>
      </c>
      <c r="F29" s="1"/>
      <c r="G29" s="1"/>
      <c r="H29" s="1"/>
      <c r="I29" s="1" t="s">
        <v>16</v>
      </c>
      <c r="J29" s="1" t="s">
        <v>0</v>
      </c>
      <c r="K29" s="1"/>
      <c r="L29" s="1" t="str">
        <f>CONCATENATE(BASE[[#This Row],[Colonne4]],BASE[[#This Row],[Colonne5]],"_",COUNTIFS($D$2:$D29,BASE[[#This Row],[Colonne4]],$E$2:$E29,BASE[[#This Row],[Colonne5]]))</f>
        <v>141401151091203724_1</v>
      </c>
    </row>
    <row r="30" spans="1:12" customFormat="1" x14ac:dyDescent="0.2">
      <c r="A30" s="1"/>
      <c r="B30" s="1"/>
      <c r="C30" s="1"/>
      <c r="D30" s="1">
        <v>14140115110</v>
      </c>
      <c r="E30" s="1">
        <v>1203726</v>
      </c>
      <c r="F30" s="1"/>
      <c r="G30" s="1"/>
      <c r="H30" s="1"/>
      <c r="I30" s="1" t="s">
        <v>17</v>
      </c>
      <c r="J30" s="1" t="s">
        <v>0</v>
      </c>
      <c r="K30" s="1"/>
      <c r="L30" s="1" t="str">
        <f>CONCATENATE(BASE[[#This Row],[Colonne4]],BASE[[#This Row],[Colonne5]],"_",COUNTIFS($D$2:$D30,BASE[[#This Row],[Colonne4]],$E$2:$E30,BASE[[#This Row],[Colonne5]]))</f>
        <v>141401151101203726_1</v>
      </c>
    </row>
    <row r="31" spans="1:12" customFormat="1" x14ac:dyDescent="0.2">
      <c r="A31" s="1"/>
      <c r="B31" s="1"/>
      <c r="C31" s="1"/>
      <c r="D31" s="1">
        <v>14140115256</v>
      </c>
      <c r="E31" s="1">
        <v>1203655</v>
      </c>
      <c r="F31" s="1"/>
      <c r="G31" s="1"/>
      <c r="H31" s="1"/>
      <c r="I31" s="1" t="s">
        <v>19</v>
      </c>
      <c r="J31" s="1" t="s">
        <v>1</v>
      </c>
      <c r="K31" s="1"/>
      <c r="L31" s="1" t="str">
        <f>CONCATENATE(BASE[[#This Row],[Colonne4]],BASE[[#This Row],[Colonne5]],"_",COUNTIFS($D$2:$D31,BASE[[#This Row],[Colonne4]],$E$2:$E31,BASE[[#This Row],[Colonne5]]))</f>
        <v>141401152561203655_1</v>
      </c>
    </row>
    <row r="32" spans="1:12" customFormat="1" x14ac:dyDescent="0.2">
      <c r="A32" s="1"/>
      <c r="B32" s="1"/>
      <c r="C32" s="1"/>
      <c r="D32" s="1">
        <v>14140115257</v>
      </c>
      <c r="E32" s="1">
        <v>1203656</v>
      </c>
      <c r="F32" s="1"/>
      <c r="G32" s="1"/>
      <c r="H32" s="1"/>
      <c r="I32" s="1" t="s">
        <v>18</v>
      </c>
      <c r="J32" s="1" t="s">
        <v>1</v>
      </c>
      <c r="K32" s="1"/>
      <c r="L32" s="1" t="str">
        <f>CONCATENATE(BASE[[#This Row],[Colonne4]],BASE[[#This Row],[Colonne5]],"_",COUNTIFS($D$2:$D32,BASE[[#This Row],[Colonne4]],$E$2:$E32,BASE[[#This Row],[Colonne5]]))</f>
        <v>141401152571203656_1</v>
      </c>
    </row>
    <row r="33" spans="1:12" customFormat="1" x14ac:dyDescent="0.2">
      <c r="A33" s="1"/>
      <c r="B33" s="1"/>
      <c r="C33" s="1"/>
      <c r="D33" s="1">
        <v>14140114941</v>
      </c>
      <c r="E33" s="1">
        <v>1203740</v>
      </c>
      <c r="F33" s="1"/>
      <c r="G33" s="1"/>
      <c r="H33" s="1"/>
      <c r="I33" s="1" t="s">
        <v>9</v>
      </c>
      <c r="J33" s="1" t="s">
        <v>0</v>
      </c>
      <c r="K33" s="1"/>
      <c r="L33" s="1" t="str">
        <f>CONCATENATE(BASE[[#This Row],[Colonne4]],BASE[[#This Row],[Colonne5]],"_",COUNTIFS($D$2:$D33,BASE[[#This Row],[Colonne4]],$E$2:$E33,BASE[[#This Row],[Colonne5]]))</f>
        <v>141401149411203740_1</v>
      </c>
    </row>
    <row r="34" spans="1:12" customFormat="1" x14ac:dyDescent="0.2">
      <c r="A34" s="1"/>
      <c r="B34" s="1"/>
      <c r="C34" s="1"/>
      <c r="D34" s="1">
        <v>14140115274</v>
      </c>
      <c r="E34" s="1">
        <v>1203656</v>
      </c>
      <c r="F34" s="1"/>
      <c r="G34" s="1"/>
      <c r="H34" s="1"/>
      <c r="I34" s="1" t="s">
        <v>22</v>
      </c>
      <c r="J34" s="1" t="s">
        <v>1</v>
      </c>
      <c r="K34" s="1"/>
      <c r="L34" s="1" t="str">
        <f>CONCATENATE(BASE[[#This Row],[Colonne4]],BASE[[#This Row],[Colonne5]],"_",COUNTIFS($D$2:$D34,BASE[[#This Row],[Colonne4]],$E$2:$E34,BASE[[#This Row],[Colonne5]]))</f>
        <v>141401152741203656_1</v>
      </c>
    </row>
    <row r="35" spans="1:12" customFormat="1" x14ac:dyDescent="0.2">
      <c r="A35" s="1"/>
      <c r="B35" s="1"/>
      <c r="C35" s="1"/>
      <c r="D35" s="1">
        <v>14140115275</v>
      </c>
      <c r="E35" s="1">
        <v>1203723</v>
      </c>
      <c r="F35" s="1"/>
      <c r="G35" s="1"/>
      <c r="H35" s="1"/>
      <c r="I35" s="1" t="s">
        <v>21</v>
      </c>
      <c r="J35" s="1" t="s">
        <v>1</v>
      </c>
      <c r="K35" s="1"/>
      <c r="L35" s="1" t="str">
        <f>CONCATENATE(BASE[[#This Row],[Colonne4]],BASE[[#This Row],[Colonne5]],"_",COUNTIFS($D$2:$D35,BASE[[#This Row],[Colonne4]],$E$2:$E35,BASE[[#This Row],[Colonne5]]))</f>
        <v>141401152751203723_1</v>
      </c>
    </row>
    <row r="36" spans="1:12" customFormat="1" x14ac:dyDescent="0.2">
      <c r="A36" s="1"/>
      <c r="B36" s="1"/>
      <c r="C36" s="1"/>
      <c r="D36" s="1">
        <v>14140115276</v>
      </c>
      <c r="E36" s="1">
        <v>1203742</v>
      </c>
      <c r="F36" s="1"/>
      <c r="G36" s="1"/>
      <c r="H36" s="1"/>
      <c r="I36" s="1" t="s">
        <v>23</v>
      </c>
      <c r="J36" s="1" t="s">
        <v>1</v>
      </c>
      <c r="K36" s="1"/>
      <c r="L36" s="1" t="str">
        <f>CONCATENATE(BASE[[#This Row],[Colonne4]],BASE[[#This Row],[Colonne5]],"_",COUNTIFS($D$2:$D36,BASE[[#This Row],[Colonne4]],$E$2:$E36,BASE[[#This Row],[Colonne5]]))</f>
        <v>141401152761203742_1</v>
      </c>
    </row>
    <row r="37" spans="1:12" customFormat="1" x14ac:dyDescent="0.2">
      <c r="A37" s="1"/>
      <c r="B37" s="1"/>
      <c r="C37" s="1"/>
      <c r="D37" s="1">
        <v>14140115277</v>
      </c>
      <c r="E37" s="1">
        <v>1203743</v>
      </c>
      <c r="F37" s="1"/>
      <c r="G37" s="1"/>
      <c r="H37" s="1"/>
      <c r="I37" s="1" t="s">
        <v>24</v>
      </c>
      <c r="J37" s="1" t="s">
        <v>1</v>
      </c>
      <c r="K37" s="1"/>
      <c r="L37" s="1" t="str">
        <f>CONCATENATE(BASE[[#This Row],[Colonne4]],BASE[[#This Row],[Colonne5]],"_",COUNTIFS($D$2:$D37,BASE[[#This Row],[Colonne4]],$E$2:$E37,BASE[[#This Row],[Colonne5]]))</f>
        <v>141401152771203743_1</v>
      </c>
    </row>
    <row r="38" spans="1:12" customFormat="1" x14ac:dyDescent="0.2">
      <c r="A38" s="1"/>
      <c r="B38" s="1"/>
      <c r="C38" s="1"/>
      <c r="D38" s="1">
        <v>14140115278</v>
      </c>
      <c r="E38" s="1">
        <v>1203745</v>
      </c>
      <c r="F38" s="1"/>
      <c r="G38" s="1"/>
      <c r="H38" s="1"/>
      <c r="I38" s="1" t="s">
        <v>9</v>
      </c>
      <c r="J38" s="1" t="s">
        <v>1</v>
      </c>
      <c r="K38" s="1"/>
      <c r="L38" s="1" t="str">
        <f>CONCATENATE(BASE[[#This Row],[Colonne4]],BASE[[#This Row],[Colonne5]],"_",COUNTIFS($D$2:$D38,BASE[[#This Row],[Colonne4]],$E$2:$E38,BASE[[#This Row],[Colonne5]]))</f>
        <v>141401152781203745_1</v>
      </c>
    </row>
    <row r="39" spans="1:12" customFormat="1" x14ac:dyDescent="0.2">
      <c r="A39" s="1"/>
      <c r="B39" s="1"/>
      <c r="C39" s="1"/>
      <c r="D39" s="1">
        <v>14140115279</v>
      </c>
      <c r="E39" s="1">
        <v>1203747</v>
      </c>
      <c r="F39" s="1"/>
      <c r="G39" s="1"/>
      <c r="H39" s="1"/>
      <c r="I39" s="1" t="s">
        <v>13</v>
      </c>
      <c r="J39" s="1" t="s">
        <v>1</v>
      </c>
      <c r="K39" s="1"/>
      <c r="L39" s="1" t="str">
        <f>CONCATENATE(BASE[[#This Row],[Colonne4]],BASE[[#This Row],[Colonne5]],"_",COUNTIFS($D$2:$D39,BASE[[#This Row],[Colonne4]],$E$2:$E39,BASE[[#This Row],[Colonne5]]))</f>
        <v>141401152791203747_1</v>
      </c>
    </row>
    <row r="40" spans="1:12" customFormat="1" x14ac:dyDescent="0.2">
      <c r="A40" s="1"/>
      <c r="B40" s="1"/>
      <c r="C40" s="1"/>
      <c r="D40" s="1">
        <v>14140115280</v>
      </c>
      <c r="E40" s="1">
        <v>1203748</v>
      </c>
      <c r="F40" s="1"/>
      <c r="G40" s="1"/>
      <c r="H40" s="1"/>
      <c r="I40" s="1" t="s">
        <v>14</v>
      </c>
      <c r="J40" s="1" t="s">
        <v>1</v>
      </c>
      <c r="K40" s="1"/>
      <c r="L40" s="1" t="str">
        <f>CONCATENATE(BASE[[#This Row],[Colonne4]],BASE[[#This Row],[Colonne5]],"_",COUNTIFS($D$2:$D40,BASE[[#This Row],[Colonne4]],$E$2:$E40,BASE[[#This Row],[Colonne5]]))</f>
        <v>141401152801203748_1</v>
      </c>
    </row>
    <row r="41" spans="1:12" customFormat="1" x14ac:dyDescent="0.2">
      <c r="A41" s="1"/>
      <c r="B41" s="1"/>
      <c r="C41" s="1"/>
      <c r="D41" s="1">
        <v>14140115281</v>
      </c>
      <c r="E41" s="1">
        <v>1203749</v>
      </c>
      <c r="F41" s="1"/>
      <c r="G41" s="1"/>
      <c r="H41" s="1"/>
      <c r="I41" s="1" t="s">
        <v>15</v>
      </c>
      <c r="J41" s="1" t="s">
        <v>1</v>
      </c>
      <c r="K41" s="1"/>
      <c r="L41" s="1" t="str">
        <f>CONCATENATE(BASE[[#This Row],[Colonne4]],BASE[[#This Row],[Colonne5]],"_",COUNTIFS($D$2:$D41,BASE[[#This Row],[Colonne4]],$E$2:$E41,BASE[[#This Row],[Colonne5]]))</f>
        <v>141401152811203749_1</v>
      </c>
    </row>
    <row r="42" spans="1:12" customFormat="1" x14ac:dyDescent="0.2">
      <c r="A42" s="1"/>
      <c r="B42" s="1"/>
      <c r="C42" s="1"/>
      <c r="D42" s="1">
        <v>14140115281</v>
      </c>
      <c r="E42" s="1">
        <v>1203750</v>
      </c>
      <c r="F42" s="1"/>
      <c r="G42" s="1"/>
      <c r="H42" s="1"/>
      <c r="I42" s="1" t="s">
        <v>16</v>
      </c>
      <c r="J42" s="1" t="s">
        <v>0</v>
      </c>
      <c r="K42" s="1"/>
      <c r="L42" s="1" t="str">
        <f>CONCATENATE(BASE[[#This Row],[Colonne4]],BASE[[#This Row],[Colonne5]],"_",COUNTIFS($D$2:$D42,BASE[[#This Row],[Colonne4]],$E$2:$E42,BASE[[#This Row],[Colonne5]]))</f>
        <v>141401152811203750_1</v>
      </c>
    </row>
    <row r="43" spans="1:12" customFormat="1" x14ac:dyDescent="0.2">
      <c r="A43" s="1"/>
      <c r="B43" s="1"/>
      <c r="C43" s="1"/>
      <c r="D43" s="1">
        <v>14140115287</v>
      </c>
      <c r="E43" s="1">
        <v>1203760</v>
      </c>
      <c r="F43" s="1"/>
      <c r="G43" s="1"/>
      <c r="H43" s="1"/>
      <c r="I43" s="1" t="s">
        <v>16</v>
      </c>
      <c r="J43" s="1" t="s">
        <v>1</v>
      </c>
      <c r="K43" s="1"/>
      <c r="L43" s="1" t="str">
        <f>CONCATENATE(BASE[[#This Row],[Colonne4]],BASE[[#This Row],[Colonne5]],"_",COUNTIFS($D$2:$D43,BASE[[#This Row],[Colonne4]],$E$2:$E43,BASE[[#This Row],[Colonne5]]))</f>
        <v>141401152871203760_1</v>
      </c>
    </row>
    <row r="44" spans="1:12" customFormat="1" x14ac:dyDescent="0.2">
      <c r="A44" s="1"/>
      <c r="B44" s="1"/>
      <c r="C44" s="1"/>
      <c r="D44" s="1">
        <v>14140115282</v>
      </c>
      <c r="E44" s="1">
        <v>1203751</v>
      </c>
      <c r="F44" s="1"/>
      <c r="G44" s="1"/>
      <c r="H44" s="1"/>
      <c r="I44" s="1" t="s">
        <v>15</v>
      </c>
      <c r="J44" s="1" t="s">
        <v>0</v>
      </c>
      <c r="K44" s="1"/>
      <c r="L44" s="1" t="str">
        <f>CONCATENATE(BASE[[#This Row],[Colonne4]],BASE[[#This Row],[Colonne5]],"_",COUNTIFS($D$2:$D44,BASE[[#This Row],[Colonne4]],$E$2:$E44,BASE[[#This Row],[Colonne5]]))</f>
        <v>141401152821203751_1</v>
      </c>
    </row>
    <row r="45" spans="1:12" customFormat="1" x14ac:dyDescent="0.2">
      <c r="A45" s="1"/>
      <c r="B45" s="1"/>
      <c r="C45" s="1"/>
      <c r="D45" s="1">
        <v>14140115282</v>
      </c>
      <c r="E45" s="1">
        <v>1203751</v>
      </c>
      <c r="F45" s="1"/>
      <c r="G45" s="1"/>
      <c r="H45" s="1"/>
      <c r="I45" s="1" t="s">
        <v>16</v>
      </c>
      <c r="J45" s="1" t="s">
        <v>0</v>
      </c>
      <c r="K45" s="1"/>
      <c r="L45" s="1" t="str">
        <f>CONCATENATE(BASE[[#This Row],[Colonne4]],BASE[[#This Row],[Colonne5]],"_",COUNTIFS($D$2:$D45,BASE[[#This Row],[Colonne4]],$E$2:$E45,BASE[[#This Row],[Colonne5]]))</f>
        <v>141401152821203751_2</v>
      </c>
    </row>
    <row r="46" spans="1:12" customFormat="1" x14ac:dyDescent="0.2">
      <c r="A46" s="1"/>
      <c r="B46" s="1"/>
      <c r="C46" s="1"/>
      <c r="D46" s="1">
        <v>14140115282</v>
      </c>
      <c r="E46" s="1">
        <v>1203751</v>
      </c>
      <c r="F46" s="1"/>
      <c r="G46" s="1"/>
      <c r="H46" s="1"/>
      <c r="I46" s="1" t="s">
        <v>23</v>
      </c>
      <c r="J46" s="1" t="s">
        <v>0</v>
      </c>
      <c r="K46" s="1"/>
      <c r="L46" s="1" t="str">
        <f>CONCATENATE(BASE[[#This Row],[Colonne4]],BASE[[#This Row],[Colonne5]],"_",COUNTIFS($D$2:$D46,BASE[[#This Row],[Colonne4]],$E$2:$E46,BASE[[#This Row],[Colonne5]]))</f>
        <v>141401152821203751_3</v>
      </c>
    </row>
    <row r="47" spans="1:12" customFormat="1" x14ac:dyDescent="0.2">
      <c r="A47" s="1"/>
      <c r="B47" s="1"/>
      <c r="C47" s="1"/>
      <c r="D47" s="1">
        <v>14140115283</v>
      </c>
      <c r="E47" s="1">
        <v>1203752</v>
      </c>
      <c r="F47" s="1"/>
      <c r="G47" s="1"/>
      <c r="H47" s="1"/>
      <c r="I47" s="1" t="s">
        <v>24</v>
      </c>
      <c r="J47" s="1" t="s">
        <v>0</v>
      </c>
      <c r="K47" s="1"/>
      <c r="L47" s="1" t="str">
        <f>CONCATENATE(BASE[[#This Row],[Colonne4]],BASE[[#This Row],[Colonne5]],"_",COUNTIFS($D$2:$D47,BASE[[#This Row],[Colonne4]],$E$2:$E47,BASE[[#This Row],[Colonne5]]))</f>
        <v>141401152831203752_1</v>
      </c>
    </row>
    <row r="48" spans="1:12" customFormat="1" x14ac:dyDescent="0.2">
      <c r="A48" s="1"/>
      <c r="B48" s="1"/>
      <c r="C48" s="1"/>
      <c r="D48" s="1">
        <v>14140115283</v>
      </c>
      <c r="E48" s="1">
        <v>1203754</v>
      </c>
      <c r="F48" s="1"/>
      <c r="G48" s="1"/>
      <c r="H48" s="1"/>
      <c r="I48" s="1" t="s">
        <v>9</v>
      </c>
      <c r="J48" s="1" t="s">
        <v>0</v>
      </c>
      <c r="K48" s="1"/>
      <c r="L48" s="1" t="str">
        <f>CONCATENATE(BASE[[#This Row],[Colonne4]],BASE[[#This Row],[Colonne5]],"_",COUNTIFS($D$2:$D48,BASE[[#This Row],[Colonne4]],$E$2:$E48,BASE[[#This Row],[Colonne5]]))</f>
        <v>141401152831203754_1</v>
      </c>
    </row>
    <row r="49" spans="1:12" customFormat="1" x14ac:dyDescent="0.2">
      <c r="A49" s="1"/>
      <c r="B49" s="1"/>
      <c r="C49" s="1"/>
      <c r="D49" s="1">
        <v>14140115284</v>
      </c>
      <c r="E49" s="1">
        <v>1203756</v>
      </c>
      <c r="F49" s="1"/>
      <c r="G49" s="1"/>
      <c r="H49" s="1"/>
      <c r="I49" s="1" t="s">
        <v>13</v>
      </c>
      <c r="J49" s="1" t="s">
        <v>0</v>
      </c>
      <c r="K49" s="1"/>
      <c r="L49" s="1" t="str">
        <f>CONCATENATE(BASE[[#This Row],[Colonne4]],BASE[[#This Row],[Colonne5]],"_",COUNTIFS($D$2:$D49,BASE[[#This Row],[Colonne4]],$E$2:$E49,BASE[[#This Row],[Colonne5]]))</f>
        <v>141401152841203756_1</v>
      </c>
    </row>
    <row r="50" spans="1:12" customFormat="1" x14ac:dyDescent="0.2">
      <c r="A50" s="1"/>
      <c r="B50" s="1"/>
      <c r="C50" s="1"/>
      <c r="D50" s="1">
        <v>14140115284</v>
      </c>
      <c r="E50" s="1">
        <v>1203757</v>
      </c>
      <c r="F50" s="1"/>
      <c r="G50" s="1"/>
      <c r="H50" s="1"/>
      <c r="I50" s="1" t="s">
        <v>14</v>
      </c>
      <c r="J50" s="1" t="s">
        <v>0</v>
      </c>
      <c r="K50" s="1"/>
      <c r="L50" s="1" t="str">
        <f>CONCATENATE(BASE[[#This Row],[Colonne4]],BASE[[#This Row],[Colonne5]],"_",COUNTIFS($D$2:$D50,BASE[[#This Row],[Colonne4]],$E$2:$E50,BASE[[#This Row],[Colonne5]]))</f>
        <v>141401152841203757_1</v>
      </c>
    </row>
    <row r="51" spans="1:12" customFormat="1" x14ac:dyDescent="0.2">
      <c r="A51" s="1"/>
      <c r="B51" s="1"/>
      <c r="C51" s="1"/>
      <c r="D51" s="1">
        <v>14140115285</v>
      </c>
      <c r="E51" s="1">
        <v>1203758</v>
      </c>
      <c r="F51" s="1"/>
      <c r="G51" s="1"/>
      <c r="H51" s="1"/>
      <c r="I51" s="1" t="s">
        <v>14</v>
      </c>
      <c r="J51" s="1" t="s">
        <v>0</v>
      </c>
      <c r="K51" s="1"/>
      <c r="L51" s="1" t="str">
        <f>CONCATENATE(BASE[[#This Row],[Colonne4]],BASE[[#This Row],[Colonne5]],"_",COUNTIFS($D$2:$D51,BASE[[#This Row],[Colonne4]],$E$2:$E51,BASE[[#This Row],[Colonne5]]))</f>
        <v>141401152851203758_1</v>
      </c>
    </row>
    <row r="52" spans="1:12" customFormat="1" x14ac:dyDescent="0.2">
      <c r="A52" s="1"/>
      <c r="B52" s="1"/>
      <c r="C52" s="1"/>
      <c r="D52" s="1">
        <v>14140115286</v>
      </c>
      <c r="E52" s="1">
        <v>1203759</v>
      </c>
      <c r="F52" s="1"/>
      <c r="G52" s="1"/>
      <c r="H52" s="1"/>
      <c r="I52" s="1" t="s">
        <v>15</v>
      </c>
      <c r="J52" s="1" t="s">
        <v>0</v>
      </c>
      <c r="K52" s="1"/>
      <c r="L52" s="1" t="str">
        <f>CONCATENATE(BASE[[#This Row],[Colonne4]],BASE[[#This Row],[Colonne5]],"_",COUNTIFS($D$2:$D52,BASE[[#This Row],[Colonne4]],$E$2:$E52,BASE[[#This Row],[Colonne5]]))</f>
        <v>141401152861203759_1</v>
      </c>
    </row>
    <row r="53" spans="1:12" customFormat="1" x14ac:dyDescent="0.2">
      <c r="A53" s="1"/>
      <c r="B53" s="1"/>
      <c r="C53" s="1"/>
      <c r="D53" s="1">
        <v>14140115282</v>
      </c>
      <c r="E53" s="1">
        <v>1203751</v>
      </c>
      <c r="F53" s="1"/>
      <c r="G53" s="1"/>
      <c r="H53" s="1"/>
      <c r="I53" s="1" t="s">
        <v>14</v>
      </c>
      <c r="J53" s="1" t="s">
        <v>0</v>
      </c>
      <c r="K53" s="1"/>
      <c r="L53" s="1" t="str">
        <f>CONCATENATE(BASE[[#This Row],[Colonne4]],BASE[[#This Row],[Colonne5]],"_",COUNTIFS($D$2:$D53,BASE[[#This Row],[Colonne4]],$E$2:$E53,BASE[[#This Row],[Colonne5]]))</f>
        <v>141401152821203751_4</v>
      </c>
    </row>
    <row r="54" spans="1:12" customFormat="1" x14ac:dyDescent="0.2">
      <c r="A54" s="1"/>
      <c r="B54" s="1"/>
      <c r="C54" s="1"/>
      <c r="D54" s="1">
        <v>14140115288</v>
      </c>
      <c r="E54" s="1">
        <v>1203761</v>
      </c>
      <c r="F54" s="1"/>
      <c r="G54" s="1"/>
      <c r="H54" s="1"/>
      <c r="I54" s="1" t="s">
        <v>23</v>
      </c>
      <c r="J54" s="1" t="s">
        <v>1</v>
      </c>
      <c r="K54" s="1"/>
      <c r="L54" s="1" t="str">
        <f>CONCATENATE(BASE[[#This Row],[Colonne4]],BASE[[#This Row],[Colonne5]],"_",COUNTIFS($D$2:$D54,BASE[[#This Row],[Colonne4]],$E$2:$E54,BASE[[#This Row],[Colonne5]]))</f>
        <v>141401152881203761_1</v>
      </c>
    </row>
    <row r="55" spans="1:12" customFormat="1" x14ac:dyDescent="0.2">
      <c r="A55" s="1"/>
      <c r="B55" s="1"/>
      <c r="C55" s="1"/>
      <c r="D55" s="1">
        <v>14140115289</v>
      </c>
      <c r="E55" s="1">
        <v>1203762</v>
      </c>
      <c r="F55" s="1"/>
      <c r="G55" s="1"/>
      <c r="H55" s="1"/>
      <c r="I55" s="1" t="s">
        <v>24</v>
      </c>
      <c r="J55" s="1" t="s">
        <v>1</v>
      </c>
      <c r="K55" s="1"/>
      <c r="L55" s="1" t="str">
        <f>CONCATENATE(BASE[[#This Row],[Colonne4]],BASE[[#This Row],[Colonne5]],"_",COUNTIFS($D$2:$D55,BASE[[#This Row],[Colonne4]],$E$2:$E55,BASE[[#This Row],[Colonne5]]))</f>
        <v>141401152891203762_1</v>
      </c>
    </row>
    <row r="56" spans="1:12" customFormat="1" x14ac:dyDescent="0.2">
      <c r="A56" s="1"/>
      <c r="B56" s="1"/>
      <c r="C56" s="1"/>
      <c r="D56" s="1">
        <v>14140115290</v>
      </c>
      <c r="E56" s="1">
        <v>1203655</v>
      </c>
      <c r="F56" s="1"/>
      <c r="G56" s="1"/>
      <c r="H56" s="1"/>
      <c r="I56" s="1" t="s">
        <v>14</v>
      </c>
      <c r="J56" s="1" t="s">
        <v>1</v>
      </c>
      <c r="K56" s="1"/>
      <c r="L56" s="1" t="str">
        <f>CONCATENATE(BASE[[#This Row],[Colonne4]],BASE[[#This Row],[Colonne5]],"_",COUNTIFS($D$2:$D56,BASE[[#This Row],[Colonne4]],$E$2:$E56,BASE[[#This Row],[Colonne5]]))</f>
        <v>141401152901203655_1</v>
      </c>
    </row>
    <row r="57" spans="1:12" customFormat="1" x14ac:dyDescent="0.2">
      <c r="A57" s="1"/>
      <c r="B57" s="1"/>
      <c r="C57" s="1"/>
      <c r="D57" s="1">
        <v>14140115291</v>
      </c>
      <c r="E57" s="1">
        <v>1203656</v>
      </c>
      <c r="F57" s="1"/>
      <c r="G57" s="1"/>
      <c r="H57" s="1"/>
      <c r="I57" s="1" t="s">
        <v>15</v>
      </c>
      <c r="J57" s="1" t="s">
        <v>0</v>
      </c>
      <c r="K57" s="1"/>
      <c r="L57" s="1" t="str">
        <f>CONCATENATE(BASE[[#This Row],[Colonne4]],BASE[[#This Row],[Colonne5]],"_",COUNTIFS($D$2:$D57,BASE[[#This Row],[Colonne4]],$E$2:$E57,BASE[[#This Row],[Colonne5]]))</f>
        <v>141401152911203656_1</v>
      </c>
    </row>
    <row r="58" spans="1:12" customFormat="1" x14ac:dyDescent="0.2">
      <c r="A58" s="1"/>
      <c r="B58" s="1"/>
      <c r="C58" s="1"/>
      <c r="D58" s="1">
        <v>14140115292</v>
      </c>
      <c r="E58" s="1">
        <v>1203723</v>
      </c>
      <c r="F58" s="1"/>
      <c r="G58" s="1"/>
      <c r="H58" s="1"/>
      <c r="I58" s="1" t="s">
        <v>16</v>
      </c>
      <c r="J58" s="1" t="s">
        <v>0</v>
      </c>
      <c r="K58" s="1"/>
      <c r="L58" s="1" t="str">
        <f>CONCATENATE(BASE[[#This Row],[Colonne4]],BASE[[#This Row],[Colonne5]],"_",COUNTIFS($D$2:$D58,BASE[[#This Row],[Colonne4]],$E$2:$E58,BASE[[#This Row],[Colonne5]]))</f>
        <v>141401152921203723_1</v>
      </c>
    </row>
    <row r="59" spans="1:12" customFormat="1" x14ac:dyDescent="0.2">
      <c r="A59" s="1"/>
      <c r="B59" s="1"/>
      <c r="C59" s="1"/>
      <c r="D59" s="1">
        <v>14140115293</v>
      </c>
      <c r="E59" s="1">
        <v>1203742</v>
      </c>
      <c r="F59" s="1"/>
      <c r="G59" s="1"/>
      <c r="H59" s="1"/>
      <c r="I59" s="1" t="s">
        <v>17</v>
      </c>
      <c r="J59" s="1" t="s">
        <v>0</v>
      </c>
      <c r="K59" s="1"/>
      <c r="L59" s="1" t="str">
        <f>CONCATENATE(BASE[[#This Row],[Colonne4]],BASE[[#This Row],[Colonne5]],"_",COUNTIFS($D$2:$D59,BASE[[#This Row],[Colonne4]],$E$2:$E59,BASE[[#This Row],[Colonne5]]))</f>
        <v>141401152931203742_1</v>
      </c>
    </row>
    <row r="60" spans="1:12" customFormat="1" x14ac:dyDescent="0.2">
      <c r="A60" s="1"/>
      <c r="B60" s="1"/>
      <c r="C60" s="1"/>
      <c r="D60" s="1">
        <v>14140115294</v>
      </c>
      <c r="E60" s="1">
        <v>1203743</v>
      </c>
      <c r="F60" s="1"/>
      <c r="G60" s="1"/>
      <c r="H60" s="1"/>
      <c r="I60" s="1" t="s">
        <v>15</v>
      </c>
      <c r="J60" s="1" t="s">
        <v>0</v>
      </c>
      <c r="K60" s="1"/>
      <c r="L60" s="1" t="str">
        <f>CONCATENATE(BASE[[#This Row],[Colonne4]],BASE[[#This Row],[Colonne5]],"_",COUNTIFS($D$2:$D60,BASE[[#This Row],[Colonne4]],$E$2:$E60,BASE[[#This Row],[Colonne5]]))</f>
        <v>141401152941203743_1</v>
      </c>
    </row>
    <row r="61" spans="1:12" customFormat="1" x14ac:dyDescent="0.2">
      <c r="A61" s="1"/>
      <c r="B61" s="1"/>
      <c r="C61" s="1"/>
      <c r="D61" s="1">
        <v>14140115294</v>
      </c>
      <c r="E61" s="1">
        <v>1203743</v>
      </c>
      <c r="F61" s="1"/>
      <c r="G61" s="1"/>
      <c r="H61" s="1"/>
      <c r="I61" s="1" t="s">
        <v>16</v>
      </c>
      <c r="J61" s="1" t="s">
        <v>0</v>
      </c>
      <c r="K61" s="1"/>
      <c r="L61" s="1" t="str">
        <f>CONCATENATE(BASE[[#This Row],[Colonne4]],BASE[[#This Row],[Colonne5]],"_",COUNTIFS($D$2:$D61,BASE[[#This Row],[Colonne4]],$E$2:$E61,BASE[[#This Row],[Colonne5]]))</f>
        <v>141401152941203743_2</v>
      </c>
    </row>
    <row r="62" spans="1:12" customFormat="1" x14ac:dyDescent="0.2">
      <c r="A62" s="1"/>
      <c r="B62" s="1"/>
      <c r="C62" s="1"/>
      <c r="D62" s="1">
        <v>14140115294</v>
      </c>
      <c r="E62" s="1">
        <v>1203743</v>
      </c>
      <c r="F62" s="1"/>
      <c r="G62" s="1"/>
      <c r="H62" s="1"/>
      <c r="I62" s="1" t="s">
        <v>23</v>
      </c>
      <c r="J62" s="1" t="s">
        <v>0</v>
      </c>
      <c r="K62" s="1"/>
      <c r="L62" s="1" t="str">
        <f>CONCATENATE(BASE[[#This Row],[Colonne4]],BASE[[#This Row],[Colonne5]],"_",COUNTIFS($D$2:$D62,BASE[[#This Row],[Colonne4]],$E$2:$E62,BASE[[#This Row],[Colonne5]]))</f>
        <v>141401152941203743_3</v>
      </c>
    </row>
    <row r="63" spans="1:12" customFormat="1" x14ac:dyDescent="0.2"/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Novartis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Chateau, Alexis</dc:creator>
  <cp:lastModifiedBy>User</cp:lastModifiedBy>
  <dcterms:created xsi:type="dcterms:W3CDTF">2021-03-05T19:18:57Z</dcterms:created>
  <dcterms:modified xsi:type="dcterms:W3CDTF">2021-03-06T09:15:47Z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929bff8-5b33-42aa-95d2-28f72e792cb0_Enabled">
    <vt:lpwstr>true</vt:lpwstr>
  </property>
  <property fmtid="{D5CDD505-2E9C-101B-9397-08002B2CF9AE}" pid="3" name="MSIP_Label_4929bff8-5b33-42aa-95d2-28f72e792cb0_SetDate">
    <vt:lpwstr>2021-03-05T19:44:28Z</vt:lpwstr>
  </property>
  <property fmtid="{D5CDD505-2E9C-101B-9397-08002B2CF9AE}" pid="4" name="MSIP_Label_4929bff8-5b33-42aa-95d2-28f72e792cb0_Method">
    <vt:lpwstr>Standard</vt:lpwstr>
  </property>
  <property fmtid="{D5CDD505-2E9C-101B-9397-08002B2CF9AE}" pid="5" name="MSIP_Label_4929bff8-5b33-42aa-95d2-28f72e792cb0_Name">
    <vt:lpwstr>Internal</vt:lpwstr>
  </property>
  <property fmtid="{D5CDD505-2E9C-101B-9397-08002B2CF9AE}" pid="6" name="MSIP_Label_4929bff8-5b33-42aa-95d2-28f72e792cb0_SiteId">
    <vt:lpwstr>f35a6974-607f-47d4-82d7-ff31d7dc53a5</vt:lpwstr>
  </property>
  <property fmtid="{D5CDD505-2E9C-101B-9397-08002B2CF9AE}" pid="7" name="MSIP_Label_4929bff8-5b33-42aa-95d2-28f72e792cb0_ActionId">
    <vt:lpwstr>e78b2020-64b8-404d-b6cc-925bd370764f</vt:lpwstr>
  </property>
  <property fmtid="{D5CDD505-2E9C-101B-9397-08002B2CF9AE}" pid="8" name="MSIP_Label_4929bff8-5b33-42aa-95d2-28f72e792cb0_ContentBits">
    <vt:lpwstr>0</vt:lpwstr>
  </property>
</Properties>
</file>