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90" yWindow="600" windowWidth="19815" windowHeight="8130" activeTab="1"/>
  </bookViews>
  <sheets>
    <sheet name="BDD" sheetId="1" r:id="rId1"/>
    <sheet name="Feuil2" sheetId="2" r:id="rId2"/>
  </sheets>
  <calcPr calcId="145621"/>
  <extLst>
    <ext uri="GoogleSheetsCustomDataVersion1">
      <go:sheetsCustomData xmlns:go="http://customooxmlschemas.google.com/" r:id="rId6" roundtripDataSignature="AMtx7mjT45ac1+ZJv4z51LU8EbxA0Gbd6g=="/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F6" i="2" l="1"/>
  <c r="F11" i="2" s="1"/>
  <c r="E11" i="2"/>
  <c r="D11" i="2"/>
  <c r="C11" i="2" l="1"/>
</calcChain>
</file>

<file path=xl/sharedStrings.xml><?xml version="1.0" encoding="utf-8"?>
<sst xmlns="http://schemas.openxmlformats.org/spreadsheetml/2006/main" count="196" uniqueCount="48">
  <si>
    <t>mercredi</t>
  </si>
  <si>
    <t>F1</t>
  </si>
  <si>
    <t>-</t>
  </si>
  <si>
    <t>14h30</t>
  </si>
  <si>
    <t>EN</t>
  </si>
  <si>
    <t>Leo</t>
  </si>
  <si>
    <t>F2</t>
  </si>
  <si>
    <t>17h</t>
  </si>
  <si>
    <t>F4</t>
  </si>
  <si>
    <t>18h30</t>
  </si>
  <si>
    <t>FR</t>
  </si>
  <si>
    <t>Remy</t>
  </si>
  <si>
    <t>jeudi</t>
  </si>
  <si>
    <t>Gabriel</t>
  </si>
  <si>
    <t>vendredi</t>
  </si>
  <si>
    <t>samedi</t>
  </si>
  <si>
    <t>10h30</t>
  </si>
  <si>
    <t>Matthias</t>
  </si>
  <si>
    <t>Gustave</t>
  </si>
  <si>
    <t>dimanche</t>
  </si>
  <si>
    <t>11h</t>
  </si>
  <si>
    <t>x</t>
  </si>
  <si>
    <t>mardi</t>
  </si>
  <si>
    <t>C1</t>
  </si>
  <si>
    <t>client x</t>
  </si>
  <si>
    <t>14h</t>
  </si>
  <si>
    <t>France</t>
  </si>
  <si>
    <t>JANVIER</t>
  </si>
  <si>
    <t>Col. E</t>
  </si>
  <si>
    <t>Col. F</t>
  </si>
  <si>
    <t>Col. G</t>
  </si>
  <si>
    <t>TOTAL</t>
  </si>
  <si>
    <t>ArrayFormula(SOMME.SI.ENS(BDD!$F:$F;MOIS(BDD!$A:$A);MOIS(C29&amp;1);BDD!$M:$M;"Gabriel"))</t>
  </si>
  <si>
    <t>ArrayFormula(SOMME.SI.ENS(BDD!$G:$G;MOIS(BDD!$A:$A);MOIS(C29&amp;1);BDD!$M:$M;"Gabriel"))</t>
  </si>
  <si>
    <t>Général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</si>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</sst>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dd/mm/yy"/>
  </numFmts>
  <fonts count="7" x14ac:knownFonts="1">
    <font>
      <sz val="11"/>
      <color theme="1"/>
      <name val="Arial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1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EFEFEF"/>
        <bgColor rgb="FFEFEFEF"/>
      </patternFill>
    </fill>
    <fill>
      <patternFill patternType="solid">
        <fgColor rgb="FFF4C7C3"/>
        <bgColor rgb="FFF4C7C3"/>
      </patternFill>
    </fill>
    <fill>
      <patternFill patternType="solid">
        <fgColor rgb="FFD9D2E9"/>
        <bgColor rgb="FFD9D2E9"/>
      </patternFill>
    </fill>
    <fill>
      <patternFill patternType="solid">
        <fgColor rgb="FFFFCC99"/>
        <bgColor rgb="FFFFCC99"/>
      </patternFill>
    </fill>
    <fill>
      <patternFill patternType="solid">
        <fgColor rgb="FFFCE8B2"/>
        <bgColor rgb="FFFCE8B2"/>
      </patternFill>
    </fill>
    <fill>
      <patternFill patternType="solid">
        <fgColor rgb="FFB7E1CD"/>
        <bgColor rgb="FFB7E1CD"/>
      </patternFill>
    </fill>
    <fill>
      <patternFill patternType="solid">
        <fgColor rgb="FF000000"/>
        <bgColor rgb="FF000000"/>
      </patternFill>
    </fill>
    <fill>
      <patternFill patternType="solid">
        <fgColor rgb="FF666666"/>
        <bgColor rgb="FF666666"/>
      </patternFill>
    </fill>
    <fill>
      <patternFill patternType="solid">
        <fgColor rgb="FFFF0000"/>
        <bgColor rgb="FFFF0000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16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9" borderId="1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4" fillId="11" borderId="25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vertical="center"/>
    </xf>
    <xf numFmtId="8" fontId="5" fillId="7" borderId="25" xfId="0" applyNumberFormat="1" applyFont="1" applyFill="1" applyBorder="1" applyAlignment="1">
      <alignment horizontal="right" vertical="center"/>
    </xf>
    <xf numFmtId="8" fontId="5" fillId="7" borderId="26" xfId="0" applyNumberFormat="1" applyFont="1" applyFill="1" applyBorder="1" applyAlignment="1">
      <alignment horizontal="right" vertical="center"/>
    </xf>
    <xf numFmtId="8" fontId="6" fillId="7" borderId="20" xfId="0" applyNumberFormat="1" applyFont="1" applyFill="1" applyBorder="1" applyAlignment="1">
      <alignment horizontal="right" vertical="center"/>
    </xf>
    <xf numFmtId="0" fontId="1" fillId="9" borderId="27" xfId="0" applyFont="1" applyFill="1" applyBorder="1" applyAlignment="1">
      <alignment vertical="center"/>
    </xf>
    <xf numFmtId="8" fontId="5" fillId="9" borderId="25" xfId="0" applyNumberFormat="1" applyFont="1" applyFill="1" applyBorder="1" applyAlignment="1">
      <alignment horizontal="right" vertical="center"/>
    </xf>
    <xf numFmtId="8" fontId="5" fillId="9" borderId="26" xfId="0" applyNumberFormat="1" applyFont="1" applyFill="1" applyBorder="1" applyAlignment="1">
      <alignment horizontal="right" vertical="center"/>
    </xf>
    <xf numFmtId="8" fontId="6" fillId="9" borderId="20" xfId="0" applyNumberFormat="1" applyFont="1" applyFill="1" applyBorder="1" applyAlignment="1">
      <alignment horizontal="right" vertical="center"/>
    </xf>
    <xf numFmtId="0" fontId="1" fillId="5" borderId="27" xfId="0" applyFont="1" applyFill="1" applyBorder="1" applyAlignment="1">
      <alignment vertical="center"/>
    </xf>
    <xf numFmtId="8" fontId="5" fillId="5" borderId="25" xfId="0" applyNumberFormat="1" applyFont="1" applyFill="1" applyBorder="1" applyAlignment="1">
      <alignment horizontal="right" vertical="center"/>
    </xf>
    <xf numFmtId="8" fontId="5" fillId="5" borderId="26" xfId="0" applyNumberFormat="1" applyFont="1" applyFill="1" applyBorder="1" applyAlignment="1">
      <alignment horizontal="right" vertical="center"/>
    </xf>
    <xf numFmtId="8" fontId="6" fillId="5" borderId="20" xfId="0" applyNumberFormat="1" applyFont="1" applyFill="1" applyBorder="1" applyAlignment="1">
      <alignment horizontal="right" vertical="center"/>
    </xf>
    <xf numFmtId="0" fontId="1" fillId="8" borderId="27" xfId="0" applyFont="1" applyFill="1" applyBorder="1" applyAlignment="1">
      <alignment vertical="center"/>
    </xf>
    <xf numFmtId="8" fontId="5" fillId="8" borderId="25" xfId="0" applyNumberFormat="1" applyFont="1" applyFill="1" applyBorder="1" applyAlignment="1">
      <alignment horizontal="right" vertical="center"/>
    </xf>
    <xf numFmtId="8" fontId="5" fillId="8" borderId="26" xfId="0" applyNumberFormat="1" applyFont="1" applyFill="1" applyBorder="1" applyAlignment="1">
      <alignment horizontal="right" vertical="center"/>
    </xf>
    <xf numFmtId="8" fontId="6" fillId="8" borderId="20" xfId="0" applyNumberFormat="1" applyFont="1" applyFill="1" applyBorder="1" applyAlignment="1">
      <alignment horizontal="right" vertical="center"/>
    </xf>
    <xf numFmtId="0" fontId="1" fillId="6" borderId="27" xfId="0" applyFont="1" applyFill="1" applyBorder="1" applyAlignment="1">
      <alignment vertical="center"/>
    </xf>
    <xf numFmtId="8" fontId="5" fillId="6" borderId="25" xfId="0" applyNumberFormat="1" applyFont="1" applyFill="1" applyBorder="1" applyAlignment="1">
      <alignment horizontal="right" vertical="center"/>
    </xf>
    <xf numFmtId="8" fontId="5" fillId="6" borderId="26" xfId="0" applyNumberFormat="1" applyFont="1" applyFill="1" applyBorder="1" applyAlignment="1">
      <alignment horizontal="right" vertical="center"/>
    </xf>
    <xf numFmtId="8" fontId="6" fillId="6" borderId="20" xfId="0" applyNumberFormat="1" applyFont="1" applyFill="1" applyBorder="1" applyAlignment="1">
      <alignment horizontal="right" vertical="center"/>
    </xf>
    <xf numFmtId="0" fontId="4" fillId="12" borderId="28" xfId="0" applyFont="1" applyFill="1" applyBorder="1" applyAlignment="1">
      <alignment vertical="center"/>
    </xf>
    <xf numFmtId="0" fontId="5" fillId="12" borderId="29" xfId="0" applyFont="1" applyFill="1" applyBorder="1" applyAlignment="1">
      <alignment horizontal="right" vertical="center"/>
    </xf>
    <xf numFmtId="8" fontId="5" fillId="12" borderId="29" xfId="0" applyNumberFormat="1" applyFont="1" applyFill="1" applyBorder="1" applyAlignment="1">
      <alignment horizontal="right" vertical="center"/>
    </xf>
    <xf numFmtId="0" fontId="2" fillId="10" borderId="21" xfId="0" applyFont="1" applyFill="1" applyBorder="1" applyAlignment="1">
      <alignment horizontal="center" vertical="center"/>
    </xf>
    <xf numFmtId="0" fontId="3" fillId="0" borderId="22" xfId="0" applyFont="1" applyBorder="1"/>
    <xf numFmtId="0" fontId="3" fillId="0" borderId="23" xfId="0" applyFont="1" applyBorder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EFEFEF"/>
          <bgColor rgb="FFEFEFE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EFEFEF"/>
          <bgColor rgb="FFEFEFE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EFEFEF"/>
          <bgColor rgb="FFEFEFE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9900"/>
          <bgColor rgb="FFFF990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dd/mm/yy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color rgb="FFFFFFFF"/>
      </font>
      <fill>
        <patternFill patternType="solid">
          <fgColor rgb="FFCC0000"/>
          <bgColor rgb="FFCC0000"/>
        </patternFill>
      </fill>
    </dxf>
    <dxf>
      <fill>
        <patternFill patternType="solid">
          <fgColor rgb="FFE69138"/>
          <bgColor rgb="FFE69138"/>
        </patternFill>
      </fill>
    </dxf>
    <dxf>
      <font>
        <color rgb="FF000000"/>
      </font>
      <fill>
        <patternFill patternType="solid">
          <fgColor rgb="FFF1C232"/>
          <bgColor rgb="FFF1C232"/>
        </patternFill>
      </fill>
    </dxf>
    <dxf>
      <font>
        <color rgb="FFFFFFFF"/>
      </font>
      <fill>
        <patternFill patternType="solid">
          <fgColor rgb="FF3C78D8"/>
          <bgColor rgb="FF3C78D8"/>
        </patternFill>
      </fill>
    </dxf>
    <dxf>
      <font>
        <color rgb="FFFFFFFF"/>
      </font>
      <fill>
        <patternFill patternType="solid">
          <fgColor rgb="FF6AA84F"/>
          <bgColor rgb="FF6AA84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DD" displayName="BDD" ref="A1:M24" totalsRowShown="0">
  <autoFilter ref="A1:M24"/>
  <tableColumns count="13">
    <tableColumn id="1" name="Colonne1" dataDxfId="11"/>
    <tableColumn id="2" name="Colonne2" dataDxfId="10"/>
    <tableColumn id="3" name="Colonne3" dataDxfId="9"/>
    <tableColumn id="4" name="Colonne4" dataDxfId="8"/>
    <tableColumn id="5" name="Colonne5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  <tableColumn id="11" name="Colonne11" dataDxfId="1"/>
    <tableColumn id="12" name="Colonne12" dataDxfId="0"/>
    <tableColumn id="13" name="Colonne13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01"/>
  <sheetViews>
    <sheetView workbookViewId="0">
      <selection activeCell="E5" sqref="E5:E7"/>
    </sheetView>
  </sheetViews>
  <sheetFormatPr baseColWidth="10" defaultColWidth="12.625" defaultRowHeight="15" customHeight="1" x14ac:dyDescent="0.2"/>
  <cols>
    <col min="1" max="9" width="10.5" customWidth="1"/>
    <col min="10" max="13" width="11.5" customWidth="1"/>
    <col min="14" max="26" width="9.375" customWidth="1"/>
  </cols>
  <sheetData>
    <row r="1" spans="1:13" ht="15" customHeight="1" x14ac:dyDescent="0.2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</row>
    <row r="2" spans="1:13" ht="14.25" x14ac:dyDescent="0.2">
      <c r="A2" s="1">
        <v>43467</v>
      </c>
      <c r="B2" s="2" t="s">
        <v>0</v>
      </c>
      <c r="C2" s="3" t="s">
        <v>1</v>
      </c>
      <c r="D2" s="2" t="s">
        <v>2</v>
      </c>
      <c r="E2" s="4">
        <v>145</v>
      </c>
      <c r="F2" s="5"/>
      <c r="G2" s="6"/>
      <c r="H2" s="7">
        <v>22</v>
      </c>
      <c r="I2" s="8" t="s">
        <v>3</v>
      </c>
      <c r="J2" s="7">
        <v>1.85</v>
      </c>
      <c r="K2" s="8" t="s">
        <v>4</v>
      </c>
      <c r="L2" s="2" t="s">
        <v>2</v>
      </c>
      <c r="M2" s="9" t="s">
        <v>5</v>
      </c>
    </row>
    <row r="3" spans="1:13" ht="14.25" x14ac:dyDescent="0.2">
      <c r="A3" s="1">
        <v>43467</v>
      </c>
      <c r="B3" s="2" t="s">
        <v>0</v>
      </c>
      <c r="C3" s="3" t="s">
        <v>6</v>
      </c>
      <c r="D3" s="2" t="s">
        <v>2</v>
      </c>
      <c r="E3" s="4">
        <v>43</v>
      </c>
      <c r="F3" s="5"/>
      <c r="G3" s="6"/>
      <c r="H3" s="7">
        <v>12</v>
      </c>
      <c r="I3" s="8" t="s">
        <v>7</v>
      </c>
      <c r="J3" s="7">
        <v>1.25</v>
      </c>
      <c r="K3" s="8" t="s">
        <v>4</v>
      </c>
      <c r="L3" s="2" t="s">
        <v>2</v>
      </c>
      <c r="M3" s="9" t="s">
        <v>5</v>
      </c>
    </row>
    <row r="4" spans="1:13" ht="14.25" x14ac:dyDescent="0.2">
      <c r="A4" s="1">
        <v>43467</v>
      </c>
      <c r="B4" s="2" t="s">
        <v>0</v>
      </c>
      <c r="C4" s="3" t="s">
        <v>8</v>
      </c>
      <c r="D4" s="2" t="s">
        <v>2</v>
      </c>
      <c r="E4" s="4">
        <v>9.9499999999999993</v>
      </c>
      <c r="F4" s="5"/>
      <c r="G4" s="6"/>
      <c r="H4" s="7">
        <v>2</v>
      </c>
      <c r="I4" s="8" t="s">
        <v>9</v>
      </c>
      <c r="J4" s="7">
        <v>1.25</v>
      </c>
      <c r="K4" s="8" t="s">
        <v>10</v>
      </c>
      <c r="L4" s="2" t="s">
        <v>2</v>
      </c>
      <c r="M4" s="10" t="s">
        <v>11</v>
      </c>
    </row>
    <row r="5" spans="1:13" ht="14.25" x14ac:dyDescent="0.2">
      <c r="A5" s="1">
        <v>43468</v>
      </c>
      <c r="B5" s="2" t="s">
        <v>12</v>
      </c>
      <c r="C5" s="3" t="s">
        <v>1</v>
      </c>
      <c r="D5" s="2" t="s">
        <v>2</v>
      </c>
      <c r="E5" s="4">
        <v>185.9</v>
      </c>
      <c r="F5" s="5"/>
      <c r="G5" s="6"/>
      <c r="H5" s="7">
        <v>34</v>
      </c>
      <c r="I5" s="8" t="s">
        <v>3</v>
      </c>
      <c r="J5" s="7">
        <v>1.85</v>
      </c>
      <c r="K5" s="8" t="s">
        <v>4</v>
      </c>
      <c r="L5" s="2" t="s">
        <v>2</v>
      </c>
      <c r="M5" s="11" t="s">
        <v>13</v>
      </c>
    </row>
    <row r="6" spans="1:13" ht="14.25" x14ac:dyDescent="0.2">
      <c r="A6" s="1">
        <v>43468</v>
      </c>
      <c r="B6" s="2" t="s">
        <v>12</v>
      </c>
      <c r="C6" s="3" t="s">
        <v>6</v>
      </c>
      <c r="D6" s="2" t="s">
        <v>2</v>
      </c>
      <c r="E6" s="4">
        <v>69</v>
      </c>
      <c r="F6" s="5"/>
      <c r="G6" s="6"/>
      <c r="H6" s="7">
        <v>10</v>
      </c>
      <c r="I6" s="8" t="s">
        <v>7</v>
      </c>
      <c r="J6" s="7">
        <v>1.3</v>
      </c>
      <c r="K6" s="8" t="s">
        <v>4</v>
      </c>
      <c r="L6" s="2" t="s">
        <v>2</v>
      </c>
      <c r="M6" s="11" t="s">
        <v>13</v>
      </c>
    </row>
    <row r="7" spans="1:13" ht="14.25" x14ac:dyDescent="0.2">
      <c r="A7" s="1">
        <v>43469</v>
      </c>
      <c r="B7" s="2" t="s">
        <v>14</v>
      </c>
      <c r="C7" s="3" t="s">
        <v>1</v>
      </c>
      <c r="D7" s="2" t="s">
        <v>2</v>
      </c>
      <c r="E7" s="4">
        <v>134</v>
      </c>
      <c r="F7" s="5"/>
      <c r="G7" s="6"/>
      <c r="H7" s="7">
        <v>26</v>
      </c>
      <c r="I7" s="8" t="s">
        <v>3</v>
      </c>
      <c r="J7" s="7">
        <v>1.8</v>
      </c>
      <c r="K7" s="8" t="s">
        <v>4</v>
      </c>
      <c r="L7" s="2" t="s">
        <v>2</v>
      </c>
      <c r="M7" s="11" t="s">
        <v>13</v>
      </c>
    </row>
    <row r="8" spans="1:13" ht="14.25" x14ac:dyDescent="0.2">
      <c r="A8" s="1">
        <v>43500</v>
      </c>
      <c r="B8" s="2" t="s">
        <v>14</v>
      </c>
      <c r="C8" s="3" t="s">
        <v>6</v>
      </c>
      <c r="D8" s="2" t="s">
        <v>2</v>
      </c>
      <c r="E8" s="4">
        <v>30</v>
      </c>
      <c r="F8" s="5"/>
      <c r="G8" s="6"/>
      <c r="H8" s="7">
        <v>4</v>
      </c>
      <c r="I8" s="8" t="s">
        <v>7</v>
      </c>
      <c r="J8" s="7">
        <v>1.25</v>
      </c>
      <c r="K8" s="8" t="s">
        <v>4</v>
      </c>
      <c r="L8" s="2" t="s">
        <v>2</v>
      </c>
      <c r="M8" s="11" t="s">
        <v>13</v>
      </c>
    </row>
    <row r="9" spans="1:13" ht="14.25" x14ac:dyDescent="0.2">
      <c r="A9" s="1">
        <v>43501</v>
      </c>
      <c r="B9" s="2" t="s">
        <v>15</v>
      </c>
      <c r="C9" s="3" t="s">
        <v>1</v>
      </c>
      <c r="D9" s="2" t="s">
        <v>2</v>
      </c>
      <c r="E9" s="4" t="s">
        <v>2</v>
      </c>
      <c r="F9" s="5"/>
      <c r="G9" s="6"/>
      <c r="H9" s="7" t="s">
        <v>2</v>
      </c>
      <c r="I9" s="8" t="s">
        <v>16</v>
      </c>
      <c r="J9" s="7" t="s">
        <v>2</v>
      </c>
      <c r="K9" s="8" t="s">
        <v>10</v>
      </c>
      <c r="L9" s="2" t="s">
        <v>2</v>
      </c>
      <c r="M9" s="12" t="s">
        <v>17</v>
      </c>
    </row>
    <row r="10" spans="1:13" ht="14.25" x14ac:dyDescent="0.2">
      <c r="A10" s="1">
        <v>43501</v>
      </c>
      <c r="B10" s="2" t="s">
        <v>15</v>
      </c>
      <c r="C10" s="3" t="s">
        <v>1</v>
      </c>
      <c r="D10" s="2" t="s">
        <v>2</v>
      </c>
      <c r="E10" s="4">
        <v>164.17</v>
      </c>
      <c r="F10" s="5"/>
      <c r="G10" s="6"/>
      <c r="H10" s="7">
        <v>24</v>
      </c>
      <c r="I10" s="8" t="s">
        <v>3</v>
      </c>
      <c r="J10" s="7">
        <v>1.85</v>
      </c>
      <c r="K10" s="8" t="s">
        <v>4</v>
      </c>
      <c r="L10" s="2" t="s">
        <v>2</v>
      </c>
      <c r="M10" s="11" t="s">
        <v>13</v>
      </c>
    </row>
    <row r="11" spans="1:13" ht="14.25" x14ac:dyDescent="0.2">
      <c r="A11" s="1">
        <v>43529</v>
      </c>
      <c r="B11" s="2" t="s">
        <v>15</v>
      </c>
      <c r="C11" s="3" t="s">
        <v>6</v>
      </c>
      <c r="D11" s="2" t="s">
        <v>2</v>
      </c>
      <c r="E11" s="4">
        <v>36.5</v>
      </c>
      <c r="F11" s="5"/>
      <c r="G11" s="6"/>
      <c r="H11" s="7">
        <v>8</v>
      </c>
      <c r="I11" s="8" t="s">
        <v>7</v>
      </c>
      <c r="J11" s="7">
        <v>1.1499999999999999</v>
      </c>
      <c r="K11" s="8" t="s">
        <v>4</v>
      </c>
      <c r="L11" s="2" t="s">
        <v>2</v>
      </c>
      <c r="M11" s="11" t="s">
        <v>13</v>
      </c>
    </row>
    <row r="12" spans="1:13" ht="14.25" x14ac:dyDescent="0.2">
      <c r="A12" s="13">
        <v>43529</v>
      </c>
      <c r="B12" s="6" t="s">
        <v>15</v>
      </c>
      <c r="C12" s="3" t="s">
        <v>6</v>
      </c>
      <c r="D12" s="6" t="s">
        <v>2</v>
      </c>
      <c r="E12" s="4">
        <v>36.5</v>
      </c>
      <c r="F12" s="5"/>
      <c r="G12" s="6"/>
      <c r="H12" s="7">
        <v>8</v>
      </c>
      <c r="I12" s="8" t="s">
        <v>7</v>
      </c>
      <c r="J12" s="7">
        <v>1.25</v>
      </c>
      <c r="K12" s="8" t="s">
        <v>10</v>
      </c>
      <c r="L12" s="6" t="s">
        <v>2</v>
      </c>
      <c r="M12" s="14" t="s">
        <v>18</v>
      </c>
    </row>
    <row r="13" spans="1:13" ht="14.25" x14ac:dyDescent="0.2">
      <c r="A13" s="13">
        <v>43561</v>
      </c>
      <c r="B13" s="6" t="s">
        <v>19</v>
      </c>
      <c r="C13" s="3" t="s">
        <v>1</v>
      </c>
      <c r="D13" s="6" t="s">
        <v>2</v>
      </c>
      <c r="E13" s="4">
        <v>35</v>
      </c>
      <c r="F13" s="5"/>
      <c r="G13" s="6"/>
      <c r="H13" s="7">
        <v>4</v>
      </c>
      <c r="I13" s="8" t="s">
        <v>16</v>
      </c>
      <c r="J13" s="7">
        <v>2</v>
      </c>
      <c r="K13" s="8" t="s">
        <v>10</v>
      </c>
      <c r="L13" s="6" t="s">
        <v>2</v>
      </c>
      <c r="M13" s="11" t="s">
        <v>13</v>
      </c>
    </row>
    <row r="14" spans="1:13" ht="14.25" x14ac:dyDescent="0.2">
      <c r="A14" s="13">
        <v>43591</v>
      </c>
      <c r="B14" s="6" t="s">
        <v>19</v>
      </c>
      <c r="C14" s="3" t="s">
        <v>1</v>
      </c>
      <c r="D14" s="6" t="s">
        <v>2</v>
      </c>
      <c r="E14" s="4">
        <v>30</v>
      </c>
      <c r="F14" s="5"/>
      <c r="G14" s="6"/>
      <c r="H14" s="7">
        <v>4</v>
      </c>
      <c r="I14" s="8" t="s">
        <v>3</v>
      </c>
      <c r="J14" s="7">
        <v>1.65</v>
      </c>
      <c r="K14" s="8" t="s">
        <v>4</v>
      </c>
      <c r="L14" s="6" t="s">
        <v>2</v>
      </c>
      <c r="M14" s="11" t="s">
        <v>13</v>
      </c>
    </row>
    <row r="15" spans="1:13" ht="14.25" x14ac:dyDescent="0.2">
      <c r="A15" s="15">
        <v>43591</v>
      </c>
      <c r="B15" s="16" t="s">
        <v>19</v>
      </c>
      <c r="C15" s="17" t="s">
        <v>6</v>
      </c>
      <c r="D15" s="16" t="s">
        <v>2</v>
      </c>
      <c r="E15" s="18" t="s">
        <v>2</v>
      </c>
      <c r="F15" s="19"/>
      <c r="G15" s="16"/>
      <c r="H15" s="20" t="s">
        <v>2</v>
      </c>
      <c r="I15" s="21" t="s">
        <v>7</v>
      </c>
      <c r="J15" s="20" t="s">
        <v>2</v>
      </c>
      <c r="K15" s="21" t="s">
        <v>4</v>
      </c>
      <c r="L15" s="16" t="s">
        <v>2</v>
      </c>
      <c r="M15" s="22" t="s">
        <v>13</v>
      </c>
    </row>
    <row r="16" spans="1:13" ht="14.25" x14ac:dyDescent="0.2">
      <c r="A16" s="23">
        <v>43628</v>
      </c>
      <c r="B16" s="24" t="s">
        <v>15</v>
      </c>
      <c r="C16" s="25" t="s">
        <v>6</v>
      </c>
      <c r="D16" s="24" t="s">
        <v>2</v>
      </c>
      <c r="E16" s="26">
        <v>20</v>
      </c>
      <c r="F16" s="27"/>
      <c r="G16" s="28"/>
      <c r="H16" s="29">
        <v>5</v>
      </c>
      <c r="I16" s="30" t="s">
        <v>20</v>
      </c>
      <c r="J16" s="29">
        <v>1.25</v>
      </c>
      <c r="K16" s="30" t="s">
        <v>4</v>
      </c>
      <c r="L16" s="24" t="s">
        <v>2</v>
      </c>
      <c r="M16" s="31" t="s">
        <v>11</v>
      </c>
    </row>
    <row r="17" spans="1:13" ht="14.25" x14ac:dyDescent="0.2">
      <c r="A17" s="1">
        <v>43628</v>
      </c>
      <c r="B17" s="2" t="s">
        <v>15</v>
      </c>
      <c r="C17" s="3" t="s">
        <v>1</v>
      </c>
      <c r="D17" s="2" t="s">
        <v>2</v>
      </c>
      <c r="E17" s="4">
        <v>35</v>
      </c>
      <c r="F17" s="5"/>
      <c r="G17" s="6"/>
      <c r="H17" s="7">
        <v>5</v>
      </c>
      <c r="I17" s="8" t="s">
        <v>20</v>
      </c>
      <c r="J17" s="7">
        <v>1.85</v>
      </c>
      <c r="K17" s="8" t="s">
        <v>10</v>
      </c>
      <c r="L17" s="2" t="s">
        <v>2</v>
      </c>
      <c r="M17" s="9" t="s">
        <v>5</v>
      </c>
    </row>
    <row r="18" spans="1:13" ht="14.25" x14ac:dyDescent="0.2">
      <c r="A18" s="1">
        <v>43658</v>
      </c>
      <c r="B18" s="2" t="s">
        <v>15</v>
      </c>
      <c r="C18" s="3" t="s">
        <v>1</v>
      </c>
      <c r="D18" s="2" t="s">
        <v>2</v>
      </c>
      <c r="E18" s="4">
        <v>143.6</v>
      </c>
      <c r="F18" s="5"/>
      <c r="G18" s="6"/>
      <c r="H18" s="7">
        <v>20</v>
      </c>
      <c r="I18" s="8" t="s">
        <v>3</v>
      </c>
      <c r="J18" s="7">
        <v>1.8</v>
      </c>
      <c r="K18" s="8" t="s">
        <v>4</v>
      </c>
      <c r="L18" s="2" t="s">
        <v>2</v>
      </c>
      <c r="M18" s="9" t="s">
        <v>5</v>
      </c>
    </row>
    <row r="19" spans="1:13" ht="14.25" x14ac:dyDescent="0.2">
      <c r="A19" s="1">
        <v>43689</v>
      </c>
      <c r="B19" s="2" t="s">
        <v>15</v>
      </c>
      <c r="C19" s="3" t="s">
        <v>1</v>
      </c>
      <c r="D19" s="2" t="s">
        <v>2</v>
      </c>
      <c r="E19" s="4" t="s">
        <v>21</v>
      </c>
      <c r="F19" s="5"/>
      <c r="G19" s="6"/>
      <c r="H19" s="7" t="s">
        <v>2</v>
      </c>
      <c r="I19" s="8" t="s">
        <v>3</v>
      </c>
      <c r="J19" s="7" t="s">
        <v>2</v>
      </c>
      <c r="K19" s="8" t="s">
        <v>4</v>
      </c>
      <c r="L19" s="2" t="s">
        <v>2</v>
      </c>
      <c r="M19" s="10" t="s">
        <v>11</v>
      </c>
    </row>
    <row r="20" spans="1:13" ht="14.25" x14ac:dyDescent="0.2">
      <c r="A20" s="1">
        <v>43720</v>
      </c>
      <c r="B20" s="2" t="s">
        <v>15</v>
      </c>
      <c r="C20" s="3" t="s">
        <v>6</v>
      </c>
      <c r="D20" s="2" t="s">
        <v>2</v>
      </c>
      <c r="E20" s="4">
        <v>15</v>
      </c>
      <c r="F20" s="5"/>
      <c r="G20" s="6"/>
      <c r="H20" s="7">
        <v>3</v>
      </c>
      <c r="I20" s="8" t="s">
        <v>7</v>
      </c>
      <c r="J20" s="7">
        <v>1.25</v>
      </c>
      <c r="K20" s="8" t="s">
        <v>10</v>
      </c>
      <c r="L20" s="2" t="s">
        <v>2</v>
      </c>
      <c r="M20" s="9" t="s">
        <v>5</v>
      </c>
    </row>
    <row r="21" spans="1:13" ht="14.25" x14ac:dyDescent="0.2">
      <c r="A21" s="1">
        <v>43751</v>
      </c>
      <c r="B21" s="2" t="s">
        <v>19</v>
      </c>
      <c r="C21" s="3" t="s">
        <v>6</v>
      </c>
      <c r="D21" s="2" t="s">
        <v>2</v>
      </c>
      <c r="E21" s="4">
        <v>46.4</v>
      </c>
      <c r="F21" s="5"/>
      <c r="G21" s="6"/>
      <c r="H21" s="7">
        <v>10</v>
      </c>
      <c r="I21" s="8" t="s">
        <v>20</v>
      </c>
      <c r="J21" s="7">
        <v>1.1000000000000001</v>
      </c>
      <c r="K21" s="8" t="s">
        <v>4</v>
      </c>
      <c r="L21" s="2" t="s">
        <v>2</v>
      </c>
      <c r="M21" s="10" t="s">
        <v>11</v>
      </c>
    </row>
    <row r="22" spans="1:13" ht="15.75" customHeight="1" x14ac:dyDescent="0.2">
      <c r="A22" s="1">
        <v>43782</v>
      </c>
      <c r="B22" s="2" t="s">
        <v>19</v>
      </c>
      <c r="C22" s="3" t="s">
        <v>1</v>
      </c>
      <c r="D22" s="2" t="s">
        <v>2</v>
      </c>
      <c r="E22" s="4">
        <v>60.5</v>
      </c>
      <c r="F22" s="5"/>
      <c r="G22" s="6"/>
      <c r="H22" s="7">
        <v>6</v>
      </c>
      <c r="I22" s="8" t="s">
        <v>20</v>
      </c>
      <c r="J22" s="7">
        <v>1.8</v>
      </c>
      <c r="K22" s="8" t="s">
        <v>10</v>
      </c>
      <c r="L22" s="2" t="s">
        <v>2</v>
      </c>
      <c r="M22" s="9" t="s">
        <v>5</v>
      </c>
    </row>
    <row r="23" spans="1:13" ht="15.75" customHeight="1" x14ac:dyDescent="0.2">
      <c r="A23" s="32">
        <v>43812</v>
      </c>
      <c r="B23" s="33" t="s">
        <v>19</v>
      </c>
      <c r="C23" s="34" t="s">
        <v>1</v>
      </c>
      <c r="D23" s="33" t="s">
        <v>2</v>
      </c>
      <c r="E23" s="35">
        <v>111</v>
      </c>
      <c r="F23" s="36"/>
      <c r="G23" s="37"/>
      <c r="H23" s="38">
        <v>21</v>
      </c>
      <c r="I23" s="39" t="s">
        <v>3</v>
      </c>
      <c r="J23" s="38">
        <v>1.8</v>
      </c>
      <c r="K23" s="39" t="s">
        <v>4</v>
      </c>
      <c r="L23" s="33" t="s">
        <v>2</v>
      </c>
      <c r="M23" s="40" t="s">
        <v>11</v>
      </c>
    </row>
    <row r="24" spans="1:13" ht="15.75" customHeight="1" x14ac:dyDescent="0.2">
      <c r="A24" s="41">
        <v>43815</v>
      </c>
      <c r="B24" s="42" t="s">
        <v>22</v>
      </c>
      <c r="C24" s="43" t="s">
        <v>23</v>
      </c>
      <c r="D24" s="43" t="s">
        <v>24</v>
      </c>
      <c r="E24" s="43"/>
      <c r="F24" s="44">
        <v>108</v>
      </c>
      <c r="G24" s="45">
        <v>0</v>
      </c>
      <c r="H24" s="46">
        <v>21</v>
      </c>
      <c r="I24" s="47" t="s">
        <v>25</v>
      </c>
      <c r="J24" s="46">
        <v>1.6</v>
      </c>
      <c r="K24" s="47" t="s">
        <v>10</v>
      </c>
      <c r="L24" s="42" t="s">
        <v>26</v>
      </c>
      <c r="M24" s="48" t="s">
        <v>13</v>
      </c>
    </row>
    <row r="25" spans="1:13" ht="15.75" customHeight="1" x14ac:dyDescent="0.2"/>
    <row r="26" spans="1:13" ht="15.75" customHeight="1" x14ac:dyDescent="0.2"/>
    <row r="27" spans="1:13" ht="15.75" customHeight="1" x14ac:dyDescent="0.2"/>
    <row r="28" spans="1:13" ht="15.75" customHeight="1" x14ac:dyDescent="0.2"/>
    <row r="29" spans="1:13" ht="15.75" customHeight="1" x14ac:dyDescent="0.2"/>
    <row r="30" spans="1:13" ht="15.75" customHeight="1" x14ac:dyDescent="0.2"/>
    <row r="31" spans="1:13" ht="15.75" customHeight="1" x14ac:dyDescent="0.2"/>
    <row r="32" spans="1:1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conditionalFormatting sqref="K2:K24">
    <cfRule type="cellIs" dxfId="16" priority="1" operator="equal">
      <formula>"EN"</formula>
    </cfRule>
  </conditionalFormatting>
  <conditionalFormatting sqref="K2:K24">
    <cfRule type="cellIs" dxfId="15" priority="2" operator="equal">
      <formula>"FR"</formula>
    </cfRule>
  </conditionalFormatting>
  <conditionalFormatting sqref="K2:K24">
    <cfRule type="cellIs" dxfId="14" priority="3" operator="equal">
      <formula>"DE"</formula>
    </cfRule>
  </conditionalFormatting>
  <conditionalFormatting sqref="K2:K24">
    <cfRule type="cellIs" dxfId="13" priority="4" operator="equal">
      <formula>"ES"</formula>
    </cfRule>
  </conditionalFormatting>
  <conditionalFormatting sqref="K2:K24">
    <cfRule type="cellIs" dxfId="12" priority="5" operator="equal">
      <formula>"EL"</formula>
    </cfRule>
  </conditionalFormatting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1000"/>
  <sheetViews>
    <sheetView tabSelected="1" workbookViewId="0">
      <selection activeCell="C7" sqref="C7"/>
    </sheetView>
  </sheetViews>
  <sheetFormatPr baseColWidth="10" defaultColWidth="12.625" defaultRowHeight="15" customHeight="1" x14ac:dyDescent="0.2"/>
  <cols>
    <col min="1" max="26" width="9.375" customWidth="1"/>
  </cols>
  <sheetData>
    <row r="4" spans="2:6" ht="14.25" x14ac:dyDescent="0.2">
      <c r="B4" s="49"/>
      <c r="C4" s="77" t="s">
        <v>27</v>
      </c>
      <c r="D4" s="78"/>
      <c r="E4" s="78"/>
      <c r="F4" s="79"/>
    </row>
    <row r="5" spans="2:6" ht="14.25" x14ac:dyDescent="0.2">
      <c r="B5" s="50"/>
      <c r="C5" s="51" t="s">
        <v>28</v>
      </c>
      <c r="D5" s="51" t="s">
        <v>29</v>
      </c>
      <c r="E5" s="52" t="s">
        <v>30</v>
      </c>
      <c r="F5" s="53" t="s">
        <v>31</v>
      </c>
    </row>
    <row r="6" spans="2:6" ht="14.25" x14ac:dyDescent="0.2">
      <c r="B6" s="54" t="s">
        <v>13</v>
      </c>
      <c r="C6" s="59">
        <f>SUMPRODUCT((MONTH(BDD[Colonne1])=MONTH(1&amp;$C$4))*(BDD[Colonne13]=$B6),BDD[Colonne5])</f>
        <v>388.9</v>
      </c>
      <c r="D6" s="55" t="s">
        <v>32</v>
      </c>
      <c r="E6" s="56" t="s">
        <v>33</v>
      </c>
      <c r="F6" s="57" t="e">
        <f>SUM(B6+C6+D6)</f>
        <v>#VALUE!</v>
      </c>
    </row>
    <row r="7" spans="2:6" ht="14.25" x14ac:dyDescent="0.2">
      <c r="B7" s="58" t="s">
        <v>18</v>
      </c>
      <c r="C7" s="59">
        <f>SUMPRODUCT((MONTH(BDD[Colonne1])=MONTH(1&amp;$C$4))*(BDD[Colonne13]=$B7),BDD[Colonne5])</f>
        <v>0</v>
      </c>
      <c r="D7" s="59"/>
      <c r="E7" s="60"/>
      <c r="F7" s="61"/>
    </row>
    <row r="8" spans="2:6" ht="14.25" x14ac:dyDescent="0.2">
      <c r="B8" s="62" t="s">
        <v>5</v>
      </c>
      <c r="C8" s="59">
        <f>SUMPRODUCT((MONTH(BDD[Colonne1])=MONTH(1&amp;$C$4))*(BDD[Colonne13]=$B8),BDD[Colonne5])</f>
        <v>188</v>
      </c>
      <c r="D8" s="63"/>
      <c r="E8" s="64"/>
      <c r="F8" s="65"/>
    </row>
    <row r="9" spans="2:6" ht="14.25" x14ac:dyDescent="0.2">
      <c r="B9" s="66" t="s">
        <v>17</v>
      </c>
      <c r="C9" s="59">
        <f>SUMPRODUCT((MONTH(BDD[Colonne1])=MONTH(1&amp;$C$4))*(BDD[Colonne13]=$B9),BDD[Colonne5])</f>
        <v>0</v>
      </c>
      <c r="D9" s="67"/>
      <c r="E9" s="68"/>
      <c r="F9" s="69"/>
    </row>
    <row r="10" spans="2:6" ht="14.25" x14ac:dyDescent="0.2">
      <c r="B10" s="70" t="s">
        <v>11</v>
      </c>
      <c r="C10" s="59">
        <f>SUMPRODUCT((MONTH(BDD[Colonne1])=MONTH(1&amp;$C$4))*(BDD[Colonne13]=$B10),BDD[Colonne5])</f>
        <v>9.9499999999999993</v>
      </c>
      <c r="D10" s="71"/>
      <c r="E10" s="72"/>
      <c r="F10" s="73"/>
    </row>
    <row r="11" spans="2:6" ht="14.25" x14ac:dyDescent="0.2">
      <c r="B11" s="74" t="s">
        <v>34</v>
      </c>
      <c r="C11" s="75">
        <f t="shared" ref="C11:F11" si="0">SUM(C6:C10)</f>
        <v>586.85</v>
      </c>
      <c r="D11" s="76">
        <f t="shared" si="0"/>
        <v>0</v>
      </c>
      <c r="E11" s="76">
        <f t="shared" si="0"/>
        <v>0</v>
      </c>
      <c r="F11" s="76" t="e">
        <f t="shared" si="0"/>
        <v>#VALUE!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C4:F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WETZER</dc:creator>
  <cp:lastModifiedBy>User</cp:lastModifiedBy>
  <dcterms:created xsi:type="dcterms:W3CDTF">2021-01-28T16:53:41Z</dcterms:created>
  <dcterms:modified xsi:type="dcterms:W3CDTF">2021-01-29T11:05:47Z</dcterms:modified>
</cp:coreProperties>
</file>