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4965" yWindow="2025" windowWidth="20730" windowHeight="11760"/>
  </bookViews>
  <sheets>
    <sheet name="Evaluation" sheetId="1" r:id="rId1"/>
    <sheet name="Barème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9" i="1"/>
  <c r="B4" i="2" l="1"/>
  <c r="B5" i="2" s="1"/>
  <c r="B6" i="2" s="1"/>
  <c r="B7" i="2" s="1"/>
  <c r="B8" i="2" s="1"/>
  <c r="B9" i="2" s="1"/>
  <c r="B10" i="2" s="1"/>
  <c r="B11" i="2" s="1"/>
  <c r="B12" i="2" s="1"/>
  <c r="B13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I10" i="1"/>
  <c r="I9" i="1"/>
</calcChain>
</file>

<file path=xl/sharedStrings.xml><?xml version="1.0" encoding="utf-8"?>
<sst xmlns="http://schemas.openxmlformats.org/spreadsheetml/2006/main" count="43" uniqueCount="38">
  <si>
    <t>Course de 9'</t>
  </si>
  <si>
    <t>Test VMA</t>
  </si>
  <si>
    <t>sec</t>
  </si>
  <si>
    <t>Num.</t>
  </si>
  <si>
    <t>Nom</t>
  </si>
  <si>
    <t>Prénom</t>
  </si>
  <si>
    <t>Sexe</t>
  </si>
  <si>
    <t>VMA</t>
  </si>
  <si>
    <t>Pts</t>
  </si>
  <si>
    <t>Projet en plot C1</t>
  </si>
  <si>
    <t>plot réalisé C1</t>
  </si>
  <si>
    <t>% de course de C1 réalisé</t>
  </si>
  <si>
    <t>écart projet / course en %</t>
  </si>
  <si>
    <t>M</t>
  </si>
  <si>
    <t>F</t>
  </si>
  <si>
    <t>VMA / 2 pts</t>
  </si>
  <si>
    <t>Performance courses de 9' / 4 pts</t>
  </si>
  <si>
    <t>Garçons</t>
  </si>
  <si>
    <t>Filles</t>
  </si>
  <si>
    <t>%</t>
  </si>
  <si>
    <t>Inférieur à 70%</t>
  </si>
  <si>
    <t>entre 70% et 74,5%</t>
  </si>
  <si>
    <t>entre 75% et 79,5%</t>
  </si>
  <si>
    <t>entre 80% et 89,5</t>
  </si>
  <si>
    <t>90% et +</t>
  </si>
  <si>
    <t>Performance courses de 3' / 4 pts</t>
  </si>
  <si>
    <t>Inférieur à 90%</t>
  </si>
  <si>
    <t>entre 90% et 94,5%</t>
  </si>
  <si>
    <t>entre 95% et 99,5%</t>
  </si>
  <si>
    <t>entre 100% et 104,5,5</t>
  </si>
  <si>
    <t>105% et +</t>
  </si>
  <si>
    <t>Projet de course / 2 * 3 pts</t>
  </si>
  <si>
    <t>écart % projet / course</t>
  </si>
  <si>
    <t>supp ou égal à 20%</t>
  </si>
  <si>
    <t>entre 15 et 19,5%</t>
  </si>
  <si>
    <t>entre 10% et 14,5%</t>
  </si>
  <si>
    <t>entre 5% et 9,5%</t>
  </si>
  <si>
    <t>égal ou Inférieur à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</si>
</sst>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9" fontId="0" fillId="0" borderId="14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workbookViewId="0">
      <selection activeCell="C13" sqref="C13"/>
    </sheetView>
  </sheetViews>
  <sheetFormatPr baseColWidth="10" defaultRowHeight="15.75" x14ac:dyDescent="0.25"/>
  <sheetData>
    <row r="5" spans="1:10" x14ac:dyDescent="0.25">
      <c r="G5" t="s">
        <v>0</v>
      </c>
    </row>
    <row r="6" spans="1:10" x14ac:dyDescent="0.25">
      <c r="E6" s="30" t="s">
        <v>1</v>
      </c>
      <c r="F6" s="30"/>
      <c r="G6">
        <v>540</v>
      </c>
      <c r="H6" t="s">
        <v>2</v>
      </c>
    </row>
    <row r="7" spans="1:10" x14ac:dyDescent="0.25">
      <c r="E7" s="30"/>
      <c r="F7" s="30"/>
    </row>
    <row r="8" spans="1:10" ht="47.25" x14ac:dyDescent="0.25">
      <c r="A8" t="s">
        <v>3</v>
      </c>
      <c r="B8" t="s">
        <v>4</v>
      </c>
      <c r="C8" t="s">
        <v>5</v>
      </c>
      <c r="D8" t="s">
        <v>6</v>
      </c>
      <c r="E8" t="s">
        <v>7</v>
      </c>
      <c r="F8" t="s">
        <v>8</v>
      </c>
      <c r="G8" t="s">
        <v>9</v>
      </c>
      <c r="H8" t="s">
        <v>10</v>
      </c>
      <c r="I8" s="1" t="s">
        <v>11</v>
      </c>
      <c r="J8" s="1" t="s">
        <v>12</v>
      </c>
    </row>
    <row r="9" spans="1:10" x14ac:dyDescent="0.25">
      <c r="D9" t="s">
        <v>13</v>
      </c>
      <c r="E9">
        <v>12</v>
      </c>
      <c r="F9" s="2">
        <f ca="1">INDEX(Barème!$C$3:$C$13,MATCH(E9,OFFSET(Barème!$A$3:$B$13,,MATCH(D9,{"M";"F"},0)-1,,1),0))</f>
        <v>1</v>
      </c>
      <c r="G9">
        <v>80</v>
      </c>
      <c r="H9">
        <v>77</v>
      </c>
      <c r="I9">
        <f>(H9*25)/G$6*3.6/E9*100</f>
        <v>106.94444444444444</v>
      </c>
    </row>
    <row r="10" spans="1:10" x14ac:dyDescent="0.25">
      <c r="D10" t="s">
        <v>14</v>
      </c>
      <c r="E10">
        <v>13</v>
      </c>
      <c r="F10" s="2">
        <f ca="1">INDEX(Barème!$C$3:$C$13,MATCH(E10,OFFSET(Barème!$A$3:$B$13,,MATCH(D10,{"M";"F"},0)-1,,1),0))</f>
        <v>1.5</v>
      </c>
      <c r="I10">
        <f t="shared" ref="I10" si="0">(H10*25)/G$6*3.6/E10*100</f>
        <v>0</v>
      </c>
    </row>
  </sheetData>
  <mergeCells count="1">
    <mergeCell ref="E6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E18" sqref="E18"/>
    </sheetView>
  </sheetViews>
  <sheetFormatPr baseColWidth="10" defaultRowHeight="15.75" x14ac:dyDescent="0.25"/>
  <cols>
    <col min="6" max="11" width="20.125" customWidth="1"/>
  </cols>
  <sheetData>
    <row r="1" spans="1:11" s="23" customFormat="1" ht="18.95" customHeight="1" thickBot="1" x14ac:dyDescent="0.3">
      <c r="A1" s="31" t="s">
        <v>15</v>
      </c>
      <c r="B1" s="32"/>
      <c r="C1" s="33"/>
      <c r="F1" s="34" t="s">
        <v>16</v>
      </c>
      <c r="G1" s="35"/>
      <c r="H1" s="35"/>
      <c r="I1" s="35"/>
      <c r="J1" s="35"/>
      <c r="K1" s="36"/>
    </row>
    <row r="2" spans="1:11" s="23" customFormat="1" ht="18.95" customHeight="1" thickBot="1" x14ac:dyDescent="0.3">
      <c r="A2" s="24" t="s">
        <v>17</v>
      </c>
      <c r="B2" s="25" t="s">
        <v>18</v>
      </c>
      <c r="C2" s="26" t="s">
        <v>8</v>
      </c>
      <c r="F2" s="3" t="s">
        <v>8</v>
      </c>
      <c r="G2" s="4">
        <v>0</v>
      </c>
      <c r="H2" s="27">
        <v>1</v>
      </c>
      <c r="I2" s="27">
        <v>2</v>
      </c>
      <c r="J2" s="27">
        <v>3</v>
      </c>
      <c r="K2" s="28">
        <v>4</v>
      </c>
    </row>
    <row r="3" spans="1:11" s="23" customFormat="1" ht="18.95" customHeight="1" thickBot="1" x14ac:dyDescent="0.3">
      <c r="A3" s="5">
        <v>18</v>
      </c>
      <c r="B3" s="6">
        <v>17</v>
      </c>
      <c r="C3" s="7">
        <v>2</v>
      </c>
      <c r="D3" s="8"/>
      <c r="E3" s="8"/>
      <c r="F3" s="9" t="s">
        <v>19</v>
      </c>
      <c r="G3" s="10" t="s">
        <v>20</v>
      </c>
      <c r="H3" s="11" t="s">
        <v>21</v>
      </c>
      <c r="I3" s="12" t="s">
        <v>22</v>
      </c>
      <c r="J3" s="11" t="s">
        <v>23</v>
      </c>
      <c r="K3" s="13" t="s">
        <v>24</v>
      </c>
    </row>
    <row r="4" spans="1:11" s="23" customFormat="1" ht="18.95" customHeight="1" thickBot="1" x14ac:dyDescent="0.3">
      <c r="A4" s="14">
        <f>A3-1</f>
        <v>17</v>
      </c>
      <c r="B4" s="15">
        <f>B3-1</f>
        <v>16</v>
      </c>
      <c r="C4" s="16">
        <v>2</v>
      </c>
      <c r="F4" s="29"/>
      <c r="G4" s="29"/>
      <c r="H4" s="29"/>
      <c r="I4" s="29"/>
      <c r="J4" s="29"/>
      <c r="K4" s="29"/>
    </row>
    <row r="5" spans="1:11" s="23" customFormat="1" ht="18.95" customHeight="1" thickBot="1" x14ac:dyDescent="0.3">
      <c r="A5" s="14">
        <f t="shared" ref="A5:B13" si="0">A4-1</f>
        <v>16</v>
      </c>
      <c r="B5" s="15">
        <f t="shared" si="0"/>
        <v>15</v>
      </c>
      <c r="C5" s="16">
        <v>2</v>
      </c>
      <c r="F5" s="37" t="s">
        <v>25</v>
      </c>
      <c r="G5" s="38"/>
      <c r="H5" s="38"/>
      <c r="I5" s="38"/>
      <c r="J5" s="38"/>
      <c r="K5" s="39"/>
    </row>
    <row r="6" spans="1:11" s="23" customFormat="1" ht="18.95" customHeight="1" thickBot="1" x14ac:dyDescent="0.3">
      <c r="A6" s="14">
        <f t="shared" si="0"/>
        <v>15</v>
      </c>
      <c r="B6" s="15">
        <f t="shared" si="0"/>
        <v>14</v>
      </c>
      <c r="C6" s="16">
        <v>2</v>
      </c>
      <c r="F6" s="3" t="s">
        <v>8</v>
      </c>
      <c r="G6" s="4">
        <v>0</v>
      </c>
      <c r="H6" s="27">
        <v>1</v>
      </c>
      <c r="I6" s="27">
        <v>2</v>
      </c>
      <c r="J6" s="27">
        <v>3</v>
      </c>
      <c r="K6" s="28">
        <v>4</v>
      </c>
    </row>
    <row r="7" spans="1:11" s="23" customFormat="1" ht="18.95" customHeight="1" thickBot="1" x14ac:dyDescent="0.3">
      <c r="A7" s="14">
        <f t="shared" si="0"/>
        <v>14</v>
      </c>
      <c r="B7" s="15">
        <f t="shared" si="0"/>
        <v>13</v>
      </c>
      <c r="C7" s="16">
        <v>1.5</v>
      </c>
      <c r="F7" s="9" t="s">
        <v>19</v>
      </c>
      <c r="G7" s="10" t="s">
        <v>26</v>
      </c>
      <c r="H7" s="11" t="s">
        <v>27</v>
      </c>
      <c r="I7" s="12" t="s">
        <v>28</v>
      </c>
      <c r="J7" s="11" t="s">
        <v>29</v>
      </c>
      <c r="K7" s="13" t="s">
        <v>30</v>
      </c>
    </row>
    <row r="8" spans="1:11" s="23" customFormat="1" ht="18.95" customHeight="1" thickBot="1" x14ac:dyDescent="0.3">
      <c r="A8" s="14">
        <f t="shared" si="0"/>
        <v>13</v>
      </c>
      <c r="B8" s="15">
        <f t="shared" si="0"/>
        <v>12</v>
      </c>
      <c r="C8" s="16">
        <v>1.5</v>
      </c>
      <c r="F8" s="29"/>
      <c r="G8" s="29"/>
      <c r="H8" s="29"/>
      <c r="I8" s="29"/>
      <c r="J8" s="29"/>
      <c r="K8" s="29"/>
    </row>
    <row r="9" spans="1:11" s="23" customFormat="1" ht="18.95" customHeight="1" thickBot="1" x14ac:dyDescent="0.3">
      <c r="A9" s="14">
        <f t="shared" si="0"/>
        <v>12</v>
      </c>
      <c r="B9" s="15">
        <f t="shared" si="0"/>
        <v>11</v>
      </c>
      <c r="C9" s="16">
        <v>1</v>
      </c>
      <c r="F9" s="40" t="s">
        <v>31</v>
      </c>
      <c r="G9" s="41"/>
      <c r="H9" s="41"/>
      <c r="I9" s="41"/>
      <c r="J9" s="41"/>
      <c r="K9" s="42"/>
    </row>
    <row r="10" spans="1:11" s="23" customFormat="1" ht="18.95" customHeight="1" thickBot="1" x14ac:dyDescent="0.3">
      <c r="A10" s="14">
        <f t="shared" si="0"/>
        <v>11</v>
      </c>
      <c r="B10" s="15">
        <f t="shared" si="0"/>
        <v>10</v>
      </c>
      <c r="C10" s="16">
        <v>1</v>
      </c>
      <c r="F10" s="3" t="s">
        <v>8</v>
      </c>
      <c r="G10" s="17">
        <v>0</v>
      </c>
      <c r="H10" s="18">
        <v>0.5</v>
      </c>
      <c r="I10" s="18">
        <v>1</v>
      </c>
      <c r="J10" s="18">
        <v>2</v>
      </c>
      <c r="K10" s="19">
        <v>3</v>
      </c>
    </row>
    <row r="11" spans="1:11" s="23" customFormat="1" ht="18.95" customHeight="1" thickBot="1" x14ac:dyDescent="0.3">
      <c r="A11" s="14">
        <f t="shared" si="0"/>
        <v>10</v>
      </c>
      <c r="B11" s="15">
        <f t="shared" si="0"/>
        <v>9</v>
      </c>
      <c r="C11" s="16">
        <v>0.5</v>
      </c>
      <c r="F11" s="9" t="s">
        <v>32</v>
      </c>
      <c r="G11" s="10" t="s">
        <v>33</v>
      </c>
      <c r="H11" s="11" t="s">
        <v>34</v>
      </c>
      <c r="I11" s="11" t="s">
        <v>35</v>
      </c>
      <c r="J11" s="11" t="s">
        <v>36</v>
      </c>
      <c r="K11" s="13" t="s">
        <v>37</v>
      </c>
    </row>
    <row r="12" spans="1:11" s="23" customFormat="1" ht="18.95" customHeight="1" x14ac:dyDescent="0.25">
      <c r="A12" s="14">
        <f>A11-1</f>
        <v>9</v>
      </c>
      <c r="B12" s="15">
        <f t="shared" si="0"/>
        <v>8</v>
      </c>
      <c r="C12" s="16">
        <v>0</v>
      </c>
    </row>
    <row r="13" spans="1:11" s="23" customFormat="1" ht="18.95" customHeight="1" thickBot="1" x14ac:dyDescent="0.3">
      <c r="A13" s="20">
        <f t="shared" si="0"/>
        <v>8</v>
      </c>
      <c r="B13" s="21">
        <f t="shared" si="0"/>
        <v>7</v>
      </c>
      <c r="C13" s="22">
        <v>0</v>
      </c>
    </row>
  </sheetData>
  <mergeCells count="4">
    <mergeCell ref="A1:C1"/>
    <mergeCell ref="F1:K1"/>
    <mergeCell ref="F5:K5"/>
    <mergeCell ref="F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Evaluation</vt:lpstr>
      <vt:lpstr>Barème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2021-01-26T20:51:12Z</dcterms:created>
  <dcterms:modified xsi:type="dcterms:W3CDTF">2021-01-26T21:45:03Z</dcterms:modified>
</cp:coreProperties>
</file>