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2.xml" ContentType="application/vnd.openxmlformats-officedocument.spreadsheetml.table+xml"/>
  <Override PartName="/xl/drawings/drawing2.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bookViews>
    <workbookView xWindow="-120" yWindow="-120" windowWidth="20730" windowHeight="11760" activeTab="2"/>
  </bookViews>
  <sheets>
    <sheet name="Extraction" sheetId="1" r:id="rId1"/>
    <sheet name="DIMENSIONS" sheetId="5" r:id="rId2"/>
    <sheet name="Shipments" sheetId="4" r:id="rId3"/>
  </sheets>
  <externalReferences>
    <externalReference r:id="rId4"/>
  </externalReferences>
  <definedNames>
    <definedName name="Couriers">[1]Couriers!$A$2:$A$5</definedName>
    <definedName name="Packtypes">'[1]Combobox Values'!$A$319:$A$321</definedName>
    <definedName name="SubCountry">'[1]Combobox Values'!$A$2:$A$285</definedName>
  </definedNames>
  <calcPr calcId="145621"/>
</workbook>
</file>

<file path=xl/calcChain.xml><?xml version="1.0" encoding="utf-8"?>
<calcChain xmlns="http://schemas.openxmlformats.org/spreadsheetml/2006/main">
  <c r="W26" i="1" l="1"/>
  <c r="W27" i="1"/>
  <c r="W28" i="1"/>
  <c r="W29" i="1"/>
  <c r="W30" i="1"/>
  <c r="W31" i="1"/>
  <c r="W32" i="1"/>
  <c r="W33" i="1"/>
  <c r="W18" i="1"/>
  <c r="W19" i="1"/>
  <c r="W20" i="1"/>
  <c r="W21" i="1"/>
  <c r="W22" i="1"/>
  <c r="W23" i="1"/>
  <c r="W24" i="1"/>
  <c r="W25" i="1"/>
  <c r="W10" i="1"/>
  <c r="W11" i="1"/>
  <c r="W12" i="1"/>
  <c r="W13" i="1"/>
  <c r="W14" i="1"/>
  <c r="W15" i="1"/>
  <c r="W16" i="1"/>
  <c r="W17" i="1"/>
  <c r="W8" i="1"/>
  <c r="W9" i="1"/>
  <c r="W4" i="1" l="1"/>
  <c r="W3" i="1"/>
  <c r="C3" i="4"/>
  <c r="E3" i="4"/>
  <c r="G3" i="4"/>
  <c r="H3" i="4"/>
  <c r="I3" i="4"/>
  <c r="J3" i="4"/>
  <c r="L3" i="4"/>
  <c r="M3" i="4"/>
  <c r="N3" i="4"/>
  <c r="O3" i="4"/>
  <c r="X3" i="4"/>
  <c r="Y3" i="4"/>
  <c r="C4" i="4"/>
  <c r="E4" i="4"/>
  <c r="G4" i="4"/>
  <c r="H4" i="4"/>
  <c r="I4" i="4"/>
  <c r="J4" i="4"/>
  <c r="L4" i="4"/>
  <c r="M4" i="4"/>
  <c r="N4" i="4"/>
  <c r="O4" i="4"/>
  <c r="X4" i="4"/>
  <c r="Y4" i="4"/>
  <c r="C5" i="4"/>
  <c r="E5" i="4"/>
  <c r="G5" i="4"/>
  <c r="H5" i="4"/>
  <c r="I5" i="4"/>
  <c r="J5" i="4"/>
  <c r="L5" i="4"/>
  <c r="M5" i="4"/>
  <c r="N5" i="4"/>
  <c r="O5" i="4"/>
  <c r="X5" i="4"/>
  <c r="Y5" i="4"/>
  <c r="C6" i="4"/>
  <c r="E6" i="4"/>
  <c r="G6" i="4"/>
  <c r="H6" i="4"/>
  <c r="I6" i="4"/>
  <c r="J6" i="4"/>
  <c r="L6" i="4"/>
  <c r="M6" i="4"/>
  <c r="N6" i="4"/>
  <c r="O6" i="4"/>
  <c r="X6" i="4"/>
  <c r="Y6" i="4"/>
  <c r="C7" i="4"/>
  <c r="E7" i="4"/>
  <c r="G7" i="4"/>
  <c r="H7" i="4"/>
  <c r="I7" i="4"/>
  <c r="J7" i="4"/>
  <c r="L7" i="4"/>
  <c r="M7" i="4"/>
  <c r="N7" i="4"/>
  <c r="O7" i="4"/>
  <c r="X7" i="4"/>
  <c r="Y7" i="4"/>
  <c r="C8" i="4"/>
  <c r="E8" i="4"/>
  <c r="G8" i="4"/>
  <c r="H8" i="4"/>
  <c r="I8" i="4"/>
  <c r="J8" i="4"/>
  <c r="L8" i="4"/>
  <c r="M8" i="4"/>
  <c r="N8" i="4"/>
  <c r="O8" i="4"/>
  <c r="X8" i="4"/>
  <c r="Y8" i="4"/>
  <c r="C9" i="4"/>
  <c r="E9" i="4"/>
  <c r="G9" i="4"/>
  <c r="H9" i="4"/>
  <c r="I9" i="4"/>
  <c r="J9" i="4"/>
  <c r="L9" i="4"/>
  <c r="M9" i="4"/>
  <c r="N9" i="4"/>
  <c r="O9" i="4"/>
  <c r="X9" i="4"/>
  <c r="Y9" i="4"/>
  <c r="C10" i="4"/>
  <c r="E10" i="4"/>
  <c r="G10" i="4"/>
  <c r="H10" i="4"/>
  <c r="I10" i="4"/>
  <c r="J10" i="4"/>
  <c r="L10" i="4"/>
  <c r="M10" i="4"/>
  <c r="N10" i="4"/>
  <c r="O10" i="4"/>
  <c r="X10" i="4"/>
  <c r="Y10" i="4"/>
  <c r="C11" i="4"/>
  <c r="E11" i="4"/>
  <c r="G11" i="4"/>
  <c r="H11" i="4"/>
  <c r="I11" i="4"/>
  <c r="J11" i="4"/>
  <c r="L11" i="4"/>
  <c r="M11" i="4"/>
  <c r="N11" i="4"/>
  <c r="O11" i="4"/>
  <c r="X11" i="4"/>
  <c r="Y11" i="4"/>
  <c r="C12" i="4"/>
  <c r="E12" i="4"/>
  <c r="G12" i="4"/>
  <c r="H12" i="4"/>
  <c r="I12" i="4"/>
  <c r="J12" i="4"/>
  <c r="L12" i="4"/>
  <c r="M12" i="4"/>
  <c r="N12" i="4"/>
  <c r="O12" i="4"/>
  <c r="X12" i="4"/>
  <c r="Y12" i="4"/>
  <c r="C13" i="4"/>
  <c r="E13" i="4"/>
  <c r="G13" i="4"/>
  <c r="H13" i="4"/>
  <c r="I13" i="4"/>
  <c r="J13" i="4"/>
  <c r="L13" i="4"/>
  <c r="M13" i="4"/>
  <c r="N13" i="4"/>
  <c r="O13" i="4"/>
  <c r="X13" i="4"/>
  <c r="Y13" i="4"/>
  <c r="C14" i="4"/>
  <c r="E14" i="4"/>
  <c r="G14" i="4"/>
  <c r="H14" i="4"/>
  <c r="I14" i="4"/>
  <c r="J14" i="4"/>
  <c r="L14" i="4"/>
  <c r="M14" i="4"/>
  <c r="N14" i="4"/>
  <c r="O14" i="4"/>
  <c r="X14" i="4"/>
  <c r="Y14" i="4"/>
  <c r="C15" i="4"/>
  <c r="E15" i="4"/>
  <c r="G15" i="4"/>
  <c r="H15" i="4"/>
  <c r="I15" i="4"/>
  <c r="J15" i="4"/>
  <c r="L15" i="4"/>
  <c r="M15" i="4"/>
  <c r="N15" i="4"/>
  <c r="O15" i="4"/>
  <c r="X15" i="4"/>
  <c r="Y15" i="4"/>
  <c r="C16" i="4"/>
  <c r="E16" i="4"/>
  <c r="G16" i="4"/>
  <c r="H16" i="4"/>
  <c r="I16" i="4"/>
  <c r="J16" i="4"/>
  <c r="L16" i="4"/>
  <c r="M16" i="4"/>
  <c r="N16" i="4"/>
  <c r="O16" i="4"/>
  <c r="X16" i="4"/>
  <c r="Y16" i="4"/>
  <c r="C17" i="4"/>
  <c r="E17" i="4"/>
  <c r="G17" i="4"/>
  <c r="H17" i="4"/>
  <c r="I17" i="4"/>
  <c r="J17" i="4"/>
  <c r="L17" i="4"/>
  <c r="M17" i="4"/>
  <c r="N17" i="4"/>
  <c r="O17" i="4"/>
  <c r="X17" i="4"/>
  <c r="Y17" i="4"/>
  <c r="C18" i="4"/>
  <c r="E18" i="4"/>
  <c r="G18" i="4"/>
  <c r="H18" i="4"/>
  <c r="I18" i="4"/>
  <c r="J18" i="4"/>
  <c r="L18" i="4"/>
  <c r="M18" i="4"/>
  <c r="N18" i="4"/>
  <c r="O18" i="4"/>
  <c r="X18" i="4"/>
  <c r="Y18" i="4"/>
  <c r="C19" i="4"/>
  <c r="E19" i="4"/>
  <c r="G19" i="4"/>
  <c r="H19" i="4"/>
  <c r="I19" i="4"/>
  <c r="J19" i="4"/>
  <c r="L19" i="4"/>
  <c r="M19" i="4"/>
  <c r="N19" i="4"/>
  <c r="O19" i="4"/>
  <c r="X19" i="4"/>
  <c r="Y19" i="4"/>
  <c r="C20" i="4"/>
  <c r="E20" i="4"/>
  <c r="G20" i="4"/>
  <c r="H20" i="4"/>
  <c r="I20" i="4"/>
  <c r="J20" i="4"/>
  <c r="L20" i="4"/>
  <c r="M20" i="4"/>
  <c r="N20" i="4"/>
  <c r="O20" i="4"/>
  <c r="X20" i="4"/>
  <c r="Y20" i="4"/>
  <c r="C21" i="4"/>
  <c r="E21" i="4"/>
  <c r="G21" i="4"/>
  <c r="H21" i="4"/>
  <c r="I21" i="4"/>
  <c r="J21" i="4"/>
  <c r="L21" i="4"/>
  <c r="M21" i="4"/>
  <c r="N21" i="4"/>
  <c r="O21" i="4"/>
  <c r="X21" i="4"/>
  <c r="Y21" i="4"/>
  <c r="C22" i="4"/>
  <c r="E22" i="4"/>
  <c r="G22" i="4"/>
  <c r="H22" i="4"/>
  <c r="I22" i="4"/>
  <c r="J22" i="4"/>
  <c r="L22" i="4"/>
  <c r="M22" i="4"/>
  <c r="N22" i="4"/>
  <c r="O22" i="4"/>
  <c r="X22" i="4"/>
  <c r="Y22" i="4"/>
  <c r="C23" i="4"/>
  <c r="E23" i="4"/>
  <c r="G23" i="4"/>
  <c r="H23" i="4"/>
  <c r="I23" i="4"/>
  <c r="J23" i="4"/>
  <c r="L23" i="4"/>
  <c r="M23" i="4"/>
  <c r="N23" i="4"/>
  <c r="O23" i="4"/>
  <c r="X23" i="4"/>
  <c r="Y23" i="4"/>
  <c r="C24" i="4"/>
  <c r="E24" i="4"/>
  <c r="G24" i="4"/>
  <c r="H24" i="4"/>
  <c r="I24" i="4"/>
  <c r="J24" i="4"/>
  <c r="L24" i="4"/>
  <c r="M24" i="4"/>
  <c r="N24" i="4"/>
  <c r="O24" i="4"/>
  <c r="X24" i="4"/>
  <c r="Y24" i="4"/>
  <c r="C25" i="4"/>
  <c r="E25" i="4"/>
  <c r="G25" i="4"/>
  <c r="H25" i="4"/>
  <c r="I25" i="4"/>
  <c r="J25" i="4"/>
  <c r="L25" i="4"/>
  <c r="M25" i="4"/>
  <c r="N25" i="4"/>
  <c r="O25" i="4"/>
  <c r="X25" i="4"/>
  <c r="Y25" i="4"/>
  <c r="C26" i="4"/>
  <c r="E26" i="4"/>
  <c r="G26" i="4"/>
  <c r="H26" i="4"/>
  <c r="I26" i="4"/>
  <c r="J26" i="4"/>
  <c r="L26" i="4"/>
  <c r="M26" i="4"/>
  <c r="N26" i="4"/>
  <c r="O26" i="4"/>
  <c r="X26" i="4"/>
  <c r="Y26" i="4"/>
  <c r="C27" i="4"/>
  <c r="E27" i="4"/>
  <c r="G27" i="4"/>
  <c r="H27" i="4"/>
  <c r="I27" i="4"/>
  <c r="J27" i="4"/>
  <c r="L27" i="4"/>
  <c r="M27" i="4"/>
  <c r="N27" i="4"/>
  <c r="O27" i="4"/>
  <c r="X27" i="4"/>
  <c r="Y27" i="4"/>
  <c r="C28" i="4"/>
  <c r="E28" i="4"/>
  <c r="G28" i="4"/>
  <c r="H28" i="4"/>
  <c r="I28" i="4"/>
  <c r="J28" i="4"/>
  <c r="L28" i="4"/>
  <c r="M28" i="4"/>
  <c r="N28" i="4"/>
  <c r="O28" i="4"/>
  <c r="X28" i="4"/>
  <c r="Y28" i="4"/>
  <c r="C29" i="4"/>
  <c r="E29" i="4"/>
  <c r="G29" i="4"/>
  <c r="H29" i="4"/>
  <c r="I29" i="4"/>
  <c r="J29" i="4"/>
  <c r="L29" i="4"/>
  <c r="M29" i="4"/>
  <c r="N29" i="4"/>
  <c r="O29" i="4"/>
  <c r="X29" i="4"/>
  <c r="Y29" i="4"/>
  <c r="C30" i="4"/>
  <c r="E30" i="4"/>
  <c r="G30" i="4"/>
  <c r="H30" i="4"/>
  <c r="I30" i="4"/>
  <c r="J30" i="4"/>
  <c r="L30" i="4"/>
  <c r="M30" i="4"/>
  <c r="N30" i="4"/>
  <c r="O30" i="4"/>
  <c r="X30" i="4"/>
  <c r="Y30" i="4"/>
  <c r="C31" i="4"/>
  <c r="E31" i="4"/>
  <c r="G31" i="4"/>
  <c r="H31" i="4"/>
  <c r="I31" i="4"/>
  <c r="J31" i="4"/>
  <c r="L31" i="4"/>
  <c r="M31" i="4"/>
  <c r="N31" i="4"/>
  <c r="O31" i="4"/>
  <c r="X31" i="4"/>
  <c r="Y31" i="4"/>
  <c r="C32" i="4"/>
  <c r="E32" i="4"/>
  <c r="G32" i="4"/>
  <c r="H32" i="4"/>
  <c r="I32" i="4"/>
  <c r="J32" i="4"/>
  <c r="L32" i="4"/>
  <c r="M32" i="4"/>
  <c r="N32" i="4"/>
  <c r="O32" i="4"/>
  <c r="X32" i="4"/>
  <c r="Y32" i="4"/>
  <c r="C33" i="4"/>
  <c r="E33" i="4"/>
  <c r="G33" i="4"/>
  <c r="H33" i="4"/>
  <c r="I33" i="4"/>
  <c r="J33" i="4"/>
  <c r="L33" i="4"/>
  <c r="M33" i="4"/>
  <c r="N33" i="4"/>
  <c r="O33" i="4"/>
  <c r="X33" i="4"/>
  <c r="Y33" i="4"/>
  <c r="C34" i="4"/>
  <c r="E34" i="4"/>
  <c r="G34" i="4"/>
  <c r="H34" i="4"/>
  <c r="I34" i="4"/>
  <c r="J34" i="4"/>
  <c r="L34" i="4"/>
  <c r="M34" i="4"/>
  <c r="N34" i="4"/>
  <c r="O34" i="4"/>
  <c r="X34" i="4"/>
  <c r="Y34" i="4"/>
  <c r="C35" i="4"/>
  <c r="E35" i="4"/>
  <c r="G35" i="4"/>
  <c r="H35" i="4"/>
  <c r="I35" i="4"/>
  <c r="J35" i="4"/>
  <c r="L35" i="4"/>
  <c r="M35" i="4"/>
  <c r="N35" i="4"/>
  <c r="O35" i="4"/>
  <c r="X35" i="4"/>
  <c r="Y35" i="4"/>
  <c r="C36" i="4"/>
  <c r="E36" i="4"/>
  <c r="G36" i="4"/>
  <c r="H36" i="4"/>
  <c r="I36" i="4"/>
  <c r="J36" i="4"/>
  <c r="L36" i="4"/>
  <c r="M36" i="4"/>
  <c r="N36" i="4"/>
  <c r="O36" i="4"/>
  <c r="X36" i="4"/>
  <c r="Y36" i="4"/>
  <c r="C37" i="4"/>
  <c r="E37" i="4"/>
  <c r="G37" i="4"/>
  <c r="H37" i="4"/>
  <c r="I37" i="4"/>
  <c r="J37" i="4"/>
  <c r="L37" i="4"/>
  <c r="M37" i="4"/>
  <c r="N37" i="4"/>
  <c r="O37" i="4"/>
  <c r="X37" i="4"/>
  <c r="Y37" i="4"/>
  <c r="C38" i="4"/>
  <c r="E38" i="4"/>
  <c r="G38" i="4"/>
  <c r="H38" i="4"/>
  <c r="I38" i="4"/>
  <c r="J38" i="4"/>
  <c r="L38" i="4"/>
  <c r="M38" i="4"/>
  <c r="N38" i="4"/>
  <c r="O38" i="4"/>
  <c r="X38" i="4"/>
  <c r="Y38" i="4"/>
  <c r="C39" i="4"/>
  <c r="E39" i="4"/>
  <c r="G39" i="4"/>
  <c r="H39" i="4"/>
  <c r="I39" i="4"/>
  <c r="J39" i="4"/>
  <c r="L39" i="4"/>
  <c r="M39" i="4"/>
  <c r="N39" i="4"/>
  <c r="O39" i="4"/>
  <c r="X39" i="4"/>
  <c r="Y39" i="4"/>
  <c r="C40" i="4"/>
  <c r="E40" i="4"/>
  <c r="G40" i="4"/>
  <c r="H40" i="4"/>
  <c r="I40" i="4"/>
  <c r="J40" i="4"/>
  <c r="L40" i="4"/>
  <c r="M40" i="4"/>
  <c r="N40" i="4"/>
  <c r="O40" i="4"/>
  <c r="X40" i="4"/>
  <c r="Y40" i="4"/>
  <c r="C41" i="4"/>
  <c r="E41" i="4"/>
  <c r="G41" i="4"/>
  <c r="H41" i="4"/>
  <c r="I41" i="4"/>
  <c r="J41" i="4"/>
  <c r="L41" i="4"/>
  <c r="M41" i="4"/>
  <c r="N41" i="4"/>
  <c r="O41" i="4"/>
  <c r="X41" i="4"/>
  <c r="Y41" i="4"/>
  <c r="C42" i="4"/>
  <c r="E42" i="4"/>
  <c r="G42" i="4"/>
  <c r="H42" i="4"/>
  <c r="I42" i="4"/>
  <c r="J42" i="4"/>
  <c r="L42" i="4"/>
  <c r="M42" i="4"/>
  <c r="N42" i="4"/>
  <c r="O42" i="4"/>
  <c r="X42" i="4"/>
  <c r="Y42" i="4"/>
  <c r="C43" i="4"/>
  <c r="E43" i="4"/>
  <c r="G43" i="4"/>
  <c r="H43" i="4"/>
  <c r="I43" i="4"/>
  <c r="J43" i="4"/>
  <c r="L43" i="4"/>
  <c r="M43" i="4"/>
  <c r="N43" i="4"/>
  <c r="O43" i="4"/>
  <c r="X43" i="4"/>
  <c r="Y43" i="4"/>
  <c r="C44" i="4"/>
  <c r="E44" i="4"/>
  <c r="G44" i="4"/>
  <c r="H44" i="4"/>
  <c r="I44" i="4"/>
  <c r="J44" i="4"/>
  <c r="L44" i="4"/>
  <c r="M44" i="4"/>
  <c r="N44" i="4"/>
  <c r="O44" i="4"/>
  <c r="X44" i="4"/>
  <c r="Y44" i="4"/>
  <c r="C45" i="4"/>
  <c r="E45" i="4"/>
  <c r="G45" i="4"/>
  <c r="H45" i="4"/>
  <c r="I45" i="4"/>
  <c r="J45" i="4"/>
  <c r="L45" i="4"/>
  <c r="M45" i="4"/>
  <c r="N45" i="4"/>
  <c r="O45" i="4"/>
  <c r="X45" i="4"/>
  <c r="Y45" i="4"/>
  <c r="C46" i="4"/>
  <c r="E46" i="4"/>
  <c r="G46" i="4"/>
  <c r="H46" i="4"/>
  <c r="I46" i="4"/>
  <c r="J46" i="4"/>
  <c r="L46" i="4"/>
  <c r="M46" i="4"/>
  <c r="N46" i="4"/>
  <c r="O46" i="4"/>
  <c r="X46" i="4"/>
  <c r="Y46" i="4"/>
  <c r="C47" i="4"/>
  <c r="E47" i="4"/>
  <c r="G47" i="4"/>
  <c r="H47" i="4"/>
  <c r="I47" i="4"/>
  <c r="J47" i="4"/>
  <c r="L47" i="4"/>
  <c r="M47" i="4"/>
  <c r="N47" i="4"/>
  <c r="O47" i="4"/>
  <c r="X47" i="4"/>
  <c r="Y47" i="4"/>
  <c r="C48" i="4"/>
  <c r="E48" i="4"/>
  <c r="G48" i="4"/>
  <c r="H48" i="4"/>
  <c r="I48" i="4"/>
  <c r="J48" i="4"/>
  <c r="L48" i="4"/>
  <c r="M48" i="4"/>
  <c r="N48" i="4"/>
  <c r="O48" i="4"/>
  <c r="X48" i="4"/>
  <c r="Y48" i="4"/>
  <c r="C49" i="4"/>
  <c r="E49" i="4"/>
  <c r="G49" i="4"/>
  <c r="H49" i="4"/>
  <c r="I49" i="4"/>
  <c r="J49" i="4"/>
  <c r="L49" i="4"/>
  <c r="M49" i="4"/>
  <c r="N49" i="4"/>
  <c r="O49" i="4"/>
  <c r="X49" i="4"/>
  <c r="Y49" i="4"/>
  <c r="C50" i="4"/>
  <c r="E50" i="4"/>
  <c r="G50" i="4"/>
  <c r="H50" i="4"/>
  <c r="I50" i="4"/>
  <c r="J50" i="4"/>
  <c r="L50" i="4"/>
  <c r="M50" i="4"/>
  <c r="N50" i="4"/>
  <c r="O50" i="4"/>
  <c r="X50" i="4"/>
  <c r="Y50" i="4"/>
  <c r="C51" i="4"/>
  <c r="E51" i="4"/>
  <c r="G51" i="4"/>
  <c r="H51" i="4"/>
  <c r="I51" i="4"/>
  <c r="J51" i="4"/>
  <c r="L51" i="4"/>
  <c r="M51" i="4"/>
  <c r="N51" i="4"/>
  <c r="O51" i="4"/>
  <c r="X51" i="4"/>
  <c r="Y51" i="4"/>
  <c r="C52" i="4"/>
  <c r="E52" i="4"/>
  <c r="G52" i="4"/>
  <c r="H52" i="4"/>
  <c r="I52" i="4"/>
  <c r="J52" i="4"/>
  <c r="L52" i="4"/>
  <c r="M52" i="4"/>
  <c r="N52" i="4"/>
  <c r="O52" i="4"/>
  <c r="X52" i="4"/>
  <c r="Y52" i="4"/>
  <c r="C53" i="4"/>
  <c r="E53" i="4"/>
  <c r="G53" i="4"/>
  <c r="H53" i="4"/>
  <c r="I53" i="4"/>
  <c r="J53" i="4"/>
  <c r="L53" i="4"/>
  <c r="M53" i="4"/>
  <c r="N53" i="4"/>
  <c r="O53" i="4"/>
  <c r="X53" i="4"/>
  <c r="Y53" i="4"/>
  <c r="C54" i="4"/>
  <c r="E54" i="4"/>
  <c r="G54" i="4"/>
  <c r="H54" i="4"/>
  <c r="I54" i="4"/>
  <c r="J54" i="4"/>
  <c r="L54" i="4"/>
  <c r="M54" i="4"/>
  <c r="N54" i="4"/>
  <c r="O54" i="4"/>
  <c r="X54" i="4"/>
  <c r="Y54" i="4"/>
  <c r="C55" i="4"/>
  <c r="E55" i="4"/>
  <c r="G55" i="4"/>
  <c r="H55" i="4"/>
  <c r="I55" i="4"/>
  <c r="J55" i="4"/>
  <c r="L55" i="4"/>
  <c r="M55" i="4"/>
  <c r="N55" i="4"/>
  <c r="O55" i="4"/>
  <c r="X55" i="4"/>
  <c r="Y55" i="4"/>
  <c r="C56" i="4"/>
  <c r="E56" i="4"/>
  <c r="G56" i="4"/>
  <c r="H56" i="4"/>
  <c r="I56" i="4"/>
  <c r="J56" i="4"/>
  <c r="L56" i="4"/>
  <c r="M56" i="4"/>
  <c r="N56" i="4"/>
  <c r="O56" i="4"/>
  <c r="X56" i="4"/>
  <c r="Y56" i="4"/>
  <c r="C57" i="4"/>
  <c r="E57" i="4"/>
  <c r="G57" i="4"/>
  <c r="H57" i="4"/>
  <c r="I57" i="4"/>
  <c r="J57" i="4"/>
  <c r="L57" i="4"/>
  <c r="M57" i="4"/>
  <c r="N57" i="4"/>
  <c r="O57" i="4"/>
  <c r="X57" i="4"/>
  <c r="Y57" i="4"/>
  <c r="C58" i="4"/>
  <c r="E58" i="4"/>
  <c r="G58" i="4"/>
  <c r="H58" i="4"/>
  <c r="I58" i="4"/>
  <c r="J58" i="4"/>
  <c r="L58" i="4"/>
  <c r="M58" i="4"/>
  <c r="N58" i="4"/>
  <c r="O58" i="4"/>
  <c r="X58" i="4"/>
  <c r="Y58" i="4"/>
  <c r="C59" i="4"/>
  <c r="E59" i="4"/>
  <c r="G59" i="4"/>
  <c r="H59" i="4"/>
  <c r="I59" i="4"/>
  <c r="J59" i="4"/>
  <c r="L59" i="4"/>
  <c r="M59" i="4"/>
  <c r="N59" i="4"/>
  <c r="O59" i="4"/>
  <c r="X59" i="4"/>
  <c r="Y59" i="4"/>
  <c r="C60" i="4"/>
  <c r="E60" i="4"/>
  <c r="G60" i="4"/>
  <c r="H60" i="4"/>
  <c r="I60" i="4"/>
  <c r="J60" i="4"/>
  <c r="L60" i="4"/>
  <c r="M60" i="4"/>
  <c r="N60" i="4"/>
  <c r="O60" i="4"/>
  <c r="X60" i="4"/>
  <c r="Y60" i="4"/>
  <c r="C61" i="4"/>
  <c r="E61" i="4"/>
  <c r="G61" i="4"/>
  <c r="H61" i="4"/>
  <c r="I61" i="4"/>
  <c r="J61" i="4"/>
  <c r="L61" i="4"/>
  <c r="M61" i="4"/>
  <c r="N61" i="4"/>
  <c r="O61" i="4"/>
  <c r="X61" i="4"/>
  <c r="Y61" i="4"/>
  <c r="C62" i="4"/>
  <c r="E62" i="4"/>
  <c r="G62" i="4"/>
  <c r="H62" i="4"/>
  <c r="I62" i="4"/>
  <c r="J62" i="4"/>
  <c r="L62" i="4"/>
  <c r="M62" i="4"/>
  <c r="N62" i="4"/>
  <c r="O62" i="4"/>
  <c r="X62" i="4"/>
  <c r="Y62" i="4"/>
  <c r="C63" i="4"/>
  <c r="E63" i="4"/>
  <c r="G63" i="4"/>
  <c r="H63" i="4"/>
  <c r="I63" i="4"/>
  <c r="J63" i="4"/>
  <c r="L63" i="4"/>
  <c r="M63" i="4"/>
  <c r="N63" i="4"/>
  <c r="O63" i="4"/>
  <c r="X63" i="4"/>
  <c r="Y63" i="4"/>
  <c r="C64" i="4"/>
  <c r="E64" i="4"/>
  <c r="G64" i="4"/>
  <c r="H64" i="4"/>
  <c r="I64" i="4"/>
  <c r="J64" i="4"/>
  <c r="L64" i="4"/>
  <c r="M64" i="4"/>
  <c r="N64" i="4"/>
  <c r="O64" i="4"/>
  <c r="X64" i="4"/>
  <c r="Y64" i="4"/>
  <c r="C65" i="4"/>
  <c r="E65" i="4"/>
  <c r="G65" i="4"/>
  <c r="H65" i="4"/>
  <c r="I65" i="4"/>
  <c r="J65" i="4"/>
  <c r="L65" i="4"/>
  <c r="M65" i="4"/>
  <c r="N65" i="4"/>
  <c r="O65" i="4"/>
  <c r="X65" i="4"/>
  <c r="Y65" i="4"/>
  <c r="C66" i="4"/>
  <c r="E66" i="4"/>
  <c r="G66" i="4"/>
  <c r="H66" i="4"/>
  <c r="I66" i="4"/>
  <c r="J66" i="4"/>
  <c r="L66" i="4"/>
  <c r="M66" i="4"/>
  <c r="N66" i="4"/>
  <c r="O66" i="4"/>
  <c r="X66" i="4"/>
  <c r="Y66" i="4"/>
  <c r="C67" i="4"/>
  <c r="E67" i="4"/>
  <c r="G67" i="4"/>
  <c r="H67" i="4"/>
  <c r="I67" i="4"/>
  <c r="J67" i="4"/>
  <c r="L67" i="4"/>
  <c r="M67" i="4"/>
  <c r="N67" i="4"/>
  <c r="O67" i="4"/>
  <c r="X67" i="4"/>
  <c r="Y67" i="4"/>
  <c r="C68" i="4"/>
  <c r="E68" i="4"/>
  <c r="G68" i="4"/>
  <c r="H68" i="4"/>
  <c r="I68" i="4"/>
  <c r="J68" i="4"/>
  <c r="L68" i="4"/>
  <c r="M68" i="4"/>
  <c r="N68" i="4"/>
  <c r="O68" i="4"/>
  <c r="X68" i="4"/>
  <c r="Y68" i="4"/>
  <c r="C69" i="4"/>
  <c r="E69" i="4"/>
  <c r="G69" i="4"/>
  <c r="H69" i="4"/>
  <c r="I69" i="4"/>
  <c r="J69" i="4"/>
  <c r="L69" i="4"/>
  <c r="M69" i="4"/>
  <c r="N69" i="4"/>
  <c r="O69" i="4"/>
  <c r="X69" i="4"/>
  <c r="Y69" i="4"/>
  <c r="C70" i="4"/>
  <c r="E70" i="4"/>
  <c r="G70" i="4"/>
  <c r="H70" i="4"/>
  <c r="I70" i="4"/>
  <c r="J70" i="4"/>
  <c r="L70" i="4"/>
  <c r="M70" i="4"/>
  <c r="N70" i="4"/>
  <c r="O70" i="4"/>
  <c r="X70" i="4"/>
  <c r="Y70" i="4"/>
  <c r="C71" i="4"/>
  <c r="E71" i="4"/>
  <c r="G71" i="4"/>
  <c r="H71" i="4"/>
  <c r="I71" i="4"/>
  <c r="J71" i="4"/>
  <c r="L71" i="4"/>
  <c r="M71" i="4"/>
  <c r="N71" i="4"/>
  <c r="O71" i="4"/>
  <c r="X71" i="4"/>
  <c r="Y71" i="4"/>
  <c r="C72" i="4"/>
  <c r="E72" i="4"/>
  <c r="G72" i="4"/>
  <c r="H72" i="4"/>
  <c r="I72" i="4"/>
  <c r="J72" i="4"/>
  <c r="L72" i="4"/>
  <c r="M72" i="4"/>
  <c r="N72" i="4"/>
  <c r="O72" i="4"/>
  <c r="X72" i="4"/>
  <c r="Y72" i="4"/>
  <c r="C73" i="4"/>
  <c r="E73" i="4"/>
  <c r="G73" i="4"/>
  <c r="H73" i="4"/>
  <c r="I73" i="4"/>
  <c r="J73" i="4"/>
  <c r="L73" i="4"/>
  <c r="M73" i="4"/>
  <c r="N73" i="4"/>
  <c r="O73" i="4"/>
  <c r="X73" i="4"/>
  <c r="Y73" i="4"/>
  <c r="C74" i="4"/>
  <c r="E74" i="4"/>
  <c r="G74" i="4"/>
  <c r="H74" i="4"/>
  <c r="I74" i="4"/>
  <c r="J74" i="4"/>
  <c r="L74" i="4"/>
  <c r="M74" i="4"/>
  <c r="N74" i="4"/>
  <c r="O74" i="4"/>
  <c r="X74" i="4"/>
  <c r="Y74" i="4"/>
  <c r="C75" i="4"/>
  <c r="E75" i="4"/>
  <c r="G75" i="4"/>
  <c r="H75" i="4"/>
  <c r="I75" i="4"/>
  <c r="J75" i="4"/>
  <c r="L75" i="4"/>
  <c r="M75" i="4"/>
  <c r="N75" i="4"/>
  <c r="O75" i="4"/>
  <c r="X75" i="4"/>
  <c r="Y75" i="4"/>
  <c r="C76" i="4"/>
  <c r="E76" i="4"/>
  <c r="G76" i="4"/>
  <c r="H76" i="4"/>
  <c r="I76" i="4"/>
  <c r="J76" i="4"/>
  <c r="L76" i="4"/>
  <c r="M76" i="4"/>
  <c r="N76" i="4"/>
  <c r="O76" i="4"/>
  <c r="X76" i="4"/>
  <c r="Y76" i="4"/>
  <c r="C77" i="4"/>
  <c r="E77" i="4"/>
  <c r="G77" i="4"/>
  <c r="H77" i="4"/>
  <c r="I77" i="4"/>
  <c r="J77" i="4"/>
  <c r="L77" i="4"/>
  <c r="M77" i="4"/>
  <c r="N77" i="4"/>
  <c r="O77" i="4"/>
  <c r="X77" i="4"/>
  <c r="Y77" i="4"/>
  <c r="C78" i="4"/>
  <c r="E78" i="4"/>
  <c r="G78" i="4"/>
  <c r="H78" i="4"/>
  <c r="I78" i="4"/>
  <c r="J78" i="4"/>
  <c r="L78" i="4"/>
  <c r="M78" i="4"/>
  <c r="N78" i="4"/>
  <c r="O78" i="4"/>
  <c r="X78" i="4"/>
  <c r="Y78" i="4"/>
  <c r="C79" i="4"/>
  <c r="E79" i="4"/>
  <c r="G79" i="4"/>
  <c r="H79" i="4"/>
  <c r="I79" i="4"/>
  <c r="J79" i="4"/>
  <c r="L79" i="4"/>
  <c r="M79" i="4"/>
  <c r="N79" i="4"/>
  <c r="O79" i="4"/>
  <c r="X79" i="4"/>
  <c r="Y79" i="4"/>
  <c r="C80" i="4"/>
  <c r="E80" i="4"/>
  <c r="G80" i="4"/>
  <c r="H80" i="4"/>
  <c r="I80" i="4"/>
  <c r="J80" i="4"/>
  <c r="L80" i="4"/>
  <c r="M80" i="4"/>
  <c r="N80" i="4"/>
  <c r="O80" i="4"/>
  <c r="X80" i="4"/>
  <c r="Y80" i="4"/>
  <c r="C81" i="4"/>
  <c r="E81" i="4"/>
  <c r="G81" i="4"/>
  <c r="H81" i="4"/>
  <c r="I81" i="4"/>
  <c r="J81" i="4"/>
  <c r="L81" i="4"/>
  <c r="M81" i="4"/>
  <c r="N81" i="4"/>
  <c r="O81" i="4"/>
  <c r="X81" i="4"/>
  <c r="Y81" i="4"/>
  <c r="C82" i="4"/>
  <c r="E82" i="4"/>
  <c r="G82" i="4"/>
  <c r="H82" i="4"/>
  <c r="I82" i="4"/>
  <c r="J82" i="4"/>
  <c r="L82" i="4"/>
  <c r="M82" i="4"/>
  <c r="N82" i="4"/>
  <c r="O82" i="4"/>
  <c r="X82" i="4"/>
  <c r="Y82" i="4"/>
  <c r="C83" i="4"/>
  <c r="E83" i="4"/>
  <c r="G83" i="4"/>
  <c r="H83" i="4"/>
  <c r="I83" i="4"/>
  <c r="J83" i="4"/>
  <c r="L83" i="4"/>
  <c r="M83" i="4"/>
  <c r="N83" i="4"/>
  <c r="O83" i="4"/>
  <c r="X83" i="4"/>
  <c r="Y83" i="4"/>
  <c r="C84" i="4"/>
  <c r="E84" i="4"/>
  <c r="G84" i="4"/>
  <c r="H84" i="4"/>
  <c r="I84" i="4"/>
  <c r="J84" i="4"/>
  <c r="L84" i="4"/>
  <c r="M84" i="4"/>
  <c r="N84" i="4"/>
  <c r="O84" i="4"/>
  <c r="X84" i="4"/>
  <c r="Y84" i="4"/>
  <c r="C85" i="4"/>
  <c r="E85" i="4"/>
  <c r="G85" i="4"/>
  <c r="H85" i="4"/>
  <c r="I85" i="4"/>
  <c r="J85" i="4"/>
  <c r="L85" i="4"/>
  <c r="M85" i="4"/>
  <c r="N85" i="4"/>
  <c r="O85" i="4"/>
  <c r="X85" i="4"/>
  <c r="Y85" i="4"/>
  <c r="C86" i="4"/>
  <c r="E86" i="4"/>
  <c r="G86" i="4"/>
  <c r="H86" i="4"/>
  <c r="I86" i="4"/>
  <c r="J86" i="4"/>
  <c r="L86" i="4"/>
  <c r="M86" i="4"/>
  <c r="N86" i="4"/>
  <c r="O86" i="4"/>
  <c r="X86" i="4"/>
  <c r="Y86" i="4"/>
  <c r="C87" i="4"/>
  <c r="E87" i="4"/>
  <c r="G87" i="4"/>
  <c r="H87" i="4"/>
  <c r="I87" i="4"/>
  <c r="J87" i="4"/>
  <c r="L87" i="4"/>
  <c r="M87" i="4"/>
  <c r="N87" i="4"/>
  <c r="O87" i="4"/>
  <c r="X87" i="4"/>
  <c r="Y87" i="4"/>
  <c r="C88" i="4"/>
  <c r="E88" i="4"/>
  <c r="G88" i="4"/>
  <c r="H88" i="4"/>
  <c r="I88" i="4"/>
  <c r="J88" i="4"/>
  <c r="L88" i="4"/>
  <c r="M88" i="4"/>
  <c r="N88" i="4"/>
  <c r="O88" i="4"/>
  <c r="X88" i="4"/>
  <c r="Y88" i="4"/>
  <c r="C89" i="4"/>
  <c r="E89" i="4"/>
  <c r="G89" i="4"/>
  <c r="H89" i="4"/>
  <c r="I89" i="4"/>
  <c r="J89" i="4"/>
  <c r="L89" i="4"/>
  <c r="M89" i="4"/>
  <c r="N89" i="4"/>
  <c r="O89" i="4"/>
  <c r="X89" i="4"/>
  <c r="Y89" i="4"/>
  <c r="C90" i="4"/>
  <c r="E90" i="4"/>
  <c r="G90" i="4"/>
  <c r="H90" i="4"/>
  <c r="I90" i="4"/>
  <c r="J90" i="4"/>
  <c r="L90" i="4"/>
  <c r="M90" i="4"/>
  <c r="N90" i="4"/>
  <c r="O90" i="4"/>
  <c r="X90" i="4"/>
  <c r="Y90" i="4"/>
  <c r="C91" i="4"/>
  <c r="E91" i="4"/>
  <c r="G91" i="4"/>
  <c r="H91" i="4"/>
  <c r="I91" i="4"/>
  <c r="J91" i="4"/>
  <c r="L91" i="4"/>
  <c r="M91" i="4"/>
  <c r="N91" i="4"/>
  <c r="O91" i="4"/>
  <c r="X91" i="4"/>
  <c r="Y91" i="4"/>
  <c r="C92" i="4"/>
  <c r="E92" i="4"/>
  <c r="G92" i="4"/>
  <c r="H92" i="4"/>
  <c r="I92" i="4"/>
  <c r="J92" i="4"/>
  <c r="L92" i="4"/>
  <c r="M92" i="4"/>
  <c r="N92" i="4"/>
  <c r="O92" i="4"/>
  <c r="X92" i="4"/>
  <c r="Y92" i="4"/>
  <c r="C93" i="4"/>
  <c r="E93" i="4"/>
  <c r="G93" i="4"/>
  <c r="H93" i="4"/>
  <c r="I93" i="4"/>
  <c r="J93" i="4"/>
  <c r="L93" i="4"/>
  <c r="M93" i="4"/>
  <c r="N93" i="4"/>
  <c r="O93" i="4"/>
  <c r="X93" i="4"/>
  <c r="Y93" i="4"/>
  <c r="C94" i="4"/>
  <c r="E94" i="4"/>
  <c r="G94" i="4"/>
  <c r="H94" i="4"/>
  <c r="I94" i="4"/>
  <c r="J94" i="4"/>
  <c r="L94" i="4"/>
  <c r="M94" i="4"/>
  <c r="N94" i="4"/>
  <c r="O94" i="4"/>
  <c r="X94" i="4"/>
  <c r="Y94" i="4"/>
  <c r="C95" i="4"/>
  <c r="E95" i="4"/>
  <c r="G95" i="4"/>
  <c r="H95" i="4"/>
  <c r="I95" i="4"/>
  <c r="J95" i="4"/>
  <c r="L95" i="4"/>
  <c r="M95" i="4"/>
  <c r="N95" i="4"/>
  <c r="O95" i="4"/>
  <c r="X95" i="4"/>
  <c r="Y95" i="4"/>
  <c r="C96" i="4"/>
  <c r="E96" i="4"/>
  <c r="G96" i="4"/>
  <c r="H96" i="4"/>
  <c r="I96" i="4"/>
  <c r="J96" i="4"/>
  <c r="L96" i="4"/>
  <c r="M96" i="4"/>
  <c r="N96" i="4"/>
  <c r="O96" i="4"/>
  <c r="X96" i="4"/>
  <c r="Y96" i="4"/>
  <c r="C97" i="4"/>
  <c r="E97" i="4"/>
  <c r="G97" i="4"/>
  <c r="H97" i="4"/>
  <c r="I97" i="4"/>
  <c r="J97" i="4"/>
  <c r="L97" i="4"/>
  <c r="M97" i="4"/>
  <c r="N97" i="4"/>
  <c r="O97" i="4"/>
  <c r="X97" i="4"/>
  <c r="Y97" i="4"/>
  <c r="C98" i="4"/>
  <c r="E98" i="4"/>
  <c r="G98" i="4"/>
  <c r="H98" i="4"/>
  <c r="I98" i="4"/>
  <c r="J98" i="4"/>
  <c r="L98" i="4"/>
  <c r="M98" i="4"/>
  <c r="N98" i="4"/>
  <c r="O98" i="4"/>
  <c r="X98" i="4"/>
  <c r="Y98" i="4"/>
  <c r="C99" i="4"/>
  <c r="E99" i="4"/>
  <c r="G99" i="4"/>
  <c r="H99" i="4"/>
  <c r="I99" i="4"/>
  <c r="J99" i="4"/>
  <c r="L99" i="4"/>
  <c r="M99" i="4"/>
  <c r="N99" i="4"/>
  <c r="O99" i="4"/>
  <c r="X99" i="4"/>
  <c r="Y99" i="4"/>
  <c r="C100" i="4"/>
  <c r="E100" i="4"/>
  <c r="G100" i="4"/>
  <c r="H100" i="4"/>
  <c r="I100" i="4"/>
  <c r="J100" i="4"/>
  <c r="L100" i="4"/>
  <c r="M100" i="4"/>
  <c r="N100" i="4"/>
  <c r="O100" i="4"/>
  <c r="X100" i="4"/>
  <c r="Y100" i="4"/>
  <c r="C101" i="4"/>
  <c r="E101" i="4"/>
  <c r="G101" i="4"/>
  <c r="H101" i="4"/>
  <c r="I101" i="4"/>
  <c r="J101" i="4"/>
  <c r="L101" i="4"/>
  <c r="M101" i="4"/>
  <c r="N101" i="4"/>
  <c r="O101" i="4"/>
  <c r="X101" i="4"/>
  <c r="Y101" i="4"/>
  <c r="C102" i="4"/>
  <c r="E102" i="4"/>
  <c r="G102" i="4"/>
  <c r="H102" i="4"/>
  <c r="I102" i="4"/>
  <c r="J102" i="4"/>
  <c r="L102" i="4"/>
  <c r="M102" i="4"/>
  <c r="N102" i="4"/>
  <c r="O102" i="4"/>
  <c r="X102" i="4"/>
  <c r="Y102" i="4"/>
  <c r="C103" i="4"/>
  <c r="E103" i="4"/>
  <c r="G103" i="4"/>
  <c r="H103" i="4"/>
  <c r="I103" i="4"/>
  <c r="J103" i="4"/>
  <c r="L103" i="4"/>
  <c r="M103" i="4"/>
  <c r="N103" i="4"/>
  <c r="O103" i="4"/>
  <c r="X103" i="4"/>
  <c r="Y103" i="4"/>
  <c r="C104" i="4"/>
  <c r="E104" i="4"/>
  <c r="G104" i="4"/>
  <c r="H104" i="4"/>
  <c r="I104" i="4"/>
  <c r="J104" i="4"/>
  <c r="L104" i="4"/>
  <c r="M104" i="4"/>
  <c r="N104" i="4"/>
  <c r="O104" i="4"/>
  <c r="X104" i="4"/>
  <c r="Y104" i="4"/>
  <c r="C105" i="4"/>
  <c r="E105" i="4"/>
  <c r="G105" i="4"/>
  <c r="H105" i="4"/>
  <c r="I105" i="4"/>
  <c r="J105" i="4"/>
  <c r="L105" i="4"/>
  <c r="M105" i="4"/>
  <c r="N105" i="4"/>
  <c r="O105" i="4"/>
  <c r="X105" i="4"/>
  <c r="Y105" i="4"/>
  <c r="C106" i="4"/>
  <c r="E106" i="4"/>
  <c r="G106" i="4"/>
  <c r="H106" i="4"/>
  <c r="I106" i="4"/>
  <c r="J106" i="4"/>
  <c r="L106" i="4"/>
  <c r="M106" i="4"/>
  <c r="N106" i="4"/>
  <c r="O106" i="4"/>
  <c r="X106" i="4"/>
  <c r="Y106" i="4"/>
  <c r="C107" i="4"/>
  <c r="E107" i="4"/>
  <c r="G107" i="4"/>
  <c r="H107" i="4"/>
  <c r="I107" i="4"/>
  <c r="J107" i="4"/>
  <c r="L107" i="4"/>
  <c r="M107" i="4"/>
  <c r="N107" i="4"/>
  <c r="O107" i="4"/>
  <c r="X107" i="4"/>
  <c r="Y107" i="4"/>
  <c r="C108" i="4"/>
  <c r="E108" i="4"/>
  <c r="G108" i="4"/>
  <c r="H108" i="4"/>
  <c r="I108" i="4"/>
  <c r="J108" i="4"/>
  <c r="L108" i="4"/>
  <c r="M108" i="4"/>
  <c r="N108" i="4"/>
  <c r="O108" i="4"/>
  <c r="X108" i="4"/>
  <c r="Y108" i="4"/>
  <c r="C109" i="4"/>
  <c r="E109" i="4"/>
  <c r="G109" i="4"/>
  <c r="H109" i="4"/>
  <c r="I109" i="4"/>
  <c r="J109" i="4"/>
  <c r="L109" i="4"/>
  <c r="M109" i="4"/>
  <c r="N109" i="4"/>
  <c r="O109" i="4"/>
  <c r="X109" i="4"/>
  <c r="Y109" i="4"/>
  <c r="C110" i="4"/>
  <c r="E110" i="4"/>
  <c r="G110" i="4"/>
  <c r="H110" i="4"/>
  <c r="I110" i="4"/>
  <c r="J110" i="4"/>
  <c r="L110" i="4"/>
  <c r="M110" i="4"/>
  <c r="N110" i="4"/>
  <c r="O110" i="4"/>
  <c r="X110" i="4"/>
  <c r="Y110" i="4"/>
  <c r="C111" i="4"/>
  <c r="E111" i="4"/>
  <c r="G111" i="4"/>
  <c r="H111" i="4"/>
  <c r="I111" i="4"/>
  <c r="J111" i="4"/>
  <c r="L111" i="4"/>
  <c r="M111" i="4"/>
  <c r="N111" i="4"/>
  <c r="O111" i="4"/>
  <c r="X111" i="4"/>
  <c r="Y111" i="4"/>
  <c r="C112" i="4"/>
  <c r="E112" i="4"/>
  <c r="G112" i="4"/>
  <c r="H112" i="4"/>
  <c r="I112" i="4"/>
  <c r="J112" i="4"/>
  <c r="L112" i="4"/>
  <c r="M112" i="4"/>
  <c r="N112" i="4"/>
  <c r="O112" i="4"/>
  <c r="X112" i="4"/>
  <c r="Y112" i="4"/>
  <c r="C113" i="4"/>
  <c r="E113" i="4"/>
  <c r="G113" i="4"/>
  <c r="H113" i="4"/>
  <c r="I113" i="4"/>
  <c r="J113" i="4"/>
  <c r="L113" i="4"/>
  <c r="M113" i="4"/>
  <c r="N113" i="4"/>
  <c r="O113" i="4"/>
  <c r="X113" i="4"/>
  <c r="Y113" i="4"/>
  <c r="C114" i="4"/>
  <c r="E114" i="4"/>
  <c r="G114" i="4"/>
  <c r="H114" i="4"/>
  <c r="I114" i="4"/>
  <c r="J114" i="4"/>
  <c r="L114" i="4"/>
  <c r="M114" i="4"/>
  <c r="N114" i="4"/>
  <c r="O114" i="4"/>
  <c r="X114" i="4"/>
  <c r="Y114" i="4"/>
  <c r="C115" i="4"/>
  <c r="E115" i="4"/>
  <c r="G115" i="4"/>
  <c r="H115" i="4"/>
  <c r="I115" i="4"/>
  <c r="J115" i="4"/>
  <c r="L115" i="4"/>
  <c r="M115" i="4"/>
  <c r="N115" i="4"/>
  <c r="O115" i="4"/>
  <c r="X115" i="4"/>
  <c r="Y115" i="4"/>
  <c r="C116" i="4"/>
  <c r="E116" i="4"/>
  <c r="G116" i="4"/>
  <c r="H116" i="4"/>
  <c r="I116" i="4"/>
  <c r="J116" i="4"/>
  <c r="L116" i="4"/>
  <c r="M116" i="4"/>
  <c r="N116" i="4"/>
  <c r="O116" i="4"/>
  <c r="X116" i="4"/>
  <c r="Y116" i="4"/>
  <c r="C117" i="4"/>
  <c r="E117" i="4"/>
  <c r="G117" i="4"/>
  <c r="H117" i="4"/>
  <c r="I117" i="4"/>
  <c r="J117" i="4"/>
  <c r="L117" i="4"/>
  <c r="M117" i="4"/>
  <c r="N117" i="4"/>
  <c r="O117" i="4"/>
  <c r="X117" i="4"/>
  <c r="Y117" i="4"/>
  <c r="C118" i="4"/>
  <c r="E118" i="4"/>
  <c r="G118" i="4"/>
  <c r="H118" i="4"/>
  <c r="I118" i="4"/>
  <c r="J118" i="4"/>
  <c r="L118" i="4"/>
  <c r="M118" i="4"/>
  <c r="N118" i="4"/>
  <c r="O118" i="4"/>
  <c r="X118" i="4"/>
  <c r="Y118" i="4"/>
  <c r="C119" i="4"/>
  <c r="E119" i="4"/>
  <c r="G119" i="4"/>
  <c r="H119" i="4"/>
  <c r="I119" i="4"/>
  <c r="J119" i="4"/>
  <c r="L119" i="4"/>
  <c r="M119" i="4"/>
  <c r="N119" i="4"/>
  <c r="O119" i="4"/>
  <c r="X119" i="4"/>
  <c r="Y119" i="4"/>
  <c r="C120" i="4"/>
  <c r="E120" i="4"/>
  <c r="G120" i="4"/>
  <c r="H120" i="4"/>
  <c r="I120" i="4"/>
  <c r="J120" i="4"/>
  <c r="L120" i="4"/>
  <c r="M120" i="4"/>
  <c r="N120" i="4"/>
  <c r="O120" i="4"/>
  <c r="X120" i="4"/>
  <c r="Y120" i="4"/>
  <c r="C121" i="4"/>
  <c r="E121" i="4"/>
  <c r="G121" i="4"/>
  <c r="H121" i="4"/>
  <c r="I121" i="4"/>
  <c r="J121" i="4"/>
  <c r="L121" i="4"/>
  <c r="M121" i="4"/>
  <c r="N121" i="4"/>
  <c r="O121" i="4"/>
  <c r="X121" i="4"/>
  <c r="Y121" i="4"/>
  <c r="C122" i="4"/>
  <c r="E122" i="4"/>
  <c r="G122" i="4"/>
  <c r="H122" i="4"/>
  <c r="I122" i="4"/>
  <c r="J122" i="4"/>
  <c r="L122" i="4"/>
  <c r="M122" i="4"/>
  <c r="N122" i="4"/>
  <c r="O122" i="4"/>
  <c r="X122" i="4"/>
  <c r="Y122" i="4"/>
  <c r="C123" i="4"/>
  <c r="E123" i="4"/>
  <c r="G123" i="4"/>
  <c r="H123" i="4"/>
  <c r="I123" i="4"/>
  <c r="J123" i="4"/>
  <c r="L123" i="4"/>
  <c r="M123" i="4"/>
  <c r="N123" i="4"/>
  <c r="O123" i="4"/>
  <c r="X123" i="4"/>
  <c r="Y123" i="4"/>
  <c r="C124" i="4"/>
  <c r="E124" i="4"/>
  <c r="G124" i="4"/>
  <c r="H124" i="4"/>
  <c r="I124" i="4"/>
  <c r="J124" i="4"/>
  <c r="L124" i="4"/>
  <c r="M124" i="4"/>
  <c r="N124" i="4"/>
  <c r="O124" i="4"/>
  <c r="X124" i="4"/>
  <c r="Y124" i="4"/>
  <c r="C125" i="4"/>
  <c r="E125" i="4"/>
  <c r="G125" i="4"/>
  <c r="H125" i="4"/>
  <c r="I125" i="4"/>
  <c r="J125" i="4"/>
  <c r="L125" i="4"/>
  <c r="M125" i="4"/>
  <c r="N125" i="4"/>
  <c r="O125" i="4"/>
  <c r="X125" i="4"/>
  <c r="Y125" i="4"/>
  <c r="C126" i="4"/>
  <c r="E126" i="4"/>
  <c r="G126" i="4"/>
  <c r="H126" i="4"/>
  <c r="I126" i="4"/>
  <c r="J126" i="4"/>
  <c r="L126" i="4"/>
  <c r="M126" i="4"/>
  <c r="N126" i="4"/>
  <c r="O126" i="4"/>
  <c r="X126" i="4"/>
  <c r="Y126" i="4"/>
  <c r="C127" i="4"/>
  <c r="E127" i="4"/>
  <c r="G127" i="4"/>
  <c r="H127" i="4"/>
  <c r="I127" i="4"/>
  <c r="J127" i="4"/>
  <c r="L127" i="4"/>
  <c r="M127" i="4"/>
  <c r="N127" i="4"/>
  <c r="O127" i="4"/>
  <c r="X127" i="4"/>
  <c r="Y127" i="4"/>
  <c r="C128" i="4"/>
  <c r="E128" i="4"/>
  <c r="G128" i="4"/>
  <c r="H128" i="4"/>
  <c r="I128" i="4"/>
  <c r="J128" i="4"/>
  <c r="L128" i="4"/>
  <c r="M128" i="4"/>
  <c r="N128" i="4"/>
  <c r="O128" i="4"/>
  <c r="X128" i="4"/>
  <c r="Y128" i="4"/>
  <c r="C129" i="4"/>
  <c r="E129" i="4"/>
  <c r="G129" i="4"/>
  <c r="H129" i="4"/>
  <c r="I129" i="4"/>
  <c r="J129" i="4"/>
  <c r="L129" i="4"/>
  <c r="M129" i="4"/>
  <c r="N129" i="4"/>
  <c r="O129" i="4"/>
  <c r="X129" i="4"/>
  <c r="Y129" i="4"/>
  <c r="C130" i="4"/>
  <c r="E130" i="4"/>
  <c r="G130" i="4"/>
  <c r="H130" i="4"/>
  <c r="I130" i="4"/>
  <c r="J130" i="4"/>
  <c r="L130" i="4"/>
  <c r="M130" i="4"/>
  <c r="N130" i="4"/>
  <c r="O130" i="4"/>
  <c r="X130" i="4"/>
  <c r="Y130" i="4"/>
  <c r="C131" i="4"/>
  <c r="E131" i="4"/>
  <c r="G131" i="4"/>
  <c r="H131" i="4"/>
  <c r="I131" i="4"/>
  <c r="J131" i="4"/>
  <c r="L131" i="4"/>
  <c r="M131" i="4"/>
  <c r="N131" i="4"/>
  <c r="O131" i="4"/>
  <c r="X131" i="4"/>
  <c r="Y131" i="4"/>
  <c r="C132" i="4"/>
  <c r="E132" i="4"/>
  <c r="G132" i="4"/>
  <c r="H132" i="4"/>
  <c r="I132" i="4"/>
  <c r="J132" i="4"/>
  <c r="L132" i="4"/>
  <c r="M132" i="4"/>
  <c r="N132" i="4"/>
  <c r="O132" i="4"/>
  <c r="X132" i="4"/>
  <c r="Y132" i="4"/>
  <c r="C133" i="4"/>
  <c r="E133" i="4"/>
  <c r="G133" i="4"/>
  <c r="H133" i="4"/>
  <c r="I133" i="4"/>
  <c r="J133" i="4"/>
  <c r="L133" i="4"/>
  <c r="M133" i="4"/>
  <c r="N133" i="4"/>
  <c r="O133" i="4"/>
  <c r="X133" i="4"/>
  <c r="Y133" i="4"/>
  <c r="C134" i="4"/>
  <c r="E134" i="4"/>
  <c r="G134" i="4"/>
  <c r="H134" i="4"/>
  <c r="I134" i="4"/>
  <c r="J134" i="4"/>
  <c r="L134" i="4"/>
  <c r="M134" i="4"/>
  <c r="N134" i="4"/>
  <c r="O134" i="4"/>
  <c r="X134" i="4"/>
  <c r="Y134" i="4"/>
  <c r="C135" i="4"/>
  <c r="E135" i="4"/>
  <c r="G135" i="4"/>
  <c r="H135" i="4"/>
  <c r="I135" i="4"/>
  <c r="J135" i="4"/>
  <c r="L135" i="4"/>
  <c r="M135" i="4"/>
  <c r="N135" i="4"/>
  <c r="O135" i="4"/>
  <c r="X135" i="4"/>
  <c r="Y135" i="4"/>
  <c r="C136" i="4"/>
  <c r="E136" i="4"/>
  <c r="G136" i="4"/>
  <c r="H136" i="4"/>
  <c r="I136" i="4"/>
  <c r="J136" i="4"/>
  <c r="L136" i="4"/>
  <c r="M136" i="4"/>
  <c r="N136" i="4"/>
  <c r="O136" i="4"/>
  <c r="X136" i="4"/>
  <c r="Y136" i="4"/>
  <c r="C137" i="4"/>
  <c r="E137" i="4"/>
  <c r="G137" i="4"/>
  <c r="H137" i="4"/>
  <c r="I137" i="4"/>
  <c r="J137" i="4"/>
  <c r="L137" i="4"/>
  <c r="M137" i="4"/>
  <c r="N137" i="4"/>
  <c r="O137" i="4"/>
  <c r="X137" i="4"/>
  <c r="Y137" i="4"/>
  <c r="C138" i="4"/>
  <c r="E138" i="4"/>
  <c r="G138" i="4"/>
  <c r="H138" i="4"/>
  <c r="I138" i="4"/>
  <c r="J138" i="4"/>
  <c r="L138" i="4"/>
  <c r="M138" i="4"/>
  <c r="N138" i="4"/>
  <c r="O138" i="4"/>
  <c r="X138" i="4"/>
  <c r="Y138" i="4"/>
  <c r="C139" i="4"/>
  <c r="E139" i="4"/>
  <c r="G139" i="4"/>
  <c r="H139" i="4"/>
  <c r="I139" i="4"/>
  <c r="J139" i="4"/>
  <c r="L139" i="4"/>
  <c r="M139" i="4"/>
  <c r="N139" i="4"/>
  <c r="O139" i="4"/>
  <c r="X139" i="4"/>
  <c r="Y139" i="4"/>
  <c r="C140" i="4"/>
  <c r="E140" i="4"/>
  <c r="G140" i="4"/>
  <c r="H140" i="4"/>
  <c r="I140" i="4"/>
  <c r="J140" i="4"/>
  <c r="L140" i="4"/>
  <c r="M140" i="4"/>
  <c r="N140" i="4"/>
  <c r="O140" i="4"/>
  <c r="X140" i="4"/>
  <c r="Y140" i="4"/>
  <c r="C141" i="4"/>
  <c r="E141" i="4"/>
  <c r="G141" i="4"/>
  <c r="H141" i="4"/>
  <c r="I141" i="4"/>
  <c r="J141" i="4"/>
  <c r="L141" i="4"/>
  <c r="M141" i="4"/>
  <c r="N141" i="4"/>
  <c r="O141" i="4"/>
  <c r="X141" i="4"/>
  <c r="Y141" i="4"/>
  <c r="C142" i="4"/>
  <c r="E142" i="4"/>
  <c r="G142" i="4"/>
  <c r="H142" i="4"/>
  <c r="I142" i="4"/>
  <c r="J142" i="4"/>
  <c r="L142" i="4"/>
  <c r="M142" i="4"/>
  <c r="N142" i="4"/>
  <c r="O142" i="4"/>
  <c r="X142" i="4"/>
  <c r="Y142" i="4"/>
  <c r="C143" i="4"/>
  <c r="E143" i="4"/>
  <c r="G143" i="4"/>
  <c r="H143" i="4"/>
  <c r="I143" i="4"/>
  <c r="J143" i="4"/>
  <c r="L143" i="4"/>
  <c r="M143" i="4"/>
  <c r="N143" i="4"/>
  <c r="O143" i="4"/>
  <c r="X143" i="4"/>
  <c r="Y143" i="4"/>
  <c r="C144" i="4"/>
  <c r="E144" i="4"/>
  <c r="G144" i="4"/>
  <c r="H144" i="4"/>
  <c r="I144" i="4"/>
  <c r="J144" i="4"/>
  <c r="L144" i="4"/>
  <c r="M144" i="4"/>
  <c r="N144" i="4"/>
  <c r="O144" i="4"/>
  <c r="X144" i="4"/>
  <c r="Y144" i="4"/>
  <c r="C145" i="4"/>
  <c r="E145" i="4"/>
  <c r="G145" i="4"/>
  <c r="H145" i="4"/>
  <c r="I145" i="4"/>
  <c r="J145" i="4"/>
  <c r="L145" i="4"/>
  <c r="M145" i="4"/>
  <c r="N145" i="4"/>
  <c r="O145" i="4"/>
  <c r="X145" i="4"/>
  <c r="Y145" i="4"/>
  <c r="C146" i="4"/>
  <c r="E146" i="4"/>
  <c r="G146" i="4"/>
  <c r="H146" i="4"/>
  <c r="I146" i="4"/>
  <c r="J146" i="4"/>
  <c r="L146" i="4"/>
  <c r="M146" i="4"/>
  <c r="N146" i="4"/>
  <c r="O146" i="4"/>
  <c r="X146" i="4"/>
  <c r="Y146" i="4"/>
  <c r="C147" i="4"/>
  <c r="E147" i="4"/>
  <c r="G147" i="4"/>
  <c r="H147" i="4"/>
  <c r="I147" i="4"/>
  <c r="J147" i="4"/>
  <c r="L147" i="4"/>
  <c r="M147" i="4"/>
  <c r="N147" i="4"/>
  <c r="O147" i="4"/>
  <c r="X147" i="4"/>
  <c r="Y147" i="4"/>
  <c r="C148" i="4"/>
  <c r="E148" i="4"/>
  <c r="G148" i="4"/>
  <c r="H148" i="4"/>
  <c r="I148" i="4"/>
  <c r="J148" i="4"/>
  <c r="L148" i="4"/>
  <c r="M148" i="4"/>
  <c r="N148" i="4"/>
  <c r="O148" i="4"/>
  <c r="X148" i="4"/>
  <c r="Y148" i="4"/>
  <c r="C149" i="4"/>
  <c r="E149" i="4"/>
  <c r="G149" i="4"/>
  <c r="H149" i="4"/>
  <c r="I149" i="4"/>
  <c r="J149" i="4"/>
  <c r="L149" i="4"/>
  <c r="M149" i="4"/>
  <c r="N149" i="4"/>
  <c r="O149" i="4"/>
  <c r="X149" i="4"/>
  <c r="Y149" i="4"/>
  <c r="C150" i="4"/>
  <c r="E150" i="4"/>
  <c r="G150" i="4"/>
  <c r="H150" i="4"/>
  <c r="I150" i="4"/>
  <c r="J150" i="4"/>
  <c r="L150" i="4"/>
  <c r="M150" i="4"/>
  <c r="N150" i="4"/>
  <c r="O150" i="4"/>
  <c r="X150" i="4"/>
  <c r="Y150" i="4"/>
  <c r="C151" i="4"/>
  <c r="E151" i="4"/>
  <c r="G151" i="4"/>
  <c r="H151" i="4"/>
  <c r="I151" i="4"/>
  <c r="J151" i="4"/>
  <c r="L151" i="4"/>
  <c r="M151" i="4"/>
  <c r="N151" i="4"/>
  <c r="O151" i="4"/>
  <c r="X151" i="4"/>
  <c r="Y151" i="4"/>
  <c r="C152" i="4"/>
  <c r="E152" i="4"/>
  <c r="G152" i="4"/>
  <c r="H152" i="4"/>
  <c r="I152" i="4"/>
  <c r="J152" i="4"/>
  <c r="L152" i="4"/>
  <c r="M152" i="4"/>
  <c r="N152" i="4"/>
  <c r="O152" i="4"/>
  <c r="X152" i="4"/>
  <c r="Y152" i="4"/>
  <c r="C153" i="4"/>
  <c r="E153" i="4"/>
  <c r="G153" i="4"/>
  <c r="H153" i="4"/>
  <c r="I153" i="4"/>
  <c r="J153" i="4"/>
  <c r="L153" i="4"/>
  <c r="M153" i="4"/>
  <c r="N153" i="4"/>
  <c r="O153" i="4"/>
  <c r="X153" i="4"/>
  <c r="Y153" i="4"/>
  <c r="C154" i="4"/>
  <c r="E154" i="4"/>
  <c r="G154" i="4"/>
  <c r="H154" i="4"/>
  <c r="I154" i="4"/>
  <c r="J154" i="4"/>
  <c r="L154" i="4"/>
  <c r="M154" i="4"/>
  <c r="N154" i="4"/>
  <c r="O154" i="4"/>
  <c r="X154" i="4"/>
  <c r="Y154" i="4"/>
  <c r="C155" i="4"/>
  <c r="E155" i="4"/>
  <c r="G155" i="4"/>
  <c r="H155" i="4"/>
  <c r="I155" i="4"/>
  <c r="J155" i="4"/>
  <c r="L155" i="4"/>
  <c r="M155" i="4"/>
  <c r="N155" i="4"/>
  <c r="O155" i="4"/>
  <c r="X155" i="4"/>
  <c r="Y155" i="4"/>
  <c r="C156" i="4"/>
  <c r="E156" i="4"/>
  <c r="G156" i="4"/>
  <c r="H156" i="4"/>
  <c r="I156" i="4"/>
  <c r="J156" i="4"/>
  <c r="L156" i="4"/>
  <c r="M156" i="4"/>
  <c r="N156" i="4"/>
  <c r="O156" i="4"/>
  <c r="X156" i="4"/>
  <c r="Y156" i="4"/>
  <c r="C157" i="4"/>
  <c r="E157" i="4"/>
  <c r="G157" i="4"/>
  <c r="H157" i="4"/>
  <c r="I157" i="4"/>
  <c r="J157" i="4"/>
  <c r="L157" i="4"/>
  <c r="M157" i="4"/>
  <c r="N157" i="4"/>
  <c r="O157" i="4"/>
  <c r="X157" i="4"/>
  <c r="Y157" i="4"/>
  <c r="C158" i="4"/>
  <c r="E158" i="4"/>
  <c r="G158" i="4"/>
  <c r="H158" i="4"/>
  <c r="I158" i="4"/>
  <c r="J158" i="4"/>
  <c r="L158" i="4"/>
  <c r="M158" i="4"/>
  <c r="N158" i="4"/>
  <c r="O158" i="4"/>
  <c r="X158" i="4"/>
  <c r="Y158" i="4"/>
  <c r="C159" i="4"/>
  <c r="E159" i="4"/>
  <c r="G159" i="4"/>
  <c r="H159" i="4"/>
  <c r="I159" i="4"/>
  <c r="J159" i="4"/>
  <c r="L159" i="4"/>
  <c r="M159" i="4"/>
  <c r="N159" i="4"/>
  <c r="O159" i="4"/>
  <c r="X159" i="4"/>
  <c r="Y159" i="4"/>
  <c r="C160" i="4"/>
  <c r="E160" i="4"/>
  <c r="G160" i="4"/>
  <c r="H160" i="4"/>
  <c r="I160" i="4"/>
  <c r="J160" i="4"/>
  <c r="L160" i="4"/>
  <c r="M160" i="4"/>
  <c r="N160" i="4"/>
  <c r="O160" i="4"/>
  <c r="X160" i="4"/>
  <c r="Y160" i="4"/>
  <c r="C161" i="4"/>
  <c r="E161" i="4"/>
  <c r="G161" i="4"/>
  <c r="H161" i="4"/>
  <c r="I161" i="4"/>
  <c r="J161" i="4"/>
  <c r="L161" i="4"/>
  <c r="M161" i="4"/>
  <c r="N161" i="4"/>
  <c r="O161" i="4"/>
  <c r="X161" i="4"/>
  <c r="Y161" i="4"/>
  <c r="C162" i="4"/>
  <c r="E162" i="4"/>
  <c r="G162" i="4"/>
  <c r="H162" i="4"/>
  <c r="I162" i="4"/>
  <c r="J162" i="4"/>
  <c r="L162" i="4"/>
  <c r="M162" i="4"/>
  <c r="N162" i="4"/>
  <c r="O162" i="4"/>
  <c r="X162" i="4"/>
  <c r="Y162" i="4"/>
  <c r="C163" i="4"/>
  <c r="E163" i="4"/>
  <c r="G163" i="4"/>
  <c r="H163" i="4"/>
  <c r="I163" i="4"/>
  <c r="J163" i="4"/>
  <c r="L163" i="4"/>
  <c r="M163" i="4"/>
  <c r="N163" i="4"/>
  <c r="O163" i="4"/>
  <c r="X163" i="4"/>
  <c r="Y163" i="4"/>
  <c r="C164" i="4"/>
  <c r="E164" i="4"/>
  <c r="G164" i="4"/>
  <c r="H164" i="4"/>
  <c r="I164" i="4"/>
  <c r="J164" i="4"/>
  <c r="L164" i="4"/>
  <c r="M164" i="4"/>
  <c r="N164" i="4"/>
  <c r="O164" i="4"/>
  <c r="X164" i="4"/>
  <c r="Y164" i="4"/>
  <c r="C165" i="4"/>
  <c r="E165" i="4"/>
  <c r="G165" i="4"/>
  <c r="H165" i="4"/>
  <c r="I165" i="4"/>
  <c r="J165" i="4"/>
  <c r="L165" i="4"/>
  <c r="M165" i="4"/>
  <c r="N165" i="4"/>
  <c r="O165" i="4"/>
  <c r="X165" i="4"/>
  <c r="Y165" i="4"/>
  <c r="C166" i="4"/>
  <c r="E166" i="4"/>
  <c r="G166" i="4"/>
  <c r="H166" i="4"/>
  <c r="I166" i="4"/>
  <c r="J166" i="4"/>
  <c r="L166" i="4"/>
  <c r="M166" i="4"/>
  <c r="N166" i="4"/>
  <c r="O166" i="4"/>
  <c r="X166" i="4"/>
  <c r="Y166" i="4"/>
  <c r="C167" i="4"/>
  <c r="E167" i="4"/>
  <c r="G167" i="4"/>
  <c r="H167" i="4"/>
  <c r="I167" i="4"/>
  <c r="J167" i="4"/>
  <c r="L167" i="4"/>
  <c r="M167" i="4"/>
  <c r="N167" i="4"/>
  <c r="O167" i="4"/>
  <c r="X167" i="4"/>
  <c r="Y167" i="4"/>
  <c r="C168" i="4"/>
  <c r="E168" i="4"/>
  <c r="G168" i="4"/>
  <c r="H168" i="4"/>
  <c r="I168" i="4"/>
  <c r="J168" i="4"/>
  <c r="L168" i="4"/>
  <c r="M168" i="4"/>
  <c r="N168" i="4"/>
  <c r="O168" i="4"/>
  <c r="X168" i="4"/>
  <c r="Y168" i="4"/>
  <c r="C169" i="4"/>
  <c r="E169" i="4"/>
  <c r="G169" i="4"/>
  <c r="H169" i="4"/>
  <c r="I169" i="4"/>
  <c r="J169" i="4"/>
  <c r="L169" i="4"/>
  <c r="M169" i="4"/>
  <c r="N169" i="4"/>
  <c r="O169" i="4"/>
  <c r="X169" i="4"/>
  <c r="Y169" i="4"/>
  <c r="C170" i="4"/>
  <c r="E170" i="4"/>
  <c r="G170" i="4"/>
  <c r="H170" i="4"/>
  <c r="I170" i="4"/>
  <c r="J170" i="4"/>
  <c r="L170" i="4"/>
  <c r="M170" i="4"/>
  <c r="N170" i="4"/>
  <c r="O170" i="4"/>
  <c r="X170" i="4"/>
  <c r="Y170" i="4"/>
  <c r="C171" i="4"/>
  <c r="E171" i="4"/>
  <c r="G171" i="4"/>
  <c r="H171" i="4"/>
  <c r="I171" i="4"/>
  <c r="J171" i="4"/>
  <c r="L171" i="4"/>
  <c r="M171" i="4"/>
  <c r="N171" i="4"/>
  <c r="O171" i="4"/>
  <c r="X171" i="4"/>
  <c r="Y171" i="4"/>
  <c r="C172" i="4"/>
  <c r="E172" i="4"/>
  <c r="G172" i="4"/>
  <c r="H172" i="4"/>
  <c r="I172" i="4"/>
  <c r="J172" i="4"/>
  <c r="L172" i="4"/>
  <c r="M172" i="4"/>
  <c r="N172" i="4"/>
  <c r="O172" i="4"/>
  <c r="X172" i="4"/>
  <c r="Y172" i="4"/>
  <c r="C173" i="4"/>
  <c r="E173" i="4"/>
  <c r="G173" i="4"/>
  <c r="H173" i="4"/>
  <c r="I173" i="4"/>
  <c r="J173" i="4"/>
  <c r="L173" i="4"/>
  <c r="M173" i="4"/>
  <c r="N173" i="4"/>
  <c r="O173" i="4"/>
  <c r="X173" i="4"/>
  <c r="Y173" i="4"/>
  <c r="C174" i="4"/>
  <c r="E174" i="4"/>
  <c r="G174" i="4"/>
  <c r="H174" i="4"/>
  <c r="I174" i="4"/>
  <c r="J174" i="4"/>
  <c r="L174" i="4"/>
  <c r="M174" i="4"/>
  <c r="N174" i="4"/>
  <c r="O174" i="4"/>
  <c r="X174" i="4"/>
  <c r="Y174" i="4"/>
  <c r="C175" i="4"/>
  <c r="E175" i="4"/>
  <c r="G175" i="4"/>
  <c r="H175" i="4"/>
  <c r="I175" i="4"/>
  <c r="J175" i="4"/>
  <c r="L175" i="4"/>
  <c r="M175" i="4"/>
  <c r="N175" i="4"/>
  <c r="O175" i="4"/>
  <c r="X175" i="4"/>
  <c r="Y175" i="4"/>
  <c r="C176" i="4"/>
  <c r="E176" i="4"/>
  <c r="G176" i="4"/>
  <c r="H176" i="4"/>
  <c r="I176" i="4"/>
  <c r="J176" i="4"/>
  <c r="L176" i="4"/>
  <c r="M176" i="4"/>
  <c r="N176" i="4"/>
  <c r="O176" i="4"/>
  <c r="X176" i="4"/>
  <c r="Y176" i="4"/>
  <c r="C177" i="4"/>
  <c r="E177" i="4"/>
  <c r="G177" i="4"/>
  <c r="H177" i="4"/>
  <c r="I177" i="4"/>
  <c r="J177" i="4"/>
  <c r="L177" i="4"/>
  <c r="M177" i="4"/>
  <c r="N177" i="4"/>
  <c r="O177" i="4"/>
  <c r="X177" i="4"/>
  <c r="Y177" i="4"/>
  <c r="C178" i="4"/>
  <c r="E178" i="4"/>
  <c r="G178" i="4"/>
  <c r="H178" i="4"/>
  <c r="I178" i="4"/>
  <c r="J178" i="4"/>
  <c r="L178" i="4"/>
  <c r="M178" i="4"/>
  <c r="N178" i="4"/>
  <c r="O178" i="4"/>
  <c r="X178" i="4"/>
  <c r="Y178" i="4"/>
  <c r="C179" i="4"/>
  <c r="E179" i="4"/>
  <c r="G179" i="4"/>
  <c r="H179" i="4"/>
  <c r="I179" i="4"/>
  <c r="J179" i="4"/>
  <c r="L179" i="4"/>
  <c r="M179" i="4"/>
  <c r="N179" i="4"/>
  <c r="O179" i="4"/>
  <c r="X179" i="4"/>
  <c r="Y179" i="4"/>
  <c r="C180" i="4"/>
  <c r="E180" i="4"/>
  <c r="G180" i="4"/>
  <c r="H180" i="4"/>
  <c r="I180" i="4"/>
  <c r="J180" i="4"/>
  <c r="L180" i="4"/>
  <c r="M180" i="4"/>
  <c r="N180" i="4"/>
  <c r="O180" i="4"/>
  <c r="X180" i="4"/>
  <c r="Y180" i="4"/>
  <c r="C181" i="4"/>
  <c r="E181" i="4"/>
  <c r="G181" i="4"/>
  <c r="H181" i="4"/>
  <c r="I181" i="4"/>
  <c r="J181" i="4"/>
  <c r="L181" i="4"/>
  <c r="M181" i="4"/>
  <c r="N181" i="4"/>
  <c r="O181" i="4"/>
  <c r="X181" i="4"/>
  <c r="Y181" i="4"/>
  <c r="C182" i="4"/>
  <c r="E182" i="4"/>
  <c r="G182" i="4"/>
  <c r="H182" i="4"/>
  <c r="I182" i="4"/>
  <c r="J182" i="4"/>
  <c r="L182" i="4"/>
  <c r="M182" i="4"/>
  <c r="N182" i="4"/>
  <c r="O182" i="4"/>
  <c r="X182" i="4"/>
  <c r="Y182" i="4"/>
  <c r="C183" i="4"/>
  <c r="E183" i="4"/>
  <c r="G183" i="4"/>
  <c r="H183" i="4"/>
  <c r="I183" i="4"/>
  <c r="J183" i="4"/>
  <c r="L183" i="4"/>
  <c r="M183" i="4"/>
  <c r="N183" i="4"/>
  <c r="O183" i="4"/>
  <c r="X183" i="4"/>
  <c r="Y183" i="4"/>
  <c r="C184" i="4"/>
  <c r="E184" i="4"/>
  <c r="G184" i="4"/>
  <c r="H184" i="4"/>
  <c r="I184" i="4"/>
  <c r="J184" i="4"/>
  <c r="L184" i="4"/>
  <c r="M184" i="4"/>
  <c r="N184" i="4"/>
  <c r="O184" i="4"/>
  <c r="X184" i="4"/>
  <c r="Y184" i="4"/>
  <c r="C185" i="4"/>
  <c r="E185" i="4"/>
  <c r="G185" i="4"/>
  <c r="H185" i="4"/>
  <c r="I185" i="4"/>
  <c r="J185" i="4"/>
  <c r="L185" i="4"/>
  <c r="M185" i="4"/>
  <c r="N185" i="4"/>
  <c r="O185" i="4"/>
  <c r="X185" i="4"/>
  <c r="Y185" i="4"/>
  <c r="C186" i="4"/>
  <c r="E186" i="4"/>
  <c r="G186" i="4"/>
  <c r="H186" i="4"/>
  <c r="I186" i="4"/>
  <c r="J186" i="4"/>
  <c r="L186" i="4"/>
  <c r="M186" i="4"/>
  <c r="N186" i="4"/>
  <c r="O186" i="4"/>
  <c r="X186" i="4"/>
  <c r="Y186" i="4"/>
  <c r="C187" i="4"/>
  <c r="E187" i="4"/>
  <c r="G187" i="4"/>
  <c r="H187" i="4"/>
  <c r="I187" i="4"/>
  <c r="J187" i="4"/>
  <c r="L187" i="4"/>
  <c r="M187" i="4"/>
  <c r="N187" i="4"/>
  <c r="O187" i="4"/>
  <c r="X187" i="4"/>
  <c r="Y187" i="4"/>
  <c r="C188" i="4"/>
  <c r="E188" i="4"/>
  <c r="G188" i="4"/>
  <c r="H188" i="4"/>
  <c r="I188" i="4"/>
  <c r="J188" i="4"/>
  <c r="L188" i="4"/>
  <c r="M188" i="4"/>
  <c r="N188" i="4"/>
  <c r="O188" i="4"/>
  <c r="X188" i="4"/>
  <c r="Y188" i="4"/>
  <c r="C189" i="4"/>
  <c r="E189" i="4"/>
  <c r="G189" i="4"/>
  <c r="H189" i="4"/>
  <c r="I189" i="4"/>
  <c r="J189" i="4"/>
  <c r="L189" i="4"/>
  <c r="M189" i="4"/>
  <c r="N189" i="4"/>
  <c r="O189" i="4"/>
  <c r="X189" i="4"/>
  <c r="Y189" i="4"/>
  <c r="C190" i="4"/>
  <c r="E190" i="4"/>
  <c r="G190" i="4"/>
  <c r="H190" i="4"/>
  <c r="I190" i="4"/>
  <c r="J190" i="4"/>
  <c r="L190" i="4"/>
  <c r="M190" i="4"/>
  <c r="N190" i="4"/>
  <c r="O190" i="4"/>
  <c r="X190" i="4"/>
  <c r="Y190" i="4"/>
  <c r="C191" i="4"/>
  <c r="E191" i="4"/>
  <c r="G191" i="4"/>
  <c r="H191" i="4"/>
  <c r="I191" i="4"/>
  <c r="J191" i="4"/>
  <c r="L191" i="4"/>
  <c r="M191" i="4"/>
  <c r="N191" i="4"/>
  <c r="O191" i="4"/>
  <c r="X191" i="4"/>
  <c r="Y191" i="4"/>
  <c r="C192" i="4"/>
  <c r="E192" i="4"/>
  <c r="G192" i="4"/>
  <c r="H192" i="4"/>
  <c r="I192" i="4"/>
  <c r="J192" i="4"/>
  <c r="L192" i="4"/>
  <c r="M192" i="4"/>
  <c r="N192" i="4"/>
  <c r="O192" i="4"/>
  <c r="X192" i="4"/>
  <c r="Y192" i="4"/>
  <c r="C193" i="4"/>
  <c r="E193" i="4"/>
  <c r="G193" i="4"/>
  <c r="H193" i="4"/>
  <c r="I193" i="4"/>
  <c r="J193" i="4"/>
  <c r="L193" i="4"/>
  <c r="M193" i="4"/>
  <c r="N193" i="4"/>
  <c r="O193" i="4"/>
  <c r="X193" i="4"/>
  <c r="Y193" i="4"/>
  <c r="C194" i="4"/>
  <c r="E194" i="4"/>
  <c r="G194" i="4"/>
  <c r="H194" i="4"/>
  <c r="I194" i="4"/>
  <c r="J194" i="4"/>
  <c r="L194" i="4"/>
  <c r="M194" i="4"/>
  <c r="N194" i="4"/>
  <c r="O194" i="4"/>
  <c r="X194" i="4"/>
  <c r="Y194" i="4"/>
  <c r="C195" i="4"/>
  <c r="E195" i="4"/>
  <c r="G195" i="4"/>
  <c r="H195" i="4"/>
  <c r="I195" i="4"/>
  <c r="J195" i="4"/>
  <c r="L195" i="4"/>
  <c r="M195" i="4"/>
  <c r="N195" i="4"/>
  <c r="O195" i="4"/>
  <c r="X195" i="4"/>
  <c r="Y195" i="4"/>
  <c r="C196" i="4"/>
  <c r="E196" i="4"/>
  <c r="G196" i="4"/>
  <c r="H196" i="4"/>
  <c r="I196" i="4"/>
  <c r="J196" i="4"/>
  <c r="L196" i="4"/>
  <c r="M196" i="4"/>
  <c r="N196" i="4"/>
  <c r="O196" i="4"/>
  <c r="X196" i="4"/>
  <c r="Y196" i="4"/>
  <c r="C197" i="4"/>
  <c r="E197" i="4"/>
  <c r="G197" i="4"/>
  <c r="H197" i="4"/>
  <c r="I197" i="4"/>
  <c r="J197" i="4"/>
  <c r="L197" i="4"/>
  <c r="M197" i="4"/>
  <c r="N197" i="4"/>
  <c r="O197" i="4"/>
  <c r="X197" i="4"/>
  <c r="Y197" i="4"/>
  <c r="C198" i="4"/>
  <c r="E198" i="4"/>
  <c r="G198" i="4"/>
  <c r="H198" i="4"/>
  <c r="I198" i="4"/>
  <c r="J198" i="4"/>
  <c r="L198" i="4"/>
  <c r="M198" i="4"/>
  <c r="N198" i="4"/>
  <c r="O198" i="4"/>
  <c r="X198" i="4"/>
  <c r="Y198" i="4"/>
  <c r="C199" i="4"/>
  <c r="E199" i="4"/>
  <c r="G199" i="4"/>
  <c r="H199" i="4"/>
  <c r="I199" i="4"/>
  <c r="J199" i="4"/>
  <c r="L199" i="4"/>
  <c r="M199" i="4"/>
  <c r="N199" i="4"/>
  <c r="O199" i="4"/>
  <c r="X199" i="4"/>
  <c r="Y199" i="4"/>
  <c r="C200" i="4"/>
  <c r="E200" i="4"/>
  <c r="G200" i="4"/>
  <c r="H200" i="4"/>
  <c r="I200" i="4"/>
  <c r="J200" i="4"/>
  <c r="L200" i="4"/>
  <c r="M200" i="4"/>
  <c r="N200" i="4"/>
  <c r="O200" i="4"/>
  <c r="X200" i="4"/>
  <c r="Y200" i="4"/>
  <c r="C201" i="4"/>
  <c r="E201" i="4"/>
  <c r="G201" i="4"/>
  <c r="H201" i="4"/>
  <c r="I201" i="4"/>
  <c r="J201" i="4"/>
  <c r="L201" i="4"/>
  <c r="M201" i="4"/>
  <c r="N201" i="4"/>
  <c r="O201" i="4"/>
  <c r="X201" i="4"/>
  <c r="Y201" i="4"/>
  <c r="C202" i="4"/>
  <c r="E202" i="4"/>
  <c r="G202" i="4"/>
  <c r="H202" i="4"/>
  <c r="I202" i="4"/>
  <c r="J202" i="4"/>
  <c r="L202" i="4"/>
  <c r="M202" i="4"/>
  <c r="N202" i="4"/>
  <c r="O202" i="4"/>
  <c r="X202" i="4"/>
  <c r="Y202" i="4"/>
  <c r="C203" i="4"/>
  <c r="E203" i="4"/>
  <c r="G203" i="4"/>
  <c r="H203" i="4"/>
  <c r="I203" i="4"/>
  <c r="J203" i="4"/>
  <c r="L203" i="4"/>
  <c r="M203" i="4"/>
  <c r="N203" i="4"/>
  <c r="O203" i="4"/>
  <c r="X203" i="4"/>
  <c r="Y203" i="4"/>
  <c r="C204" i="4"/>
  <c r="E204" i="4"/>
  <c r="G204" i="4"/>
  <c r="H204" i="4"/>
  <c r="I204" i="4"/>
  <c r="J204" i="4"/>
  <c r="L204" i="4"/>
  <c r="M204" i="4"/>
  <c r="N204" i="4"/>
  <c r="O204" i="4"/>
  <c r="X204" i="4"/>
  <c r="Y204" i="4"/>
  <c r="C205" i="4"/>
  <c r="E205" i="4"/>
  <c r="G205" i="4"/>
  <c r="H205" i="4"/>
  <c r="I205" i="4"/>
  <c r="J205" i="4"/>
  <c r="L205" i="4"/>
  <c r="M205" i="4"/>
  <c r="N205" i="4"/>
  <c r="O205" i="4"/>
  <c r="X205" i="4"/>
  <c r="Y205" i="4"/>
  <c r="C206" i="4"/>
  <c r="E206" i="4"/>
  <c r="G206" i="4"/>
  <c r="H206" i="4"/>
  <c r="I206" i="4"/>
  <c r="J206" i="4"/>
  <c r="L206" i="4"/>
  <c r="M206" i="4"/>
  <c r="N206" i="4"/>
  <c r="O206" i="4"/>
  <c r="X206" i="4"/>
  <c r="Y206" i="4"/>
  <c r="C207" i="4"/>
  <c r="E207" i="4"/>
  <c r="G207" i="4"/>
  <c r="H207" i="4"/>
  <c r="I207" i="4"/>
  <c r="J207" i="4"/>
  <c r="L207" i="4"/>
  <c r="M207" i="4"/>
  <c r="N207" i="4"/>
  <c r="O207" i="4"/>
  <c r="X207" i="4"/>
  <c r="Y207" i="4"/>
  <c r="C208" i="4"/>
  <c r="E208" i="4"/>
  <c r="G208" i="4"/>
  <c r="H208" i="4"/>
  <c r="I208" i="4"/>
  <c r="J208" i="4"/>
  <c r="L208" i="4"/>
  <c r="M208" i="4"/>
  <c r="N208" i="4"/>
  <c r="O208" i="4"/>
  <c r="X208" i="4"/>
  <c r="Y208" i="4"/>
  <c r="C209" i="4"/>
  <c r="E209" i="4"/>
  <c r="G209" i="4"/>
  <c r="H209" i="4"/>
  <c r="I209" i="4"/>
  <c r="J209" i="4"/>
  <c r="L209" i="4"/>
  <c r="M209" i="4"/>
  <c r="N209" i="4"/>
  <c r="O209" i="4"/>
  <c r="X209" i="4"/>
  <c r="Y209" i="4"/>
  <c r="C210" i="4"/>
  <c r="E210" i="4"/>
  <c r="G210" i="4"/>
  <c r="H210" i="4"/>
  <c r="I210" i="4"/>
  <c r="J210" i="4"/>
  <c r="L210" i="4"/>
  <c r="M210" i="4"/>
  <c r="N210" i="4"/>
  <c r="O210" i="4"/>
  <c r="X210" i="4"/>
  <c r="Y210" i="4"/>
  <c r="C211" i="4"/>
  <c r="E211" i="4"/>
  <c r="G211" i="4"/>
  <c r="H211" i="4"/>
  <c r="I211" i="4"/>
  <c r="J211" i="4"/>
  <c r="L211" i="4"/>
  <c r="M211" i="4"/>
  <c r="N211" i="4"/>
  <c r="O211" i="4"/>
  <c r="X211" i="4"/>
  <c r="Y211" i="4"/>
  <c r="C212" i="4"/>
  <c r="E212" i="4"/>
  <c r="G212" i="4"/>
  <c r="H212" i="4"/>
  <c r="I212" i="4"/>
  <c r="J212" i="4"/>
  <c r="L212" i="4"/>
  <c r="M212" i="4"/>
  <c r="N212" i="4"/>
  <c r="O212" i="4"/>
  <c r="X212" i="4"/>
  <c r="Y212" i="4"/>
  <c r="C213" i="4"/>
  <c r="E213" i="4"/>
  <c r="G213" i="4"/>
  <c r="H213" i="4"/>
  <c r="I213" i="4"/>
  <c r="J213" i="4"/>
  <c r="L213" i="4"/>
  <c r="M213" i="4"/>
  <c r="N213" i="4"/>
  <c r="O213" i="4"/>
  <c r="X213" i="4"/>
  <c r="Y213" i="4"/>
  <c r="C214" i="4"/>
  <c r="E214" i="4"/>
  <c r="G214" i="4"/>
  <c r="H214" i="4"/>
  <c r="I214" i="4"/>
  <c r="J214" i="4"/>
  <c r="L214" i="4"/>
  <c r="M214" i="4"/>
  <c r="N214" i="4"/>
  <c r="O214" i="4"/>
  <c r="X214" i="4"/>
  <c r="Y214" i="4"/>
  <c r="C215" i="4"/>
  <c r="E215" i="4"/>
  <c r="G215" i="4"/>
  <c r="H215" i="4"/>
  <c r="I215" i="4"/>
  <c r="J215" i="4"/>
  <c r="L215" i="4"/>
  <c r="M215" i="4"/>
  <c r="N215" i="4"/>
  <c r="O215" i="4"/>
  <c r="X215" i="4"/>
  <c r="Y215" i="4"/>
  <c r="C216" i="4"/>
  <c r="E216" i="4"/>
  <c r="G216" i="4"/>
  <c r="H216" i="4"/>
  <c r="I216" i="4"/>
  <c r="J216" i="4"/>
  <c r="L216" i="4"/>
  <c r="M216" i="4"/>
  <c r="N216" i="4"/>
  <c r="O216" i="4"/>
  <c r="X216" i="4"/>
  <c r="Y216" i="4"/>
  <c r="C217" i="4"/>
  <c r="E217" i="4"/>
  <c r="G217" i="4"/>
  <c r="H217" i="4"/>
  <c r="I217" i="4"/>
  <c r="J217" i="4"/>
  <c r="L217" i="4"/>
  <c r="M217" i="4"/>
  <c r="N217" i="4"/>
  <c r="O217" i="4"/>
  <c r="X217" i="4"/>
  <c r="Y217" i="4"/>
  <c r="C218" i="4"/>
  <c r="E218" i="4"/>
  <c r="G218" i="4"/>
  <c r="H218" i="4"/>
  <c r="I218" i="4"/>
  <c r="J218" i="4"/>
  <c r="L218" i="4"/>
  <c r="M218" i="4"/>
  <c r="N218" i="4"/>
  <c r="O218" i="4"/>
  <c r="X218" i="4"/>
  <c r="Y218" i="4"/>
  <c r="C219" i="4"/>
  <c r="E219" i="4"/>
  <c r="G219" i="4"/>
  <c r="H219" i="4"/>
  <c r="I219" i="4"/>
  <c r="J219" i="4"/>
  <c r="L219" i="4"/>
  <c r="M219" i="4"/>
  <c r="N219" i="4"/>
  <c r="O219" i="4"/>
  <c r="X219" i="4"/>
  <c r="Y219" i="4"/>
  <c r="C220" i="4"/>
  <c r="E220" i="4"/>
  <c r="G220" i="4"/>
  <c r="H220" i="4"/>
  <c r="I220" i="4"/>
  <c r="J220" i="4"/>
  <c r="L220" i="4"/>
  <c r="M220" i="4"/>
  <c r="N220" i="4"/>
  <c r="O220" i="4"/>
  <c r="X220" i="4"/>
  <c r="Y220" i="4"/>
  <c r="C221" i="4"/>
  <c r="E221" i="4"/>
  <c r="G221" i="4"/>
  <c r="H221" i="4"/>
  <c r="I221" i="4"/>
  <c r="J221" i="4"/>
  <c r="L221" i="4"/>
  <c r="M221" i="4"/>
  <c r="N221" i="4"/>
  <c r="O221" i="4"/>
  <c r="X221" i="4"/>
  <c r="Y221" i="4"/>
  <c r="C222" i="4"/>
  <c r="E222" i="4"/>
  <c r="G222" i="4"/>
  <c r="H222" i="4"/>
  <c r="I222" i="4"/>
  <c r="J222" i="4"/>
  <c r="L222" i="4"/>
  <c r="M222" i="4"/>
  <c r="N222" i="4"/>
  <c r="O222" i="4"/>
  <c r="X222" i="4"/>
  <c r="Y222" i="4"/>
  <c r="C223" i="4"/>
  <c r="E223" i="4"/>
  <c r="G223" i="4"/>
  <c r="H223" i="4"/>
  <c r="I223" i="4"/>
  <c r="J223" i="4"/>
  <c r="L223" i="4"/>
  <c r="M223" i="4"/>
  <c r="N223" i="4"/>
  <c r="O223" i="4"/>
  <c r="X223" i="4"/>
  <c r="Y223" i="4"/>
  <c r="C224" i="4"/>
  <c r="E224" i="4"/>
  <c r="G224" i="4"/>
  <c r="H224" i="4"/>
  <c r="I224" i="4"/>
  <c r="J224" i="4"/>
  <c r="L224" i="4"/>
  <c r="M224" i="4"/>
  <c r="N224" i="4"/>
  <c r="O224" i="4"/>
  <c r="X224" i="4"/>
  <c r="Y224" i="4"/>
  <c r="C225" i="4"/>
  <c r="E225" i="4"/>
  <c r="G225" i="4"/>
  <c r="H225" i="4"/>
  <c r="I225" i="4"/>
  <c r="J225" i="4"/>
  <c r="L225" i="4"/>
  <c r="M225" i="4"/>
  <c r="N225" i="4"/>
  <c r="O225" i="4"/>
  <c r="X225" i="4"/>
  <c r="Y225" i="4"/>
  <c r="C226" i="4"/>
  <c r="E226" i="4"/>
  <c r="G226" i="4"/>
  <c r="H226" i="4"/>
  <c r="I226" i="4"/>
  <c r="J226" i="4"/>
  <c r="L226" i="4"/>
  <c r="M226" i="4"/>
  <c r="N226" i="4"/>
  <c r="O226" i="4"/>
  <c r="X226" i="4"/>
  <c r="Y226" i="4"/>
  <c r="C227" i="4"/>
  <c r="E227" i="4"/>
  <c r="G227" i="4"/>
  <c r="H227" i="4"/>
  <c r="I227" i="4"/>
  <c r="J227" i="4"/>
  <c r="L227" i="4"/>
  <c r="M227" i="4"/>
  <c r="N227" i="4"/>
  <c r="O227" i="4"/>
  <c r="X227" i="4"/>
  <c r="Y227" i="4"/>
  <c r="C228" i="4"/>
  <c r="E228" i="4"/>
  <c r="G228" i="4"/>
  <c r="H228" i="4"/>
  <c r="I228" i="4"/>
  <c r="J228" i="4"/>
  <c r="L228" i="4"/>
  <c r="M228" i="4"/>
  <c r="N228" i="4"/>
  <c r="O228" i="4"/>
  <c r="X228" i="4"/>
  <c r="Y228" i="4"/>
  <c r="C229" i="4"/>
  <c r="E229" i="4"/>
  <c r="G229" i="4"/>
  <c r="H229" i="4"/>
  <c r="I229" i="4"/>
  <c r="J229" i="4"/>
  <c r="L229" i="4"/>
  <c r="M229" i="4"/>
  <c r="N229" i="4"/>
  <c r="O229" i="4"/>
  <c r="X229" i="4"/>
  <c r="Y229" i="4"/>
  <c r="C230" i="4"/>
  <c r="E230" i="4"/>
  <c r="F230" i="4"/>
  <c r="G230" i="4"/>
  <c r="H230" i="4"/>
  <c r="I230" i="4"/>
  <c r="J230" i="4"/>
  <c r="L230" i="4"/>
  <c r="M230" i="4"/>
  <c r="N230" i="4"/>
  <c r="O230" i="4"/>
  <c r="P230" i="4"/>
  <c r="T230" i="4"/>
  <c r="U230" i="4"/>
  <c r="V230" i="4"/>
  <c r="X230" i="4"/>
  <c r="Y230" i="4"/>
  <c r="C231" i="4"/>
  <c r="E231" i="4"/>
  <c r="F231" i="4"/>
  <c r="G231" i="4"/>
  <c r="H231" i="4"/>
  <c r="I231" i="4"/>
  <c r="J231" i="4"/>
  <c r="L231" i="4"/>
  <c r="M231" i="4"/>
  <c r="N231" i="4"/>
  <c r="O231" i="4"/>
  <c r="P231" i="4"/>
  <c r="T231" i="4"/>
  <c r="U231" i="4"/>
  <c r="V231" i="4"/>
  <c r="X231" i="4"/>
  <c r="Y231" i="4"/>
  <c r="C232" i="4"/>
  <c r="E232" i="4"/>
  <c r="F232" i="4"/>
  <c r="G232" i="4"/>
  <c r="H232" i="4"/>
  <c r="I232" i="4"/>
  <c r="J232" i="4"/>
  <c r="L232" i="4"/>
  <c r="M232" i="4"/>
  <c r="N232" i="4"/>
  <c r="O232" i="4"/>
  <c r="P232" i="4"/>
  <c r="T232" i="4"/>
  <c r="U232" i="4"/>
  <c r="V232" i="4"/>
  <c r="X232" i="4"/>
  <c r="Y232" i="4"/>
  <c r="C233" i="4"/>
  <c r="E233" i="4"/>
  <c r="F233" i="4"/>
  <c r="G233" i="4"/>
  <c r="H233" i="4"/>
  <c r="I233" i="4"/>
  <c r="J233" i="4"/>
  <c r="L233" i="4"/>
  <c r="M233" i="4"/>
  <c r="N233" i="4"/>
  <c r="O233" i="4"/>
  <c r="P233" i="4"/>
  <c r="T233" i="4"/>
  <c r="U233" i="4"/>
  <c r="V233" i="4"/>
  <c r="X233" i="4"/>
  <c r="Y233" i="4"/>
  <c r="B101" i="4"/>
  <c r="B102" i="4" s="1"/>
  <c r="B103" i="4" s="1"/>
  <c r="B104" i="4" s="1"/>
  <c r="B105" i="4" s="1"/>
  <c r="B106" i="4" s="1"/>
  <c r="B107" i="4" s="1"/>
  <c r="B108" i="4" s="1"/>
  <c r="B109" i="4" s="1"/>
  <c r="B110" i="4" s="1"/>
  <c r="B111" i="4" s="1"/>
  <c r="B112" i="4" s="1"/>
  <c r="B113" i="4" s="1"/>
  <c r="B114" i="4" s="1"/>
  <c r="B115" i="4" s="1"/>
  <c r="B116" i="4" s="1"/>
  <c r="B117" i="4" s="1"/>
  <c r="B118" i="4" s="1"/>
  <c r="B119" i="4" s="1"/>
  <c r="B120" i="4" s="1"/>
  <c r="B121" i="4" s="1"/>
  <c r="B122" i="4" s="1"/>
  <c r="B123" i="4" s="1"/>
  <c r="B124" i="4" s="1"/>
  <c r="B125" i="4" s="1"/>
  <c r="B126" i="4" s="1"/>
  <c r="B127" i="4" s="1"/>
  <c r="B128" i="4" s="1"/>
  <c r="B129" i="4" s="1"/>
  <c r="B130" i="4" s="1"/>
  <c r="B131" i="4" s="1"/>
  <c r="B132" i="4" s="1"/>
  <c r="B133" i="4" s="1"/>
  <c r="B134" i="4" s="1"/>
  <c r="B135" i="4" s="1"/>
  <c r="B136" i="4" s="1"/>
  <c r="B137" i="4" s="1"/>
  <c r="B138" i="4" s="1"/>
  <c r="B139" i="4" s="1"/>
  <c r="B140" i="4" s="1"/>
  <c r="B141" i="4" s="1"/>
  <c r="B142" i="4" s="1"/>
  <c r="B143" i="4" s="1"/>
  <c r="B144" i="4" s="1"/>
  <c r="B145" i="4" s="1"/>
  <c r="B146" i="4" s="1"/>
  <c r="B147" i="4" s="1"/>
  <c r="B148" i="4" s="1"/>
  <c r="B149" i="4" s="1"/>
  <c r="B150" i="4" s="1"/>
  <c r="B151" i="4" s="1"/>
  <c r="B152" i="4" s="1"/>
  <c r="B153" i="4" s="1"/>
  <c r="B154" i="4" s="1"/>
  <c r="B155" i="4" s="1"/>
  <c r="B156" i="4" s="1"/>
  <c r="B157" i="4" s="1"/>
  <c r="B158" i="4" s="1"/>
  <c r="B159" i="4" s="1"/>
  <c r="B160" i="4" s="1"/>
  <c r="B161" i="4" s="1"/>
  <c r="B162" i="4" s="1"/>
  <c r="B163" i="4" s="1"/>
  <c r="B164" i="4" s="1"/>
  <c r="B165" i="4" s="1"/>
  <c r="B166" i="4" s="1"/>
  <c r="B167" i="4" s="1"/>
  <c r="B168" i="4" s="1"/>
  <c r="B169" i="4" s="1"/>
  <c r="F3" i="4"/>
  <c r="T3" i="4"/>
  <c r="U3" i="4"/>
  <c r="V3" i="4"/>
  <c r="P3" i="4"/>
  <c r="W6" i="1"/>
  <c r="F5" i="4" s="1"/>
  <c r="T5" i="4"/>
  <c r="U5" i="4"/>
  <c r="V5" i="4"/>
  <c r="P5" i="4"/>
  <c r="T6" i="4"/>
  <c r="U6" i="4"/>
  <c r="V6" i="4"/>
  <c r="P6" i="4"/>
  <c r="T7" i="4"/>
  <c r="U7" i="4"/>
  <c r="V7" i="4"/>
  <c r="P7" i="4"/>
  <c r="T8" i="4"/>
  <c r="U8" i="4"/>
  <c r="V8" i="4"/>
  <c r="P8" i="4"/>
  <c r="T9" i="4"/>
  <c r="U9" i="4"/>
  <c r="V9" i="4"/>
  <c r="P9" i="4"/>
  <c r="T10" i="4"/>
  <c r="U10" i="4"/>
  <c r="V10" i="4"/>
  <c r="P10" i="4"/>
  <c r="T11" i="4"/>
  <c r="U11" i="4"/>
  <c r="V11" i="4"/>
  <c r="P11" i="4"/>
  <c r="T12" i="4"/>
  <c r="U12" i="4"/>
  <c r="V12" i="4"/>
  <c r="P12" i="4"/>
  <c r="T13" i="4"/>
  <c r="U13" i="4"/>
  <c r="V13" i="4"/>
  <c r="P13" i="4"/>
  <c r="T14" i="4"/>
  <c r="U14" i="4"/>
  <c r="V14" i="4"/>
  <c r="P14" i="4"/>
  <c r="T15" i="4"/>
  <c r="U15" i="4"/>
  <c r="V15" i="4"/>
  <c r="P15" i="4"/>
  <c r="T16" i="4"/>
  <c r="U16" i="4"/>
  <c r="V16" i="4"/>
  <c r="P16" i="4"/>
  <c r="T17" i="4"/>
  <c r="U17" i="4"/>
  <c r="V17" i="4"/>
  <c r="P17" i="4"/>
  <c r="T18" i="4"/>
  <c r="U18" i="4"/>
  <c r="V18" i="4"/>
  <c r="P18" i="4"/>
  <c r="T19" i="4"/>
  <c r="U19" i="4"/>
  <c r="V19" i="4"/>
  <c r="P19" i="4"/>
  <c r="T20" i="4"/>
  <c r="U20" i="4"/>
  <c r="V20" i="4"/>
  <c r="P20" i="4"/>
  <c r="T21" i="4"/>
  <c r="U21" i="4"/>
  <c r="V21" i="4"/>
  <c r="P21" i="4"/>
  <c r="T22" i="4"/>
  <c r="U22" i="4"/>
  <c r="V22" i="4"/>
  <c r="P22" i="4"/>
  <c r="T23" i="4"/>
  <c r="U23" i="4"/>
  <c r="V23" i="4"/>
  <c r="P23" i="4"/>
  <c r="T24" i="4"/>
  <c r="U24" i="4"/>
  <c r="V24" i="4"/>
  <c r="P24" i="4"/>
  <c r="T25" i="4"/>
  <c r="U25" i="4"/>
  <c r="V25" i="4"/>
  <c r="P25" i="4"/>
  <c r="T26" i="4"/>
  <c r="U26" i="4"/>
  <c r="V26" i="4"/>
  <c r="P26" i="4"/>
  <c r="T27" i="4"/>
  <c r="U27" i="4"/>
  <c r="V27" i="4"/>
  <c r="P27" i="4"/>
  <c r="T28" i="4"/>
  <c r="U28" i="4"/>
  <c r="V28" i="4"/>
  <c r="P28" i="4"/>
  <c r="T29" i="4"/>
  <c r="U29" i="4"/>
  <c r="V29" i="4"/>
  <c r="P29" i="4"/>
  <c r="T30" i="4"/>
  <c r="U30" i="4"/>
  <c r="V30" i="4"/>
  <c r="P30" i="4"/>
  <c r="T31" i="4"/>
  <c r="U31" i="4"/>
  <c r="V31" i="4"/>
  <c r="P31" i="4"/>
  <c r="T32" i="4"/>
  <c r="U32" i="4"/>
  <c r="V32" i="4"/>
  <c r="P32" i="4"/>
  <c r="T33" i="4"/>
  <c r="U33" i="4"/>
  <c r="V33" i="4"/>
  <c r="P33" i="4"/>
  <c r="T34" i="4"/>
  <c r="U34" i="4"/>
  <c r="V34" i="4"/>
  <c r="P34" i="4"/>
  <c r="T35" i="4"/>
  <c r="U35" i="4"/>
  <c r="V35" i="4"/>
  <c r="P35" i="4"/>
  <c r="T36" i="4"/>
  <c r="U36" i="4"/>
  <c r="V36" i="4"/>
  <c r="P36" i="4"/>
  <c r="T37" i="4"/>
  <c r="U37" i="4"/>
  <c r="V37" i="4"/>
  <c r="P37" i="4"/>
  <c r="T38" i="4"/>
  <c r="U38" i="4"/>
  <c r="V38" i="4"/>
  <c r="P38" i="4"/>
  <c r="T39" i="4"/>
  <c r="U39" i="4"/>
  <c r="V39" i="4"/>
  <c r="P39" i="4"/>
  <c r="T40" i="4"/>
  <c r="U40" i="4"/>
  <c r="V40" i="4"/>
  <c r="P40" i="4"/>
  <c r="T41" i="4"/>
  <c r="U41" i="4"/>
  <c r="V41" i="4"/>
  <c r="P41" i="4"/>
  <c r="T42" i="4"/>
  <c r="U42" i="4"/>
  <c r="V42" i="4"/>
  <c r="P42" i="4"/>
  <c r="T43" i="4"/>
  <c r="U43" i="4"/>
  <c r="V43" i="4"/>
  <c r="P43" i="4"/>
  <c r="T44" i="4"/>
  <c r="U44" i="4"/>
  <c r="V44" i="4"/>
  <c r="P44" i="4"/>
  <c r="T45" i="4"/>
  <c r="U45" i="4"/>
  <c r="V45" i="4"/>
  <c r="P45" i="4"/>
  <c r="T46" i="4"/>
  <c r="U46" i="4"/>
  <c r="V46" i="4"/>
  <c r="P46" i="4"/>
  <c r="T47" i="4"/>
  <c r="U47" i="4"/>
  <c r="V47" i="4"/>
  <c r="P47" i="4"/>
  <c r="T48" i="4"/>
  <c r="U48" i="4"/>
  <c r="V48" i="4"/>
  <c r="P48" i="4"/>
  <c r="T49" i="4"/>
  <c r="U49" i="4"/>
  <c r="V49" i="4"/>
  <c r="P49" i="4"/>
  <c r="T50" i="4"/>
  <c r="U50" i="4"/>
  <c r="V50" i="4"/>
  <c r="P50" i="4"/>
  <c r="T51" i="4"/>
  <c r="U51" i="4"/>
  <c r="V51" i="4"/>
  <c r="P51" i="4"/>
  <c r="T52" i="4"/>
  <c r="U52" i="4"/>
  <c r="V52" i="4"/>
  <c r="P52" i="4"/>
  <c r="T53" i="4"/>
  <c r="U53" i="4"/>
  <c r="V53" i="4"/>
  <c r="P53" i="4"/>
  <c r="T54" i="4"/>
  <c r="U54" i="4"/>
  <c r="V54" i="4"/>
  <c r="P54" i="4"/>
  <c r="T55" i="4"/>
  <c r="U55" i="4"/>
  <c r="V55" i="4"/>
  <c r="P55" i="4"/>
  <c r="T56" i="4"/>
  <c r="U56" i="4"/>
  <c r="V56" i="4"/>
  <c r="P56" i="4"/>
  <c r="T57" i="4"/>
  <c r="U57" i="4"/>
  <c r="V57" i="4"/>
  <c r="P57" i="4"/>
  <c r="T58" i="4"/>
  <c r="U58" i="4"/>
  <c r="V58" i="4"/>
  <c r="P58" i="4"/>
  <c r="T59" i="4"/>
  <c r="U59" i="4"/>
  <c r="V59" i="4"/>
  <c r="P59" i="4"/>
  <c r="T60" i="4"/>
  <c r="U60" i="4"/>
  <c r="V60" i="4"/>
  <c r="P60" i="4"/>
  <c r="T61" i="4"/>
  <c r="U61" i="4"/>
  <c r="V61" i="4"/>
  <c r="P61" i="4"/>
  <c r="T62" i="4"/>
  <c r="U62" i="4"/>
  <c r="V62" i="4"/>
  <c r="P62" i="4"/>
  <c r="T63" i="4"/>
  <c r="U63" i="4"/>
  <c r="V63" i="4"/>
  <c r="P63" i="4"/>
  <c r="T64" i="4"/>
  <c r="U64" i="4"/>
  <c r="V64" i="4"/>
  <c r="P64" i="4"/>
  <c r="T65" i="4"/>
  <c r="U65" i="4"/>
  <c r="V65" i="4"/>
  <c r="P65" i="4"/>
  <c r="T66" i="4"/>
  <c r="U66" i="4"/>
  <c r="V66" i="4"/>
  <c r="P66" i="4"/>
  <c r="T67" i="4"/>
  <c r="U67" i="4"/>
  <c r="V67" i="4"/>
  <c r="P67" i="4"/>
  <c r="T68" i="4"/>
  <c r="U68" i="4"/>
  <c r="V68" i="4"/>
  <c r="P68" i="4"/>
  <c r="T69" i="4"/>
  <c r="U69" i="4"/>
  <c r="V69" i="4"/>
  <c r="P69" i="4"/>
  <c r="T70" i="4"/>
  <c r="U70" i="4"/>
  <c r="V70" i="4"/>
  <c r="P70" i="4"/>
  <c r="T71" i="4"/>
  <c r="U71" i="4"/>
  <c r="V71" i="4"/>
  <c r="P71" i="4"/>
  <c r="T72" i="4"/>
  <c r="U72" i="4"/>
  <c r="V72" i="4"/>
  <c r="P72" i="4"/>
  <c r="T73" i="4"/>
  <c r="U73" i="4"/>
  <c r="V73" i="4"/>
  <c r="P73" i="4"/>
  <c r="T74" i="4"/>
  <c r="U74" i="4"/>
  <c r="V74" i="4"/>
  <c r="P74" i="4"/>
  <c r="T75" i="4"/>
  <c r="U75" i="4"/>
  <c r="V75" i="4"/>
  <c r="P75" i="4"/>
  <c r="T76" i="4"/>
  <c r="U76" i="4"/>
  <c r="V76" i="4"/>
  <c r="P76" i="4"/>
  <c r="T77" i="4"/>
  <c r="U77" i="4"/>
  <c r="V77" i="4"/>
  <c r="P77" i="4"/>
  <c r="T78" i="4"/>
  <c r="U78" i="4"/>
  <c r="V78" i="4"/>
  <c r="P78" i="4"/>
  <c r="T79" i="4"/>
  <c r="U79" i="4"/>
  <c r="V79" i="4"/>
  <c r="P79" i="4"/>
  <c r="T80" i="4"/>
  <c r="U80" i="4"/>
  <c r="V80" i="4"/>
  <c r="P80" i="4"/>
  <c r="T81" i="4"/>
  <c r="U81" i="4"/>
  <c r="V81" i="4"/>
  <c r="P81" i="4"/>
  <c r="T82" i="4"/>
  <c r="U82" i="4"/>
  <c r="V82" i="4"/>
  <c r="P82" i="4"/>
  <c r="T83" i="4"/>
  <c r="U83" i="4"/>
  <c r="V83" i="4"/>
  <c r="P83" i="4"/>
  <c r="T84" i="4"/>
  <c r="U84" i="4"/>
  <c r="V84" i="4"/>
  <c r="P84" i="4"/>
  <c r="T85" i="4"/>
  <c r="U85" i="4"/>
  <c r="V85" i="4"/>
  <c r="P85" i="4"/>
  <c r="T86" i="4"/>
  <c r="U86" i="4"/>
  <c r="V86" i="4"/>
  <c r="P86" i="4"/>
  <c r="T87" i="4"/>
  <c r="U87" i="4"/>
  <c r="V87" i="4"/>
  <c r="P87" i="4"/>
  <c r="T88" i="4"/>
  <c r="U88" i="4"/>
  <c r="V88" i="4"/>
  <c r="P88" i="4"/>
  <c r="T89" i="4"/>
  <c r="U89" i="4"/>
  <c r="V89" i="4"/>
  <c r="P89" i="4"/>
  <c r="T90" i="4"/>
  <c r="U90" i="4"/>
  <c r="V90" i="4"/>
  <c r="P90" i="4"/>
  <c r="T91" i="4"/>
  <c r="U91" i="4"/>
  <c r="V91" i="4"/>
  <c r="P91" i="4"/>
  <c r="T92" i="4"/>
  <c r="U92" i="4"/>
  <c r="V92" i="4"/>
  <c r="P92" i="4"/>
  <c r="T93" i="4"/>
  <c r="U93" i="4"/>
  <c r="V93" i="4"/>
  <c r="P93" i="4"/>
  <c r="T94" i="4"/>
  <c r="U94" i="4"/>
  <c r="V94" i="4"/>
  <c r="P94" i="4"/>
  <c r="T95" i="4"/>
  <c r="U95" i="4"/>
  <c r="V95" i="4"/>
  <c r="P95" i="4"/>
  <c r="T96" i="4"/>
  <c r="U96" i="4"/>
  <c r="V96" i="4"/>
  <c r="P96" i="4"/>
  <c r="T97" i="4"/>
  <c r="U97" i="4"/>
  <c r="V97" i="4"/>
  <c r="P97" i="4"/>
  <c r="T98" i="4"/>
  <c r="U98" i="4"/>
  <c r="V98" i="4"/>
  <c r="P98" i="4"/>
  <c r="T99" i="4"/>
  <c r="U99" i="4"/>
  <c r="V99" i="4"/>
  <c r="P99" i="4"/>
  <c r="T100" i="4"/>
  <c r="U100" i="4"/>
  <c r="V100" i="4"/>
  <c r="P100" i="4"/>
  <c r="T101" i="4"/>
  <c r="U101" i="4"/>
  <c r="V101" i="4"/>
  <c r="P101" i="4"/>
  <c r="T102" i="4"/>
  <c r="U102" i="4"/>
  <c r="V102" i="4"/>
  <c r="P102" i="4"/>
  <c r="T103" i="4"/>
  <c r="U103" i="4"/>
  <c r="V103" i="4"/>
  <c r="P103" i="4"/>
  <c r="T104" i="4"/>
  <c r="U104" i="4"/>
  <c r="V104" i="4"/>
  <c r="P104" i="4"/>
  <c r="T105" i="4"/>
  <c r="U105" i="4"/>
  <c r="V105" i="4"/>
  <c r="P105" i="4"/>
  <c r="T106" i="4"/>
  <c r="U106" i="4"/>
  <c r="V106" i="4"/>
  <c r="P106" i="4"/>
  <c r="T107" i="4"/>
  <c r="U107" i="4"/>
  <c r="V107" i="4"/>
  <c r="P107" i="4"/>
  <c r="T108" i="4"/>
  <c r="U108" i="4"/>
  <c r="V108" i="4"/>
  <c r="P108" i="4"/>
  <c r="T109" i="4"/>
  <c r="U109" i="4"/>
  <c r="V109" i="4"/>
  <c r="P109" i="4"/>
  <c r="T110" i="4"/>
  <c r="U110" i="4"/>
  <c r="V110" i="4"/>
  <c r="P110" i="4"/>
  <c r="T111" i="4"/>
  <c r="U111" i="4"/>
  <c r="V111" i="4"/>
  <c r="P111" i="4"/>
  <c r="T112" i="4"/>
  <c r="U112" i="4"/>
  <c r="V112" i="4"/>
  <c r="P112" i="4"/>
  <c r="T113" i="4"/>
  <c r="U113" i="4"/>
  <c r="V113" i="4"/>
  <c r="P113" i="4"/>
  <c r="T114" i="4"/>
  <c r="U114" i="4"/>
  <c r="V114" i="4"/>
  <c r="P114" i="4"/>
  <c r="T115" i="4"/>
  <c r="U115" i="4"/>
  <c r="V115" i="4"/>
  <c r="P115" i="4"/>
  <c r="T116" i="4"/>
  <c r="U116" i="4"/>
  <c r="V116" i="4"/>
  <c r="P116" i="4"/>
  <c r="T117" i="4"/>
  <c r="U117" i="4"/>
  <c r="V117" i="4"/>
  <c r="P117" i="4"/>
  <c r="T118" i="4"/>
  <c r="U118" i="4"/>
  <c r="V118" i="4"/>
  <c r="P118" i="4"/>
  <c r="T119" i="4"/>
  <c r="U119" i="4"/>
  <c r="V119" i="4"/>
  <c r="P119" i="4"/>
  <c r="T120" i="4"/>
  <c r="U120" i="4"/>
  <c r="V120" i="4"/>
  <c r="P120" i="4"/>
  <c r="T121" i="4"/>
  <c r="U121" i="4"/>
  <c r="V121" i="4"/>
  <c r="P121" i="4"/>
  <c r="T122" i="4"/>
  <c r="U122" i="4"/>
  <c r="V122" i="4"/>
  <c r="P122" i="4"/>
  <c r="T123" i="4"/>
  <c r="U123" i="4"/>
  <c r="V123" i="4"/>
  <c r="P123" i="4"/>
  <c r="T124" i="4"/>
  <c r="U124" i="4"/>
  <c r="V124" i="4"/>
  <c r="P124" i="4"/>
  <c r="T125" i="4"/>
  <c r="U125" i="4"/>
  <c r="V125" i="4"/>
  <c r="P125" i="4"/>
  <c r="T126" i="4"/>
  <c r="U126" i="4"/>
  <c r="V126" i="4"/>
  <c r="P126" i="4"/>
  <c r="T127" i="4"/>
  <c r="U127" i="4"/>
  <c r="V127" i="4"/>
  <c r="P127" i="4"/>
  <c r="T128" i="4"/>
  <c r="U128" i="4"/>
  <c r="V128" i="4"/>
  <c r="P128" i="4"/>
  <c r="T129" i="4"/>
  <c r="U129" i="4"/>
  <c r="V129" i="4"/>
  <c r="P129" i="4"/>
  <c r="T130" i="4"/>
  <c r="U130" i="4"/>
  <c r="V130" i="4"/>
  <c r="P130" i="4"/>
  <c r="T131" i="4"/>
  <c r="U131" i="4"/>
  <c r="V131" i="4"/>
  <c r="P131" i="4"/>
  <c r="T132" i="4"/>
  <c r="U132" i="4"/>
  <c r="V132" i="4"/>
  <c r="P132" i="4"/>
  <c r="T133" i="4"/>
  <c r="U133" i="4"/>
  <c r="V133" i="4"/>
  <c r="P133" i="4"/>
  <c r="T134" i="4"/>
  <c r="U134" i="4"/>
  <c r="V134" i="4"/>
  <c r="P134" i="4"/>
  <c r="T135" i="4"/>
  <c r="U135" i="4"/>
  <c r="V135" i="4"/>
  <c r="P135" i="4"/>
  <c r="T136" i="4"/>
  <c r="U136" i="4"/>
  <c r="V136" i="4"/>
  <c r="P136" i="4"/>
  <c r="T137" i="4"/>
  <c r="U137" i="4"/>
  <c r="V137" i="4"/>
  <c r="P137" i="4"/>
  <c r="T138" i="4"/>
  <c r="U138" i="4"/>
  <c r="V138" i="4"/>
  <c r="P138" i="4"/>
  <c r="T139" i="4"/>
  <c r="U139" i="4"/>
  <c r="V139" i="4"/>
  <c r="P139" i="4"/>
  <c r="T140" i="4"/>
  <c r="U140" i="4"/>
  <c r="V140" i="4"/>
  <c r="P140" i="4"/>
  <c r="T141" i="4"/>
  <c r="U141" i="4"/>
  <c r="V141" i="4"/>
  <c r="P141" i="4"/>
  <c r="T142" i="4"/>
  <c r="U142" i="4"/>
  <c r="V142" i="4"/>
  <c r="P142" i="4"/>
  <c r="T143" i="4"/>
  <c r="U143" i="4"/>
  <c r="V143" i="4"/>
  <c r="P143" i="4"/>
  <c r="T144" i="4"/>
  <c r="U144" i="4"/>
  <c r="V144" i="4"/>
  <c r="P144" i="4"/>
  <c r="T145" i="4"/>
  <c r="U145" i="4"/>
  <c r="V145" i="4"/>
  <c r="P145" i="4"/>
  <c r="T146" i="4"/>
  <c r="U146" i="4"/>
  <c r="V146" i="4"/>
  <c r="P146" i="4"/>
  <c r="T147" i="4"/>
  <c r="U147" i="4"/>
  <c r="V147" i="4"/>
  <c r="P147" i="4"/>
  <c r="T148" i="4"/>
  <c r="U148" i="4"/>
  <c r="V148" i="4"/>
  <c r="P148" i="4"/>
  <c r="T149" i="4"/>
  <c r="U149" i="4"/>
  <c r="V149" i="4"/>
  <c r="P149" i="4"/>
  <c r="T150" i="4"/>
  <c r="U150" i="4"/>
  <c r="V150" i="4"/>
  <c r="P150" i="4"/>
  <c r="T151" i="4"/>
  <c r="U151" i="4"/>
  <c r="V151" i="4"/>
  <c r="P151" i="4"/>
  <c r="T152" i="4"/>
  <c r="U152" i="4"/>
  <c r="V152" i="4"/>
  <c r="P152" i="4"/>
  <c r="T153" i="4"/>
  <c r="U153" i="4"/>
  <c r="V153" i="4"/>
  <c r="P153" i="4"/>
  <c r="T154" i="4"/>
  <c r="U154" i="4"/>
  <c r="V154" i="4"/>
  <c r="P154" i="4"/>
  <c r="T155" i="4"/>
  <c r="U155" i="4"/>
  <c r="V155" i="4"/>
  <c r="P155" i="4"/>
  <c r="T156" i="4"/>
  <c r="U156" i="4"/>
  <c r="V156" i="4"/>
  <c r="P156" i="4"/>
  <c r="T157" i="4"/>
  <c r="U157" i="4"/>
  <c r="V157" i="4"/>
  <c r="P157" i="4"/>
  <c r="T158" i="4"/>
  <c r="U158" i="4"/>
  <c r="V158" i="4"/>
  <c r="P158" i="4"/>
  <c r="T159" i="4"/>
  <c r="U159" i="4"/>
  <c r="V159" i="4"/>
  <c r="P159" i="4"/>
  <c r="T160" i="4"/>
  <c r="U160" i="4"/>
  <c r="V160" i="4"/>
  <c r="P160" i="4"/>
  <c r="T161" i="4"/>
  <c r="U161" i="4"/>
  <c r="V161" i="4"/>
  <c r="P161" i="4"/>
  <c r="T162" i="4"/>
  <c r="U162" i="4"/>
  <c r="V162" i="4"/>
  <c r="P162" i="4"/>
  <c r="T163" i="4"/>
  <c r="U163" i="4"/>
  <c r="V163" i="4"/>
  <c r="P163" i="4"/>
  <c r="T164" i="4"/>
  <c r="U164" i="4"/>
  <c r="V164" i="4"/>
  <c r="P164" i="4"/>
  <c r="T165" i="4"/>
  <c r="U165" i="4"/>
  <c r="V165" i="4"/>
  <c r="P165" i="4"/>
  <c r="T166" i="4"/>
  <c r="U166" i="4"/>
  <c r="V166" i="4"/>
  <c r="P166" i="4"/>
  <c r="T167" i="4"/>
  <c r="U167" i="4"/>
  <c r="V167" i="4"/>
  <c r="P167" i="4"/>
  <c r="T168" i="4"/>
  <c r="U168" i="4"/>
  <c r="V168" i="4"/>
  <c r="P168" i="4"/>
  <c r="T169" i="4"/>
  <c r="U169" i="4"/>
  <c r="V169" i="4"/>
  <c r="P169" i="4"/>
  <c r="T170" i="4"/>
  <c r="U170" i="4"/>
  <c r="V170" i="4"/>
  <c r="P170" i="4"/>
  <c r="T171" i="4"/>
  <c r="U171" i="4"/>
  <c r="V171" i="4"/>
  <c r="P171" i="4"/>
  <c r="T172" i="4"/>
  <c r="U172" i="4"/>
  <c r="V172" i="4"/>
  <c r="P172" i="4"/>
  <c r="T173" i="4"/>
  <c r="U173" i="4"/>
  <c r="V173" i="4"/>
  <c r="P173" i="4"/>
  <c r="T174" i="4"/>
  <c r="U174" i="4"/>
  <c r="V174" i="4"/>
  <c r="P174" i="4"/>
  <c r="T175" i="4"/>
  <c r="U175" i="4"/>
  <c r="V175" i="4"/>
  <c r="P175" i="4"/>
  <c r="T176" i="4"/>
  <c r="U176" i="4"/>
  <c r="V176" i="4"/>
  <c r="P176" i="4"/>
  <c r="T177" i="4"/>
  <c r="U177" i="4"/>
  <c r="V177" i="4"/>
  <c r="P177" i="4"/>
  <c r="T178" i="4"/>
  <c r="U178" i="4"/>
  <c r="V178" i="4"/>
  <c r="P178" i="4"/>
  <c r="T179" i="4"/>
  <c r="U179" i="4"/>
  <c r="V179" i="4"/>
  <c r="P179" i="4"/>
  <c r="T180" i="4"/>
  <c r="U180" i="4"/>
  <c r="V180" i="4"/>
  <c r="P180" i="4"/>
  <c r="T181" i="4"/>
  <c r="U181" i="4"/>
  <c r="V181" i="4"/>
  <c r="P181" i="4"/>
  <c r="T182" i="4"/>
  <c r="U182" i="4"/>
  <c r="V182" i="4"/>
  <c r="P182" i="4"/>
  <c r="T183" i="4"/>
  <c r="U183" i="4"/>
  <c r="V183" i="4"/>
  <c r="P183" i="4"/>
  <c r="T184" i="4"/>
  <c r="U184" i="4"/>
  <c r="V184" i="4"/>
  <c r="P184" i="4"/>
  <c r="T185" i="4"/>
  <c r="U185" i="4"/>
  <c r="V185" i="4"/>
  <c r="P185" i="4"/>
  <c r="T186" i="4"/>
  <c r="U186" i="4"/>
  <c r="V186" i="4"/>
  <c r="P186" i="4"/>
  <c r="T187" i="4"/>
  <c r="U187" i="4"/>
  <c r="V187" i="4"/>
  <c r="P187" i="4"/>
  <c r="T188" i="4"/>
  <c r="U188" i="4"/>
  <c r="V188" i="4"/>
  <c r="P188" i="4"/>
  <c r="T189" i="4"/>
  <c r="U189" i="4"/>
  <c r="V189" i="4"/>
  <c r="P189" i="4"/>
  <c r="T190" i="4"/>
  <c r="U190" i="4"/>
  <c r="V190" i="4"/>
  <c r="P190" i="4"/>
  <c r="T191" i="4"/>
  <c r="U191" i="4"/>
  <c r="V191" i="4"/>
  <c r="P191" i="4"/>
  <c r="T192" i="4"/>
  <c r="U192" i="4"/>
  <c r="V192" i="4"/>
  <c r="P192" i="4"/>
  <c r="T193" i="4"/>
  <c r="U193" i="4"/>
  <c r="V193" i="4"/>
  <c r="P193" i="4"/>
  <c r="T194" i="4"/>
  <c r="U194" i="4"/>
  <c r="V194" i="4"/>
  <c r="P194" i="4"/>
  <c r="T195" i="4"/>
  <c r="U195" i="4"/>
  <c r="V195" i="4"/>
  <c r="P195" i="4"/>
  <c r="T196" i="4"/>
  <c r="U196" i="4"/>
  <c r="V196" i="4"/>
  <c r="P196" i="4"/>
  <c r="T197" i="4"/>
  <c r="U197" i="4"/>
  <c r="V197" i="4"/>
  <c r="P197" i="4"/>
  <c r="T198" i="4"/>
  <c r="U198" i="4"/>
  <c r="V198" i="4"/>
  <c r="P198" i="4"/>
  <c r="T199" i="4"/>
  <c r="U199" i="4"/>
  <c r="V199" i="4"/>
  <c r="P199" i="4"/>
  <c r="T200" i="4"/>
  <c r="U200" i="4"/>
  <c r="V200" i="4"/>
  <c r="P200" i="4"/>
  <c r="T201" i="4"/>
  <c r="U201" i="4"/>
  <c r="V201" i="4"/>
  <c r="P201" i="4"/>
  <c r="T202" i="4"/>
  <c r="U202" i="4"/>
  <c r="V202" i="4"/>
  <c r="P202" i="4"/>
  <c r="T203" i="4"/>
  <c r="U203" i="4"/>
  <c r="V203" i="4"/>
  <c r="P203" i="4"/>
  <c r="T204" i="4"/>
  <c r="U204" i="4"/>
  <c r="V204" i="4"/>
  <c r="P204" i="4"/>
  <c r="T205" i="4"/>
  <c r="U205" i="4"/>
  <c r="V205" i="4"/>
  <c r="P205" i="4"/>
  <c r="T206" i="4"/>
  <c r="U206" i="4"/>
  <c r="V206" i="4"/>
  <c r="P206" i="4"/>
  <c r="T207" i="4"/>
  <c r="U207" i="4"/>
  <c r="V207" i="4"/>
  <c r="P207" i="4"/>
  <c r="T208" i="4"/>
  <c r="U208" i="4"/>
  <c r="V208" i="4"/>
  <c r="P208" i="4"/>
  <c r="T209" i="4"/>
  <c r="U209" i="4"/>
  <c r="V209" i="4"/>
  <c r="P209" i="4"/>
  <c r="T210" i="4"/>
  <c r="U210" i="4"/>
  <c r="V210" i="4"/>
  <c r="P210" i="4"/>
  <c r="T211" i="4"/>
  <c r="U211" i="4"/>
  <c r="V211" i="4"/>
  <c r="P211" i="4"/>
  <c r="T212" i="4"/>
  <c r="U212" i="4"/>
  <c r="V212" i="4"/>
  <c r="P212" i="4"/>
  <c r="T213" i="4"/>
  <c r="U213" i="4"/>
  <c r="V213" i="4"/>
  <c r="P213" i="4"/>
  <c r="T214" i="4"/>
  <c r="U214" i="4"/>
  <c r="V214" i="4"/>
  <c r="P214" i="4"/>
  <c r="T215" i="4"/>
  <c r="U215" i="4"/>
  <c r="V215" i="4"/>
  <c r="P215" i="4"/>
  <c r="T216" i="4"/>
  <c r="U216" i="4"/>
  <c r="V216" i="4"/>
  <c r="P216" i="4"/>
  <c r="T217" i="4"/>
  <c r="U217" i="4"/>
  <c r="V217" i="4"/>
  <c r="P217" i="4"/>
  <c r="T218" i="4"/>
  <c r="U218" i="4"/>
  <c r="V218" i="4"/>
  <c r="P218" i="4"/>
  <c r="T219" i="4"/>
  <c r="U219" i="4"/>
  <c r="V219" i="4"/>
  <c r="P219" i="4"/>
  <c r="T220" i="4"/>
  <c r="U220" i="4"/>
  <c r="V220" i="4"/>
  <c r="P220" i="4"/>
  <c r="T221" i="4"/>
  <c r="U221" i="4"/>
  <c r="V221" i="4"/>
  <c r="P221" i="4"/>
  <c r="T222" i="4"/>
  <c r="U222" i="4"/>
  <c r="V222" i="4"/>
  <c r="P222" i="4"/>
  <c r="T223" i="4"/>
  <c r="U223" i="4"/>
  <c r="V223" i="4"/>
  <c r="P223" i="4"/>
  <c r="T224" i="4"/>
  <c r="U224" i="4"/>
  <c r="V224" i="4"/>
  <c r="P224" i="4"/>
  <c r="T225" i="4"/>
  <c r="U225" i="4"/>
  <c r="V225" i="4"/>
  <c r="P225" i="4"/>
  <c r="T226" i="4"/>
  <c r="U226" i="4"/>
  <c r="V226" i="4"/>
  <c r="P226" i="4"/>
  <c r="T227" i="4"/>
  <c r="U227" i="4"/>
  <c r="V227" i="4"/>
  <c r="P227" i="4"/>
  <c r="T228" i="4"/>
  <c r="U228" i="4"/>
  <c r="V228" i="4"/>
  <c r="P228" i="4"/>
  <c r="T229" i="4"/>
  <c r="U229" i="4"/>
  <c r="V229" i="4"/>
  <c r="P229" i="4"/>
  <c r="W5" i="1"/>
  <c r="F4" i="4" s="1"/>
  <c r="T4" i="4"/>
  <c r="U4" i="4"/>
  <c r="V4" i="4"/>
  <c r="P4" i="4"/>
  <c r="W7" i="1"/>
  <c r="F6" i="4" s="1"/>
  <c r="F7" i="4"/>
  <c r="F9" i="4"/>
  <c r="F10" i="4"/>
  <c r="F11" i="4"/>
  <c r="F13" i="4"/>
  <c r="F14" i="4"/>
  <c r="F15" i="4"/>
  <c r="F8" i="4"/>
  <c r="F12" i="4"/>
  <c r="F16" i="4"/>
  <c r="F18" i="4"/>
  <c r="F19" i="4"/>
  <c r="F20" i="4"/>
  <c r="F22" i="4"/>
  <c r="F23" i="4"/>
  <c r="F24" i="4"/>
  <c r="F26" i="4"/>
  <c r="F27" i="4"/>
  <c r="F28" i="4"/>
  <c r="F30" i="4"/>
  <c r="F31" i="4"/>
  <c r="F32" i="4"/>
  <c r="F34" i="4"/>
  <c r="F35" i="4"/>
  <c r="F36" i="4"/>
  <c r="F17" i="4"/>
  <c r="F25" i="4"/>
  <c r="F29" i="4"/>
  <c r="F33" i="4"/>
  <c r="F21" i="4"/>
  <c r="F110" i="4"/>
  <c r="F111" i="4"/>
  <c r="F112" i="4"/>
  <c r="F113" i="4"/>
  <c r="F114" i="4"/>
  <c r="F115" i="4"/>
  <c r="F116" i="4"/>
  <c r="F117" i="4"/>
  <c r="F118" i="4"/>
  <c r="F119" i="4"/>
  <c r="F120" i="4"/>
  <c r="F121" i="4"/>
  <c r="F122" i="4"/>
  <c r="F123" i="4"/>
  <c r="F124" i="4"/>
  <c r="F125" i="4"/>
  <c r="F126" i="4"/>
  <c r="F127" i="4"/>
  <c r="F128" i="4"/>
  <c r="F129" i="4"/>
  <c r="F130" i="4"/>
  <c r="F131" i="4"/>
  <c r="F132" i="4"/>
  <c r="F133" i="4"/>
  <c r="F134" i="4"/>
  <c r="F135" i="4"/>
  <c r="F136" i="4"/>
  <c r="F137" i="4"/>
  <c r="F138" i="4"/>
  <c r="F139" i="4"/>
  <c r="F140" i="4"/>
  <c r="F141" i="4"/>
  <c r="F142" i="4"/>
  <c r="F143" i="4"/>
  <c r="F144" i="4"/>
  <c r="F145" i="4"/>
  <c r="F146" i="4"/>
  <c r="F147" i="4"/>
  <c r="F148" i="4"/>
  <c r="F149" i="4"/>
  <c r="F150" i="4"/>
  <c r="F151" i="4"/>
  <c r="F152" i="4"/>
  <c r="F153" i="4"/>
  <c r="F154" i="4"/>
  <c r="F155" i="4"/>
  <c r="F156" i="4"/>
  <c r="F157" i="4"/>
  <c r="F158" i="4"/>
  <c r="F159" i="4"/>
  <c r="F160" i="4"/>
  <c r="F161" i="4"/>
  <c r="F162" i="4"/>
  <c r="F163" i="4"/>
  <c r="F164" i="4"/>
  <c r="F165" i="4"/>
  <c r="F166" i="4"/>
  <c r="F167" i="4"/>
  <c r="F168" i="4"/>
  <c r="F169" i="4"/>
  <c r="F170" i="4"/>
  <c r="F171" i="4"/>
  <c r="F172" i="4"/>
  <c r="F173" i="4"/>
  <c r="F174" i="4"/>
  <c r="F175" i="4"/>
  <c r="F176" i="4"/>
  <c r="F177" i="4"/>
  <c r="F178" i="4"/>
  <c r="F179" i="4"/>
  <c r="F180" i="4"/>
  <c r="F181" i="4"/>
  <c r="F182" i="4"/>
  <c r="F183" i="4"/>
  <c r="F184" i="4"/>
  <c r="F185" i="4"/>
  <c r="F186" i="4"/>
  <c r="F187" i="4"/>
  <c r="F188" i="4"/>
  <c r="F189" i="4"/>
  <c r="F190" i="4"/>
  <c r="F191" i="4"/>
  <c r="F192" i="4"/>
  <c r="F193" i="4"/>
  <c r="F194" i="4"/>
  <c r="F195" i="4"/>
  <c r="F196" i="4"/>
  <c r="F197" i="4"/>
  <c r="F198" i="4"/>
  <c r="F199" i="4"/>
  <c r="F200" i="4"/>
  <c r="F201" i="4"/>
  <c r="F202" i="4"/>
  <c r="F203" i="4"/>
  <c r="F204" i="4"/>
  <c r="F205" i="4"/>
  <c r="F206" i="4"/>
  <c r="F207" i="4"/>
  <c r="F208" i="4"/>
  <c r="F209" i="4"/>
  <c r="F210" i="4"/>
  <c r="F211" i="4"/>
  <c r="F212" i="4"/>
  <c r="F213" i="4"/>
  <c r="F214" i="4"/>
  <c r="F215" i="4"/>
  <c r="F216" i="4"/>
  <c r="F217" i="4"/>
  <c r="F218" i="4"/>
  <c r="F219" i="4"/>
  <c r="F220" i="4"/>
  <c r="F221" i="4"/>
  <c r="F222" i="4"/>
  <c r="F223" i="4"/>
  <c r="F224" i="4"/>
  <c r="F225" i="4"/>
  <c r="F226" i="4"/>
  <c r="F227" i="4"/>
  <c r="F228" i="4"/>
  <c r="F229" i="4"/>
  <c r="Y2" i="4"/>
  <c r="X2" i="4"/>
  <c r="O2" i="4"/>
  <c r="N2" i="4"/>
  <c r="M2" i="4"/>
  <c r="L2" i="4"/>
  <c r="J2" i="4"/>
  <c r="I2" i="4"/>
  <c r="H2" i="4"/>
  <c r="G2" i="4"/>
  <c r="E2" i="4"/>
  <c r="C2" i="4"/>
  <c r="F109" i="4" l="1"/>
  <c r="F108" i="4"/>
  <c r="F107" i="4"/>
  <c r="F106" i="4"/>
  <c r="F105" i="4"/>
  <c r="F104" i="4"/>
  <c r="F103" i="4"/>
  <c r="F102" i="4"/>
  <c r="F101" i="4"/>
  <c r="F100" i="4"/>
  <c r="F99" i="4"/>
  <c r="F98" i="4"/>
  <c r="F97" i="4"/>
  <c r="F96" i="4"/>
  <c r="F95" i="4"/>
  <c r="F94" i="4"/>
  <c r="F93" i="4"/>
  <c r="F92" i="4"/>
  <c r="F91" i="4"/>
  <c r="F90" i="4"/>
  <c r="F89" i="4"/>
  <c r="F88" i="4"/>
  <c r="F87" i="4"/>
  <c r="F86" i="4"/>
  <c r="F85" i="4"/>
  <c r="F84" i="4"/>
  <c r="F83" i="4"/>
  <c r="F82" i="4"/>
  <c r="F81" i="4"/>
  <c r="F80" i="4"/>
  <c r="F79" i="4"/>
  <c r="F78" i="4"/>
  <c r="F77" i="4"/>
  <c r="F76" i="4"/>
  <c r="F75" i="4"/>
  <c r="F74" i="4"/>
  <c r="F73" i="4"/>
  <c r="F72" i="4"/>
  <c r="F71" i="4"/>
  <c r="F70" i="4"/>
  <c r="F69" i="4"/>
  <c r="F68" i="4"/>
  <c r="F67" i="4"/>
  <c r="F66" i="4"/>
  <c r="F65" i="4"/>
  <c r="F64" i="4"/>
  <c r="F63" i="4"/>
  <c r="F62" i="4"/>
  <c r="F61" i="4"/>
  <c r="F60" i="4"/>
  <c r="F59" i="4"/>
  <c r="F58" i="4"/>
  <c r="F57" i="4"/>
  <c r="F56" i="4"/>
  <c r="F55" i="4"/>
  <c r="F54" i="4"/>
  <c r="F53" i="4"/>
  <c r="F52" i="4"/>
  <c r="F51" i="4"/>
  <c r="F50" i="4"/>
  <c r="F49" i="4"/>
  <c r="F48" i="4"/>
  <c r="F47" i="4"/>
  <c r="F46" i="4"/>
  <c r="F45" i="4"/>
  <c r="F44" i="4"/>
  <c r="F43" i="4"/>
  <c r="F42" i="4"/>
  <c r="F41" i="4"/>
  <c r="F40" i="4"/>
  <c r="F39" i="4"/>
  <c r="F38" i="4"/>
  <c r="F37" i="4"/>
  <c r="P2" i="4"/>
  <c r="V2" i="4"/>
  <c r="U2" i="4"/>
  <c r="T2" i="4"/>
  <c r="W2" i="1"/>
  <c r="F2" i="4" s="1"/>
</calcChain>
</file>

<file path=xl/sharedStrings.xml><?xml version="1.0" encoding="utf-8"?>
<sst xmlns="http://schemas.openxmlformats.org/spreadsheetml/2006/main" count="237" uniqueCount="139">
  <si>
    <t>Dossier</t>
  </si>
  <si>
    <t>Statut</t>
  </si>
  <si>
    <t>Nom</t>
  </si>
  <si>
    <t>Prénom</t>
  </si>
  <si>
    <t>Email</t>
  </si>
  <si>
    <t>Programme</t>
  </si>
  <si>
    <t>Salle des ventes</t>
  </si>
  <si>
    <t>Numéro de bordereau</t>
  </si>
  <si>
    <t>Nom de l'entreprise</t>
  </si>
  <si>
    <t>Adresse de livraison</t>
  </si>
  <si>
    <t>Code postal</t>
  </si>
  <si>
    <t>Ville</t>
  </si>
  <si>
    <t>Pays</t>
  </si>
  <si>
    <t>Frais de retrait + emballage + expédition</t>
  </si>
  <si>
    <t>Frais d’assurance MBE Save Value</t>
  </si>
  <si>
    <t>Total</t>
  </si>
  <si>
    <t>ID expédition</t>
  </si>
  <si>
    <t>MBES@m
ID client</t>
  </si>
  <si>
    <t>destinataire</t>
  </si>
  <si>
    <t>adresse</t>
  </si>
  <si>
    <t>ville</t>
  </si>
  <si>
    <t>Province</t>
  </si>
  <si>
    <t>code postal</t>
  </si>
  <si>
    <t>destination</t>
  </si>
  <si>
    <t>téléphone</t>
  </si>
  <si>
    <t>Fax</t>
  </si>
  <si>
    <t>e-mail</t>
  </si>
  <si>
    <t>transporteur</t>
  </si>
  <si>
    <t>type marchandise</t>
  </si>
  <si>
    <t>type expédition</t>
  </si>
  <si>
    <t>poids transporteur</t>
  </si>
  <si>
    <t>Poids volumétrique  transporteur</t>
  </si>
  <si>
    <t>poids client</t>
  </si>
  <si>
    <t>Poids Volumétrique Client</t>
  </si>
  <si>
    <t>Hauteur</t>
  </si>
  <si>
    <t>Largeur</t>
  </si>
  <si>
    <t>Longueur</t>
  </si>
  <si>
    <t xml:space="preserve">A l'attention de </t>
  </si>
  <si>
    <t>Bordereau</t>
  </si>
  <si>
    <t>Description marchandise</t>
  </si>
  <si>
    <t>Référence</t>
  </si>
  <si>
    <t>Note</t>
  </si>
  <si>
    <t>Livraison le samedi (vide= NON)</t>
  </si>
  <si>
    <t>Montant de la livraison le samedi</t>
  </si>
  <si>
    <t>Montant COD (contre-remboursement)</t>
  </si>
  <si>
    <t>Type de contre-remboursement par défaut espèces ou "A" pour chèque</t>
  </si>
  <si>
    <t>Valeur Assurée</t>
  </si>
  <si>
    <t>Montant net de l'assurance</t>
  </si>
  <si>
    <t>Tracking Manuel</t>
  </si>
  <si>
    <t>Prix Net de l'expédition</t>
  </si>
  <si>
    <t>Applyfuelsurcharge</t>
  </si>
  <si>
    <t>CONCATENATION</t>
  </si>
  <si>
    <t>Transporteur</t>
  </si>
  <si>
    <t>NOM CLIENT</t>
  </si>
  <si>
    <t>HAUTEUR</t>
  </si>
  <si>
    <t>LONGUEUR</t>
  </si>
  <si>
    <t>LARGEUR</t>
  </si>
  <si>
    <t>POIDS REEL</t>
  </si>
  <si>
    <t>MAJUSCULE VILLE</t>
  </si>
  <si>
    <t>IGOUNET</t>
  </si>
  <si>
    <t>35575, 7518</t>
  </si>
  <si>
    <t>'2021010700172100000080000372</t>
  </si>
  <si>
    <t>Emballer</t>
  </si>
  <si>
    <t>Andrew</t>
  </si>
  <si>
    <t>Moussa</t>
  </si>
  <si>
    <t>Exercice 2021</t>
  </si>
  <si>
    <t>LAV</t>
  </si>
  <si>
    <t>hussien</t>
  </si>
  <si>
    <t>hassan</t>
  </si>
  <si>
    <t xml:space="preserve"> </t>
  </si>
  <si>
    <t>11 rue sainte marguerite 93500 pantin etage 2</t>
  </si>
  <si>
    <t>paris</t>
  </si>
  <si>
    <t>France</t>
  </si>
  <si>
    <t>UPS</t>
  </si>
  <si>
    <t>'2021011108551100000080000271</t>
  </si>
  <si>
    <t>ClientsMail</t>
  </si>
  <si>
    <t>SDV</t>
  </si>
  <si>
    <t>CLARENCE</t>
  </si>
  <si>
    <t>18 RUE PAUL GAUGIN</t>
  </si>
  <si>
    <t>ALBIN</t>
  </si>
  <si>
    <t>'2021011110075100000080000378</t>
  </si>
  <si>
    <t>GOUGEON</t>
  </si>
  <si>
    <t>Christian</t>
  </si>
  <si>
    <t>4 rue jean de la fontaine</t>
  </si>
  <si>
    <t>Fey</t>
  </si>
  <si>
    <t>'2021011513115000000080000271</t>
  </si>
  <si>
    <t>Michael</t>
  </si>
  <si>
    <t>BLATZER</t>
  </si>
  <si>
    <t>5 PLACE DE L EGLISE</t>
  </si>
  <si>
    <t>CAMPEAUX</t>
  </si>
  <si>
    <t>'2021011513115500000080000271</t>
  </si>
  <si>
    <t>JEAN</t>
  </si>
  <si>
    <t>HOCHART</t>
  </si>
  <si>
    <t>8 RUE DU TILLEUL</t>
  </si>
  <si>
    <t>LAHOUSSOYE</t>
  </si>
  <si>
    <t>'2021011815545000000080000391</t>
  </si>
  <si>
    <t>DENTZER</t>
  </si>
  <si>
    <t>Jacques</t>
  </si>
  <si>
    <t>35458, 35529</t>
  </si>
  <si>
    <t>136 Allée René Cassin</t>
  </si>
  <si>
    <t>OLIVET</t>
  </si>
  <si>
    <t>mail</t>
  </si>
  <si>
    <t>tel</t>
  </si>
  <si>
    <t>hussien hassan</t>
  </si>
  <si>
    <t>CLARENCE IGOUNET</t>
  </si>
  <si>
    <t>GOUGEON Christian</t>
  </si>
  <si>
    <t>Michael BLATZER</t>
  </si>
  <si>
    <t>JEAN HOCHART</t>
  </si>
  <si>
    <t>DENTZER Jacques</t>
  </si>
  <si>
    <t>Nom2</t>
  </si>
  <si>
    <t>Prénom3</t>
  </si>
  <si>
    <t>NUMERO</t>
  </si>
  <si>
    <t>Tel</t>
  </si>
  <si>
    <t>Mail</t>
  </si>
  <si>
    <t>Instructions</t>
  </si>
  <si>
    <t>35443-1</t>
  </si>
  <si>
    <t>35575, 7518-2</t>
  </si>
  <si>
    <t>35581-1</t>
  </si>
  <si>
    <t>35581-2</t>
  </si>
  <si>
    <t>35551-1</t>
  </si>
  <si>
    <t>35563-1</t>
  </si>
  <si>
    <t>35458, 35529-2</t>
  </si>
  <si>
    <t>35458, 35529-3</t>
  </si>
  <si>
    <t>35443-2</t>
  </si>
  <si>
    <t>35575, 7518-3</t>
  </si>
  <si>
    <t>35581-3</t>
  </si>
  <si>
    <t>35581-4</t>
  </si>
  <si>
    <t>35551-2</t>
  </si>
  <si>
    <t>35563-2</t>
  </si>
  <si>
    <t>35458, 35529-4</t>
  </si>
  <si>
    <t>35458, 35529-5</t>
  </si>
  <si>
    <t>35575, 7518-1</t>
  </si>
  <si>
    <t>35458, 35529-1</t>
  </si>
  <si>
    <t>35443-3</t>
  </si>
  <si>
    <t>35581-5</t>
  </si>
  <si>
    <t>35581-6</t>
  </si>
  <si>
    <t>35551-3</t>
  </si>
  <si>
    <t>35563-3</t>
  </si>
  <si>
    <t>35458, 35529-6</t>
  </si>
</sst>
</file>

<file path=xl/styles.xml><?xml version="1.0" encoding="utf-8"?>
<styleSheet xmlns="http://schemas.openxmlformats.org/spreadsheetml/2006/main" xmlns:mc="http://schemas.openxmlformats.org/markup-compatibility/2006" xmlns:x14ac="http://schemas.microsoft.com/office/spreadsheetml/2009/9/ac" mc:Ignorable="x14ac">
  <fonts count="19">
    <font>
      <sz val="11"/>
      <color rgb="FF000000"/>
      <name val="Calibri"/>
    </font>
    <font>
      <sz val="11"/>
      <color theme="1"/>
      <name val="Calibri"/>
      <family val="2"/>
      <scheme val="minor"/>
    </font>
    <font>
      <sz val="11"/>
      <color theme="1"/>
      <name val="Calibri"/>
      <family val="2"/>
      <scheme val="minor"/>
    </font>
    <font>
      <sz val="8"/>
      <name val="Calibri"/>
      <family val="2"/>
    </font>
    <font>
      <sz val="10"/>
      <color theme="1"/>
      <name val="Ubuntu"/>
      <family val="2"/>
    </font>
    <font>
      <b/>
      <sz val="10"/>
      <color theme="1"/>
      <name val="Ubuntu"/>
      <family val="2"/>
    </font>
    <font>
      <b/>
      <sz val="12"/>
      <color rgb="FFFFFFFF"/>
      <name val="Arial"/>
      <family val="2"/>
    </font>
    <font>
      <sz val="10"/>
      <color rgb="FF000000"/>
      <name val="Arial"/>
      <family val="2"/>
    </font>
    <font>
      <b/>
      <sz val="14"/>
      <name val="Calibri"/>
      <family val="2"/>
      <scheme val="minor"/>
    </font>
    <font>
      <b/>
      <sz val="14"/>
      <color rgb="FF000000"/>
      <name val="Calibri"/>
      <family val="2"/>
    </font>
    <font>
      <sz val="11"/>
      <color rgb="FF000000"/>
      <name val="Calibri"/>
      <family val="2"/>
    </font>
    <font>
      <b/>
      <sz val="26"/>
      <color rgb="FFFF0000"/>
      <name val="Calibri"/>
      <family val="2"/>
    </font>
    <font>
      <b/>
      <sz val="11"/>
      <color theme="1"/>
      <name val="Calibri"/>
      <family val="2"/>
      <scheme val="minor"/>
    </font>
    <font>
      <sz val="8"/>
      <name val="Calibri"/>
      <family val="2"/>
    </font>
    <font>
      <sz val="11"/>
      <color rgb="FF141414"/>
      <name val="Inherit"/>
    </font>
    <font>
      <b/>
      <sz val="16"/>
      <color rgb="FFFF6600"/>
      <name val="Calibri"/>
      <family val="2"/>
    </font>
    <font>
      <b/>
      <sz val="16"/>
      <color rgb="FF99CC00"/>
      <name val="Calibri"/>
      <family val="2"/>
    </font>
    <font>
      <b/>
      <sz val="10"/>
      <color rgb="FFFF0000"/>
      <name val="Calibri"/>
      <family val="2"/>
    </font>
    <font>
      <b/>
      <sz val="10"/>
      <color rgb="FFFF0000"/>
      <name val="Arial"/>
      <family val="2"/>
    </font>
  </fonts>
  <fills count="4">
    <fill>
      <patternFill patternType="none"/>
    </fill>
    <fill>
      <patternFill patternType="gray125"/>
    </fill>
    <fill>
      <patternFill patternType="solid">
        <fgColor rgb="FFFF0000"/>
        <bgColor indexed="64"/>
      </patternFill>
    </fill>
    <fill>
      <patternFill patternType="solid">
        <fgColor rgb="FFFFC0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2" fillId="0" borderId="0"/>
  </cellStyleXfs>
  <cellXfs count="22">
    <xf numFmtId="0" fontId="0" fillId="0" borderId="0" xfId="0" applyAlignment="1">
      <alignment horizontal="center" vertical="center"/>
    </xf>
    <xf numFmtId="0" fontId="0" fillId="0" borderId="0" xfId="0" applyAlignment="1">
      <alignment horizontal="center" vertical="center"/>
    </xf>
    <xf numFmtId="0" fontId="2" fillId="0" borderId="0" xfId="1"/>
    <xf numFmtId="0" fontId="8" fillId="2" borderId="1" xfId="0" applyFont="1" applyFill="1" applyBorder="1" applyAlignment="1">
      <alignment horizontal="center" vertical="center"/>
    </xf>
    <xf numFmtId="0" fontId="8" fillId="2" borderId="1" xfId="0" applyFont="1" applyFill="1" applyBorder="1" applyAlignment="1">
      <alignment horizontal="center" vertical="center" wrapText="1"/>
    </xf>
    <xf numFmtId="0" fontId="9" fillId="0" borderId="1" xfId="0" applyFont="1" applyBorder="1" applyAlignment="1">
      <alignment horizontal="center" vertical="center"/>
    </xf>
    <xf numFmtId="0" fontId="9" fillId="2" borderId="1" xfId="0" applyFont="1" applyFill="1" applyBorder="1" applyAlignment="1">
      <alignment horizontal="center" vertical="center"/>
    </xf>
    <xf numFmtId="0" fontId="9" fillId="3" borderId="1" xfId="0" applyFont="1" applyFill="1" applyBorder="1" applyAlignment="1">
      <alignment horizontal="center" vertical="center"/>
    </xf>
    <xf numFmtId="0" fontId="2" fillId="0" borderId="1" xfId="1" applyBorder="1"/>
    <xf numFmtId="0" fontId="5" fillId="0" borderId="1" xfId="1" applyFont="1" applyBorder="1" applyAlignment="1">
      <alignment horizontal="left"/>
    </xf>
    <xf numFmtId="0" fontId="4" fillId="0" borderId="1" xfId="1" applyFont="1" applyBorder="1"/>
    <xf numFmtId="0" fontId="2" fillId="0" borderId="1" xfId="1" applyBorder="1" applyAlignment="1">
      <alignment horizontal="center" vertical="center"/>
    </xf>
    <xf numFmtId="0" fontId="2" fillId="0" borderId="1" xfId="1" applyBorder="1" applyAlignment="1">
      <alignment horizontal="left" vertical="top"/>
    </xf>
    <xf numFmtId="0" fontId="12" fillId="0" borderId="1" xfId="1" applyFont="1" applyBorder="1"/>
    <xf numFmtId="0" fontId="1" fillId="0" borderId="1" xfId="1" applyFont="1" applyBorder="1"/>
    <xf numFmtId="0" fontId="0" fillId="0" borderId="0" xfId="0" applyFill="1" applyBorder="1" applyAlignment="1">
      <alignment horizontal="center" vertical="center"/>
    </xf>
    <xf numFmtId="0" fontId="6" fillId="0" borderId="0" xfId="0" applyFont="1" applyFill="1" applyBorder="1" applyAlignment="1">
      <alignment horizontal="center" vertical="center" wrapText="1"/>
    </xf>
    <xf numFmtId="0" fontId="10" fillId="0" borderId="0" xfId="0" applyFont="1" applyFill="1" applyBorder="1" applyAlignment="1">
      <alignment horizontal="center" vertical="center"/>
    </xf>
    <xf numFmtId="0" fontId="7" fillId="0" borderId="0" xfId="0" applyFont="1" applyFill="1" applyBorder="1" applyAlignment="1">
      <alignment horizontal="center" vertical="center" wrapText="1"/>
    </xf>
    <xf numFmtId="0" fontId="14" fillId="0" borderId="0" xfId="0" applyFont="1" applyFill="1" applyBorder="1" applyAlignment="1">
      <alignment horizontal="left" vertical="center" readingOrder="1"/>
    </xf>
    <xf numFmtId="0" fontId="17" fillId="0" borderId="0" xfId="0" applyFont="1" applyFill="1" applyBorder="1" applyAlignment="1">
      <alignment horizontal="center" vertical="center"/>
    </xf>
    <xf numFmtId="0" fontId="18" fillId="0" borderId="0" xfId="0" applyFont="1" applyFill="1" applyBorder="1" applyAlignment="1">
      <alignment horizontal="center" vertical="center" wrapText="1"/>
    </xf>
  </cellXfs>
  <cellStyles count="2">
    <cellStyle name="Normal" xfId="0" builtinId="0"/>
    <cellStyle name="Normal 2" xfId="1"/>
  </cellStyles>
  <dxfs count="46">
    <dxf>
      <font>
        <color rgb="FF9C0006"/>
      </font>
      <fill>
        <patternFill>
          <bgColor rgb="FFFFC7CE"/>
        </patternFill>
      </fill>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indent="0" justifyLastLine="0" shrinkToFit="0" readingOrder="0"/>
    </dxf>
    <dxf>
      <fill>
        <patternFill patternType="none">
          <fgColor indexed="64"/>
          <bgColor auto="1"/>
        </patternFill>
      </fill>
      <alignment horizontal="center" vertical="center" textRotation="0" wrapText="0" indent="0" justifyLastLine="0" shrinkToFit="0" readingOrder="0"/>
    </dxf>
    <dxf>
      <font>
        <b/>
        <i val="0"/>
        <strike val="0"/>
        <condense val="0"/>
        <extend val="0"/>
        <outline val="0"/>
        <shadow val="0"/>
        <u val="none"/>
        <vertAlign val="baseline"/>
        <sz val="12"/>
        <color rgb="FFFFFFFF"/>
        <name val="Arial"/>
        <scheme val="none"/>
      </font>
      <fill>
        <patternFill patternType="none">
          <fgColor indexed="64"/>
          <bgColor auto="1"/>
        </patternFill>
      </fill>
      <alignment horizontal="center" vertical="center" textRotation="0" wrapText="1"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rgb="FF000000"/>
        <name val="Calibri"/>
        <scheme val="none"/>
      </font>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rgb="FF000000"/>
        <name val="Calibri"/>
        <scheme val="none"/>
      </font>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rgb="FF141414"/>
        <name val="Inherit"/>
        <scheme val="none"/>
      </font>
      <fill>
        <patternFill patternType="none">
          <fgColor indexed="64"/>
          <bgColor auto="1"/>
        </patternFill>
      </fill>
      <alignment horizontal="left" vertical="center" textRotation="0" wrapText="0" indent="0" justifyLastLine="0" shrinkToFit="0" readingOrder="1"/>
    </dxf>
    <dxf>
      <border outline="0">
        <right style="thin">
          <color indexed="64"/>
        </right>
        <top style="thin">
          <color indexed="64"/>
        </top>
      </border>
    </dxf>
    <dxf>
      <fill>
        <patternFill patternType="none">
          <fgColor indexed="64"/>
          <bgColor auto="1"/>
        </patternFill>
      </fill>
      <alignment horizontal="center" vertical="center" textRotation="0" wrapText="0" indent="0" justifyLastLine="0" shrinkToFit="0" readingOrder="0"/>
    </dxf>
    <dxf>
      <border outline="0">
        <bottom style="thin">
          <color indexed="64"/>
        </bottom>
      </border>
    </dxf>
    <dxf>
      <font>
        <b/>
        <i val="0"/>
        <strike val="0"/>
        <condense val="0"/>
        <extend val="0"/>
        <outline val="0"/>
        <shadow val="0"/>
        <u val="none"/>
        <vertAlign val="baseline"/>
        <sz val="10"/>
        <color theme="1"/>
        <name val="Arial"/>
        <scheme val="none"/>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161925</xdr:colOff>
          <xdr:row>0</xdr:row>
          <xdr:rowOff>438150</xdr:rowOff>
        </xdr:from>
        <xdr:to>
          <xdr:col>12</xdr:col>
          <xdr:colOff>123825</xdr:colOff>
          <xdr:row>5</xdr:row>
          <xdr:rowOff>57150</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1" i="0" u="none" strike="noStrike" baseline="0">
                  <a:solidFill>
                    <a:srgbClr val="99CC00"/>
                  </a:solidFill>
                  <a:latin typeface="Calibri"/>
                </a:rPr>
                <a:t>Coller les dimensions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590550</xdr:colOff>
          <xdr:row>0</xdr:row>
          <xdr:rowOff>476250</xdr:rowOff>
        </xdr:from>
        <xdr:to>
          <xdr:col>14</xdr:col>
          <xdr:colOff>752475</xdr:colOff>
          <xdr:row>5</xdr:row>
          <xdr:rowOff>0</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1" i="0" u="none" strike="noStrike" baseline="0">
                  <a:solidFill>
                    <a:srgbClr val="FF6600"/>
                  </a:solidFill>
                  <a:latin typeface="Calibri"/>
                </a:rPr>
                <a:t>Vider le tableau </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133350</xdr:colOff>
          <xdr:row>0</xdr:row>
          <xdr:rowOff>142875</xdr:rowOff>
        </xdr:from>
        <xdr:to>
          <xdr:col>0</xdr:col>
          <xdr:colOff>1666875</xdr:colOff>
          <xdr:row>4</xdr:row>
          <xdr:rowOff>142875</xdr:rowOff>
        </xdr:to>
        <xdr:sp macro="" textlink="">
          <xdr:nvSpPr>
            <xdr:cNvPr id="1125" name="Button 101" hidden="1">
              <a:extLst>
                <a:ext uri="{63B3BB69-23CF-44E3-9099-C40C66FF867C}">
                  <a14:compatExt spid="_x0000_s1125"/>
                </a:ext>
              </a:extLst>
            </xdr:cNvPr>
            <xdr:cNvSpPr/>
          </xdr:nvSpPr>
          <xdr:spPr>
            <a:xfrm>
              <a:off x="0" y="0"/>
              <a:ext cx="0" cy="0"/>
            </a:xfrm>
            <a:prstGeom prst="rect">
              <a:avLst/>
            </a:prstGeom>
          </xdr:spPr>
          <xdr:txBody>
            <a:bodyPr vertOverflow="clip" wrap="square" lIns="54864" tIns="50292" rIns="54864" bIns="50292" anchor="ctr" upright="1"/>
            <a:lstStyle/>
            <a:p>
              <a:pPr algn="ctr" rtl="0">
                <a:defRPr sz="1000"/>
              </a:pPr>
              <a:r>
                <a:rPr lang="fr-FR" sz="2600" b="1" i="0" u="none" strike="noStrike" baseline="0">
                  <a:solidFill>
                    <a:srgbClr val="FF0000"/>
                  </a:solidFill>
                  <a:latin typeface="Calibri"/>
                </a:rPr>
                <a:t>Actualiser les valeurs</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ISKSTATION\Librairie\PLATEFORME%20WEB%20MBE%20AUCTION\GESTION%20DE%20LA%20FACTURATION\MODELE%20IMPORTATION%20EXPEDITION%20SamNet.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mbobox Values"/>
      <sheetName val="ProForma"/>
      <sheetName val="ErrorList"/>
      <sheetName val="Shipments"/>
      <sheetName val="Mappings"/>
      <sheetName val="Couriers"/>
    </sheetNames>
    <sheetDataSet>
      <sheetData sheetId="0">
        <row r="2">
          <cell r="A2" t="str">
            <v>Açores</v>
          </cell>
        </row>
        <row r="3">
          <cell r="A3" t="str">
            <v>Afghanistan</v>
          </cell>
        </row>
        <row r="4">
          <cell r="A4" t="str">
            <v>Afrique du Sud</v>
          </cell>
        </row>
        <row r="5">
          <cell r="A5" t="str">
            <v>Albanie</v>
          </cell>
        </row>
        <row r="6">
          <cell r="A6" t="str">
            <v xml:space="preserve">Algérie </v>
          </cell>
        </row>
        <row r="7">
          <cell r="A7" t="str">
            <v>Allemagne</v>
          </cell>
        </row>
        <row r="8">
          <cell r="A8" t="str">
            <v>Allemagne (20-38, 40-97)</v>
          </cell>
        </row>
        <row r="9">
          <cell r="A9" t="str">
            <v>Allemagne (Autres Codes Postaux)</v>
          </cell>
        </row>
        <row r="10">
          <cell r="A10" t="str">
            <v>Andorre</v>
          </cell>
        </row>
        <row r="11">
          <cell r="A11" t="str">
            <v>Ang., Eco., P. de Galles</v>
          </cell>
        </row>
        <row r="12">
          <cell r="A12" t="str">
            <v>Ang., Eco., P. de Galles (AL, BN, BR, CB, CM, CO, CR, CT, DA, E, EC, EN, GU, HA, HP, IG, KT, LU, ME, MK, N, NN, NR, NW, OX, PO, RG, RH, RM, SE, SG, SL, SM, SO, SS, SW, TN, TW, UB, W, WC, WD)</v>
          </cell>
        </row>
        <row r="13">
          <cell r="A13" t="str">
            <v>Ang., Eco., P. de Galles (Autres Codes Postaux)</v>
          </cell>
        </row>
        <row r="14">
          <cell r="A14" t="str">
            <v>Angola</v>
          </cell>
        </row>
        <row r="15">
          <cell r="A15" t="str">
            <v>Anguilla</v>
          </cell>
        </row>
        <row r="16">
          <cell r="A16" t="str">
            <v>Antigua-et-Barbuda</v>
          </cell>
        </row>
        <row r="17">
          <cell r="A17" t="str">
            <v>Antilles Néerlandaises</v>
          </cell>
        </row>
        <row r="18">
          <cell r="A18" t="str">
            <v>Arabie Saoudite</v>
          </cell>
        </row>
        <row r="19">
          <cell r="A19" t="str">
            <v>Argentine</v>
          </cell>
        </row>
        <row r="20">
          <cell r="A20" t="str">
            <v>Arménie</v>
          </cell>
        </row>
        <row r="21">
          <cell r="A21" t="str">
            <v>Aruba</v>
          </cell>
        </row>
        <row r="22">
          <cell r="A22" t="str">
            <v>Australie</v>
          </cell>
        </row>
        <row r="23">
          <cell r="A23" t="str">
            <v>Autriche</v>
          </cell>
        </row>
        <row r="24">
          <cell r="A24" t="str">
            <v>Azerbaidjan</v>
          </cell>
        </row>
        <row r="25">
          <cell r="A25" t="str">
            <v>Bahamas</v>
          </cell>
        </row>
        <row r="26">
          <cell r="A26" t="str">
            <v>Bahreïn</v>
          </cell>
        </row>
        <row r="27">
          <cell r="A27" t="str">
            <v>Bangladesh</v>
          </cell>
        </row>
        <row r="28">
          <cell r="A28" t="str">
            <v>Barbade</v>
          </cell>
        </row>
        <row r="29">
          <cell r="A29" t="str">
            <v>Barbuda</v>
          </cell>
        </row>
        <row r="30">
          <cell r="A30" t="str">
            <v>Belgique</v>
          </cell>
        </row>
        <row r="31">
          <cell r="A31" t="str">
            <v>Belgique (Std)</v>
          </cell>
        </row>
        <row r="32">
          <cell r="A32" t="str">
            <v>Belize</v>
          </cell>
        </row>
        <row r="33">
          <cell r="A33" t="str">
            <v>Bénin</v>
          </cell>
        </row>
        <row r="34">
          <cell r="A34" t="str">
            <v>Bermudes</v>
          </cell>
        </row>
        <row r="35">
          <cell r="A35" t="str">
            <v>Bhoutan</v>
          </cell>
        </row>
        <row r="36">
          <cell r="A36" t="str">
            <v>Biélorussie</v>
          </cell>
        </row>
        <row r="37">
          <cell r="A37" t="str">
            <v>Bolivie</v>
          </cell>
        </row>
        <row r="38">
          <cell r="A38" t="str">
            <v>Bonaire (Antilles Néerlandaises)</v>
          </cell>
        </row>
        <row r="39">
          <cell r="A39" t="str">
            <v>Bosnie-Herzégovine</v>
          </cell>
        </row>
        <row r="40">
          <cell r="A40" t="str">
            <v>Botswana</v>
          </cell>
        </row>
        <row r="41">
          <cell r="A41" t="str">
            <v>Brésil</v>
          </cell>
        </row>
        <row r="42">
          <cell r="A42" t="str">
            <v>Brunéi</v>
          </cell>
        </row>
        <row r="43">
          <cell r="A43" t="str">
            <v>Bulgarie</v>
          </cell>
        </row>
        <row r="44">
          <cell r="A44" t="str">
            <v>Burkina Faso</v>
          </cell>
        </row>
        <row r="45">
          <cell r="A45" t="str">
            <v>Burundi</v>
          </cell>
        </row>
        <row r="46">
          <cell r="A46" t="str">
            <v>Caïmans, Iles</v>
          </cell>
        </row>
        <row r="47">
          <cell r="A47" t="str">
            <v>Cambodge</v>
          </cell>
        </row>
        <row r="48">
          <cell r="A48" t="str">
            <v>Cameroun</v>
          </cell>
        </row>
        <row r="49">
          <cell r="A49" t="str">
            <v>Canada</v>
          </cell>
        </row>
        <row r="50">
          <cell r="A50" t="str">
            <v>Canaries, Iles</v>
          </cell>
        </row>
        <row r="51">
          <cell r="A51" t="str">
            <v>Cap-Vert, Iles</v>
          </cell>
        </row>
        <row r="52">
          <cell r="A52" t="str">
            <v>Centrafrique, République</v>
          </cell>
        </row>
        <row r="53">
          <cell r="A53" t="str">
            <v>Ceuta</v>
          </cell>
        </row>
        <row r="54">
          <cell r="A54" t="str">
            <v>Chili</v>
          </cell>
        </row>
        <row r="55">
          <cell r="A55" t="str">
            <v>Chine</v>
          </cell>
        </row>
        <row r="56">
          <cell r="A56" t="str">
            <v>Christmas, Iles</v>
          </cell>
        </row>
        <row r="57">
          <cell r="A57" t="str">
            <v>Chuuk (Etats fédérés de Micronésie)</v>
          </cell>
        </row>
        <row r="58">
          <cell r="A58" t="str">
            <v>Chypre</v>
          </cell>
        </row>
        <row r="59">
          <cell r="A59" t="str">
            <v>Cisjordanie</v>
          </cell>
        </row>
        <row r="60">
          <cell r="A60" t="str">
            <v>Cocos, Iles</v>
          </cell>
        </row>
        <row r="61">
          <cell r="A61" t="str">
            <v>Colombie</v>
          </cell>
        </row>
        <row r="62">
          <cell r="A62" t="str">
            <v>Comores, Iles</v>
          </cell>
        </row>
        <row r="63">
          <cell r="A63" t="str">
            <v>Congo - Brazzaville</v>
          </cell>
        </row>
        <row r="64">
          <cell r="A64" t="str">
            <v>Congo, Dem. Rep.</v>
          </cell>
        </row>
        <row r="65">
          <cell r="A65" t="str">
            <v>Cook, Iles</v>
          </cell>
        </row>
        <row r="66">
          <cell r="A66" t="str">
            <v>Corée du Sud</v>
          </cell>
        </row>
        <row r="67">
          <cell r="A67" t="str">
            <v>Costa Rica</v>
          </cell>
        </row>
        <row r="68">
          <cell r="A68" t="str">
            <v>Côte d'Ivoire</v>
          </cell>
        </row>
        <row r="69">
          <cell r="A69" t="str">
            <v>Croatie</v>
          </cell>
        </row>
        <row r="70">
          <cell r="A70" t="str">
            <v>Cuba</v>
          </cell>
        </row>
        <row r="71">
          <cell r="A71" t="str">
            <v>Curaçao (Antilles Néerlandaises)</v>
          </cell>
        </row>
        <row r="72">
          <cell r="A72" t="str">
            <v>Danemark</v>
          </cell>
        </row>
        <row r="73">
          <cell r="A73" t="str">
            <v>Danemark (Std)</v>
          </cell>
        </row>
        <row r="74">
          <cell r="A74" t="str">
            <v>Djibouti</v>
          </cell>
        </row>
        <row r="75">
          <cell r="A75" t="str">
            <v>Dominique</v>
          </cell>
        </row>
        <row r="76">
          <cell r="A76" t="str">
            <v>Dominique, République</v>
          </cell>
        </row>
        <row r="77">
          <cell r="A77" t="str">
            <v>Ecosse UE</v>
          </cell>
        </row>
        <row r="78">
          <cell r="A78" t="str">
            <v>Egypte</v>
          </cell>
        </row>
        <row r="79">
          <cell r="A79" t="str">
            <v>Emirats Arabes Unis</v>
          </cell>
        </row>
        <row r="80">
          <cell r="A80" t="str">
            <v>Equateur</v>
          </cell>
        </row>
        <row r="81">
          <cell r="A81" t="str">
            <v>Érythrée</v>
          </cell>
        </row>
        <row r="82">
          <cell r="A82" t="str">
            <v>Espagne</v>
          </cell>
        </row>
        <row r="83">
          <cell r="A83" t="str">
            <v>Espagne (01, 08, 17, 20, 22, 25, 26, 31, 39, 43, 48, 50)</v>
          </cell>
        </row>
        <row r="84">
          <cell r="A84" t="str">
            <v>Espagne (Autres Codes Postaux)</v>
          </cell>
        </row>
        <row r="85">
          <cell r="A85" t="str">
            <v>Estonie</v>
          </cell>
        </row>
        <row r="86">
          <cell r="A86" t="str">
            <v>Etats-Unis - Autres Localités</v>
          </cell>
        </row>
        <row r="87">
          <cell r="A87" t="str">
            <v>Etats-Unis - New Jersey</v>
          </cell>
        </row>
        <row r="88">
          <cell r="A88" t="str">
            <v>Etats-Unis - New York</v>
          </cell>
        </row>
        <row r="89">
          <cell r="A89" t="str">
            <v>Ethiopie</v>
          </cell>
        </row>
        <row r="90">
          <cell r="A90" t="str">
            <v>Fidji</v>
          </cell>
        </row>
        <row r="91">
          <cell r="A91" t="str">
            <v>Finlande</v>
          </cell>
        </row>
        <row r="92">
          <cell r="A92" t="str">
            <v>France Zone 1</v>
          </cell>
        </row>
        <row r="93">
          <cell r="A93" t="str">
            <v>France Zone 2</v>
          </cell>
        </row>
        <row r="94">
          <cell r="A94" t="str">
            <v>France Zone 3</v>
          </cell>
        </row>
        <row r="95">
          <cell r="A95" t="str">
            <v>France Zone 4</v>
          </cell>
        </row>
        <row r="96">
          <cell r="A96" t="str">
            <v xml:space="preserve">Gabon </v>
          </cell>
        </row>
        <row r="97">
          <cell r="A97" t="str">
            <v>Gambie</v>
          </cell>
        </row>
        <row r="98">
          <cell r="A98" t="str">
            <v>Gaza</v>
          </cell>
        </row>
        <row r="99">
          <cell r="A99" t="str">
            <v>Georgie</v>
          </cell>
        </row>
        <row r="100">
          <cell r="A100" t="str">
            <v>Ghana</v>
          </cell>
        </row>
        <row r="101">
          <cell r="A101" t="str">
            <v>Gibraltar</v>
          </cell>
        </row>
        <row r="102">
          <cell r="A102" t="str">
            <v>Grèce</v>
          </cell>
        </row>
        <row r="103">
          <cell r="A103" t="str">
            <v>Grenade</v>
          </cell>
        </row>
        <row r="104">
          <cell r="A104" t="str">
            <v>Groënland</v>
          </cell>
        </row>
        <row r="105">
          <cell r="A105" t="str">
            <v>Guadeloupe</v>
          </cell>
        </row>
        <row r="106">
          <cell r="A106" t="str">
            <v>Guam</v>
          </cell>
        </row>
        <row r="107">
          <cell r="A107" t="str">
            <v>Guatemala</v>
          </cell>
        </row>
        <row r="108">
          <cell r="A108" t="str">
            <v>Guinée</v>
          </cell>
        </row>
        <row r="109">
          <cell r="A109" t="str">
            <v>Guinée Bissau</v>
          </cell>
        </row>
        <row r="110">
          <cell r="A110" t="str">
            <v>Guinée Equatoriale</v>
          </cell>
        </row>
        <row r="111">
          <cell r="A111" t="str">
            <v>Guyana</v>
          </cell>
        </row>
        <row r="112">
          <cell r="A112" t="str">
            <v>Guyane Française</v>
          </cell>
        </row>
        <row r="113">
          <cell r="A113" t="str">
            <v>Haïti</v>
          </cell>
        </row>
        <row r="114">
          <cell r="A114" t="str">
            <v>Honduras</v>
          </cell>
        </row>
        <row r="115">
          <cell r="A115" t="str">
            <v>Hong Kong</v>
          </cell>
        </row>
        <row r="116">
          <cell r="A116" t="str">
            <v>Hongrie</v>
          </cell>
        </row>
        <row r="117">
          <cell r="A117" t="str">
            <v>Iles Channel (Guernesey)</v>
          </cell>
        </row>
        <row r="118">
          <cell r="A118" t="str">
            <v>Iles Channel (Jersey)</v>
          </cell>
        </row>
        <row r="119">
          <cell r="A119" t="str">
            <v>Iles Féroé</v>
          </cell>
        </row>
        <row r="120">
          <cell r="A120" t="str">
            <v>Iles Norfolk</v>
          </cell>
        </row>
        <row r="121">
          <cell r="A121" t="str">
            <v>Iles Vierges Américaines</v>
          </cell>
        </row>
        <row r="122">
          <cell r="A122" t="str">
            <v>Iles Vierges Britanniques</v>
          </cell>
        </row>
        <row r="123">
          <cell r="A123" t="str">
            <v>Inde</v>
          </cell>
        </row>
        <row r="124">
          <cell r="A124" t="str">
            <v>Indonésie</v>
          </cell>
        </row>
        <row r="125">
          <cell r="A125" t="str">
            <v>Irak</v>
          </cell>
        </row>
        <row r="126">
          <cell r="A126" t="str">
            <v>Iran</v>
          </cell>
        </row>
        <row r="127">
          <cell r="A127" t="str">
            <v>Irlande du Nord</v>
          </cell>
        </row>
        <row r="128">
          <cell r="A128" t="str">
            <v>Irlande du Nord (Std)</v>
          </cell>
        </row>
        <row r="129">
          <cell r="A129" t="str">
            <v>Irlande, République</v>
          </cell>
        </row>
        <row r="130">
          <cell r="A130" t="str">
            <v>Irlande, République (Std)</v>
          </cell>
        </row>
        <row r="131">
          <cell r="A131" t="str">
            <v>Islande</v>
          </cell>
        </row>
        <row r="132">
          <cell r="A132" t="str">
            <v>Israël</v>
          </cell>
        </row>
        <row r="133">
          <cell r="A133" t="str">
            <v>Italie</v>
          </cell>
        </row>
        <row r="134">
          <cell r="A134" t="str">
            <v>Italie (10, 11, 20, 24, 25, 30, 31, 34-39)</v>
          </cell>
        </row>
        <row r="135">
          <cell r="A135" t="str">
            <v>Italie (Autres Codes Postaux)</v>
          </cell>
        </row>
        <row r="136">
          <cell r="A136" t="str">
            <v>Jamaïque</v>
          </cell>
        </row>
        <row r="137">
          <cell r="A137" t="str">
            <v>Japon</v>
          </cell>
        </row>
        <row r="138">
          <cell r="A138" t="str">
            <v>Jordanie</v>
          </cell>
        </row>
        <row r="139">
          <cell r="A139" t="str">
            <v>Kazakhstan</v>
          </cell>
        </row>
        <row r="140">
          <cell r="A140" t="str">
            <v>Kenya</v>
          </cell>
        </row>
        <row r="141">
          <cell r="A141" t="str">
            <v>Kiribati</v>
          </cell>
        </row>
        <row r="142">
          <cell r="A142" t="str">
            <v>Kosovo</v>
          </cell>
        </row>
        <row r="143">
          <cell r="A143" t="str">
            <v>Kosrae (États fédérés de Micronésie)</v>
          </cell>
        </row>
        <row r="144">
          <cell r="A144" t="str">
            <v>Koweït</v>
          </cell>
        </row>
        <row r="145">
          <cell r="A145" t="str">
            <v>Kyrgyzstan</v>
          </cell>
        </row>
        <row r="146">
          <cell r="A146" t="str">
            <v>Laos</v>
          </cell>
        </row>
        <row r="147">
          <cell r="A147" t="str">
            <v>Lesotho</v>
          </cell>
        </row>
        <row r="148">
          <cell r="A148" t="str">
            <v>Lettonie</v>
          </cell>
        </row>
        <row r="149">
          <cell r="A149" t="str">
            <v>Liban</v>
          </cell>
        </row>
        <row r="150">
          <cell r="A150" t="str">
            <v>Liberia</v>
          </cell>
        </row>
        <row r="151">
          <cell r="A151" t="str">
            <v>Libye</v>
          </cell>
        </row>
        <row r="152">
          <cell r="A152" t="str">
            <v>Liechtenstein</v>
          </cell>
        </row>
        <row r="153">
          <cell r="A153" t="str">
            <v>Lituanie</v>
          </cell>
        </row>
        <row r="154">
          <cell r="A154" t="str">
            <v>Luxembourg</v>
          </cell>
        </row>
        <row r="155">
          <cell r="A155" t="str">
            <v>Luxembourg (Std)</v>
          </cell>
        </row>
        <row r="156">
          <cell r="A156" t="str">
            <v>Macao</v>
          </cell>
        </row>
        <row r="157">
          <cell r="A157" t="str">
            <v>Macédoine</v>
          </cell>
        </row>
        <row r="158">
          <cell r="A158" t="str">
            <v>Madagascar</v>
          </cell>
        </row>
        <row r="159">
          <cell r="A159" t="str">
            <v>Madère, Ile de</v>
          </cell>
        </row>
        <row r="160">
          <cell r="A160" t="str">
            <v>Malaisie</v>
          </cell>
        </row>
        <row r="161">
          <cell r="A161" t="str">
            <v>Malawi</v>
          </cell>
        </row>
        <row r="162">
          <cell r="A162" t="str">
            <v>Maldives</v>
          </cell>
        </row>
        <row r="163">
          <cell r="A163" t="str">
            <v>Mali</v>
          </cell>
        </row>
        <row r="164">
          <cell r="A164" t="str">
            <v>Malte</v>
          </cell>
        </row>
        <row r="165">
          <cell r="A165" t="str">
            <v>Mariannes du Nord, Iles</v>
          </cell>
        </row>
        <row r="166">
          <cell r="A166" t="str">
            <v>Maroc</v>
          </cell>
        </row>
        <row r="167">
          <cell r="A167" t="str">
            <v>Marshall , Iles</v>
          </cell>
        </row>
        <row r="168">
          <cell r="A168" t="str">
            <v>Martinique</v>
          </cell>
        </row>
        <row r="169">
          <cell r="A169" t="str">
            <v>Maurice, Ile</v>
          </cell>
        </row>
        <row r="170">
          <cell r="A170" t="str">
            <v>Mauritanie</v>
          </cell>
        </row>
        <row r="171">
          <cell r="A171" t="str">
            <v>Mayotte</v>
          </cell>
        </row>
        <row r="172">
          <cell r="A172" t="str">
            <v>Melilla</v>
          </cell>
        </row>
        <row r="173">
          <cell r="A173" t="str">
            <v>Mexique</v>
          </cell>
        </row>
        <row r="174">
          <cell r="A174" t="str">
            <v>Micronésie (États fédérés de Micronésie)</v>
          </cell>
        </row>
        <row r="175">
          <cell r="A175" t="str">
            <v>Moldavie</v>
          </cell>
        </row>
        <row r="176">
          <cell r="A176" t="str">
            <v>Mongolie</v>
          </cell>
        </row>
        <row r="177">
          <cell r="A177" t="str">
            <v>Monténégro</v>
          </cell>
        </row>
        <row r="178">
          <cell r="A178" t="str">
            <v>Montserrat</v>
          </cell>
        </row>
        <row r="179">
          <cell r="A179" t="str">
            <v>Mozambique</v>
          </cell>
        </row>
        <row r="180">
          <cell r="A180" t="str">
            <v>Myanmar (ex Birmanie)</v>
          </cell>
        </row>
        <row r="181">
          <cell r="A181" t="str">
            <v>Namibie</v>
          </cell>
        </row>
        <row r="182">
          <cell r="A182" t="str">
            <v>Nauru</v>
          </cell>
        </row>
        <row r="183">
          <cell r="A183" t="str">
            <v>Népal</v>
          </cell>
        </row>
        <row r="184">
          <cell r="A184" t="str">
            <v>Nevis (St. Kitts-et-Nevis)</v>
          </cell>
        </row>
        <row r="185">
          <cell r="A185" t="str">
            <v>Nicaragua</v>
          </cell>
        </row>
        <row r="186">
          <cell r="A186" t="str">
            <v>Niger</v>
          </cell>
        </row>
        <row r="187">
          <cell r="A187" t="str">
            <v>Nigeria</v>
          </cell>
        </row>
        <row r="188">
          <cell r="A188" t="str">
            <v>Niue</v>
          </cell>
        </row>
        <row r="189">
          <cell r="A189" t="str">
            <v>Norvège</v>
          </cell>
        </row>
        <row r="190">
          <cell r="A190" t="str">
            <v>Nouvelle-Calédonie</v>
          </cell>
        </row>
        <row r="191">
          <cell r="A191" t="str">
            <v>Nouvelle-Zélande</v>
          </cell>
        </row>
        <row r="192">
          <cell r="A192" t="str">
            <v>Oman</v>
          </cell>
        </row>
        <row r="193">
          <cell r="A193" t="str">
            <v>Ouganda</v>
          </cell>
        </row>
        <row r="194">
          <cell r="A194" t="str">
            <v>Ouzbékistan</v>
          </cell>
        </row>
        <row r="195">
          <cell r="A195" t="str">
            <v>Pakistan</v>
          </cell>
        </row>
        <row r="196">
          <cell r="A196" t="str">
            <v>Palau</v>
          </cell>
        </row>
        <row r="197">
          <cell r="A197" t="str">
            <v>Palestine</v>
          </cell>
        </row>
        <row r="198">
          <cell r="A198" t="str">
            <v>Panama</v>
          </cell>
        </row>
        <row r="199">
          <cell r="A199" t="str">
            <v>Papouasie Nouvelle-Guinée</v>
          </cell>
        </row>
        <row r="200">
          <cell r="A200" t="str">
            <v>Paraguay</v>
          </cell>
        </row>
        <row r="201">
          <cell r="A201" t="str">
            <v>Pays de Galles</v>
          </cell>
        </row>
        <row r="202">
          <cell r="A202" t="str">
            <v>Pays-Bas</v>
          </cell>
        </row>
        <row r="203">
          <cell r="A203" t="str">
            <v>Pays-Bas (Std)</v>
          </cell>
        </row>
        <row r="204">
          <cell r="A204" t="str">
            <v>Pérou</v>
          </cell>
        </row>
        <row r="205">
          <cell r="A205" t="str">
            <v>Philippines</v>
          </cell>
        </row>
        <row r="206">
          <cell r="A206" t="str">
            <v>Pohnpei (Etats fédérés de Micronésie)</v>
          </cell>
        </row>
        <row r="207">
          <cell r="A207" t="str">
            <v>Pologne</v>
          </cell>
        </row>
        <row r="208">
          <cell r="A208" t="str">
            <v>Polynésie Française</v>
          </cell>
        </row>
        <row r="209">
          <cell r="A209" t="str">
            <v>Porto Rico</v>
          </cell>
        </row>
        <row r="210">
          <cell r="A210" t="str">
            <v>Portugal</v>
          </cell>
        </row>
        <row r="211">
          <cell r="A211" t="str">
            <v>Portugal (Std)</v>
          </cell>
        </row>
        <row r="212">
          <cell r="A212" t="str">
            <v>Qatar</v>
          </cell>
        </row>
        <row r="213">
          <cell r="A213" t="str">
            <v>Réunion, Ile de la</v>
          </cell>
        </row>
        <row r="214">
          <cell r="A214" t="str">
            <v>Rota (Iles Mariannes du Nord)</v>
          </cell>
        </row>
        <row r="215">
          <cell r="A215" t="str">
            <v>Roumanie</v>
          </cell>
        </row>
        <row r="216">
          <cell r="A216" t="str">
            <v>Russie (101000-453999)</v>
          </cell>
        </row>
        <row r="217">
          <cell r="A217" t="str">
            <v>Russie (460000-619999)</v>
          </cell>
        </row>
        <row r="218">
          <cell r="A218" t="str">
            <v>Russie (Autres Localités)</v>
          </cell>
        </row>
        <row r="219">
          <cell r="A219" t="str">
            <v>Rwanda</v>
          </cell>
        </row>
        <row r="220">
          <cell r="A220" t="str">
            <v>Saba (Antilles Néerlandaises)</v>
          </cell>
        </row>
        <row r="221">
          <cell r="A221" t="str">
            <v>Saint-Barthélemy (Guadeloupe)</v>
          </cell>
        </row>
        <row r="222">
          <cell r="A222" t="str">
            <v>Saint-Christophe (St. Kitts-et-Nevis)</v>
          </cell>
        </row>
        <row r="223">
          <cell r="A223" t="str">
            <v>Sainte-Croix (Iles Vierges Américaines)</v>
          </cell>
        </row>
        <row r="224">
          <cell r="A224" t="str">
            <v>Sainte-Lucie</v>
          </cell>
        </row>
        <row r="225">
          <cell r="A225" t="str">
            <v>Saint-Eustache (Antilles Néerlandaises)</v>
          </cell>
        </row>
        <row r="226">
          <cell r="A226" t="str">
            <v>Saint-John (Iles Vierges Américaines)</v>
          </cell>
        </row>
        <row r="227">
          <cell r="A227" t="str">
            <v>Saint-Kitts (St. Kitts-et-Nevis)</v>
          </cell>
        </row>
        <row r="228">
          <cell r="A228" t="str">
            <v>Saint-Maarten (Antilles Néerlandaises)</v>
          </cell>
        </row>
        <row r="229">
          <cell r="A229" t="str">
            <v>Saint-Marin</v>
          </cell>
        </row>
        <row r="230">
          <cell r="A230" t="str">
            <v>Saint-Martin (Guadeloupe)</v>
          </cell>
        </row>
        <row r="231">
          <cell r="A231" t="str">
            <v>Saint-Pierre-et-Miquelon</v>
          </cell>
        </row>
        <row r="232">
          <cell r="A232" t="str">
            <v>Saint-Thomas (Iles Vierges Américaines)</v>
          </cell>
        </row>
        <row r="233">
          <cell r="A233" t="str">
            <v>Saint-Vincent-et-les-Grenadines</v>
          </cell>
        </row>
        <row r="234">
          <cell r="A234" t="str">
            <v>Saipan (Iles Mariannes du Nord)</v>
          </cell>
        </row>
        <row r="235">
          <cell r="A235" t="str">
            <v>Salomon, Iles</v>
          </cell>
        </row>
        <row r="236">
          <cell r="A236" t="str">
            <v>Salvador, El</v>
          </cell>
        </row>
        <row r="237">
          <cell r="A237" t="str">
            <v>Samoa</v>
          </cell>
        </row>
        <row r="238">
          <cell r="A238" t="str">
            <v>Samoa Américaines</v>
          </cell>
        </row>
        <row r="239">
          <cell r="A239" t="str">
            <v>Sao Tomé et Principe</v>
          </cell>
        </row>
        <row r="240">
          <cell r="A240" t="str">
            <v>Sénégal</v>
          </cell>
        </row>
        <row r="241">
          <cell r="A241" t="str">
            <v>Serbie</v>
          </cell>
        </row>
        <row r="242">
          <cell r="A242" t="str">
            <v>Seychelles</v>
          </cell>
        </row>
        <row r="243">
          <cell r="A243" t="str">
            <v>Sierra Leone</v>
          </cell>
        </row>
        <row r="244">
          <cell r="A244" t="str">
            <v>Singapour</v>
          </cell>
        </row>
        <row r="245">
          <cell r="A245" t="str">
            <v>Slovaque, République</v>
          </cell>
        </row>
        <row r="246">
          <cell r="A246" t="str">
            <v>Slovénie</v>
          </cell>
        </row>
        <row r="247">
          <cell r="A247" t="str">
            <v>Somalie</v>
          </cell>
        </row>
        <row r="248">
          <cell r="A248" t="str">
            <v>Soudan</v>
          </cell>
        </row>
        <row r="249">
          <cell r="A249" t="str">
            <v>Sri Lanka</v>
          </cell>
        </row>
        <row r="250">
          <cell r="A250" t="str">
            <v>Suède</v>
          </cell>
        </row>
        <row r="251">
          <cell r="A251" t="str">
            <v>Suisse</v>
          </cell>
        </row>
        <row r="252">
          <cell r="A252" t="str">
            <v>Surinam</v>
          </cell>
        </row>
        <row r="253">
          <cell r="A253" t="str">
            <v>Swaziland</v>
          </cell>
        </row>
        <row r="254">
          <cell r="A254" t="str">
            <v>Syrie</v>
          </cell>
        </row>
        <row r="255">
          <cell r="A255" t="str">
            <v>Tadjikistan</v>
          </cell>
        </row>
        <row r="256">
          <cell r="A256" t="str">
            <v>Tahiti</v>
          </cell>
        </row>
        <row r="257">
          <cell r="A257" t="str">
            <v>Taiwan</v>
          </cell>
        </row>
        <row r="258">
          <cell r="A258" t="str">
            <v>Tanzanie</v>
          </cell>
        </row>
        <row r="259">
          <cell r="A259" t="str">
            <v>Tchad</v>
          </cell>
        </row>
        <row r="260">
          <cell r="A260" t="str">
            <v>Tchèque, République</v>
          </cell>
        </row>
        <row r="261">
          <cell r="A261" t="str">
            <v>Thaïlande</v>
          </cell>
        </row>
        <row r="262">
          <cell r="A262" t="str">
            <v>Timor-Oriental</v>
          </cell>
        </row>
        <row r="263">
          <cell r="A263" t="str">
            <v>Tinian (Iles Mariannes du Nord)</v>
          </cell>
        </row>
        <row r="264">
          <cell r="A264" t="str">
            <v>Togo</v>
          </cell>
        </row>
        <row r="265">
          <cell r="A265" t="str">
            <v>Tonga</v>
          </cell>
        </row>
        <row r="266">
          <cell r="A266" t="str">
            <v>Tortola (Iles Vierges Britanniques)</v>
          </cell>
        </row>
        <row r="267">
          <cell r="A267" t="str">
            <v>Trinité-et-Tobago</v>
          </cell>
        </row>
        <row r="268">
          <cell r="A268" t="str">
            <v>Tunisie</v>
          </cell>
        </row>
        <row r="269">
          <cell r="A269" t="str">
            <v>Turkménistan</v>
          </cell>
        </row>
        <row r="270">
          <cell r="A270" t="str">
            <v>Turks et Caïques, Iles</v>
          </cell>
        </row>
        <row r="271">
          <cell r="A271" t="str">
            <v>Turquie</v>
          </cell>
        </row>
        <row r="272">
          <cell r="A272" t="str">
            <v>Tuvalu</v>
          </cell>
        </row>
        <row r="273">
          <cell r="A273" t="str">
            <v>Ukraine</v>
          </cell>
        </row>
        <row r="274">
          <cell r="A274" t="str">
            <v>Union, Ile (Saint-Vincent-et-les Grenadines)</v>
          </cell>
        </row>
        <row r="275">
          <cell r="A275" t="str">
            <v>Uruguay</v>
          </cell>
        </row>
        <row r="276">
          <cell r="A276" t="str">
            <v>Vanuatu</v>
          </cell>
        </row>
        <row r="277">
          <cell r="A277" t="str">
            <v>Vatican</v>
          </cell>
        </row>
        <row r="278">
          <cell r="A278" t="str">
            <v>Venezuela</v>
          </cell>
        </row>
        <row r="279">
          <cell r="A279" t="str">
            <v>Vietnam</v>
          </cell>
        </row>
        <row r="280">
          <cell r="A280" t="str">
            <v>Virgin Gorda (Iles Vierges Britanniques)</v>
          </cell>
        </row>
        <row r="281">
          <cell r="A281" t="str">
            <v>Wallis-et-Futuna, Iles</v>
          </cell>
        </row>
        <row r="282">
          <cell r="A282" t="str">
            <v>Yap (Etats fédérés de Micronésie)</v>
          </cell>
        </row>
        <row r="283">
          <cell r="A283" t="str">
            <v>Yemen, République du</v>
          </cell>
        </row>
        <row r="284">
          <cell r="A284" t="str">
            <v>Zambie</v>
          </cell>
        </row>
        <row r="285">
          <cell r="A285" t="str">
            <v>Zimbabwe</v>
          </cell>
        </row>
        <row r="319">
          <cell r="A319" t="str">
            <v>Enveloppe</v>
          </cell>
        </row>
        <row r="320">
          <cell r="A320" t="str">
            <v>Documents</v>
          </cell>
        </row>
        <row r="321">
          <cell r="A321" t="str">
            <v>Colis</v>
          </cell>
        </row>
      </sheetData>
      <sheetData sheetId="1"/>
      <sheetData sheetId="2"/>
      <sheetData sheetId="3"/>
      <sheetData sheetId="4"/>
      <sheetData sheetId="5">
        <row r="2">
          <cell r="A2" t="str">
            <v>ChronoPost</v>
          </cell>
        </row>
        <row r="3">
          <cell r="A3" t="str">
            <v>DHL</v>
          </cell>
        </row>
        <row r="4">
          <cell r="A4" t="str">
            <v>FedEx</v>
          </cell>
        </row>
        <row r="5">
          <cell r="A5" t="str">
            <v>UPS</v>
          </cell>
        </row>
      </sheetData>
    </sheetDataSet>
  </externalBook>
</externalLink>
</file>

<file path=xl/tables/table1.xml><?xml version="1.0" encoding="utf-8"?>
<table xmlns="http://schemas.openxmlformats.org/spreadsheetml/2006/main" id="2" name="Base" displayName="Base" ref="A1:AC33" totalsRowShown="0" headerRowDxfId="41" dataDxfId="39" headerRowBorderDxfId="40" tableBorderDxfId="38">
  <autoFilter ref="A1:AC33"/>
  <tableColumns count="29">
    <tableColumn id="1" name="Dossier" dataDxfId="37"/>
    <tableColumn id="2" name="Statut" dataDxfId="36"/>
    <tableColumn id="3" name="Nom" dataDxfId="35"/>
    <tableColumn id="4" name="Prénom" dataDxfId="34"/>
    <tableColumn id="5" name="Email" dataDxfId="33"/>
    <tableColumn id="6" name="Programme" dataDxfId="32"/>
    <tableColumn id="7" name="Salle des ventes" dataDxfId="31"/>
    <tableColumn id="8" name="Numéro de bordereau" dataDxfId="30"/>
    <tableColumn id="9" name="Nom2" dataDxfId="29"/>
    <tableColumn id="10" name="Prénom3" dataDxfId="28"/>
    <tableColumn id="11" name="Nom de l'entreprise" dataDxfId="27"/>
    <tableColumn id="12" name="Adresse de livraison" dataDxfId="26"/>
    <tableColumn id="13" name="Code postal" dataDxfId="25"/>
    <tableColumn id="14" name="Ville" dataDxfId="24"/>
    <tableColumn id="15" name="Pays" dataDxfId="23"/>
    <tableColumn id="16" name="Tel" dataDxfId="22"/>
    <tableColumn id="17" name="Mail" dataDxfId="21"/>
    <tableColumn id="18" name="Instructions" dataDxfId="20"/>
    <tableColumn id="19" name="Frais de retrait + emballage + expédition" dataDxfId="19"/>
    <tableColumn id="20" name="Frais d’assurance MBE Save Value" dataDxfId="18"/>
    <tableColumn id="21" name="Total" dataDxfId="17"/>
    <tableColumn id="22" name="Transporteur" dataDxfId="16"/>
    <tableColumn id="24" name="MAJUSCULE VILLE" dataDxfId="15">
      <calculatedColumnFormula>UPPER(N2)</calculatedColumnFormula>
    </tableColumn>
    <tableColumn id="32" name="NUMERO" dataDxfId="14"/>
    <tableColumn id="31" name="CONCATENATION" dataDxfId="13"/>
    <tableColumn id="27" name="HAUTEUR" dataDxfId="12"/>
    <tableColumn id="28" name="LONGUEUR" dataDxfId="11"/>
    <tableColumn id="29" name="LARGEUR" dataDxfId="10"/>
    <tableColumn id="30" name="POIDS REEL" dataDxfId="9"/>
  </tableColumns>
  <tableStyleInfo name="TableStyleMedium8" showFirstColumn="0" showLastColumn="0" showRowStripes="1" showColumnStripes="0"/>
</table>
</file>

<file path=xl/tables/table2.xml><?xml version="1.0" encoding="utf-8"?>
<table xmlns="http://schemas.openxmlformats.org/spreadsheetml/2006/main" id="1" name="DIM" displayName="DIM" ref="A1:F11" totalsRowShown="0" headerRowDxfId="8" dataDxfId="7">
  <autoFilter ref="A1:F11"/>
  <tableColumns count="6">
    <tableColumn id="1" name="NUMERO" dataDxfId="6"/>
    <tableColumn id="2" name="NOM CLIENT" dataDxfId="5"/>
    <tableColumn id="3" name="HAUTEUR" dataDxfId="4"/>
    <tableColumn id="4" name="LONGUEUR" dataDxfId="3"/>
    <tableColumn id="5" name="LARGEUR" dataDxfId="2"/>
    <tableColumn id="6" name="POIDS REEL" dataDxfId="1"/>
  </tableColumns>
  <tableStyleInfo name="TableStyleMedium10"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table" Target="../tables/table2.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FFC000"/>
  </sheetPr>
  <dimension ref="A1:AC33"/>
  <sheetViews>
    <sheetView topLeftCell="V1" zoomScale="80" zoomScaleNormal="80" workbookViewId="0">
      <pane ySplit="1" topLeftCell="A2" activePane="bottomLeft" state="frozen"/>
      <selection pane="bottomLeft" activeCell="X21" sqref="X21"/>
    </sheetView>
  </sheetViews>
  <sheetFormatPr baseColWidth="10" defaultColWidth="9.140625" defaultRowHeight="15"/>
  <cols>
    <col min="1" max="1" width="33.28515625" style="15" customWidth="1"/>
    <col min="2" max="3" width="20" style="15" customWidth="1"/>
    <col min="4" max="5" width="40" style="15" customWidth="1"/>
    <col min="6" max="6" width="30" style="15" customWidth="1"/>
    <col min="7" max="7" width="63.5703125" style="15" customWidth="1"/>
    <col min="8" max="17" width="30" style="15" customWidth="1"/>
    <col min="18" max="18" width="45.140625" style="15" customWidth="1"/>
    <col min="19" max="19" width="46.28515625" style="15" customWidth="1"/>
    <col min="20" max="20" width="39.28515625" style="15" customWidth="1"/>
    <col min="21" max="21" width="30" style="15" customWidth="1"/>
    <col min="22" max="22" width="22.42578125" style="15" customWidth="1"/>
    <col min="23" max="24" width="30" style="15" customWidth="1"/>
    <col min="25" max="25" width="23" style="15" customWidth="1"/>
    <col min="26" max="26" width="18.85546875" style="15" customWidth="1"/>
    <col min="27" max="27" width="14.140625" style="15" customWidth="1"/>
    <col min="28" max="28" width="13.140625" style="15" customWidth="1"/>
    <col min="29" max="29" width="17.140625" style="15" customWidth="1"/>
    <col min="30" max="16384" width="9.140625" style="15"/>
  </cols>
  <sheetData>
    <row r="1" spans="1:29" ht="37.5" customHeight="1">
      <c r="A1" s="17" t="s">
        <v>0</v>
      </c>
      <c r="B1" s="17" t="s">
        <v>1</v>
      </c>
      <c r="C1" s="17" t="s">
        <v>2</v>
      </c>
      <c r="D1" s="17" t="s">
        <v>3</v>
      </c>
      <c r="E1" s="17" t="s">
        <v>4</v>
      </c>
      <c r="F1" s="17" t="s">
        <v>5</v>
      </c>
      <c r="G1" s="17" t="s">
        <v>6</v>
      </c>
      <c r="H1" s="15" t="s">
        <v>7</v>
      </c>
      <c r="I1" s="15" t="s">
        <v>109</v>
      </c>
      <c r="J1" s="15" t="s">
        <v>110</v>
      </c>
      <c r="K1" s="15" t="s">
        <v>8</v>
      </c>
      <c r="L1" s="15" t="s">
        <v>9</v>
      </c>
      <c r="M1" s="15" t="s">
        <v>10</v>
      </c>
      <c r="N1" s="15" t="s">
        <v>11</v>
      </c>
      <c r="O1" s="15" t="s">
        <v>12</v>
      </c>
      <c r="P1" s="17" t="s">
        <v>112</v>
      </c>
      <c r="Q1" s="17" t="s">
        <v>113</v>
      </c>
      <c r="R1" s="17" t="s">
        <v>114</v>
      </c>
      <c r="S1" s="17" t="s">
        <v>13</v>
      </c>
      <c r="T1" s="15" t="s">
        <v>14</v>
      </c>
      <c r="U1" s="15" t="s">
        <v>15</v>
      </c>
      <c r="V1" s="15" t="s">
        <v>52</v>
      </c>
      <c r="W1" s="20" t="s">
        <v>58</v>
      </c>
      <c r="X1" s="20" t="s">
        <v>111</v>
      </c>
      <c r="Y1" s="20" t="s">
        <v>51</v>
      </c>
      <c r="Z1" s="21" t="s">
        <v>54</v>
      </c>
      <c r="AA1" s="21" t="s">
        <v>55</v>
      </c>
      <c r="AB1" s="21" t="s">
        <v>56</v>
      </c>
      <c r="AC1" s="21" t="s">
        <v>57</v>
      </c>
    </row>
    <row r="2" spans="1:29">
      <c r="A2" s="19" t="s">
        <v>61</v>
      </c>
      <c r="B2" s="15" t="s">
        <v>62</v>
      </c>
      <c r="C2" s="15" t="s">
        <v>63</v>
      </c>
      <c r="D2" s="15" t="s">
        <v>64</v>
      </c>
      <c r="E2" s="17" t="s">
        <v>101</v>
      </c>
      <c r="F2" s="15" t="s">
        <v>65</v>
      </c>
      <c r="G2" s="15" t="s">
        <v>66</v>
      </c>
      <c r="H2" s="15">
        <v>35443</v>
      </c>
      <c r="I2" s="15" t="s">
        <v>67</v>
      </c>
      <c r="J2" s="15" t="s">
        <v>68</v>
      </c>
      <c r="K2" s="15" t="s">
        <v>69</v>
      </c>
      <c r="L2" s="15" t="s">
        <v>70</v>
      </c>
      <c r="M2" s="15">
        <v>93500</v>
      </c>
      <c r="N2" s="15" t="s">
        <v>71</v>
      </c>
      <c r="O2" s="15" t="s">
        <v>72</v>
      </c>
      <c r="P2" s="17" t="s">
        <v>102</v>
      </c>
      <c r="S2" s="15">
        <v>62.85</v>
      </c>
      <c r="T2" s="15">
        <v>0</v>
      </c>
      <c r="U2" s="15">
        <v>62.85</v>
      </c>
      <c r="V2" s="15" t="s">
        <v>73</v>
      </c>
      <c r="W2" s="15" t="str">
        <f t="shared" ref="W2:W7" si="0">UPPER(N2)</f>
        <v>PARIS</v>
      </c>
      <c r="Y2" s="15" t="s">
        <v>103</v>
      </c>
      <c r="Z2" s="15">
        <v>50</v>
      </c>
      <c r="AA2" s="15">
        <v>41</v>
      </c>
      <c r="AB2" s="15">
        <v>42</v>
      </c>
      <c r="AC2" s="15">
        <v>5.45</v>
      </c>
    </row>
    <row r="3" spans="1:29">
      <c r="A3" s="19" t="s">
        <v>74</v>
      </c>
      <c r="B3" s="15" t="s">
        <v>62</v>
      </c>
      <c r="C3" s="15" t="s">
        <v>75</v>
      </c>
      <c r="D3" s="15" t="s">
        <v>76</v>
      </c>
      <c r="E3" s="17" t="s">
        <v>101</v>
      </c>
      <c r="F3" s="15" t="s">
        <v>65</v>
      </c>
      <c r="G3" s="15" t="s">
        <v>66</v>
      </c>
      <c r="H3" s="15" t="s">
        <v>60</v>
      </c>
      <c r="I3" s="15" t="s">
        <v>77</v>
      </c>
      <c r="J3" s="15" t="s">
        <v>59</v>
      </c>
      <c r="K3" s="15" t="s">
        <v>69</v>
      </c>
      <c r="L3" s="15" t="s">
        <v>78</v>
      </c>
      <c r="M3" s="15">
        <v>81000</v>
      </c>
      <c r="N3" s="15" t="s">
        <v>79</v>
      </c>
      <c r="O3" s="15" t="s">
        <v>72</v>
      </c>
      <c r="P3" s="17" t="s">
        <v>102</v>
      </c>
      <c r="R3" s="15" t="s">
        <v>69</v>
      </c>
      <c r="S3" s="15">
        <v>69.739999999999995</v>
      </c>
      <c r="T3" s="15">
        <v>0</v>
      </c>
      <c r="U3" s="15" t="s">
        <v>69</v>
      </c>
      <c r="V3" s="15" t="s">
        <v>73</v>
      </c>
      <c r="W3" s="15" t="str">
        <f t="shared" si="0"/>
        <v>ALBIN</v>
      </c>
      <c r="Y3" s="15" t="s">
        <v>104</v>
      </c>
      <c r="Z3" s="15">
        <v>51</v>
      </c>
      <c r="AA3" s="15">
        <v>41</v>
      </c>
      <c r="AB3" s="15">
        <v>42</v>
      </c>
      <c r="AC3" s="15">
        <v>4.8</v>
      </c>
    </row>
    <row r="4" spans="1:29">
      <c r="A4" s="19" t="s">
        <v>80</v>
      </c>
      <c r="B4" s="15" t="s">
        <v>62</v>
      </c>
      <c r="C4" s="15" t="s">
        <v>81</v>
      </c>
      <c r="D4" s="15" t="s">
        <v>82</v>
      </c>
      <c r="E4" s="17" t="s">
        <v>101</v>
      </c>
      <c r="F4" s="15" t="s">
        <v>65</v>
      </c>
      <c r="G4" s="15" t="s">
        <v>66</v>
      </c>
      <c r="H4" s="15">
        <v>35581</v>
      </c>
      <c r="I4" s="15" t="s">
        <v>81</v>
      </c>
      <c r="J4" s="15" t="s">
        <v>82</v>
      </c>
      <c r="K4" s="15" t="s">
        <v>69</v>
      </c>
      <c r="L4" s="15" t="s">
        <v>83</v>
      </c>
      <c r="M4" s="15">
        <v>57420</v>
      </c>
      <c r="N4" s="15" t="s">
        <v>84</v>
      </c>
      <c r="O4" s="15" t="s">
        <v>72</v>
      </c>
      <c r="P4" s="17" t="s">
        <v>102</v>
      </c>
      <c r="R4" s="15" t="s">
        <v>69</v>
      </c>
      <c r="S4" s="15">
        <v>50.74</v>
      </c>
      <c r="T4" s="15">
        <v>0</v>
      </c>
      <c r="U4" s="15">
        <v>50.74</v>
      </c>
      <c r="V4" s="15" t="s">
        <v>73</v>
      </c>
      <c r="W4" s="15" t="str">
        <f t="shared" si="0"/>
        <v>FEY</v>
      </c>
      <c r="Y4" s="15" t="s">
        <v>105</v>
      </c>
      <c r="Z4" s="15">
        <v>72</v>
      </c>
      <c r="AA4" s="15">
        <v>7</v>
      </c>
      <c r="AB4" s="15">
        <v>2</v>
      </c>
      <c r="AC4" s="15">
        <v>7</v>
      </c>
    </row>
    <row r="5" spans="1:29">
      <c r="A5" s="19" t="s">
        <v>85</v>
      </c>
      <c r="B5" s="15" t="s">
        <v>62</v>
      </c>
      <c r="C5" s="15" t="s">
        <v>75</v>
      </c>
      <c r="D5" s="15" t="s">
        <v>76</v>
      </c>
      <c r="E5" s="17" t="s">
        <v>101</v>
      </c>
      <c r="F5" s="15" t="s">
        <v>65</v>
      </c>
      <c r="G5" s="15" t="s">
        <v>66</v>
      </c>
      <c r="H5" s="15">
        <v>35551</v>
      </c>
      <c r="I5" s="15" t="s">
        <v>86</v>
      </c>
      <c r="J5" s="15" t="s">
        <v>87</v>
      </c>
      <c r="K5" s="15" t="s">
        <v>69</v>
      </c>
      <c r="L5" s="15" t="s">
        <v>88</v>
      </c>
      <c r="M5" s="15">
        <v>60220</v>
      </c>
      <c r="N5" s="15" t="s">
        <v>89</v>
      </c>
      <c r="O5" s="15" t="s">
        <v>69</v>
      </c>
      <c r="P5" s="17" t="s">
        <v>102</v>
      </c>
      <c r="R5" s="15" t="s">
        <v>69</v>
      </c>
      <c r="S5" s="15">
        <v>27.69</v>
      </c>
      <c r="T5" s="15">
        <v>0</v>
      </c>
      <c r="U5" s="15" t="s">
        <v>69</v>
      </c>
      <c r="V5" s="15" t="s">
        <v>73</v>
      </c>
      <c r="W5" s="15" t="str">
        <f t="shared" si="0"/>
        <v>CAMPEAUX</v>
      </c>
      <c r="Y5" s="15" t="s">
        <v>105</v>
      </c>
      <c r="Z5" s="15">
        <v>9</v>
      </c>
      <c r="AA5" s="15">
        <v>17</v>
      </c>
      <c r="AB5" s="15">
        <v>18</v>
      </c>
      <c r="AC5" s="15">
        <v>40</v>
      </c>
    </row>
    <row r="6" spans="1:29">
      <c r="A6" s="19" t="s">
        <v>90</v>
      </c>
      <c r="B6" s="15" t="s">
        <v>62</v>
      </c>
      <c r="C6" s="15" t="s">
        <v>75</v>
      </c>
      <c r="D6" s="15" t="s">
        <v>76</v>
      </c>
      <c r="E6" s="17" t="s">
        <v>101</v>
      </c>
      <c r="F6" s="15" t="s">
        <v>65</v>
      </c>
      <c r="G6" s="15" t="s">
        <v>66</v>
      </c>
      <c r="H6" s="15">
        <v>35563</v>
      </c>
      <c r="I6" s="15" t="s">
        <v>91</v>
      </c>
      <c r="J6" s="15" t="s">
        <v>92</v>
      </c>
      <c r="K6" s="15" t="s">
        <v>69</v>
      </c>
      <c r="L6" s="15" t="s">
        <v>93</v>
      </c>
      <c r="M6" s="15">
        <v>80800</v>
      </c>
      <c r="N6" s="15" t="s">
        <v>94</v>
      </c>
      <c r="O6" s="15" t="s">
        <v>69</v>
      </c>
      <c r="P6" s="17" t="s">
        <v>102</v>
      </c>
      <c r="R6" s="15" t="s">
        <v>69</v>
      </c>
      <c r="S6" s="15">
        <v>101.48</v>
      </c>
      <c r="T6" s="15">
        <v>0</v>
      </c>
      <c r="U6" s="15" t="s">
        <v>69</v>
      </c>
      <c r="V6" s="15" t="s">
        <v>73</v>
      </c>
      <c r="W6" s="15" t="str">
        <f t="shared" si="0"/>
        <v>LAHOUSSOYE</v>
      </c>
      <c r="Y6" s="15" t="s">
        <v>106</v>
      </c>
      <c r="Z6" s="15">
        <v>5</v>
      </c>
      <c r="AA6" s="15">
        <v>15</v>
      </c>
      <c r="AB6" s="15">
        <v>19</v>
      </c>
      <c r="AC6" s="15">
        <v>10</v>
      </c>
    </row>
    <row r="7" spans="1:29">
      <c r="A7" s="19" t="s">
        <v>95</v>
      </c>
      <c r="B7" s="15" t="s">
        <v>62</v>
      </c>
      <c r="C7" s="15" t="s">
        <v>96</v>
      </c>
      <c r="D7" s="15" t="s">
        <v>97</v>
      </c>
      <c r="E7" s="17" t="s">
        <v>101</v>
      </c>
      <c r="F7" s="15" t="s">
        <v>65</v>
      </c>
      <c r="G7" s="15" t="s">
        <v>66</v>
      </c>
      <c r="H7" s="15" t="s">
        <v>98</v>
      </c>
      <c r="I7" s="15" t="s">
        <v>96</v>
      </c>
      <c r="J7" s="15" t="s">
        <v>97</v>
      </c>
      <c r="K7" s="15" t="s">
        <v>69</v>
      </c>
      <c r="L7" s="15" t="s">
        <v>99</v>
      </c>
      <c r="M7" s="15">
        <v>45160</v>
      </c>
      <c r="N7" s="15" t="s">
        <v>100</v>
      </c>
      <c r="O7" s="15" t="s">
        <v>72</v>
      </c>
      <c r="P7" s="17" t="s">
        <v>102</v>
      </c>
      <c r="R7" s="15" t="s">
        <v>69</v>
      </c>
      <c r="S7" s="15">
        <v>69.739999999999995</v>
      </c>
      <c r="T7" s="15">
        <v>0</v>
      </c>
      <c r="U7" s="15">
        <v>69.739999999999995</v>
      </c>
      <c r="V7" s="15" t="s">
        <v>73</v>
      </c>
      <c r="W7" s="15" t="str">
        <f t="shared" si="0"/>
        <v>OLIVET</v>
      </c>
      <c r="Y7" s="15" t="s">
        <v>107</v>
      </c>
      <c r="Z7" s="15">
        <v>45</v>
      </c>
      <c r="AA7" s="15">
        <v>16</v>
      </c>
      <c r="AB7" s="15">
        <v>12</v>
      </c>
      <c r="AC7" s="15">
        <v>33</v>
      </c>
    </row>
    <row r="8" spans="1:29">
      <c r="A8" s="19"/>
      <c r="E8" s="17"/>
      <c r="P8" s="17"/>
      <c r="W8" s="15" t="str">
        <f t="shared" ref="W8:W9" si="1">UPPER(N8)</f>
        <v/>
      </c>
      <c r="Y8" s="15" t="s">
        <v>108</v>
      </c>
      <c r="Z8" s="15">
        <v>67</v>
      </c>
      <c r="AA8" s="15">
        <v>14</v>
      </c>
      <c r="AB8" s="15">
        <v>10</v>
      </c>
      <c r="AC8" s="15">
        <v>15</v>
      </c>
    </row>
    <row r="9" spans="1:29">
      <c r="A9" s="19"/>
      <c r="E9" s="17"/>
      <c r="P9" s="17"/>
      <c r="W9" s="15" t="str">
        <f t="shared" si="1"/>
        <v/>
      </c>
      <c r="Y9" s="15" t="s">
        <v>108</v>
      </c>
      <c r="Z9" s="15">
        <v>54</v>
      </c>
      <c r="AA9" s="15">
        <v>17</v>
      </c>
      <c r="AB9" s="15">
        <v>10</v>
      </c>
      <c r="AC9" s="15">
        <v>13</v>
      </c>
    </row>
    <row r="10" spans="1:29">
      <c r="A10" s="19"/>
      <c r="E10" s="17"/>
      <c r="P10" s="17"/>
      <c r="W10" s="15" t="str">
        <f t="shared" ref="W10:W17" si="2">UPPER(N10)</f>
        <v/>
      </c>
      <c r="X10" s="15" t="s">
        <v>115</v>
      </c>
      <c r="Y10" s="15" t="s">
        <v>103</v>
      </c>
      <c r="Z10" s="15">
        <v>50</v>
      </c>
      <c r="AA10" s="15">
        <v>41</v>
      </c>
      <c r="AB10" s="15">
        <v>42</v>
      </c>
      <c r="AC10" s="15">
        <v>5.45</v>
      </c>
    </row>
    <row r="11" spans="1:29">
      <c r="A11" s="19"/>
      <c r="E11" s="17"/>
      <c r="P11" s="17"/>
      <c r="W11" s="15" t="str">
        <f t="shared" si="2"/>
        <v/>
      </c>
      <c r="X11" s="15" t="s">
        <v>131</v>
      </c>
      <c r="Y11" s="15" t="s">
        <v>104</v>
      </c>
      <c r="Z11" s="15">
        <v>51</v>
      </c>
      <c r="AA11" s="15">
        <v>41</v>
      </c>
      <c r="AB11" s="15">
        <v>42</v>
      </c>
      <c r="AC11" s="15">
        <v>4.8</v>
      </c>
    </row>
    <row r="12" spans="1:29">
      <c r="A12" s="19"/>
      <c r="E12" s="17"/>
      <c r="P12" s="17"/>
      <c r="W12" s="15" t="str">
        <f t="shared" si="2"/>
        <v/>
      </c>
      <c r="X12" s="15" t="s">
        <v>117</v>
      </c>
      <c r="Y12" s="15" t="s">
        <v>105</v>
      </c>
      <c r="Z12" s="15">
        <v>72</v>
      </c>
      <c r="AA12" s="15">
        <v>7</v>
      </c>
      <c r="AB12" s="15">
        <v>2</v>
      </c>
      <c r="AC12" s="15">
        <v>7</v>
      </c>
    </row>
    <row r="13" spans="1:29">
      <c r="A13" s="19"/>
      <c r="E13" s="17"/>
      <c r="P13" s="17"/>
      <c r="W13" s="15" t="str">
        <f t="shared" si="2"/>
        <v/>
      </c>
      <c r="X13" s="15" t="s">
        <v>118</v>
      </c>
      <c r="Y13" s="15" t="s">
        <v>105</v>
      </c>
      <c r="Z13" s="15">
        <v>9</v>
      </c>
      <c r="AA13" s="15">
        <v>17</v>
      </c>
      <c r="AB13" s="15">
        <v>18</v>
      </c>
      <c r="AC13" s="15">
        <v>40</v>
      </c>
    </row>
    <row r="14" spans="1:29">
      <c r="A14" s="19"/>
      <c r="E14" s="17"/>
      <c r="P14" s="17"/>
      <c r="W14" s="15" t="str">
        <f t="shared" si="2"/>
        <v/>
      </c>
      <c r="X14" s="15" t="s">
        <v>119</v>
      </c>
      <c r="Y14" s="15" t="s">
        <v>106</v>
      </c>
      <c r="Z14" s="15">
        <v>5</v>
      </c>
      <c r="AA14" s="15">
        <v>15</v>
      </c>
      <c r="AB14" s="15">
        <v>19</v>
      </c>
      <c r="AC14" s="15">
        <v>10</v>
      </c>
    </row>
    <row r="15" spans="1:29">
      <c r="A15" s="19"/>
      <c r="E15" s="17"/>
      <c r="P15" s="17"/>
      <c r="W15" s="15" t="str">
        <f t="shared" si="2"/>
        <v/>
      </c>
      <c r="X15" s="15" t="s">
        <v>120</v>
      </c>
      <c r="Y15" s="15" t="s">
        <v>107</v>
      </c>
      <c r="Z15" s="15">
        <v>45</v>
      </c>
      <c r="AA15" s="15">
        <v>16</v>
      </c>
      <c r="AB15" s="15">
        <v>12</v>
      </c>
      <c r="AC15" s="15">
        <v>33</v>
      </c>
    </row>
    <row r="16" spans="1:29">
      <c r="A16" s="19"/>
      <c r="E16" s="17"/>
      <c r="P16" s="17"/>
      <c r="W16" s="15" t="str">
        <f t="shared" si="2"/>
        <v/>
      </c>
      <c r="X16" s="15" t="s">
        <v>132</v>
      </c>
      <c r="Y16" s="15" t="s">
        <v>108</v>
      </c>
      <c r="Z16" s="15">
        <v>67</v>
      </c>
      <c r="AA16" s="15">
        <v>14</v>
      </c>
      <c r="AB16" s="15">
        <v>10</v>
      </c>
      <c r="AC16" s="15">
        <v>15</v>
      </c>
    </row>
    <row r="17" spans="1:29">
      <c r="A17" s="19"/>
      <c r="E17" s="17"/>
      <c r="P17" s="17"/>
      <c r="W17" s="15" t="str">
        <f t="shared" si="2"/>
        <v/>
      </c>
      <c r="X17" s="15" t="s">
        <v>121</v>
      </c>
      <c r="Y17" s="15" t="s">
        <v>108</v>
      </c>
      <c r="Z17" s="15">
        <v>54</v>
      </c>
      <c r="AA17" s="15">
        <v>17</v>
      </c>
      <c r="AB17" s="15">
        <v>10</v>
      </c>
      <c r="AC17" s="15">
        <v>13</v>
      </c>
    </row>
    <row r="18" spans="1:29">
      <c r="A18" s="19"/>
      <c r="E18" s="17"/>
      <c r="P18" s="17"/>
      <c r="W18" s="15" t="str">
        <f t="shared" ref="W18:W25" si="3">UPPER(N18)</f>
        <v/>
      </c>
      <c r="X18" s="15" t="s">
        <v>123</v>
      </c>
      <c r="Y18" s="15" t="s">
        <v>103</v>
      </c>
      <c r="Z18" s="15">
        <v>50</v>
      </c>
      <c r="AA18" s="15">
        <v>41</v>
      </c>
      <c r="AB18" s="15">
        <v>42</v>
      </c>
      <c r="AC18" s="15">
        <v>5.45</v>
      </c>
    </row>
    <row r="19" spans="1:29">
      <c r="A19" s="19"/>
      <c r="E19" s="17"/>
      <c r="P19" s="17"/>
      <c r="W19" s="15" t="str">
        <f t="shared" si="3"/>
        <v/>
      </c>
      <c r="X19" s="15" t="s">
        <v>116</v>
      </c>
      <c r="Y19" s="15" t="s">
        <v>104</v>
      </c>
      <c r="Z19" s="15">
        <v>51</v>
      </c>
      <c r="AA19" s="15">
        <v>41</v>
      </c>
      <c r="AB19" s="15">
        <v>42</v>
      </c>
      <c r="AC19" s="15">
        <v>4.8</v>
      </c>
    </row>
    <row r="20" spans="1:29">
      <c r="A20" s="19"/>
      <c r="E20" s="17"/>
      <c r="P20" s="17"/>
      <c r="W20" s="15" t="str">
        <f t="shared" si="3"/>
        <v/>
      </c>
      <c r="X20" s="15" t="s">
        <v>125</v>
      </c>
      <c r="Y20" s="15" t="s">
        <v>105</v>
      </c>
      <c r="Z20" s="15">
        <v>72</v>
      </c>
      <c r="AA20" s="15">
        <v>7</v>
      </c>
      <c r="AB20" s="15">
        <v>2</v>
      </c>
      <c r="AC20" s="15">
        <v>7</v>
      </c>
    </row>
    <row r="21" spans="1:29">
      <c r="A21" s="19"/>
      <c r="E21" s="17"/>
      <c r="P21" s="17"/>
      <c r="W21" s="15" t="str">
        <f t="shared" si="3"/>
        <v/>
      </c>
      <c r="X21" s="15" t="s">
        <v>126</v>
      </c>
      <c r="Y21" s="15" t="s">
        <v>105</v>
      </c>
      <c r="Z21" s="15">
        <v>9</v>
      </c>
      <c r="AA21" s="15">
        <v>17</v>
      </c>
      <c r="AB21" s="15">
        <v>18</v>
      </c>
      <c r="AC21" s="15">
        <v>40</v>
      </c>
    </row>
    <row r="22" spans="1:29">
      <c r="A22" s="19"/>
      <c r="E22" s="17"/>
      <c r="P22" s="17"/>
      <c r="W22" s="15" t="str">
        <f t="shared" si="3"/>
        <v/>
      </c>
      <c r="X22" s="15" t="s">
        <v>127</v>
      </c>
      <c r="Y22" s="15" t="s">
        <v>106</v>
      </c>
      <c r="Z22" s="15">
        <v>5</v>
      </c>
      <c r="AA22" s="15">
        <v>15</v>
      </c>
      <c r="AB22" s="15">
        <v>19</v>
      </c>
      <c r="AC22" s="15">
        <v>10</v>
      </c>
    </row>
    <row r="23" spans="1:29">
      <c r="A23" s="19"/>
      <c r="E23" s="17"/>
      <c r="P23" s="17"/>
      <c r="W23" s="15" t="str">
        <f t="shared" si="3"/>
        <v/>
      </c>
      <c r="X23" s="15" t="s">
        <v>128</v>
      </c>
      <c r="Y23" s="15" t="s">
        <v>107</v>
      </c>
      <c r="Z23" s="15">
        <v>45</v>
      </c>
      <c r="AA23" s="15">
        <v>16</v>
      </c>
      <c r="AB23" s="15">
        <v>12</v>
      </c>
      <c r="AC23" s="15">
        <v>33</v>
      </c>
    </row>
    <row r="24" spans="1:29">
      <c r="A24" s="19"/>
      <c r="E24" s="17"/>
      <c r="P24" s="17"/>
      <c r="W24" s="15" t="str">
        <f t="shared" si="3"/>
        <v/>
      </c>
      <c r="X24" s="15" t="s">
        <v>122</v>
      </c>
      <c r="Y24" s="15" t="s">
        <v>108</v>
      </c>
      <c r="Z24" s="15">
        <v>67</v>
      </c>
      <c r="AA24" s="15">
        <v>14</v>
      </c>
      <c r="AB24" s="15">
        <v>10</v>
      </c>
      <c r="AC24" s="15">
        <v>15</v>
      </c>
    </row>
    <row r="25" spans="1:29">
      <c r="A25" s="19"/>
      <c r="E25" s="17"/>
      <c r="P25" s="17"/>
      <c r="W25" s="15" t="str">
        <f t="shared" si="3"/>
        <v/>
      </c>
      <c r="X25" s="15" t="s">
        <v>129</v>
      </c>
      <c r="Y25" s="15" t="s">
        <v>108</v>
      </c>
      <c r="Z25" s="15">
        <v>54</v>
      </c>
      <c r="AA25" s="15">
        <v>17</v>
      </c>
      <c r="AB25" s="15">
        <v>10</v>
      </c>
      <c r="AC25" s="15">
        <v>13</v>
      </c>
    </row>
    <row r="26" spans="1:29">
      <c r="A26" s="19"/>
      <c r="E26" s="17"/>
      <c r="P26" s="17"/>
      <c r="W26" s="15" t="str">
        <f t="shared" ref="W26:W33" si="4">UPPER(N26)</f>
        <v/>
      </c>
      <c r="X26" s="15" t="s">
        <v>133</v>
      </c>
      <c r="Y26" s="15" t="s">
        <v>103</v>
      </c>
      <c r="Z26" s="15">
        <v>50</v>
      </c>
      <c r="AA26" s="15">
        <v>41</v>
      </c>
      <c r="AB26" s="15">
        <v>42</v>
      </c>
      <c r="AC26" s="15">
        <v>5.45</v>
      </c>
    </row>
    <row r="27" spans="1:29">
      <c r="A27" s="19"/>
      <c r="E27" s="17"/>
      <c r="P27" s="17"/>
      <c r="W27" s="15" t="str">
        <f t="shared" si="4"/>
        <v/>
      </c>
      <c r="X27" s="15" t="s">
        <v>124</v>
      </c>
      <c r="Y27" s="15" t="s">
        <v>104</v>
      </c>
      <c r="Z27" s="15">
        <v>51</v>
      </c>
      <c r="AA27" s="15">
        <v>41</v>
      </c>
      <c r="AB27" s="15">
        <v>42</v>
      </c>
      <c r="AC27" s="15">
        <v>4.8</v>
      </c>
    </row>
    <row r="28" spans="1:29">
      <c r="A28" s="19"/>
      <c r="E28" s="17"/>
      <c r="P28" s="17"/>
      <c r="W28" s="15" t="str">
        <f t="shared" si="4"/>
        <v/>
      </c>
      <c r="X28" s="15" t="s">
        <v>134</v>
      </c>
      <c r="Y28" s="15" t="s">
        <v>105</v>
      </c>
      <c r="Z28" s="15">
        <v>72</v>
      </c>
      <c r="AA28" s="15">
        <v>7</v>
      </c>
      <c r="AB28" s="15">
        <v>2</v>
      </c>
      <c r="AC28" s="15">
        <v>7</v>
      </c>
    </row>
    <row r="29" spans="1:29">
      <c r="A29" s="19"/>
      <c r="E29" s="17"/>
      <c r="P29" s="17"/>
      <c r="W29" s="15" t="str">
        <f t="shared" si="4"/>
        <v/>
      </c>
      <c r="X29" s="15" t="s">
        <v>135</v>
      </c>
      <c r="Y29" s="15" t="s">
        <v>105</v>
      </c>
      <c r="Z29" s="15">
        <v>9</v>
      </c>
      <c r="AA29" s="15">
        <v>17</v>
      </c>
      <c r="AB29" s="15">
        <v>18</v>
      </c>
      <c r="AC29" s="15">
        <v>40</v>
      </c>
    </row>
    <row r="30" spans="1:29">
      <c r="A30" s="19"/>
      <c r="E30" s="17"/>
      <c r="P30" s="17"/>
      <c r="W30" s="15" t="str">
        <f t="shared" si="4"/>
        <v/>
      </c>
      <c r="X30" s="15" t="s">
        <v>136</v>
      </c>
      <c r="Y30" s="15" t="s">
        <v>106</v>
      </c>
      <c r="Z30" s="15">
        <v>5</v>
      </c>
      <c r="AA30" s="15">
        <v>15</v>
      </c>
      <c r="AB30" s="15">
        <v>19</v>
      </c>
      <c r="AC30" s="15">
        <v>10</v>
      </c>
    </row>
    <row r="31" spans="1:29">
      <c r="A31" s="19"/>
      <c r="E31" s="17"/>
      <c r="P31" s="17"/>
      <c r="W31" s="15" t="str">
        <f t="shared" si="4"/>
        <v/>
      </c>
      <c r="X31" s="15" t="s">
        <v>137</v>
      </c>
      <c r="Y31" s="15" t="s">
        <v>107</v>
      </c>
      <c r="Z31" s="15">
        <v>45</v>
      </c>
      <c r="AA31" s="15">
        <v>16</v>
      </c>
      <c r="AB31" s="15">
        <v>12</v>
      </c>
      <c r="AC31" s="15">
        <v>33</v>
      </c>
    </row>
    <row r="32" spans="1:29">
      <c r="A32" s="19"/>
      <c r="E32" s="17"/>
      <c r="P32" s="17"/>
      <c r="W32" s="15" t="str">
        <f t="shared" si="4"/>
        <v/>
      </c>
      <c r="X32" s="15" t="s">
        <v>130</v>
      </c>
      <c r="Y32" s="15" t="s">
        <v>108</v>
      </c>
      <c r="Z32" s="15">
        <v>67</v>
      </c>
      <c r="AA32" s="15">
        <v>14</v>
      </c>
      <c r="AB32" s="15">
        <v>10</v>
      </c>
      <c r="AC32" s="15">
        <v>15</v>
      </c>
    </row>
    <row r="33" spans="1:29">
      <c r="A33" s="19"/>
      <c r="E33" s="17"/>
      <c r="P33" s="17"/>
      <c r="W33" s="15" t="str">
        <f t="shared" si="4"/>
        <v/>
      </c>
      <c r="X33" s="15" t="s">
        <v>138</v>
      </c>
      <c r="Y33" s="15" t="s">
        <v>108</v>
      </c>
      <c r="Z33" s="15">
        <v>54</v>
      </c>
      <c r="AA33" s="15">
        <v>17</v>
      </c>
      <c r="AB33" s="15">
        <v>10</v>
      </c>
      <c r="AC33" s="15">
        <v>13</v>
      </c>
    </row>
  </sheetData>
  <sheetProtection formatCells="0" formatColumns="0" formatRows="0" insertColumns="0" insertRows="0" insertHyperlinks="0" deleteColumns="0" deleteRows="0" sort="0" autoFilter="0" pivotTables="0"/>
  <phoneticPr fontId="3" type="noConversion"/>
  <conditionalFormatting sqref="Z5:Z7">
    <cfRule type="cellIs" dxfId="45" priority="4" operator="equal">
      <formula>$Z$2</formula>
    </cfRule>
  </conditionalFormatting>
  <conditionalFormatting sqref="AA5:AA7">
    <cfRule type="cellIs" dxfId="44" priority="3" operator="equal">
      <formula>$AA$2</formula>
    </cfRule>
  </conditionalFormatting>
  <conditionalFormatting sqref="AB5:AB7">
    <cfRule type="cellIs" dxfId="43" priority="2" operator="equal">
      <formula>$AB$2</formula>
    </cfRule>
  </conditionalFormatting>
  <conditionalFormatting sqref="AC5:AC7">
    <cfRule type="cellIs" dxfId="42" priority="1" operator="equal">
      <formula>$AC$2</formula>
    </cfRule>
  </conditionalFormatting>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sheetPr>
  <dimension ref="A1:F11"/>
  <sheetViews>
    <sheetView zoomScale="84" zoomScaleNormal="84" workbookViewId="0">
      <selection activeCell="E15" sqref="E15"/>
    </sheetView>
  </sheetViews>
  <sheetFormatPr baseColWidth="10" defaultRowHeight="15"/>
  <cols>
    <col min="1" max="1" width="25.5703125" style="1" customWidth="1"/>
    <col min="2" max="2" width="19.42578125" customWidth="1"/>
    <col min="3" max="3" width="21" customWidth="1"/>
    <col min="4" max="4" width="20.140625" customWidth="1"/>
    <col min="5" max="5" width="15.28515625" customWidth="1"/>
    <col min="6" max="6" width="20.28515625" customWidth="1"/>
  </cols>
  <sheetData>
    <row r="1" spans="1:6" s="1" customFormat="1" ht="50.25" customHeight="1">
      <c r="A1" s="17" t="s">
        <v>111</v>
      </c>
      <c r="B1" s="16" t="s">
        <v>53</v>
      </c>
      <c r="C1" s="16" t="s">
        <v>54</v>
      </c>
      <c r="D1" s="16" t="s">
        <v>55</v>
      </c>
      <c r="E1" s="16" t="s">
        <v>56</v>
      </c>
      <c r="F1" s="16" t="s">
        <v>57</v>
      </c>
    </row>
    <row r="2" spans="1:6" s="1" customFormat="1">
      <c r="A2" s="15">
        <v>35443</v>
      </c>
      <c r="B2" s="18" t="s">
        <v>103</v>
      </c>
      <c r="C2" s="18">
        <v>50</v>
      </c>
      <c r="D2" s="18">
        <v>41</v>
      </c>
      <c r="E2" s="18">
        <v>42</v>
      </c>
      <c r="F2" s="18">
        <v>5.45</v>
      </c>
    </row>
    <row r="3" spans="1:6" s="1" customFormat="1" ht="25.5">
      <c r="A3" s="15" t="s">
        <v>60</v>
      </c>
      <c r="B3" s="18" t="s">
        <v>104</v>
      </c>
      <c r="C3" s="18">
        <v>51</v>
      </c>
      <c r="D3" s="18">
        <v>41</v>
      </c>
      <c r="E3" s="18">
        <v>42</v>
      </c>
      <c r="F3" s="18">
        <v>4.8</v>
      </c>
    </row>
    <row r="4" spans="1:6" s="1" customFormat="1">
      <c r="A4" s="15">
        <v>35581</v>
      </c>
      <c r="B4" s="17" t="s">
        <v>105</v>
      </c>
      <c r="C4" s="15">
        <v>72</v>
      </c>
      <c r="D4" s="15">
        <v>7</v>
      </c>
      <c r="E4" s="15">
        <v>2</v>
      </c>
      <c r="F4" s="15">
        <v>7</v>
      </c>
    </row>
    <row r="5" spans="1:6" s="1" customFormat="1">
      <c r="A5" s="15">
        <v>35581</v>
      </c>
      <c r="B5" s="17" t="s">
        <v>105</v>
      </c>
      <c r="C5" s="15">
        <v>9</v>
      </c>
      <c r="D5" s="15">
        <v>17</v>
      </c>
      <c r="E5" s="15">
        <v>18</v>
      </c>
      <c r="F5" s="15">
        <v>40</v>
      </c>
    </row>
    <row r="6" spans="1:6" s="1" customFormat="1">
      <c r="A6" s="15">
        <v>35551</v>
      </c>
      <c r="B6" s="15" t="s">
        <v>106</v>
      </c>
      <c r="C6" s="15">
        <v>5</v>
      </c>
      <c r="D6" s="15">
        <v>15</v>
      </c>
      <c r="E6" s="15">
        <v>19</v>
      </c>
      <c r="F6" s="15">
        <v>10</v>
      </c>
    </row>
    <row r="7" spans="1:6" s="1" customFormat="1">
      <c r="A7" s="15"/>
      <c r="B7" s="15"/>
      <c r="C7" s="15"/>
      <c r="D7" s="15"/>
      <c r="E7" s="15"/>
      <c r="F7" s="15"/>
    </row>
    <row r="8" spans="1:6" s="1" customFormat="1">
      <c r="A8" s="15">
        <v>35563</v>
      </c>
      <c r="B8" s="17" t="s">
        <v>107</v>
      </c>
      <c r="C8" s="15">
        <v>45</v>
      </c>
      <c r="D8" s="15">
        <v>16</v>
      </c>
      <c r="E8" s="15">
        <v>12</v>
      </c>
      <c r="F8" s="15">
        <v>33</v>
      </c>
    </row>
    <row r="9" spans="1:6" s="1" customFormat="1">
      <c r="A9" s="15" t="s">
        <v>98</v>
      </c>
      <c r="B9" s="15" t="s">
        <v>108</v>
      </c>
      <c r="C9" s="15">
        <v>67</v>
      </c>
      <c r="D9" s="15">
        <v>14</v>
      </c>
      <c r="E9" s="15">
        <v>10</v>
      </c>
      <c r="F9" s="15">
        <v>15</v>
      </c>
    </row>
    <row r="10" spans="1:6">
      <c r="A10" s="15"/>
      <c r="B10" s="15"/>
      <c r="C10" s="15"/>
      <c r="D10" s="15"/>
      <c r="E10" s="15"/>
      <c r="F10" s="15"/>
    </row>
    <row r="11" spans="1:6">
      <c r="A11" s="15" t="s">
        <v>98</v>
      </c>
      <c r="B11" s="15" t="s">
        <v>108</v>
      </c>
      <c r="C11" s="15">
        <v>54</v>
      </c>
      <c r="D11" s="15">
        <v>17</v>
      </c>
      <c r="E11" s="15">
        <v>10</v>
      </c>
      <c r="F11" s="15">
        <v>13</v>
      </c>
    </row>
  </sheetData>
  <phoneticPr fontId="13"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print="0" autoFill="0" autoPict="0" macro="[0]!Coller_DIM">
                <anchor moveWithCells="1" sizeWithCells="1">
                  <from>
                    <xdr:col>9</xdr:col>
                    <xdr:colOff>161925</xdr:colOff>
                    <xdr:row>0</xdr:row>
                    <xdr:rowOff>438150</xdr:rowOff>
                  </from>
                  <to>
                    <xdr:col>12</xdr:col>
                    <xdr:colOff>123825</xdr:colOff>
                    <xdr:row>5</xdr:row>
                    <xdr:rowOff>57150</xdr:rowOff>
                  </to>
                </anchor>
              </controlPr>
            </control>
          </mc:Choice>
        </mc:AlternateContent>
        <mc:AlternateContent xmlns:mc="http://schemas.openxmlformats.org/markup-compatibility/2006">
          <mc:Choice Requires="x14">
            <control shapeId="5122" r:id="rId5" name="Button 2">
              <controlPr defaultSize="0" print="0" autoFill="0" autoPict="0" macro="[0]!Suppr_DIM">
                <anchor moveWithCells="1" sizeWithCells="1">
                  <from>
                    <xdr:col>12</xdr:col>
                    <xdr:colOff>590550</xdr:colOff>
                    <xdr:row>0</xdr:row>
                    <xdr:rowOff>476250</xdr:rowOff>
                  </from>
                  <to>
                    <xdr:col>14</xdr:col>
                    <xdr:colOff>752475</xdr:colOff>
                    <xdr:row>5</xdr:row>
                    <xdr:rowOff>0</xdr:rowOff>
                  </to>
                </anchor>
              </controlPr>
            </control>
          </mc:Choice>
        </mc:AlternateContent>
      </controls>
    </mc:Choice>
  </mc:AlternateContent>
  <tableParts count="1">
    <tablePart r:id="rId6"/>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00B0F0"/>
  </sheetPr>
  <dimension ref="B1:AJ233"/>
  <sheetViews>
    <sheetView tabSelected="1" zoomScale="73" zoomScaleNormal="73" workbookViewId="0">
      <selection activeCell="E14" sqref="E14"/>
    </sheetView>
  </sheetViews>
  <sheetFormatPr baseColWidth="10" defaultRowHeight="15"/>
  <cols>
    <col min="1" max="1" width="27.28515625" style="2" customWidth="1"/>
    <col min="2" max="2" width="15.5703125" style="8" customWidth="1"/>
    <col min="3" max="3" width="9" style="8" bestFit="1" customWidth="1"/>
    <col min="4" max="4" width="48.5703125" style="8" bestFit="1" customWidth="1"/>
    <col min="5" max="5" width="36.7109375" style="8" bestFit="1" customWidth="1"/>
    <col min="6" max="6" width="27.28515625" style="8" bestFit="1" customWidth="1"/>
    <col min="7" max="7" width="11.85546875" style="8" customWidth="1"/>
    <col min="8" max="8" width="10.42578125" style="12" bestFit="1" customWidth="1"/>
    <col min="9" max="9" width="13.5703125" style="8" bestFit="1" customWidth="1"/>
    <col min="10" max="10" width="21" style="8" customWidth="1"/>
    <col min="11" max="11" width="8.5703125" style="8" customWidth="1"/>
    <col min="12" max="12" width="34.85546875" style="8" bestFit="1" customWidth="1"/>
    <col min="13" max="13" width="17.28515625" style="8" customWidth="1"/>
    <col min="14" max="14" width="27.85546875" style="8" customWidth="1"/>
    <col min="15" max="15" width="14.7109375" style="8" customWidth="1"/>
    <col min="16" max="16" width="22.7109375" style="8" customWidth="1"/>
    <col min="17" max="17" width="30.28515625" style="8" customWidth="1"/>
    <col min="18" max="18" width="10.28515625" style="8" bestFit="1" customWidth="1"/>
    <col min="19" max="19" width="22.140625" style="8" bestFit="1" customWidth="1"/>
    <col min="20" max="20" width="7.5703125" style="8" bestFit="1" customWidth="1"/>
    <col min="21" max="21" width="7.140625" style="8" bestFit="1" customWidth="1"/>
    <col min="22" max="22" width="8.5703125" style="8" bestFit="1" customWidth="1"/>
    <col min="23" max="23" width="16.28515625" style="8" customWidth="1"/>
    <col min="24" max="24" width="9.5703125" style="11" bestFit="1" customWidth="1"/>
    <col min="25" max="25" width="25.140625" style="8" customWidth="1"/>
    <col min="26" max="26" width="9.28515625" style="8" bestFit="1" customWidth="1"/>
    <col min="27" max="27" width="5.140625" style="8" bestFit="1" customWidth="1"/>
    <col min="28" max="28" width="27" style="8" bestFit="1" customWidth="1"/>
    <col min="29" max="29" width="27" style="8" customWidth="1"/>
    <col min="30" max="30" width="33.28515625" style="8" customWidth="1"/>
    <col min="31" max="31" width="40.85546875" style="8" customWidth="1"/>
    <col min="32" max="32" width="13" style="8" customWidth="1"/>
    <col min="33" max="33" width="23.28515625" style="8" customWidth="1"/>
    <col min="34" max="34" width="14.28515625" style="8" customWidth="1"/>
    <col min="35" max="35" width="13.5703125" style="8" customWidth="1"/>
    <col min="36" max="36" width="16.5703125" style="8" customWidth="1"/>
    <col min="37" max="249" width="11.42578125" style="2"/>
    <col min="250" max="250" width="15.5703125" style="2" customWidth="1"/>
    <col min="251" max="251" width="9" style="2" bestFit="1" customWidth="1"/>
    <col min="252" max="252" width="48.5703125" style="2" bestFit="1" customWidth="1"/>
    <col min="253" max="253" width="36.7109375" style="2" bestFit="1" customWidth="1"/>
    <col min="254" max="254" width="27.28515625" style="2" bestFit="1" customWidth="1"/>
    <col min="255" max="255" width="8" style="2" bestFit="1" customWidth="1"/>
    <col min="256" max="256" width="10.42578125" style="2" bestFit="1" customWidth="1"/>
    <col min="257" max="257" width="13.5703125" style="2" bestFit="1" customWidth="1"/>
    <col min="258" max="258" width="10" style="2" bestFit="1" customWidth="1"/>
    <col min="259" max="259" width="3.7109375" style="2" bestFit="1" customWidth="1"/>
    <col min="260" max="260" width="34.85546875" style="2" bestFit="1" customWidth="1"/>
    <col min="261" max="261" width="11.28515625" style="2" bestFit="1" customWidth="1"/>
    <col min="262" max="262" width="15.28515625" style="2" bestFit="1" customWidth="1"/>
    <col min="263" max="263" width="13.5703125" style="2" bestFit="1" customWidth="1"/>
    <col min="264" max="264" width="16.140625" style="2" bestFit="1" customWidth="1"/>
    <col min="265" max="265" width="28" style="2" bestFit="1" customWidth="1"/>
    <col min="266" max="266" width="10.28515625" style="2" bestFit="1" customWidth="1"/>
    <col min="267" max="267" width="22.140625" style="2" bestFit="1" customWidth="1"/>
    <col min="268" max="268" width="7.5703125" style="2" bestFit="1" customWidth="1"/>
    <col min="269" max="269" width="7.140625" style="2" bestFit="1" customWidth="1"/>
    <col min="270" max="270" width="8.5703125" style="2" bestFit="1" customWidth="1"/>
    <col min="271" max="271" width="13.85546875" style="2" bestFit="1" customWidth="1"/>
    <col min="272" max="272" width="9.5703125" style="2" bestFit="1" customWidth="1"/>
    <col min="273" max="273" width="21.28515625" style="2" bestFit="1" customWidth="1"/>
    <col min="274" max="274" width="9.28515625" style="2" bestFit="1" customWidth="1"/>
    <col min="275" max="275" width="5.140625" style="2" bestFit="1" customWidth="1"/>
    <col min="276" max="276" width="27" style="2" bestFit="1" customWidth="1"/>
    <col min="277" max="277" width="28.140625" style="2" bestFit="1" customWidth="1"/>
    <col min="278" max="278" width="33.28515625" style="2" bestFit="1" customWidth="1"/>
    <col min="279" max="279" width="59.7109375" style="2" bestFit="1" customWidth="1"/>
    <col min="280" max="280" width="13" style="2" bestFit="1" customWidth="1"/>
    <col min="281" max="281" width="23.28515625" style="2" bestFit="1" customWidth="1"/>
    <col min="282" max="282" width="14.28515625" style="2" bestFit="1" customWidth="1"/>
    <col min="283" max="283" width="19.85546875" style="2" bestFit="1" customWidth="1"/>
    <col min="284" max="284" width="16.5703125" style="2" bestFit="1" customWidth="1"/>
    <col min="285" max="293" width="11.42578125" style="2"/>
    <col min="294" max="294" width="12" style="2" bestFit="1" customWidth="1"/>
    <col min="295" max="505" width="11.42578125" style="2"/>
    <col min="506" max="506" width="15.5703125" style="2" customWidth="1"/>
    <col min="507" max="507" width="9" style="2" bestFit="1" customWidth="1"/>
    <col min="508" max="508" width="48.5703125" style="2" bestFit="1" customWidth="1"/>
    <col min="509" max="509" width="36.7109375" style="2" bestFit="1" customWidth="1"/>
    <col min="510" max="510" width="27.28515625" style="2" bestFit="1" customWidth="1"/>
    <col min="511" max="511" width="8" style="2" bestFit="1" customWidth="1"/>
    <col min="512" max="512" width="10.42578125" style="2" bestFit="1" customWidth="1"/>
    <col min="513" max="513" width="13.5703125" style="2" bestFit="1" customWidth="1"/>
    <col min="514" max="514" width="10" style="2" bestFit="1" customWidth="1"/>
    <col min="515" max="515" width="3.7109375" style="2" bestFit="1" customWidth="1"/>
    <col min="516" max="516" width="34.85546875" style="2" bestFit="1" customWidth="1"/>
    <col min="517" max="517" width="11.28515625" style="2" bestFit="1" customWidth="1"/>
    <col min="518" max="518" width="15.28515625" style="2" bestFit="1" customWidth="1"/>
    <col min="519" max="519" width="13.5703125" style="2" bestFit="1" customWidth="1"/>
    <col min="520" max="520" width="16.140625" style="2" bestFit="1" customWidth="1"/>
    <col min="521" max="521" width="28" style="2" bestFit="1" customWidth="1"/>
    <col min="522" max="522" width="10.28515625" style="2" bestFit="1" customWidth="1"/>
    <col min="523" max="523" width="22.140625" style="2" bestFit="1" customWidth="1"/>
    <col min="524" max="524" width="7.5703125" style="2" bestFit="1" customWidth="1"/>
    <col min="525" max="525" width="7.140625" style="2" bestFit="1" customWidth="1"/>
    <col min="526" max="526" width="8.5703125" style="2" bestFit="1" customWidth="1"/>
    <col min="527" max="527" width="13.85546875" style="2" bestFit="1" customWidth="1"/>
    <col min="528" max="528" width="9.5703125" style="2" bestFit="1" customWidth="1"/>
    <col min="529" max="529" width="21.28515625" style="2" bestFit="1" customWidth="1"/>
    <col min="530" max="530" width="9.28515625" style="2" bestFit="1" customWidth="1"/>
    <col min="531" max="531" width="5.140625" style="2" bestFit="1" customWidth="1"/>
    <col min="532" max="532" width="27" style="2" bestFit="1" customWidth="1"/>
    <col min="533" max="533" width="28.140625" style="2" bestFit="1" customWidth="1"/>
    <col min="534" max="534" width="33.28515625" style="2" bestFit="1" customWidth="1"/>
    <col min="535" max="535" width="59.7109375" style="2" bestFit="1" customWidth="1"/>
    <col min="536" max="536" width="13" style="2" bestFit="1" customWidth="1"/>
    <col min="537" max="537" width="23.28515625" style="2" bestFit="1" customWidth="1"/>
    <col min="538" max="538" width="14.28515625" style="2" bestFit="1" customWidth="1"/>
    <col min="539" max="539" width="19.85546875" style="2" bestFit="1" customWidth="1"/>
    <col min="540" max="540" width="16.5703125" style="2" bestFit="1" customWidth="1"/>
    <col min="541" max="549" width="11.42578125" style="2"/>
    <col min="550" max="550" width="12" style="2" bestFit="1" customWidth="1"/>
    <col min="551" max="761" width="11.42578125" style="2"/>
    <col min="762" max="762" width="15.5703125" style="2" customWidth="1"/>
    <col min="763" max="763" width="9" style="2" bestFit="1" customWidth="1"/>
    <col min="764" max="764" width="48.5703125" style="2" bestFit="1" customWidth="1"/>
    <col min="765" max="765" width="36.7109375" style="2" bestFit="1" customWidth="1"/>
    <col min="766" max="766" width="27.28515625" style="2" bestFit="1" customWidth="1"/>
    <col min="767" max="767" width="8" style="2" bestFit="1" customWidth="1"/>
    <col min="768" max="768" width="10.42578125" style="2" bestFit="1" customWidth="1"/>
    <col min="769" max="769" width="13.5703125" style="2" bestFit="1" customWidth="1"/>
    <col min="770" max="770" width="10" style="2" bestFit="1" customWidth="1"/>
    <col min="771" max="771" width="3.7109375" style="2" bestFit="1" customWidth="1"/>
    <col min="772" max="772" width="34.85546875" style="2" bestFit="1" customWidth="1"/>
    <col min="773" max="773" width="11.28515625" style="2" bestFit="1" customWidth="1"/>
    <col min="774" max="774" width="15.28515625" style="2" bestFit="1" customWidth="1"/>
    <col min="775" max="775" width="13.5703125" style="2" bestFit="1" customWidth="1"/>
    <col min="776" max="776" width="16.140625" style="2" bestFit="1" customWidth="1"/>
    <col min="777" max="777" width="28" style="2" bestFit="1" customWidth="1"/>
    <col min="778" max="778" width="10.28515625" style="2" bestFit="1" customWidth="1"/>
    <col min="779" max="779" width="22.140625" style="2" bestFit="1" customWidth="1"/>
    <col min="780" max="780" width="7.5703125" style="2" bestFit="1" customWidth="1"/>
    <col min="781" max="781" width="7.140625" style="2" bestFit="1" customWidth="1"/>
    <col min="782" max="782" width="8.5703125" style="2" bestFit="1" customWidth="1"/>
    <col min="783" max="783" width="13.85546875" style="2" bestFit="1" customWidth="1"/>
    <col min="784" max="784" width="9.5703125" style="2" bestFit="1" customWidth="1"/>
    <col min="785" max="785" width="21.28515625" style="2" bestFit="1" customWidth="1"/>
    <col min="786" max="786" width="9.28515625" style="2" bestFit="1" customWidth="1"/>
    <col min="787" max="787" width="5.140625" style="2" bestFit="1" customWidth="1"/>
    <col min="788" max="788" width="27" style="2" bestFit="1" customWidth="1"/>
    <col min="789" max="789" width="28.140625" style="2" bestFit="1" customWidth="1"/>
    <col min="790" max="790" width="33.28515625" style="2" bestFit="1" customWidth="1"/>
    <col min="791" max="791" width="59.7109375" style="2" bestFit="1" customWidth="1"/>
    <col min="792" max="792" width="13" style="2" bestFit="1" customWidth="1"/>
    <col min="793" max="793" width="23.28515625" style="2" bestFit="1" customWidth="1"/>
    <col min="794" max="794" width="14.28515625" style="2" bestFit="1" customWidth="1"/>
    <col min="795" max="795" width="19.85546875" style="2" bestFit="1" customWidth="1"/>
    <col min="796" max="796" width="16.5703125" style="2" bestFit="1" customWidth="1"/>
    <col min="797" max="805" width="11.42578125" style="2"/>
    <col min="806" max="806" width="12" style="2" bestFit="1" customWidth="1"/>
    <col min="807" max="1017" width="11.42578125" style="2"/>
    <col min="1018" max="1018" width="15.5703125" style="2" customWidth="1"/>
    <col min="1019" max="1019" width="9" style="2" bestFit="1" customWidth="1"/>
    <col min="1020" max="1020" width="48.5703125" style="2" bestFit="1" customWidth="1"/>
    <col min="1021" max="1021" width="36.7109375" style="2" bestFit="1" customWidth="1"/>
    <col min="1022" max="1022" width="27.28515625" style="2" bestFit="1" customWidth="1"/>
    <col min="1023" max="1023" width="8" style="2" bestFit="1" customWidth="1"/>
    <col min="1024" max="1024" width="10.42578125" style="2" bestFit="1" customWidth="1"/>
    <col min="1025" max="1025" width="13.5703125" style="2" bestFit="1" customWidth="1"/>
    <col min="1026" max="1026" width="10" style="2" bestFit="1" customWidth="1"/>
    <col min="1027" max="1027" width="3.7109375" style="2" bestFit="1" customWidth="1"/>
    <col min="1028" max="1028" width="34.85546875" style="2" bestFit="1" customWidth="1"/>
    <col min="1029" max="1029" width="11.28515625" style="2" bestFit="1" customWidth="1"/>
    <col min="1030" max="1030" width="15.28515625" style="2" bestFit="1" customWidth="1"/>
    <col min="1031" max="1031" width="13.5703125" style="2" bestFit="1" customWidth="1"/>
    <col min="1032" max="1032" width="16.140625" style="2" bestFit="1" customWidth="1"/>
    <col min="1033" max="1033" width="28" style="2" bestFit="1" customWidth="1"/>
    <col min="1034" max="1034" width="10.28515625" style="2" bestFit="1" customWidth="1"/>
    <col min="1035" max="1035" width="22.140625" style="2" bestFit="1" customWidth="1"/>
    <col min="1036" max="1036" width="7.5703125" style="2" bestFit="1" customWidth="1"/>
    <col min="1037" max="1037" width="7.140625" style="2" bestFit="1" customWidth="1"/>
    <col min="1038" max="1038" width="8.5703125" style="2" bestFit="1" customWidth="1"/>
    <col min="1039" max="1039" width="13.85546875" style="2" bestFit="1" customWidth="1"/>
    <col min="1040" max="1040" width="9.5703125" style="2" bestFit="1" customWidth="1"/>
    <col min="1041" max="1041" width="21.28515625" style="2" bestFit="1" customWidth="1"/>
    <col min="1042" max="1042" width="9.28515625" style="2" bestFit="1" customWidth="1"/>
    <col min="1043" max="1043" width="5.140625" style="2" bestFit="1" customWidth="1"/>
    <col min="1044" max="1044" width="27" style="2" bestFit="1" customWidth="1"/>
    <col min="1045" max="1045" width="28.140625" style="2" bestFit="1" customWidth="1"/>
    <col min="1046" max="1046" width="33.28515625" style="2" bestFit="1" customWidth="1"/>
    <col min="1047" max="1047" width="59.7109375" style="2" bestFit="1" customWidth="1"/>
    <col min="1048" max="1048" width="13" style="2" bestFit="1" customWidth="1"/>
    <col min="1049" max="1049" width="23.28515625" style="2" bestFit="1" customWidth="1"/>
    <col min="1050" max="1050" width="14.28515625" style="2" bestFit="1" customWidth="1"/>
    <col min="1051" max="1051" width="19.85546875" style="2" bestFit="1" customWidth="1"/>
    <col min="1052" max="1052" width="16.5703125" style="2" bestFit="1" customWidth="1"/>
    <col min="1053" max="1061" width="11.42578125" style="2"/>
    <col min="1062" max="1062" width="12" style="2" bestFit="1" customWidth="1"/>
    <col min="1063" max="1273" width="11.42578125" style="2"/>
    <col min="1274" max="1274" width="15.5703125" style="2" customWidth="1"/>
    <col min="1275" max="1275" width="9" style="2" bestFit="1" customWidth="1"/>
    <col min="1276" max="1276" width="48.5703125" style="2" bestFit="1" customWidth="1"/>
    <col min="1277" max="1277" width="36.7109375" style="2" bestFit="1" customWidth="1"/>
    <col min="1278" max="1278" width="27.28515625" style="2" bestFit="1" customWidth="1"/>
    <col min="1279" max="1279" width="8" style="2" bestFit="1" customWidth="1"/>
    <col min="1280" max="1280" width="10.42578125" style="2" bestFit="1" customWidth="1"/>
    <col min="1281" max="1281" width="13.5703125" style="2" bestFit="1" customWidth="1"/>
    <col min="1282" max="1282" width="10" style="2" bestFit="1" customWidth="1"/>
    <col min="1283" max="1283" width="3.7109375" style="2" bestFit="1" customWidth="1"/>
    <col min="1284" max="1284" width="34.85546875" style="2" bestFit="1" customWidth="1"/>
    <col min="1285" max="1285" width="11.28515625" style="2" bestFit="1" customWidth="1"/>
    <col min="1286" max="1286" width="15.28515625" style="2" bestFit="1" customWidth="1"/>
    <col min="1287" max="1287" width="13.5703125" style="2" bestFit="1" customWidth="1"/>
    <col min="1288" max="1288" width="16.140625" style="2" bestFit="1" customWidth="1"/>
    <col min="1289" max="1289" width="28" style="2" bestFit="1" customWidth="1"/>
    <col min="1290" max="1290" width="10.28515625" style="2" bestFit="1" customWidth="1"/>
    <col min="1291" max="1291" width="22.140625" style="2" bestFit="1" customWidth="1"/>
    <col min="1292" max="1292" width="7.5703125" style="2" bestFit="1" customWidth="1"/>
    <col min="1293" max="1293" width="7.140625" style="2" bestFit="1" customWidth="1"/>
    <col min="1294" max="1294" width="8.5703125" style="2" bestFit="1" customWidth="1"/>
    <col min="1295" max="1295" width="13.85546875" style="2" bestFit="1" customWidth="1"/>
    <col min="1296" max="1296" width="9.5703125" style="2" bestFit="1" customWidth="1"/>
    <col min="1297" max="1297" width="21.28515625" style="2" bestFit="1" customWidth="1"/>
    <col min="1298" max="1298" width="9.28515625" style="2" bestFit="1" customWidth="1"/>
    <col min="1299" max="1299" width="5.140625" style="2" bestFit="1" customWidth="1"/>
    <col min="1300" max="1300" width="27" style="2" bestFit="1" customWidth="1"/>
    <col min="1301" max="1301" width="28.140625" style="2" bestFit="1" customWidth="1"/>
    <col min="1302" max="1302" width="33.28515625" style="2" bestFit="1" customWidth="1"/>
    <col min="1303" max="1303" width="59.7109375" style="2" bestFit="1" customWidth="1"/>
    <col min="1304" max="1304" width="13" style="2" bestFit="1" customWidth="1"/>
    <col min="1305" max="1305" width="23.28515625" style="2" bestFit="1" customWidth="1"/>
    <col min="1306" max="1306" width="14.28515625" style="2" bestFit="1" customWidth="1"/>
    <col min="1307" max="1307" width="19.85546875" style="2" bestFit="1" customWidth="1"/>
    <col min="1308" max="1308" width="16.5703125" style="2" bestFit="1" customWidth="1"/>
    <col min="1309" max="1317" width="11.42578125" style="2"/>
    <col min="1318" max="1318" width="12" style="2" bestFit="1" customWidth="1"/>
    <col min="1319" max="1529" width="11.42578125" style="2"/>
    <col min="1530" max="1530" width="15.5703125" style="2" customWidth="1"/>
    <col min="1531" max="1531" width="9" style="2" bestFit="1" customWidth="1"/>
    <col min="1532" max="1532" width="48.5703125" style="2" bestFit="1" customWidth="1"/>
    <col min="1533" max="1533" width="36.7109375" style="2" bestFit="1" customWidth="1"/>
    <col min="1534" max="1534" width="27.28515625" style="2" bestFit="1" customWidth="1"/>
    <col min="1535" max="1535" width="8" style="2" bestFit="1" customWidth="1"/>
    <col min="1536" max="1536" width="10.42578125" style="2" bestFit="1" customWidth="1"/>
    <col min="1537" max="1537" width="13.5703125" style="2" bestFit="1" customWidth="1"/>
    <col min="1538" max="1538" width="10" style="2" bestFit="1" customWidth="1"/>
    <col min="1539" max="1539" width="3.7109375" style="2" bestFit="1" customWidth="1"/>
    <col min="1540" max="1540" width="34.85546875" style="2" bestFit="1" customWidth="1"/>
    <col min="1541" max="1541" width="11.28515625" style="2" bestFit="1" customWidth="1"/>
    <col min="1542" max="1542" width="15.28515625" style="2" bestFit="1" customWidth="1"/>
    <col min="1543" max="1543" width="13.5703125" style="2" bestFit="1" customWidth="1"/>
    <col min="1544" max="1544" width="16.140625" style="2" bestFit="1" customWidth="1"/>
    <col min="1545" max="1545" width="28" style="2" bestFit="1" customWidth="1"/>
    <col min="1546" max="1546" width="10.28515625" style="2" bestFit="1" customWidth="1"/>
    <col min="1547" max="1547" width="22.140625" style="2" bestFit="1" customWidth="1"/>
    <col min="1548" max="1548" width="7.5703125" style="2" bestFit="1" customWidth="1"/>
    <col min="1549" max="1549" width="7.140625" style="2" bestFit="1" customWidth="1"/>
    <col min="1550" max="1550" width="8.5703125" style="2" bestFit="1" customWidth="1"/>
    <col min="1551" max="1551" width="13.85546875" style="2" bestFit="1" customWidth="1"/>
    <col min="1552" max="1552" width="9.5703125" style="2" bestFit="1" customWidth="1"/>
    <col min="1553" max="1553" width="21.28515625" style="2" bestFit="1" customWidth="1"/>
    <col min="1554" max="1554" width="9.28515625" style="2" bestFit="1" customWidth="1"/>
    <col min="1555" max="1555" width="5.140625" style="2" bestFit="1" customWidth="1"/>
    <col min="1556" max="1556" width="27" style="2" bestFit="1" customWidth="1"/>
    <col min="1557" max="1557" width="28.140625" style="2" bestFit="1" customWidth="1"/>
    <col min="1558" max="1558" width="33.28515625" style="2" bestFit="1" customWidth="1"/>
    <col min="1559" max="1559" width="59.7109375" style="2" bestFit="1" customWidth="1"/>
    <col min="1560" max="1560" width="13" style="2" bestFit="1" customWidth="1"/>
    <col min="1561" max="1561" width="23.28515625" style="2" bestFit="1" customWidth="1"/>
    <col min="1562" max="1562" width="14.28515625" style="2" bestFit="1" customWidth="1"/>
    <col min="1563" max="1563" width="19.85546875" style="2" bestFit="1" customWidth="1"/>
    <col min="1564" max="1564" width="16.5703125" style="2" bestFit="1" customWidth="1"/>
    <col min="1565" max="1573" width="11.42578125" style="2"/>
    <col min="1574" max="1574" width="12" style="2" bestFit="1" customWidth="1"/>
    <col min="1575" max="1785" width="11.42578125" style="2"/>
    <col min="1786" max="1786" width="15.5703125" style="2" customWidth="1"/>
    <col min="1787" max="1787" width="9" style="2" bestFit="1" customWidth="1"/>
    <col min="1788" max="1788" width="48.5703125" style="2" bestFit="1" customWidth="1"/>
    <col min="1789" max="1789" width="36.7109375" style="2" bestFit="1" customWidth="1"/>
    <col min="1790" max="1790" width="27.28515625" style="2" bestFit="1" customWidth="1"/>
    <col min="1791" max="1791" width="8" style="2" bestFit="1" customWidth="1"/>
    <col min="1792" max="1792" width="10.42578125" style="2" bestFit="1" customWidth="1"/>
    <col min="1793" max="1793" width="13.5703125" style="2" bestFit="1" customWidth="1"/>
    <col min="1794" max="1794" width="10" style="2" bestFit="1" customWidth="1"/>
    <col min="1795" max="1795" width="3.7109375" style="2" bestFit="1" customWidth="1"/>
    <col min="1796" max="1796" width="34.85546875" style="2" bestFit="1" customWidth="1"/>
    <col min="1797" max="1797" width="11.28515625" style="2" bestFit="1" customWidth="1"/>
    <col min="1798" max="1798" width="15.28515625" style="2" bestFit="1" customWidth="1"/>
    <col min="1799" max="1799" width="13.5703125" style="2" bestFit="1" customWidth="1"/>
    <col min="1800" max="1800" width="16.140625" style="2" bestFit="1" customWidth="1"/>
    <col min="1801" max="1801" width="28" style="2" bestFit="1" customWidth="1"/>
    <col min="1802" max="1802" width="10.28515625" style="2" bestFit="1" customWidth="1"/>
    <col min="1803" max="1803" width="22.140625" style="2" bestFit="1" customWidth="1"/>
    <col min="1804" max="1804" width="7.5703125" style="2" bestFit="1" customWidth="1"/>
    <col min="1805" max="1805" width="7.140625" style="2" bestFit="1" customWidth="1"/>
    <col min="1806" max="1806" width="8.5703125" style="2" bestFit="1" customWidth="1"/>
    <col min="1807" max="1807" width="13.85546875" style="2" bestFit="1" customWidth="1"/>
    <col min="1808" max="1808" width="9.5703125" style="2" bestFit="1" customWidth="1"/>
    <col min="1809" max="1809" width="21.28515625" style="2" bestFit="1" customWidth="1"/>
    <col min="1810" max="1810" width="9.28515625" style="2" bestFit="1" customWidth="1"/>
    <col min="1811" max="1811" width="5.140625" style="2" bestFit="1" customWidth="1"/>
    <col min="1812" max="1812" width="27" style="2" bestFit="1" customWidth="1"/>
    <col min="1813" max="1813" width="28.140625" style="2" bestFit="1" customWidth="1"/>
    <col min="1814" max="1814" width="33.28515625" style="2" bestFit="1" customWidth="1"/>
    <col min="1815" max="1815" width="59.7109375" style="2" bestFit="1" customWidth="1"/>
    <col min="1816" max="1816" width="13" style="2" bestFit="1" customWidth="1"/>
    <col min="1817" max="1817" width="23.28515625" style="2" bestFit="1" customWidth="1"/>
    <col min="1818" max="1818" width="14.28515625" style="2" bestFit="1" customWidth="1"/>
    <col min="1819" max="1819" width="19.85546875" style="2" bestFit="1" customWidth="1"/>
    <col min="1820" max="1820" width="16.5703125" style="2" bestFit="1" customWidth="1"/>
    <col min="1821" max="1829" width="11.42578125" style="2"/>
    <col min="1830" max="1830" width="12" style="2" bestFit="1" customWidth="1"/>
    <col min="1831" max="2041" width="11.42578125" style="2"/>
    <col min="2042" max="2042" width="15.5703125" style="2" customWidth="1"/>
    <col min="2043" max="2043" width="9" style="2" bestFit="1" customWidth="1"/>
    <col min="2044" max="2044" width="48.5703125" style="2" bestFit="1" customWidth="1"/>
    <col min="2045" max="2045" width="36.7109375" style="2" bestFit="1" customWidth="1"/>
    <col min="2046" max="2046" width="27.28515625" style="2" bestFit="1" customWidth="1"/>
    <col min="2047" max="2047" width="8" style="2" bestFit="1" customWidth="1"/>
    <col min="2048" max="2048" width="10.42578125" style="2" bestFit="1" customWidth="1"/>
    <col min="2049" max="2049" width="13.5703125" style="2" bestFit="1" customWidth="1"/>
    <col min="2050" max="2050" width="10" style="2" bestFit="1" customWidth="1"/>
    <col min="2051" max="2051" width="3.7109375" style="2" bestFit="1" customWidth="1"/>
    <col min="2052" max="2052" width="34.85546875" style="2" bestFit="1" customWidth="1"/>
    <col min="2053" max="2053" width="11.28515625" style="2" bestFit="1" customWidth="1"/>
    <col min="2054" max="2054" width="15.28515625" style="2" bestFit="1" customWidth="1"/>
    <col min="2055" max="2055" width="13.5703125" style="2" bestFit="1" customWidth="1"/>
    <col min="2056" max="2056" width="16.140625" style="2" bestFit="1" customWidth="1"/>
    <col min="2057" max="2057" width="28" style="2" bestFit="1" customWidth="1"/>
    <col min="2058" max="2058" width="10.28515625" style="2" bestFit="1" customWidth="1"/>
    <col min="2059" max="2059" width="22.140625" style="2" bestFit="1" customWidth="1"/>
    <col min="2060" max="2060" width="7.5703125" style="2" bestFit="1" customWidth="1"/>
    <col min="2061" max="2061" width="7.140625" style="2" bestFit="1" customWidth="1"/>
    <col min="2062" max="2062" width="8.5703125" style="2" bestFit="1" customWidth="1"/>
    <col min="2063" max="2063" width="13.85546875" style="2" bestFit="1" customWidth="1"/>
    <col min="2064" max="2064" width="9.5703125" style="2" bestFit="1" customWidth="1"/>
    <col min="2065" max="2065" width="21.28515625" style="2" bestFit="1" customWidth="1"/>
    <col min="2066" max="2066" width="9.28515625" style="2" bestFit="1" customWidth="1"/>
    <col min="2067" max="2067" width="5.140625" style="2" bestFit="1" customWidth="1"/>
    <col min="2068" max="2068" width="27" style="2" bestFit="1" customWidth="1"/>
    <col min="2069" max="2069" width="28.140625" style="2" bestFit="1" customWidth="1"/>
    <col min="2070" max="2070" width="33.28515625" style="2" bestFit="1" customWidth="1"/>
    <col min="2071" max="2071" width="59.7109375" style="2" bestFit="1" customWidth="1"/>
    <col min="2072" max="2072" width="13" style="2" bestFit="1" customWidth="1"/>
    <col min="2073" max="2073" width="23.28515625" style="2" bestFit="1" customWidth="1"/>
    <col min="2074" max="2074" width="14.28515625" style="2" bestFit="1" customWidth="1"/>
    <col min="2075" max="2075" width="19.85546875" style="2" bestFit="1" customWidth="1"/>
    <col min="2076" max="2076" width="16.5703125" style="2" bestFit="1" customWidth="1"/>
    <col min="2077" max="2085" width="11.42578125" style="2"/>
    <col min="2086" max="2086" width="12" style="2" bestFit="1" customWidth="1"/>
    <col min="2087" max="2297" width="11.42578125" style="2"/>
    <col min="2298" max="2298" width="15.5703125" style="2" customWidth="1"/>
    <col min="2299" max="2299" width="9" style="2" bestFit="1" customWidth="1"/>
    <col min="2300" max="2300" width="48.5703125" style="2" bestFit="1" customWidth="1"/>
    <col min="2301" max="2301" width="36.7109375" style="2" bestFit="1" customWidth="1"/>
    <col min="2302" max="2302" width="27.28515625" style="2" bestFit="1" customWidth="1"/>
    <col min="2303" max="2303" width="8" style="2" bestFit="1" customWidth="1"/>
    <col min="2304" max="2304" width="10.42578125" style="2" bestFit="1" customWidth="1"/>
    <col min="2305" max="2305" width="13.5703125" style="2" bestFit="1" customWidth="1"/>
    <col min="2306" max="2306" width="10" style="2" bestFit="1" customWidth="1"/>
    <col min="2307" max="2307" width="3.7109375" style="2" bestFit="1" customWidth="1"/>
    <col min="2308" max="2308" width="34.85546875" style="2" bestFit="1" customWidth="1"/>
    <col min="2309" max="2309" width="11.28515625" style="2" bestFit="1" customWidth="1"/>
    <col min="2310" max="2310" width="15.28515625" style="2" bestFit="1" customWidth="1"/>
    <col min="2311" max="2311" width="13.5703125" style="2" bestFit="1" customWidth="1"/>
    <col min="2312" max="2312" width="16.140625" style="2" bestFit="1" customWidth="1"/>
    <col min="2313" max="2313" width="28" style="2" bestFit="1" customWidth="1"/>
    <col min="2314" max="2314" width="10.28515625" style="2" bestFit="1" customWidth="1"/>
    <col min="2315" max="2315" width="22.140625" style="2" bestFit="1" customWidth="1"/>
    <col min="2316" max="2316" width="7.5703125" style="2" bestFit="1" customWidth="1"/>
    <col min="2317" max="2317" width="7.140625" style="2" bestFit="1" customWidth="1"/>
    <col min="2318" max="2318" width="8.5703125" style="2" bestFit="1" customWidth="1"/>
    <col min="2319" max="2319" width="13.85546875" style="2" bestFit="1" customWidth="1"/>
    <col min="2320" max="2320" width="9.5703125" style="2" bestFit="1" customWidth="1"/>
    <col min="2321" max="2321" width="21.28515625" style="2" bestFit="1" customWidth="1"/>
    <col min="2322" max="2322" width="9.28515625" style="2" bestFit="1" customWidth="1"/>
    <col min="2323" max="2323" width="5.140625" style="2" bestFit="1" customWidth="1"/>
    <col min="2324" max="2324" width="27" style="2" bestFit="1" customWidth="1"/>
    <col min="2325" max="2325" width="28.140625" style="2" bestFit="1" customWidth="1"/>
    <col min="2326" max="2326" width="33.28515625" style="2" bestFit="1" customWidth="1"/>
    <col min="2327" max="2327" width="59.7109375" style="2" bestFit="1" customWidth="1"/>
    <col min="2328" max="2328" width="13" style="2" bestFit="1" customWidth="1"/>
    <col min="2329" max="2329" width="23.28515625" style="2" bestFit="1" customWidth="1"/>
    <col min="2330" max="2330" width="14.28515625" style="2" bestFit="1" customWidth="1"/>
    <col min="2331" max="2331" width="19.85546875" style="2" bestFit="1" customWidth="1"/>
    <col min="2332" max="2332" width="16.5703125" style="2" bestFit="1" customWidth="1"/>
    <col min="2333" max="2341" width="11.42578125" style="2"/>
    <col min="2342" max="2342" width="12" style="2" bestFit="1" customWidth="1"/>
    <col min="2343" max="2553" width="11.42578125" style="2"/>
    <col min="2554" max="2554" width="15.5703125" style="2" customWidth="1"/>
    <col min="2555" max="2555" width="9" style="2" bestFit="1" customWidth="1"/>
    <col min="2556" max="2556" width="48.5703125" style="2" bestFit="1" customWidth="1"/>
    <col min="2557" max="2557" width="36.7109375" style="2" bestFit="1" customWidth="1"/>
    <col min="2558" max="2558" width="27.28515625" style="2" bestFit="1" customWidth="1"/>
    <col min="2559" max="2559" width="8" style="2" bestFit="1" customWidth="1"/>
    <col min="2560" max="2560" width="10.42578125" style="2" bestFit="1" customWidth="1"/>
    <col min="2561" max="2561" width="13.5703125" style="2" bestFit="1" customWidth="1"/>
    <col min="2562" max="2562" width="10" style="2" bestFit="1" customWidth="1"/>
    <col min="2563" max="2563" width="3.7109375" style="2" bestFit="1" customWidth="1"/>
    <col min="2564" max="2564" width="34.85546875" style="2" bestFit="1" customWidth="1"/>
    <col min="2565" max="2565" width="11.28515625" style="2" bestFit="1" customWidth="1"/>
    <col min="2566" max="2566" width="15.28515625" style="2" bestFit="1" customWidth="1"/>
    <col min="2567" max="2567" width="13.5703125" style="2" bestFit="1" customWidth="1"/>
    <col min="2568" max="2568" width="16.140625" style="2" bestFit="1" customWidth="1"/>
    <col min="2569" max="2569" width="28" style="2" bestFit="1" customWidth="1"/>
    <col min="2570" max="2570" width="10.28515625" style="2" bestFit="1" customWidth="1"/>
    <col min="2571" max="2571" width="22.140625" style="2" bestFit="1" customWidth="1"/>
    <col min="2572" max="2572" width="7.5703125" style="2" bestFit="1" customWidth="1"/>
    <col min="2573" max="2573" width="7.140625" style="2" bestFit="1" customWidth="1"/>
    <col min="2574" max="2574" width="8.5703125" style="2" bestFit="1" customWidth="1"/>
    <col min="2575" max="2575" width="13.85546875" style="2" bestFit="1" customWidth="1"/>
    <col min="2576" max="2576" width="9.5703125" style="2" bestFit="1" customWidth="1"/>
    <col min="2577" max="2577" width="21.28515625" style="2" bestFit="1" customWidth="1"/>
    <col min="2578" max="2578" width="9.28515625" style="2" bestFit="1" customWidth="1"/>
    <col min="2579" max="2579" width="5.140625" style="2" bestFit="1" customWidth="1"/>
    <col min="2580" max="2580" width="27" style="2" bestFit="1" customWidth="1"/>
    <col min="2581" max="2581" width="28.140625" style="2" bestFit="1" customWidth="1"/>
    <col min="2582" max="2582" width="33.28515625" style="2" bestFit="1" customWidth="1"/>
    <col min="2583" max="2583" width="59.7109375" style="2" bestFit="1" customWidth="1"/>
    <col min="2584" max="2584" width="13" style="2" bestFit="1" customWidth="1"/>
    <col min="2585" max="2585" width="23.28515625" style="2" bestFit="1" customWidth="1"/>
    <col min="2586" max="2586" width="14.28515625" style="2" bestFit="1" customWidth="1"/>
    <col min="2587" max="2587" width="19.85546875" style="2" bestFit="1" customWidth="1"/>
    <col min="2588" max="2588" width="16.5703125" style="2" bestFit="1" customWidth="1"/>
    <col min="2589" max="2597" width="11.42578125" style="2"/>
    <col min="2598" max="2598" width="12" style="2" bestFit="1" customWidth="1"/>
    <col min="2599" max="2809" width="11.42578125" style="2"/>
    <col min="2810" max="2810" width="15.5703125" style="2" customWidth="1"/>
    <col min="2811" max="2811" width="9" style="2" bestFit="1" customWidth="1"/>
    <col min="2812" max="2812" width="48.5703125" style="2" bestFit="1" customWidth="1"/>
    <col min="2813" max="2813" width="36.7109375" style="2" bestFit="1" customWidth="1"/>
    <col min="2814" max="2814" width="27.28515625" style="2" bestFit="1" customWidth="1"/>
    <col min="2815" max="2815" width="8" style="2" bestFit="1" customWidth="1"/>
    <col min="2816" max="2816" width="10.42578125" style="2" bestFit="1" customWidth="1"/>
    <col min="2817" max="2817" width="13.5703125" style="2" bestFit="1" customWidth="1"/>
    <col min="2818" max="2818" width="10" style="2" bestFit="1" customWidth="1"/>
    <col min="2819" max="2819" width="3.7109375" style="2" bestFit="1" customWidth="1"/>
    <col min="2820" max="2820" width="34.85546875" style="2" bestFit="1" customWidth="1"/>
    <col min="2821" max="2821" width="11.28515625" style="2" bestFit="1" customWidth="1"/>
    <col min="2822" max="2822" width="15.28515625" style="2" bestFit="1" customWidth="1"/>
    <col min="2823" max="2823" width="13.5703125" style="2" bestFit="1" customWidth="1"/>
    <col min="2824" max="2824" width="16.140625" style="2" bestFit="1" customWidth="1"/>
    <col min="2825" max="2825" width="28" style="2" bestFit="1" customWidth="1"/>
    <col min="2826" max="2826" width="10.28515625" style="2" bestFit="1" customWidth="1"/>
    <col min="2827" max="2827" width="22.140625" style="2" bestFit="1" customWidth="1"/>
    <col min="2828" max="2828" width="7.5703125" style="2" bestFit="1" customWidth="1"/>
    <col min="2829" max="2829" width="7.140625" style="2" bestFit="1" customWidth="1"/>
    <col min="2830" max="2830" width="8.5703125" style="2" bestFit="1" customWidth="1"/>
    <col min="2831" max="2831" width="13.85546875" style="2" bestFit="1" customWidth="1"/>
    <col min="2832" max="2832" width="9.5703125" style="2" bestFit="1" customWidth="1"/>
    <col min="2833" max="2833" width="21.28515625" style="2" bestFit="1" customWidth="1"/>
    <col min="2834" max="2834" width="9.28515625" style="2" bestFit="1" customWidth="1"/>
    <col min="2835" max="2835" width="5.140625" style="2" bestFit="1" customWidth="1"/>
    <col min="2836" max="2836" width="27" style="2" bestFit="1" customWidth="1"/>
    <col min="2837" max="2837" width="28.140625" style="2" bestFit="1" customWidth="1"/>
    <col min="2838" max="2838" width="33.28515625" style="2" bestFit="1" customWidth="1"/>
    <col min="2839" max="2839" width="59.7109375" style="2" bestFit="1" customWidth="1"/>
    <col min="2840" max="2840" width="13" style="2" bestFit="1" customWidth="1"/>
    <col min="2841" max="2841" width="23.28515625" style="2" bestFit="1" customWidth="1"/>
    <col min="2842" max="2842" width="14.28515625" style="2" bestFit="1" customWidth="1"/>
    <col min="2843" max="2843" width="19.85546875" style="2" bestFit="1" customWidth="1"/>
    <col min="2844" max="2844" width="16.5703125" style="2" bestFit="1" customWidth="1"/>
    <col min="2845" max="2853" width="11.42578125" style="2"/>
    <col min="2854" max="2854" width="12" style="2" bestFit="1" customWidth="1"/>
    <col min="2855" max="3065" width="11.42578125" style="2"/>
    <col min="3066" max="3066" width="15.5703125" style="2" customWidth="1"/>
    <col min="3067" max="3067" width="9" style="2" bestFit="1" customWidth="1"/>
    <col min="3068" max="3068" width="48.5703125" style="2" bestFit="1" customWidth="1"/>
    <col min="3069" max="3069" width="36.7109375" style="2" bestFit="1" customWidth="1"/>
    <col min="3070" max="3070" width="27.28515625" style="2" bestFit="1" customWidth="1"/>
    <col min="3071" max="3071" width="8" style="2" bestFit="1" customWidth="1"/>
    <col min="3072" max="3072" width="10.42578125" style="2" bestFit="1" customWidth="1"/>
    <col min="3073" max="3073" width="13.5703125" style="2" bestFit="1" customWidth="1"/>
    <col min="3074" max="3074" width="10" style="2" bestFit="1" customWidth="1"/>
    <col min="3075" max="3075" width="3.7109375" style="2" bestFit="1" customWidth="1"/>
    <col min="3076" max="3076" width="34.85546875" style="2" bestFit="1" customWidth="1"/>
    <col min="3077" max="3077" width="11.28515625" style="2" bestFit="1" customWidth="1"/>
    <col min="3078" max="3078" width="15.28515625" style="2" bestFit="1" customWidth="1"/>
    <col min="3079" max="3079" width="13.5703125" style="2" bestFit="1" customWidth="1"/>
    <col min="3080" max="3080" width="16.140625" style="2" bestFit="1" customWidth="1"/>
    <col min="3081" max="3081" width="28" style="2" bestFit="1" customWidth="1"/>
    <col min="3082" max="3082" width="10.28515625" style="2" bestFit="1" customWidth="1"/>
    <col min="3083" max="3083" width="22.140625" style="2" bestFit="1" customWidth="1"/>
    <col min="3084" max="3084" width="7.5703125" style="2" bestFit="1" customWidth="1"/>
    <col min="3085" max="3085" width="7.140625" style="2" bestFit="1" customWidth="1"/>
    <col min="3086" max="3086" width="8.5703125" style="2" bestFit="1" customWidth="1"/>
    <col min="3087" max="3087" width="13.85546875" style="2" bestFit="1" customWidth="1"/>
    <col min="3088" max="3088" width="9.5703125" style="2" bestFit="1" customWidth="1"/>
    <col min="3089" max="3089" width="21.28515625" style="2" bestFit="1" customWidth="1"/>
    <col min="3090" max="3090" width="9.28515625" style="2" bestFit="1" customWidth="1"/>
    <col min="3091" max="3091" width="5.140625" style="2" bestFit="1" customWidth="1"/>
    <col min="3092" max="3092" width="27" style="2" bestFit="1" customWidth="1"/>
    <col min="3093" max="3093" width="28.140625" style="2" bestFit="1" customWidth="1"/>
    <col min="3094" max="3094" width="33.28515625" style="2" bestFit="1" customWidth="1"/>
    <col min="3095" max="3095" width="59.7109375" style="2" bestFit="1" customWidth="1"/>
    <col min="3096" max="3096" width="13" style="2" bestFit="1" customWidth="1"/>
    <col min="3097" max="3097" width="23.28515625" style="2" bestFit="1" customWidth="1"/>
    <col min="3098" max="3098" width="14.28515625" style="2" bestFit="1" customWidth="1"/>
    <col min="3099" max="3099" width="19.85546875" style="2" bestFit="1" customWidth="1"/>
    <col min="3100" max="3100" width="16.5703125" style="2" bestFit="1" customWidth="1"/>
    <col min="3101" max="3109" width="11.42578125" style="2"/>
    <col min="3110" max="3110" width="12" style="2" bestFit="1" customWidth="1"/>
    <col min="3111" max="3321" width="11.42578125" style="2"/>
    <col min="3322" max="3322" width="15.5703125" style="2" customWidth="1"/>
    <col min="3323" max="3323" width="9" style="2" bestFit="1" customWidth="1"/>
    <col min="3324" max="3324" width="48.5703125" style="2" bestFit="1" customWidth="1"/>
    <col min="3325" max="3325" width="36.7109375" style="2" bestFit="1" customWidth="1"/>
    <col min="3326" max="3326" width="27.28515625" style="2" bestFit="1" customWidth="1"/>
    <col min="3327" max="3327" width="8" style="2" bestFit="1" customWidth="1"/>
    <col min="3328" max="3328" width="10.42578125" style="2" bestFit="1" customWidth="1"/>
    <col min="3329" max="3329" width="13.5703125" style="2" bestFit="1" customWidth="1"/>
    <col min="3330" max="3330" width="10" style="2" bestFit="1" customWidth="1"/>
    <col min="3331" max="3331" width="3.7109375" style="2" bestFit="1" customWidth="1"/>
    <col min="3332" max="3332" width="34.85546875" style="2" bestFit="1" customWidth="1"/>
    <col min="3333" max="3333" width="11.28515625" style="2" bestFit="1" customWidth="1"/>
    <col min="3334" max="3334" width="15.28515625" style="2" bestFit="1" customWidth="1"/>
    <col min="3335" max="3335" width="13.5703125" style="2" bestFit="1" customWidth="1"/>
    <col min="3336" max="3336" width="16.140625" style="2" bestFit="1" customWidth="1"/>
    <col min="3337" max="3337" width="28" style="2" bestFit="1" customWidth="1"/>
    <col min="3338" max="3338" width="10.28515625" style="2" bestFit="1" customWidth="1"/>
    <col min="3339" max="3339" width="22.140625" style="2" bestFit="1" customWidth="1"/>
    <col min="3340" max="3340" width="7.5703125" style="2" bestFit="1" customWidth="1"/>
    <col min="3341" max="3341" width="7.140625" style="2" bestFit="1" customWidth="1"/>
    <col min="3342" max="3342" width="8.5703125" style="2" bestFit="1" customWidth="1"/>
    <col min="3343" max="3343" width="13.85546875" style="2" bestFit="1" customWidth="1"/>
    <col min="3344" max="3344" width="9.5703125" style="2" bestFit="1" customWidth="1"/>
    <col min="3345" max="3345" width="21.28515625" style="2" bestFit="1" customWidth="1"/>
    <col min="3346" max="3346" width="9.28515625" style="2" bestFit="1" customWidth="1"/>
    <col min="3347" max="3347" width="5.140625" style="2" bestFit="1" customWidth="1"/>
    <col min="3348" max="3348" width="27" style="2" bestFit="1" customWidth="1"/>
    <col min="3349" max="3349" width="28.140625" style="2" bestFit="1" customWidth="1"/>
    <col min="3350" max="3350" width="33.28515625" style="2" bestFit="1" customWidth="1"/>
    <col min="3351" max="3351" width="59.7109375" style="2" bestFit="1" customWidth="1"/>
    <col min="3352" max="3352" width="13" style="2" bestFit="1" customWidth="1"/>
    <col min="3353" max="3353" width="23.28515625" style="2" bestFit="1" customWidth="1"/>
    <col min="3354" max="3354" width="14.28515625" style="2" bestFit="1" customWidth="1"/>
    <col min="3355" max="3355" width="19.85546875" style="2" bestFit="1" customWidth="1"/>
    <col min="3356" max="3356" width="16.5703125" style="2" bestFit="1" customWidth="1"/>
    <col min="3357" max="3365" width="11.42578125" style="2"/>
    <col min="3366" max="3366" width="12" style="2" bestFit="1" customWidth="1"/>
    <col min="3367" max="3577" width="11.42578125" style="2"/>
    <col min="3578" max="3578" width="15.5703125" style="2" customWidth="1"/>
    <col min="3579" max="3579" width="9" style="2" bestFit="1" customWidth="1"/>
    <col min="3580" max="3580" width="48.5703125" style="2" bestFit="1" customWidth="1"/>
    <col min="3581" max="3581" width="36.7109375" style="2" bestFit="1" customWidth="1"/>
    <col min="3582" max="3582" width="27.28515625" style="2" bestFit="1" customWidth="1"/>
    <col min="3583" max="3583" width="8" style="2" bestFit="1" customWidth="1"/>
    <col min="3584" max="3584" width="10.42578125" style="2" bestFit="1" customWidth="1"/>
    <col min="3585" max="3585" width="13.5703125" style="2" bestFit="1" customWidth="1"/>
    <col min="3586" max="3586" width="10" style="2" bestFit="1" customWidth="1"/>
    <col min="3587" max="3587" width="3.7109375" style="2" bestFit="1" customWidth="1"/>
    <col min="3588" max="3588" width="34.85546875" style="2" bestFit="1" customWidth="1"/>
    <col min="3589" max="3589" width="11.28515625" style="2" bestFit="1" customWidth="1"/>
    <col min="3590" max="3590" width="15.28515625" style="2" bestFit="1" customWidth="1"/>
    <col min="3591" max="3591" width="13.5703125" style="2" bestFit="1" customWidth="1"/>
    <col min="3592" max="3592" width="16.140625" style="2" bestFit="1" customWidth="1"/>
    <col min="3593" max="3593" width="28" style="2" bestFit="1" customWidth="1"/>
    <col min="3594" max="3594" width="10.28515625" style="2" bestFit="1" customWidth="1"/>
    <col min="3595" max="3595" width="22.140625" style="2" bestFit="1" customWidth="1"/>
    <col min="3596" max="3596" width="7.5703125" style="2" bestFit="1" customWidth="1"/>
    <col min="3597" max="3597" width="7.140625" style="2" bestFit="1" customWidth="1"/>
    <col min="3598" max="3598" width="8.5703125" style="2" bestFit="1" customWidth="1"/>
    <col min="3599" max="3599" width="13.85546875" style="2" bestFit="1" customWidth="1"/>
    <col min="3600" max="3600" width="9.5703125" style="2" bestFit="1" customWidth="1"/>
    <col min="3601" max="3601" width="21.28515625" style="2" bestFit="1" customWidth="1"/>
    <col min="3602" max="3602" width="9.28515625" style="2" bestFit="1" customWidth="1"/>
    <col min="3603" max="3603" width="5.140625" style="2" bestFit="1" customWidth="1"/>
    <col min="3604" max="3604" width="27" style="2" bestFit="1" customWidth="1"/>
    <col min="3605" max="3605" width="28.140625" style="2" bestFit="1" customWidth="1"/>
    <col min="3606" max="3606" width="33.28515625" style="2" bestFit="1" customWidth="1"/>
    <col min="3607" max="3607" width="59.7109375" style="2" bestFit="1" customWidth="1"/>
    <col min="3608" max="3608" width="13" style="2" bestFit="1" customWidth="1"/>
    <col min="3609" max="3609" width="23.28515625" style="2" bestFit="1" customWidth="1"/>
    <col min="3610" max="3610" width="14.28515625" style="2" bestFit="1" customWidth="1"/>
    <col min="3611" max="3611" width="19.85546875" style="2" bestFit="1" customWidth="1"/>
    <col min="3612" max="3612" width="16.5703125" style="2" bestFit="1" customWidth="1"/>
    <col min="3613" max="3621" width="11.42578125" style="2"/>
    <col min="3622" max="3622" width="12" style="2" bestFit="1" customWidth="1"/>
    <col min="3623" max="3833" width="11.42578125" style="2"/>
    <col min="3834" max="3834" width="15.5703125" style="2" customWidth="1"/>
    <col min="3835" max="3835" width="9" style="2" bestFit="1" customWidth="1"/>
    <col min="3836" max="3836" width="48.5703125" style="2" bestFit="1" customWidth="1"/>
    <col min="3837" max="3837" width="36.7109375" style="2" bestFit="1" customWidth="1"/>
    <col min="3838" max="3838" width="27.28515625" style="2" bestFit="1" customWidth="1"/>
    <col min="3839" max="3839" width="8" style="2" bestFit="1" customWidth="1"/>
    <col min="3840" max="3840" width="10.42578125" style="2" bestFit="1" customWidth="1"/>
    <col min="3841" max="3841" width="13.5703125" style="2" bestFit="1" customWidth="1"/>
    <col min="3842" max="3842" width="10" style="2" bestFit="1" customWidth="1"/>
    <col min="3843" max="3843" width="3.7109375" style="2" bestFit="1" customWidth="1"/>
    <col min="3844" max="3844" width="34.85546875" style="2" bestFit="1" customWidth="1"/>
    <col min="3845" max="3845" width="11.28515625" style="2" bestFit="1" customWidth="1"/>
    <col min="3846" max="3846" width="15.28515625" style="2" bestFit="1" customWidth="1"/>
    <col min="3847" max="3847" width="13.5703125" style="2" bestFit="1" customWidth="1"/>
    <col min="3848" max="3848" width="16.140625" style="2" bestFit="1" customWidth="1"/>
    <col min="3849" max="3849" width="28" style="2" bestFit="1" customWidth="1"/>
    <col min="3850" max="3850" width="10.28515625" style="2" bestFit="1" customWidth="1"/>
    <col min="3851" max="3851" width="22.140625" style="2" bestFit="1" customWidth="1"/>
    <col min="3852" max="3852" width="7.5703125" style="2" bestFit="1" customWidth="1"/>
    <col min="3853" max="3853" width="7.140625" style="2" bestFit="1" customWidth="1"/>
    <col min="3854" max="3854" width="8.5703125" style="2" bestFit="1" customWidth="1"/>
    <col min="3855" max="3855" width="13.85546875" style="2" bestFit="1" customWidth="1"/>
    <col min="3856" max="3856" width="9.5703125" style="2" bestFit="1" customWidth="1"/>
    <col min="3857" max="3857" width="21.28515625" style="2" bestFit="1" customWidth="1"/>
    <col min="3858" max="3858" width="9.28515625" style="2" bestFit="1" customWidth="1"/>
    <col min="3859" max="3859" width="5.140625" style="2" bestFit="1" customWidth="1"/>
    <col min="3860" max="3860" width="27" style="2" bestFit="1" customWidth="1"/>
    <col min="3861" max="3861" width="28.140625" style="2" bestFit="1" customWidth="1"/>
    <col min="3862" max="3862" width="33.28515625" style="2" bestFit="1" customWidth="1"/>
    <col min="3863" max="3863" width="59.7109375" style="2" bestFit="1" customWidth="1"/>
    <col min="3864" max="3864" width="13" style="2" bestFit="1" customWidth="1"/>
    <col min="3865" max="3865" width="23.28515625" style="2" bestFit="1" customWidth="1"/>
    <col min="3866" max="3866" width="14.28515625" style="2" bestFit="1" customWidth="1"/>
    <col min="3867" max="3867" width="19.85546875" style="2" bestFit="1" customWidth="1"/>
    <col min="3868" max="3868" width="16.5703125" style="2" bestFit="1" customWidth="1"/>
    <col min="3869" max="3877" width="11.42578125" style="2"/>
    <col min="3878" max="3878" width="12" style="2" bestFit="1" customWidth="1"/>
    <col min="3879" max="4089" width="11.42578125" style="2"/>
    <col min="4090" max="4090" width="15.5703125" style="2" customWidth="1"/>
    <col min="4091" max="4091" width="9" style="2" bestFit="1" customWidth="1"/>
    <col min="4092" max="4092" width="48.5703125" style="2" bestFit="1" customWidth="1"/>
    <col min="4093" max="4093" width="36.7109375" style="2" bestFit="1" customWidth="1"/>
    <col min="4094" max="4094" width="27.28515625" style="2" bestFit="1" customWidth="1"/>
    <col min="4095" max="4095" width="8" style="2" bestFit="1" customWidth="1"/>
    <col min="4096" max="4096" width="10.42578125" style="2" bestFit="1" customWidth="1"/>
    <col min="4097" max="4097" width="13.5703125" style="2" bestFit="1" customWidth="1"/>
    <col min="4098" max="4098" width="10" style="2" bestFit="1" customWidth="1"/>
    <col min="4099" max="4099" width="3.7109375" style="2" bestFit="1" customWidth="1"/>
    <col min="4100" max="4100" width="34.85546875" style="2" bestFit="1" customWidth="1"/>
    <col min="4101" max="4101" width="11.28515625" style="2" bestFit="1" customWidth="1"/>
    <col min="4102" max="4102" width="15.28515625" style="2" bestFit="1" customWidth="1"/>
    <col min="4103" max="4103" width="13.5703125" style="2" bestFit="1" customWidth="1"/>
    <col min="4104" max="4104" width="16.140625" style="2" bestFit="1" customWidth="1"/>
    <col min="4105" max="4105" width="28" style="2" bestFit="1" customWidth="1"/>
    <col min="4106" max="4106" width="10.28515625" style="2" bestFit="1" customWidth="1"/>
    <col min="4107" max="4107" width="22.140625" style="2" bestFit="1" customWidth="1"/>
    <col min="4108" max="4108" width="7.5703125" style="2" bestFit="1" customWidth="1"/>
    <col min="4109" max="4109" width="7.140625" style="2" bestFit="1" customWidth="1"/>
    <col min="4110" max="4110" width="8.5703125" style="2" bestFit="1" customWidth="1"/>
    <col min="4111" max="4111" width="13.85546875" style="2" bestFit="1" customWidth="1"/>
    <col min="4112" max="4112" width="9.5703125" style="2" bestFit="1" customWidth="1"/>
    <col min="4113" max="4113" width="21.28515625" style="2" bestFit="1" customWidth="1"/>
    <col min="4114" max="4114" width="9.28515625" style="2" bestFit="1" customWidth="1"/>
    <col min="4115" max="4115" width="5.140625" style="2" bestFit="1" customWidth="1"/>
    <col min="4116" max="4116" width="27" style="2" bestFit="1" customWidth="1"/>
    <col min="4117" max="4117" width="28.140625" style="2" bestFit="1" customWidth="1"/>
    <col min="4118" max="4118" width="33.28515625" style="2" bestFit="1" customWidth="1"/>
    <col min="4119" max="4119" width="59.7109375" style="2" bestFit="1" customWidth="1"/>
    <col min="4120" max="4120" width="13" style="2" bestFit="1" customWidth="1"/>
    <col min="4121" max="4121" width="23.28515625" style="2" bestFit="1" customWidth="1"/>
    <col min="4122" max="4122" width="14.28515625" style="2" bestFit="1" customWidth="1"/>
    <col min="4123" max="4123" width="19.85546875" style="2" bestFit="1" customWidth="1"/>
    <col min="4124" max="4124" width="16.5703125" style="2" bestFit="1" customWidth="1"/>
    <col min="4125" max="4133" width="11.42578125" style="2"/>
    <col min="4134" max="4134" width="12" style="2" bestFit="1" customWidth="1"/>
    <col min="4135" max="4345" width="11.42578125" style="2"/>
    <col min="4346" max="4346" width="15.5703125" style="2" customWidth="1"/>
    <col min="4347" max="4347" width="9" style="2" bestFit="1" customWidth="1"/>
    <col min="4348" max="4348" width="48.5703125" style="2" bestFit="1" customWidth="1"/>
    <col min="4349" max="4349" width="36.7109375" style="2" bestFit="1" customWidth="1"/>
    <col min="4350" max="4350" width="27.28515625" style="2" bestFit="1" customWidth="1"/>
    <col min="4351" max="4351" width="8" style="2" bestFit="1" customWidth="1"/>
    <col min="4352" max="4352" width="10.42578125" style="2" bestFit="1" customWidth="1"/>
    <col min="4353" max="4353" width="13.5703125" style="2" bestFit="1" customWidth="1"/>
    <col min="4354" max="4354" width="10" style="2" bestFit="1" customWidth="1"/>
    <col min="4355" max="4355" width="3.7109375" style="2" bestFit="1" customWidth="1"/>
    <col min="4356" max="4356" width="34.85546875" style="2" bestFit="1" customWidth="1"/>
    <col min="4357" max="4357" width="11.28515625" style="2" bestFit="1" customWidth="1"/>
    <col min="4358" max="4358" width="15.28515625" style="2" bestFit="1" customWidth="1"/>
    <col min="4359" max="4359" width="13.5703125" style="2" bestFit="1" customWidth="1"/>
    <col min="4360" max="4360" width="16.140625" style="2" bestFit="1" customWidth="1"/>
    <col min="4361" max="4361" width="28" style="2" bestFit="1" customWidth="1"/>
    <col min="4362" max="4362" width="10.28515625" style="2" bestFit="1" customWidth="1"/>
    <col min="4363" max="4363" width="22.140625" style="2" bestFit="1" customWidth="1"/>
    <col min="4364" max="4364" width="7.5703125" style="2" bestFit="1" customWidth="1"/>
    <col min="4365" max="4365" width="7.140625" style="2" bestFit="1" customWidth="1"/>
    <col min="4366" max="4366" width="8.5703125" style="2" bestFit="1" customWidth="1"/>
    <col min="4367" max="4367" width="13.85546875" style="2" bestFit="1" customWidth="1"/>
    <col min="4368" max="4368" width="9.5703125" style="2" bestFit="1" customWidth="1"/>
    <col min="4369" max="4369" width="21.28515625" style="2" bestFit="1" customWidth="1"/>
    <col min="4370" max="4370" width="9.28515625" style="2" bestFit="1" customWidth="1"/>
    <col min="4371" max="4371" width="5.140625" style="2" bestFit="1" customWidth="1"/>
    <col min="4372" max="4372" width="27" style="2" bestFit="1" customWidth="1"/>
    <col min="4373" max="4373" width="28.140625" style="2" bestFit="1" customWidth="1"/>
    <col min="4374" max="4374" width="33.28515625" style="2" bestFit="1" customWidth="1"/>
    <col min="4375" max="4375" width="59.7109375" style="2" bestFit="1" customWidth="1"/>
    <col min="4376" max="4376" width="13" style="2" bestFit="1" customWidth="1"/>
    <col min="4377" max="4377" width="23.28515625" style="2" bestFit="1" customWidth="1"/>
    <col min="4378" max="4378" width="14.28515625" style="2" bestFit="1" customWidth="1"/>
    <col min="4379" max="4379" width="19.85546875" style="2" bestFit="1" customWidth="1"/>
    <col min="4380" max="4380" width="16.5703125" style="2" bestFit="1" customWidth="1"/>
    <col min="4381" max="4389" width="11.42578125" style="2"/>
    <col min="4390" max="4390" width="12" style="2" bestFit="1" customWidth="1"/>
    <col min="4391" max="4601" width="11.42578125" style="2"/>
    <col min="4602" max="4602" width="15.5703125" style="2" customWidth="1"/>
    <col min="4603" max="4603" width="9" style="2" bestFit="1" customWidth="1"/>
    <col min="4604" max="4604" width="48.5703125" style="2" bestFit="1" customWidth="1"/>
    <col min="4605" max="4605" width="36.7109375" style="2" bestFit="1" customWidth="1"/>
    <col min="4606" max="4606" width="27.28515625" style="2" bestFit="1" customWidth="1"/>
    <col min="4607" max="4607" width="8" style="2" bestFit="1" customWidth="1"/>
    <col min="4608" max="4608" width="10.42578125" style="2" bestFit="1" customWidth="1"/>
    <col min="4609" max="4609" width="13.5703125" style="2" bestFit="1" customWidth="1"/>
    <col min="4610" max="4610" width="10" style="2" bestFit="1" customWidth="1"/>
    <col min="4611" max="4611" width="3.7109375" style="2" bestFit="1" customWidth="1"/>
    <col min="4612" max="4612" width="34.85546875" style="2" bestFit="1" customWidth="1"/>
    <col min="4613" max="4613" width="11.28515625" style="2" bestFit="1" customWidth="1"/>
    <col min="4614" max="4614" width="15.28515625" style="2" bestFit="1" customWidth="1"/>
    <col min="4615" max="4615" width="13.5703125" style="2" bestFit="1" customWidth="1"/>
    <col min="4616" max="4616" width="16.140625" style="2" bestFit="1" customWidth="1"/>
    <col min="4617" max="4617" width="28" style="2" bestFit="1" customWidth="1"/>
    <col min="4618" max="4618" width="10.28515625" style="2" bestFit="1" customWidth="1"/>
    <col min="4619" max="4619" width="22.140625" style="2" bestFit="1" customWidth="1"/>
    <col min="4620" max="4620" width="7.5703125" style="2" bestFit="1" customWidth="1"/>
    <col min="4621" max="4621" width="7.140625" style="2" bestFit="1" customWidth="1"/>
    <col min="4622" max="4622" width="8.5703125" style="2" bestFit="1" customWidth="1"/>
    <col min="4623" max="4623" width="13.85546875" style="2" bestFit="1" customWidth="1"/>
    <col min="4624" max="4624" width="9.5703125" style="2" bestFit="1" customWidth="1"/>
    <col min="4625" max="4625" width="21.28515625" style="2" bestFit="1" customWidth="1"/>
    <col min="4626" max="4626" width="9.28515625" style="2" bestFit="1" customWidth="1"/>
    <col min="4627" max="4627" width="5.140625" style="2" bestFit="1" customWidth="1"/>
    <col min="4628" max="4628" width="27" style="2" bestFit="1" customWidth="1"/>
    <col min="4629" max="4629" width="28.140625" style="2" bestFit="1" customWidth="1"/>
    <col min="4630" max="4630" width="33.28515625" style="2" bestFit="1" customWidth="1"/>
    <col min="4631" max="4631" width="59.7109375" style="2" bestFit="1" customWidth="1"/>
    <col min="4632" max="4632" width="13" style="2" bestFit="1" customWidth="1"/>
    <col min="4633" max="4633" width="23.28515625" style="2" bestFit="1" customWidth="1"/>
    <col min="4634" max="4634" width="14.28515625" style="2" bestFit="1" customWidth="1"/>
    <col min="4635" max="4635" width="19.85546875" style="2" bestFit="1" customWidth="1"/>
    <col min="4636" max="4636" width="16.5703125" style="2" bestFit="1" customWidth="1"/>
    <col min="4637" max="4645" width="11.42578125" style="2"/>
    <col min="4646" max="4646" width="12" style="2" bestFit="1" customWidth="1"/>
    <col min="4647" max="4857" width="11.42578125" style="2"/>
    <col min="4858" max="4858" width="15.5703125" style="2" customWidth="1"/>
    <col min="4859" max="4859" width="9" style="2" bestFit="1" customWidth="1"/>
    <col min="4860" max="4860" width="48.5703125" style="2" bestFit="1" customWidth="1"/>
    <col min="4861" max="4861" width="36.7109375" style="2" bestFit="1" customWidth="1"/>
    <col min="4862" max="4862" width="27.28515625" style="2" bestFit="1" customWidth="1"/>
    <col min="4863" max="4863" width="8" style="2" bestFit="1" customWidth="1"/>
    <col min="4864" max="4864" width="10.42578125" style="2" bestFit="1" customWidth="1"/>
    <col min="4865" max="4865" width="13.5703125" style="2" bestFit="1" customWidth="1"/>
    <col min="4866" max="4866" width="10" style="2" bestFit="1" customWidth="1"/>
    <col min="4867" max="4867" width="3.7109375" style="2" bestFit="1" customWidth="1"/>
    <col min="4868" max="4868" width="34.85546875" style="2" bestFit="1" customWidth="1"/>
    <col min="4869" max="4869" width="11.28515625" style="2" bestFit="1" customWidth="1"/>
    <col min="4870" max="4870" width="15.28515625" style="2" bestFit="1" customWidth="1"/>
    <col min="4871" max="4871" width="13.5703125" style="2" bestFit="1" customWidth="1"/>
    <col min="4872" max="4872" width="16.140625" style="2" bestFit="1" customWidth="1"/>
    <col min="4873" max="4873" width="28" style="2" bestFit="1" customWidth="1"/>
    <col min="4874" max="4874" width="10.28515625" style="2" bestFit="1" customWidth="1"/>
    <col min="4875" max="4875" width="22.140625" style="2" bestFit="1" customWidth="1"/>
    <col min="4876" max="4876" width="7.5703125" style="2" bestFit="1" customWidth="1"/>
    <col min="4877" max="4877" width="7.140625" style="2" bestFit="1" customWidth="1"/>
    <col min="4878" max="4878" width="8.5703125" style="2" bestFit="1" customWidth="1"/>
    <col min="4879" max="4879" width="13.85546875" style="2" bestFit="1" customWidth="1"/>
    <col min="4880" max="4880" width="9.5703125" style="2" bestFit="1" customWidth="1"/>
    <col min="4881" max="4881" width="21.28515625" style="2" bestFit="1" customWidth="1"/>
    <col min="4882" max="4882" width="9.28515625" style="2" bestFit="1" customWidth="1"/>
    <col min="4883" max="4883" width="5.140625" style="2" bestFit="1" customWidth="1"/>
    <col min="4884" max="4884" width="27" style="2" bestFit="1" customWidth="1"/>
    <col min="4885" max="4885" width="28.140625" style="2" bestFit="1" customWidth="1"/>
    <col min="4886" max="4886" width="33.28515625" style="2" bestFit="1" customWidth="1"/>
    <col min="4887" max="4887" width="59.7109375" style="2" bestFit="1" customWidth="1"/>
    <col min="4888" max="4888" width="13" style="2" bestFit="1" customWidth="1"/>
    <col min="4889" max="4889" width="23.28515625" style="2" bestFit="1" customWidth="1"/>
    <col min="4890" max="4890" width="14.28515625" style="2" bestFit="1" customWidth="1"/>
    <col min="4891" max="4891" width="19.85546875" style="2" bestFit="1" customWidth="1"/>
    <col min="4892" max="4892" width="16.5703125" style="2" bestFit="1" customWidth="1"/>
    <col min="4893" max="4901" width="11.42578125" style="2"/>
    <col min="4902" max="4902" width="12" style="2" bestFit="1" customWidth="1"/>
    <col min="4903" max="5113" width="11.42578125" style="2"/>
    <col min="5114" max="5114" width="15.5703125" style="2" customWidth="1"/>
    <col min="5115" max="5115" width="9" style="2" bestFit="1" customWidth="1"/>
    <col min="5116" max="5116" width="48.5703125" style="2" bestFit="1" customWidth="1"/>
    <col min="5117" max="5117" width="36.7109375" style="2" bestFit="1" customWidth="1"/>
    <col min="5118" max="5118" width="27.28515625" style="2" bestFit="1" customWidth="1"/>
    <col min="5119" max="5119" width="8" style="2" bestFit="1" customWidth="1"/>
    <col min="5120" max="5120" width="10.42578125" style="2" bestFit="1" customWidth="1"/>
    <col min="5121" max="5121" width="13.5703125" style="2" bestFit="1" customWidth="1"/>
    <col min="5122" max="5122" width="10" style="2" bestFit="1" customWidth="1"/>
    <col min="5123" max="5123" width="3.7109375" style="2" bestFit="1" customWidth="1"/>
    <col min="5124" max="5124" width="34.85546875" style="2" bestFit="1" customWidth="1"/>
    <col min="5125" max="5125" width="11.28515625" style="2" bestFit="1" customWidth="1"/>
    <col min="5126" max="5126" width="15.28515625" style="2" bestFit="1" customWidth="1"/>
    <col min="5127" max="5127" width="13.5703125" style="2" bestFit="1" customWidth="1"/>
    <col min="5128" max="5128" width="16.140625" style="2" bestFit="1" customWidth="1"/>
    <col min="5129" max="5129" width="28" style="2" bestFit="1" customWidth="1"/>
    <col min="5130" max="5130" width="10.28515625" style="2" bestFit="1" customWidth="1"/>
    <col min="5131" max="5131" width="22.140625" style="2" bestFit="1" customWidth="1"/>
    <col min="5132" max="5132" width="7.5703125" style="2" bestFit="1" customWidth="1"/>
    <col min="5133" max="5133" width="7.140625" style="2" bestFit="1" customWidth="1"/>
    <col min="5134" max="5134" width="8.5703125" style="2" bestFit="1" customWidth="1"/>
    <col min="5135" max="5135" width="13.85546875" style="2" bestFit="1" customWidth="1"/>
    <col min="5136" max="5136" width="9.5703125" style="2" bestFit="1" customWidth="1"/>
    <col min="5137" max="5137" width="21.28515625" style="2" bestFit="1" customWidth="1"/>
    <col min="5138" max="5138" width="9.28515625" style="2" bestFit="1" customWidth="1"/>
    <col min="5139" max="5139" width="5.140625" style="2" bestFit="1" customWidth="1"/>
    <col min="5140" max="5140" width="27" style="2" bestFit="1" customWidth="1"/>
    <col min="5141" max="5141" width="28.140625" style="2" bestFit="1" customWidth="1"/>
    <col min="5142" max="5142" width="33.28515625" style="2" bestFit="1" customWidth="1"/>
    <col min="5143" max="5143" width="59.7109375" style="2" bestFit="1" customWidth="1"/>
    <col min="5144" max="5144" width="13" style="2" bestFit="1" customWidth="1"/>
    <col min="5145" max="5145" width="23.28515625" style="2" bestFit="1" customWidth="1"/>
    <col min="5146" max="5146" width="14.28515625" style="2" bestFit="1" customWidth="1"/>
    <col min="5147" max="5147" width="19.85546875" style="2" bestFit="1" customWidth="1"/>
    <col min="5148" max="5148" width="16.5703125" style="2" bestFit="1" customWidth="1"/>
    <col min="5149" max="5157" width="11.42578125" style="2"/>
    <col min="5158" max="5158" width="12" style="2" bestFit="1" customWidth="1"/>
    <col min="5159" max="5369" width="11.42578125" style="2"/>
    <col min="5370" max="5370" width="15.5703125" style="2" customWidth="1"/>
    <col min="5371" max="5371" width="9" style="2" bestFit="1" customWidth="1"/>
    <col min="5372" max="5372" width="48.5703125" style="2" bestFit="1" customWidth="1"/>
    <col min="5373" max="5373" width="36.7109375" style="2" bestFit="1" customWidth="1"/>
    <col min="5374" max="5374" width="27.28515625" style="2" bestFit="1" customWidth="1"/>
    <col min="5375" max="5375" width="8" style="2" bestFit="1" customWidth="1"/>
    <col min="5376" max="5376" width="10.42578125" style="2" bestFit="1" customWidth="1"/>
    <col min="5377" max="5377" width="13.5703125" style="2" bestFit="1" customWidth="1"/>
    <col min="5378" max="5378" width="10" style="2" bestFit="1" customWidth="1"/>
    <col min="5379" max="5379" width="3.7109375" style="2" bestFit="1" customWidth="1"/>
    <col min="5380" max="5380" width="34.85546875" style="2" bestFit="1" customWidth="1"/>
    <col min="5381" max="5381" width="11.28515625" style="2" bestFit="1" customWidth="1"/>
    <col min="5382" max="5382" width="15.28515625" style="2" bestFit="1" customWidth="1"/>
    <col min="5383" max="5383" width="13.5703125" style="2" bestFit="1" customWidth="1"/>
    <col min="5384" max="5384" width="16.140625" style="2" bestFit="1" customWidth="1"/>
    <col min="5385" max="5385" width="28" style="2" bestFit="1" customWidth="1"/>
    <col min="5386" max="5386" width="10.28515625" style="2" bestFit="1" customWidth="1"/>
    <col min="5387" max="5387" width="22.140625" style="2" bestFit="1" customWidth="1"/>
    <col min="5388" max="5388" width="7.5703125" style="2" bestFit="1" customWidth="1"/>
    <col min="5389" max="5389" width="7.140625" style="2" bestFit="1" customWidth="1"/>
    <col min="5390" max="5390" width="8.5703125" style="2" bestFit="1" customWidth="1"/>
    <col min="5391" max="5391" width="13.85546875" style="2" bestFit="1" customWidth="1"/>
    <col min="5392" max="5392" width="9.5703125" style="2" bestFit="1" customWidth="1"/>
    <col min="5393" max="5393" width="21.28515625" style="2" bestFit="1" customWidth="1"/>
    <col min="5394" max="5394" width="9.28515625" style="2" bestFit="1" customWidth="1"/>
    <col min="5395" max="5395" width="5.140625" style="2" bestFit="1" customWidth="1"/>
    <col min="5396" max="5396" width="27" style="2" bestFit="1" customWidth="1"/>
    <col min="5397" max="5397" width="28.140625" style="2" bestFit="1" customWidth="1"/>
    <col min="5398" max="5398" width="33.28515625" style="2" bestFit="1" customWidth="1"/>
    <col min="5399" max="5399" width="59.7109375" style="2" bestFit="1" customWidth="1"/>
    <col min="5400" max="5400" width="13" style="2" bestFit="1" customWidth="1"/>
    <col min="5401" max="5401" width="23.28515625" style="2" bestFit="1" customWidth="1"/>
    <col min="5402" max="5402" width="14.28515625" style="2" bestFit="1" customWidth="1"/>
    <col min="5403" max="5403" width="19.85546875" style="2" bestFit="1" customWidth="1"/>
    <col min="5404" max="5404" width="16.5703125" style="2" bestFit="1" customWidth="1"/>
    <col min="5405" max="5413" width="11.42578125" style="2"/>
    <col min="5414" max="5414" width="12" style="2" bestFit="1" customWidth="1"/>
    <col min="5415" max="5625" width="11.42578125" style="2"/>
    <col min="5626" max="5626" width="15.5703125" style="2" customWidth="1"/>
    <col min="5627" max="5627" width="9" style="2" bestFit="1" customWidth="1"/>
    <col min="5628" max="5628" width="48.5703125" style="2" bestFit="1" customWidth="1"/>
    <col min="5629" max="5629" width="36.7109375" style="2" bestFit="1" customWidth="1"/>
    <col min="5630" max="5630" width="27.28515625" style="2" bestFit="1" customWidth="1"/>
    <col min="5631" max="5631" width="8" style="2" bestFit="1" customWidth="1"/>
    <col min="5632" max="5632" width="10.42578125" style="2" bestFit="1" customWidth="1"/>
    <col min="5633" max="5633" width="13.5703125" style="2" bestFit="1" customWidth="1"/>
    <col min="5634" max="5634" width="10" style="2" bestFit="1" customWidth="1"/>
    <col min="5635" max="5635" width="3.7109375" style="2" bestFit="1" customWidth="1"/>
    <col min="5636" max="5636" width="34.85546875" style="2" bestFit="1" customWidth="1"/>
    <col min="5637" max="5637" width="11.28515625" style="2" bestFit="1" customWidth="1"/>
    <col min="5638" max="5638" width="15.28515625" style="2" bestFit="1" customWidth="1"/>
    <col min="5639" max="5639" width="13.5703125" style="2" bestFit="1" customWidth="1"/>
    <col min="5640" max="5640" width="16.140625" style="2" bestFit="1" customWidth="1"/>
    <col min="5641" max="5641" width="28" style="2" bestFit="1" customWidth="1"/>
    <col min="5642" max="5642" width="10.28515625" style="2" bestFit="1" customWidth="1"/>
    <col min="5643" max="5643" width="22.140625" style="2" bestFit="1" customWidth="1"/>
    <col min="5644" max="5644" width="7.5703125" style="2" bestFit="1" customWidth="1"/>
    <col min="5645" max="5645" width="7.140625" style="2" bestFit="1" customWidth="1"/>
    <col min="5646" max="5646" width="8.5703125" style="2" bestFit="1" customWidth="1"/>
    <col min="5647" max="5647" width="13.85546875" style="2" bestFit="1" customWidth="1"/>
    <col min="5648" max="5648" width="9.5703125" style="2" bestFit="1" customWidth="1"/>
    <col min="5649" max="5649" width="21.28515625" style="2" bestFit="1" customWidth="1"/>
    <col min="5650" max="5650" width="9.28515625" style="2" bestFit="1" customWidth="1"/>
    <col min="5651" max="5651" width="5.140625" style="2" bestFit="1" customWidth="1"/>
    <col min="5652" max="5652" width="27" style="2" bestFit="1" customWidth="1"/>
    <col min="5653" max="5653" width="28.140625" style="2" bestFit="1" customWidth="1"/>
    <col min="5654" max="5654" width="33.28515625" style="2" bestFit="1" customWidth="1"/>
    <col min="5655" max="5655" width="59.7109375" style="2" bestFit="1" customWidth="1"/>
    <col min="5656" max="5656" width="13" style="2" bestFit="1" customWidth="1"/>
    <col min="5657" max="5657" width="23.28515625" style="2" bestFit="1" customWidth="1"/>
    <col min="5658" max="5658" width="14.28515625" style="2" bestFit="1" customWidth="1"/>
    <col min="5659" max="5659" width="19.85546875" style="2" bestFit="1" customWidth="1"/>
    <col min="5660" max="5660" width="16.5703125" style="2" bestFit="1" customWidth="1"/>
    <col min="5661" max="5669" width="11.42578125" style="2"/>
    <col min="5670" max="5670" width="12" style="2" bestFit="1" customWidth="1"/>
    <col min="5671" max="5881" width="11.42578125" style="2"/>
    <col min="5882" max="5882" width="15.5703125" style="2" customWidth="1"/>
    <col min="5883" max="5883" width="9" style="2" bestFit="1" customWidth="1"/>
    <col min="5884" max="5884" width="48.5703125" style="2" bestFit="1" customWidth="1"/>
    <col min="5885" max="5885" width="36.7109375" style="2" bestFit="1" customWidth="1"/>
    <col min="5886" max="5886" width="27.28515625" style="2" bestFit="1" customWidth="1"/>
    <col min="5887" max="5887" width="8" style="2" bestFit="1" customWidth="1"/>
    <col min="5888" max="5888" width="10.42578125" style="2" bestFit="1" customWidth="1"/>
    <col min="5889" max="5889" width="13.5703125" style="2" bestFit="1" customWidth="1"/>
    <col min="5890" max="5890" width="10" style="2" bestFit="1" customWidth="1"/>
    <col min="5891" max="5891" width="3.7109375" style="2" bestFit="1" customWidth="1"/>
    <col min="5892" max="5892" width="34.85546875" style="2" bestFit="1" customWidth="1"/>
    <col min="5893" max="5893" width="11.28515625" style="2" bestFit="1" customWidth="1"/>
    <col min="5894" max="5894" width="15.28515625" style="2" bestFit="1" customWidth="1"/>
    <col min="5895" max="5895" width="13.5703125" style="2" bestFit="1" customWidth="1"/>
    <col min="5896" max="5896" width="16.140625" style="2" bestFit="1" customWidth="1"/>
    <col min="5897" max="5897" width="28" style="2" bestFit="1" customWidth="1"/>
    <col min="5898" max="5898" width="10.28515625" style="2" bestFit="1" customWidth="1"/>
    <col min="5899" max="5899" width="22.140625" style="2" bestFit="1" customWidth="1"/>
    <col min="5900" max="5900" width="7.5703125" style="2" bestFit="1" customWidth="1"/>
    <col min="5901" max="5901" width="7.140625" style="2" bestFit="1" customWidth="1"/>
    <col min="5902" max="5902" width="8.5703125" style="2" bestFit="1" customWidth="1"/>
    <col min="5903" max="5903" width="13.85546875" style="2" bestFit="1" customWidth="1"/>
    <col min="5904" max="5904" width="9.5703125" style="2" bestFit="1" customWidth="1"/>
    <col min="5905" max="5905" width="21.28515625" style="2" bestFit="1" customWidth="1"/>
    <col min="5906" max="5906" width="9.28515625" style="2" bestFit="1" customWidth="1"/>
    <col min="5907" max="5907" width="5.140625" style="2" bestFit="1" customWidth="1"/>
    <col min="5908" max="5908" width="27" style="2" bestFit="1" customWidth="1"/>
    <col min="5909" max="5909" width="28.140625" style="2" bestFit="1" customWidth="1"/>
    <col min="5910" max="5910" width="33.28515625" style="2" bestFit="1" customWidth="1"/>
    <col min="5911" max="5911" width="59.7109375" style="2" bestFit="1" customWidth="1"/>
    <col min="5912" max="5912" width="13" style="2" bestFit="1" customWidth="1"/>
    <col min="5913" max="5913" width="23.28515625" style="2" bestFit="1" customWidth="1"/>
    <col min="5914" max="5914" width="14.28515625" style="2" bestFit="1" customWidth="1"/>
    <col min="5915" max="5915" width="19.85546875" style="2" bestFit="1" customWidth="1"/>
    <col min="5916" max="5916" width="16.5703125" style="2" bestFit="1" customWidth="1"/>
    <col min="5917" max="5925" width="11.42578125" style="2"/>
    <col min="5926" max="5926" width="12" style="2" bestFit="1" customWidth="1"/>
    <col min="5927" max="6137" width="11.42578125" style="2"/>
    <col min="6138" max="6138" width="15.5703125" style="2" customWidth="1"/>
    <col min="6139" max="6139" width="9" style="2" bestFit="1" customWidth="1"/>
    <col min="6140" max="6140" width="48.5703125" style="2" bestFit="1" customWidth="1"/>
    <col min="6141" max="6141" width="36.7109375" style="2" bestFit="1" customWidth="1"/>
    <col min="6142" max="6142" width="27.28515625" style="2" bestFit="1" customWidth="1"/>
    <col min="6143" max="6143" width="8" style="2" bestFit="1" customWidth="1"/>
    <col min="6144" max="6144" width="10.42578125" style="2" bestFit="1" customWidth="1"/>
    <col min="6145" max="6145" width="13.5703125" style="2" bestFit="1" customWidth="1"/>
    <col min="6146" max="6146" width="10" style="2" bestFit="1" customWidth="1"/>
    <col min="6147" max="6147" width="3.7109375" style="2" bestFit="1" customWidth="1"/>
    <col min="6148" max="6148" width="34.85546875" style="2" bestFit="1" customWidth="1"/>
    <col min="6149" max="6149" width="11.28515625" style="2" bestFit="1" customWidth="1"/>
    <col min="6150" max="6150" width="15.28515625" style="2" bestFit="1" customWidth="1"/>
    <col min="6151" max="6151" width="13.5703125" style="2" bestFit="1" customWidth="1"/>
    <col min="6152" max="6152" width="16.140625" style="2" bestFit="1" customWidth="1"/>
    <col min="6153" max="6153" width="28" style="2" bestFit="1" customWidth="1"/>
    <col min="6154" max="6154" width="10.28515625" style="2" bestFit="1" customWidth="1"/>
    <col min="6155" max="6155" width="22.140625" style="2" bestFit="1" customWidth="1"/>
    <col min="6156" max="6156" width="7.5703125" style="2" bestFit="1" customWidth="1"/>
    <col min="6157" max="6157" width="7.140625" style="2" bestFit="1" customWidth="1"/>
    <col min="6158" max="6158" width="8.5703125" style="2" bestFit="1" customWidth="1"/>
    <col min="6159" max="6159" width="13.85546875" style="2" bestFit="1" customWidth="1"/>
    <col min="6160" max="6160" width="9.5703125" style="2" bestFit="1" customWidth="1"/>
    <col min="6161" max="6161" width="21.28515625" style="2" bestFit="1" customWidth="1"/>
    <col min="6162" max="6162" width="9.28515625" style="2" bestFit="1" customWidth="1"/>
    <col min="6163" max="6163" width="5.140625" style="2" bestFit="1" customWidth="1"/>
    <col min="6164" max="6164" width="27" style="2" bestFit="1" customWidth="1"/>
    <col min="6165" max="6165" width="28.140625" style="2" bestFit="1" customWidth="1"/>
    <col min="6166" max="6166" width="33.28515625" style="2" bestFit="1" customWidth="1"/>
    <col min="6167" max="6167" width="59.7109375" style="2" bestFit="1" customWidth="1"/>
    <col min="6168" max="6168" width="13" style="2" bestFit="1" customWidth="1"/>
    <col min="6169" max="6169" width="23.28515625" style="2" bestFit="1" customWidth="1"/>
    <col min="6170" max="6170" width="14.28515625" style="2" bestFit="1" customWidth="1"/>
    <col min="6171" max="6171" width="19.85546875" style="2" bestFit="1" customWidth="1"/>
    <col min="6172" max="6172" width="16.5703125" style="2" bestFit="1" customWidth="1"/>
    <col min="6173" max="6181" width="11.42578125" style="2"/>
    <col min="6182" max="6182" width="12" style="2" bestFit="1" customWidth="1"/>
    <col min="6183" max="6393" width="11.42578125" style="2"/>
    <col min="6394" max="6394" width="15.5703125" style="2" customWidth="1"/>
    <col min="6395" max="6395" width="9" style="2" bestFit="1" customWidth="1"/>
    <col min="6396" max="6396" width="48.5703125" style="2" bestFit="1" customWidth="1"/>
    <col min="6397" max="6397" width="36.7109375" style="2" bestFit="1" customWidth="1"/>
    <col min="6398" max="6398" width="27.28515625" style="2" bestFit="1" customWidth="1"/>
    <col min="6399" max="6399" width="8" style="2" bestFit="1" customWidth="1"/>
    <col min="6400" max="6400" width="10.42578125" style="2" bestFit="1" customWidth="1"/>
    <col min="6401" max="6401" width="13.5703125" style="2" bestFit="1" customWidth="1"/>
    <col min="6402" max="6402" width="10" style="2" bestFit="1" customWidth="1"/>
    <col min="6403" max="6403" width="3.7109375" style="2" bestFit="1" customWidth="1"/>
    <col min="6404" max="6404" width="34.85546875" style="2" bestFit="1" customWidth="1"/>
    <col min="6405" max="6405" width="11.28515625" style="2" bestFit="1" customWidth="1"/>
    <col min="6406" max="6406" width="15.28515625" style="2" bestFit="1" customWidth="1"/>
    <col min="6407" max="6407" width="13.5703125" style="2" bestFit="1" customWidth="1"/>
    <col min="6408" max="6408" width="16.140625" style="2" bestFit="1" customWidth="1"/>
    <col min="6409" max="6409" width="28" style="2" bestFit="1" customWidth="1"/>
    <col min="6410" max="6410" width="10.28515625" style="2" bestFit="1" customWidth="1"/>
    <col min="6411" max="6411" width="22.140625" style="2" bestFit="1" customWidth="1"/>
    <col min="6412" max="6412" width="7.5703125" style="2" bestFit="1" customWidth="1"/>
    <col min="6413" max="6413" width="7.140625" style="2" bestFit="1" customWidth="1"/>
    <col min="6414" max="6414" width="8.5703125" style="2" bestFit="1" customWidth="1"/>
    <col min="6415" max="6415" width="13.85546875" style="2" bestFit="1" customWidth="1"/>
    <col min="6416" max="6416" width="9.5703125" style="2" bestFit="1" customWidth="1"/>
    <col min="6417" max="6417" width="21.28515625" style="2" bestFit="1" customWidth="1"/>
    <col min="6418" max="6418" width="9.28515625" style="2" bestFit="1" customWidth="1"/>
    <col min="6419" max="6419" width="5.140625" style="2" bestFit="1" customWidth="1"/>
    <col min="6420" max="6420" width="27" style="2" bestFit="1" customWidth="1"/>
    <col min="6421" max="6421" width="28.140625" style="2" bestFit="1" customWidth="1"/>
    <col min="6422" max="6422" width="33.28515625" style="2" bestFit="1" customWidth="1"/>
    <col min="6423" max="6423" width="59.7109375" style="2" bestFit="1" customWidth="1"/>
    <col min="6424" max="6424" width="13" style="2" bestFit="1" customWidth="1"/>
    <col min="6425" max="6425" width="23.28515625" style="2" bestFit="1" customWidth="1"/>
    <col min="6426" max="6426" width="14.28515625" style="2" bestFit="1" customWidth="1"/>
    <col min="6427" max="6427" width="19.85546875" style="2" bestFit="1" customWidth="1"/>
    <col min="6428" max="6428" width="16.5703125" style="2" bestFit="1" customWidth="1"/>
    <col min="6429" max="6437" width="11.42578125" style="2"/>
    <col min="6438" max="6438" width="12" style="2" bestFit="1" customWidth="1"/>
    <col min="6439" max="6649" width="11.42578125" style="2"/>
    <col min="6650" max="6650" width="15.5703125" style="2" customWidth="1"/>
    <col min="6651" max="6651" width="9" style="2" bestFit="1" customWidth="1"/>
    <col min="6652" max="6652" width="48.5703125" style="2" bestFit="1" customWidth="1"/>
    <col min="6653" max="6653" width="36.7109375" style="2" bestFit="1" customWidth="1"/>
    <col min="6654" max="6654" width="27.28515625" style="2" bestFit="1" customWidth="1"/>
    <col min="6655" max="6655" width="8" style="2" bestFit="1" customWidth="1"/>
    <col min="6656" max="6656" width="10.42578125" style="2" bestFit="1" customWidth="1"/>
    <col min="6657" max="6657" width="13.5703125" style="2" bestFit="1" customWidth="1"/>
    <col min="6658" max="6658" width="10" style="2" bestFit="1" customWidth="1"/>
    <col min="6659" max="6659" width="3.7109375" style="2" bestFit="1" customWidth="1"/>
    <col min="6660" max="6660" width="34.85546875" style="2" bestFit="1" customWidth="1"/>
    <col min="6661" max="6661" width="11.28515625" style="2" bestFit="1" customWidth="1"/>
    <col min="6662" max="6662" width="15.28515625" style="2" bestFit="1" customWidth="1"/>
    <col min="6663" max="6663" width="13.5703125" style="2" bestFit="1" customWidth="1"/>
    <col min="6664" max="6664" width="16.140625" style="2" bestFit="1" customWidth="1"/>
    <col min="6665" max="6665" width="28" style="2" bestFit="1" customWidth="1"/>
    <col min="6666" max="6666" width="10.28515625" style="2" bestFit="1" customWidth="1"/>
    <col min="6667" max="6667" width="22.140625" style="2" bestFit="1" customWidth="1"/>
    <col min="6668" max="6668" width="7.5703125" style="2" bestFit="1" customWidth="1"/>
    <col min="6669" max="6669" width="7.140625" style="2" bestFit="1" customWidth="1"/>
    <col min="6670" max="6670" width="8.5703125" style="2" bestFit="1" customWidth="1"/>
    <col min="6671" max="6671" width="13.85546875" style="2" bestFit="1" customWidth="1"/>
    <col min="6672" max="6672" width="9.5703125" style="2" bestFit="1" customWidth="1"/>
    <col min="6673" max="6673" width="21.28515625" style="2" bestFit="1" customWidth="1"/>
    <col min="6674" max="6674" width="9.28515625" style="2" bestFit="1" customWidth="1"/>
    <col min="6675" max="6675" width="5.140625" style="2" bestFit="1" customWidth="1"/>
    <col min="6676" max="6676" width="27" style="2" bestFit="1" customWidth="1"/>
    <col min="6677" max="6677" width="28.140625" style="2" bestFit="1" customWidth="1"/>
    <col min="6678" max="6678" width="33.28515625" style="2" bestFit="1" customWidth="1"/>
    <col min="6679" max="6679" width="59.7109375" style="2" bestFit="1" customWidth="1"/>
    <col min="6680" max="6680" width="13" style="2" bestFit="1" customWidth="1"/>
    <col min="6681" max="6681" width="23.28515625" style="2" bestFit="1" customWidth="1"/>
    <col min="6682" max="6682" width="14.28515625" style="2" bestFit="1" customWidth="1"/>
    <col min="6683" max="6683" width="19.85546875" style="2" bestFit="1" customWidth="1"/>
    <col min="6684" max="6684" width="16.5703125" style="2" bestFit="1" customWidth="1"/>
    <col min="6685" max="6693" width="11.42578125" style="2"/>
    <col min="6694" max="6694" width="12" style="2" bestFit="1" customWidth="1"/>
    <col min="6695" max="6905" width="11.42578125" style="2"/>
    <col min="6906" max="6906" width="15.5703125" style="2" customWidth="1"/>
    <col min="6907" max="6907" width="9" style="2" bestFit="1" customWidth="1"/>
    <col min="6908" max="6908" width="48.5703125" style="2" bestFit="1" customWidth="1"/>
    <col min="6909" max="6909" width="36.7109375" style="2" bestFit="1" customWidth="1"/>
    <col min="6910" max="6910" width="27.28515625" style="2" bestFit="1" customWidth="1"/>
    <col min="6911" max="6911" width="8" style="2" bestFit="1" customWidth="1"/>
    <col min="6912" max="6912" width="10.42578125" style="2" bestFit="1" customWidth="1"/>
    <col min="6913" max="6913" width="13.5703125" style="2" bestFit="1" customWidth="1"/>
    <col min="6914" max="6914" width="10" style="2" bestFit="1" customWidth="1"/>
    <col min="6915" max="6915" width="3.7109375" style="2" bestFit="1" customWidth="1"/>
    <col min="6916" max="6916" width="34.85546875" style="2" bestFit="1" customWidth="1"/>
    <col min="6917" max="6917" width="11.28515625" style="2" bestFit="1" customWidth="1"/>
    <col min="6918" max="6918" width="15.28515625" style="2" bestFit="1" customWidth="1"/>
    <col min="6919" max="6919" width="13.5703125" style="2" bestFit="1" customWidth="1"/>
    <col min="6920" max="6920" width="16.140625" style="2" bestFit="1" customWidth="1"/>
    <col min="6921" max="6921" width="28" style="2" bestFit="1" customWidth="1"/>
    <col min="6922" max="6922" width="10.28515625" style="2" bestFit="1" customWidth="1"/>
    <col min="6923" max="6923" width="22.140625" style="2" bestFit="1" customWidth="1"/>
    <col min="6924" max="6924" width="7.5703125" style="2" bestFit="1" customWidth="1"/>
    <col min="6925" max="6925" width="7.140625" style="2" bestFit="1" customWidth="1"/>
    <col min="6926" max="6926" width="8.5703125" style="2" bestFit="1" customWidth="1"/>
    <col min="6927" max="6927" width="13.85546875" style="2" bestFit="1" customWidth="1"/>
    <col min="6928" max="6928" width="9.5703125" style="2" bestFit="1" customWidth="1"/>
    <col min="6929" max="6929" width="21.28515625" style="2" bestFit="1" customWidth="1"/>
    <col min="6930" max="6930" width="9.28515625" style="2" bestFit="1" customWidth="1"/>
    <col min="6931" max="6931" width="5.140625" style="2" bestFit="1" customWidth="1"/>
    <col min="6932" max="6932" width="27" style="2" bestFit="1" customWidth="1"/>
    <col min="6933" max="6933" width="28.140625" style="2" bestFit="1" customWidth="1"/>
    <col min="6934" max="6934" width="33.28515625" style="2" bestFit="1" customWidth="1"/>
    <col min="6935" max="6935" width="59.7109375" style="2" bestFit="1" customWidth="1"/>
    <col min="6936" max="6936" width="13" style="2" bestFit="1" customWidth="1"/>
    <col min="6937" max="6937" width="23.28515625" style="2" bestFit="1" customWidth="1"/>
    <col min="6938" max="6938" width="14.28515625" style="2" bestFit="1" customWidth="1"/>
    <col min="6939" max="6939" width="19.85546875" style="2" bestFit="1" customWidth="1"/>
    <col min="6940" max="6940" width="16.5703125" style="2" bestFit="1" customWidth="1"/>
    <col min="6941" max="6949" width="11.42578125" style="2"/>
    <col min="6950" max="6950" width="12" style="2" bestFit="1" customWidth="1"/>
    <col min="6951" max="7161" width="11.42578125" style="2"/>
    <col min="7162" max="7162" width="15.5703125" style="2" customWidth="1"/>
    <col min="7163" max="7163" width="9" style="2" bestFit="1" customWidth="1"/>
    <col min="7164" max="7164" width="48.5703125" style="2" bestFit="1" customWidth="1"/>
    <col min="7165" max="7165" width="36.7109375" style="2" bestFit="1" customWidth="1"/>
    <col min="7166" max="7166" width="27.28515625" style="2" bestFit="1" customWidth="1"/>
    <col min="7167" max="7167" width="8" style="2" bestFit="1" customWidth="1"/>
    <col min="7168" max="7168" width="10.42578125" style="2" bestFit="1" customWidth="1"/>
    <col min="7169" max="7169" width="13.5703125" style="2" bestFit="1" customWidth="1"/>
    <col min="7170" max="7170" width="10" style="2" bestFit="1" customWidth="1"/>
    <col min="7171" max="7171" width="3.7109375" style="2" bestFit="1" customWidth="1"/>
    <col min="7172" max="7172" width="34.85546875" style="2" bestFit="1" customWidth="1"/>
    <col min="7173" max="7173" width="11.28515625" style="2" bestFit="1" customWidth="1"/>
    <col min="7174" max="7174" width="15.28515625" style="2" bestFit="1" customWidth="1"/>
    <col min="7175" max="7175" width="13.5703125" style="2" bestFit="1" customWidth="1"/>
    <col min="7176" max="7176" width="16.140625" style="2" bestFit="1" customWidth="1"/>
    <col min="7177" max="7177" width="28" style="2" bestFit="1" customWidth="1"/>
    <col min="7178" max="7178" width="10.28515625" style="2" bestFit="1" customWidth="1"/>
    <col min="7179" max="7179" width="22.140625" style="2" bestFit="1" customWidth="1"/>
    <col min="7180" max="7180" width="7.5703125" style="2" bestFit="1" customWidth="1"/>
    <col min="7181" max="7181" width="7.140625" style="2" bestFit="1" customWidth="1"/>
    <col min="7182" max="7182" width="8.5703125" style="2" bestFit="1" customWidth="1"/>
    <col min="7183" max="7183" width="13.85546875" style="2" bestFit="1" customWidth="1"/>
    <col min="7184" max="7184" width="9.5703125" style="2" bestFit="1" customWidth="1"/>
    <col min="7185" max="7185" width="21.28515625" style="2" bestFit="1" customWidth="1"/>
    <col min="7186" max="7186" width="9.28515625" style="2" bestFit="1" customWidth="1"/>
    <col min="7187" max="7187" width="5.140625" style="2" bestFit="1" customWidth="1"/>
    <col min="7188" max="7188" width="27" style="2" bestFit="1" customWidth="1"/>
    <col min="7189" max="7189" width="28.140625" style="2" bestFit="1" customWidth="1"/>
    <col min="7190" max="7190" width="33.28515625" style="2" bestFit="1" customWidth="1"/>
    <col min="7191" max="7191" width="59.7109375" style="2" bestFit="1" customWidth="1"/>
    <col min="7192" max="7192" width="13" style="2" bestFit="1" customWidth="1"/>
    <col min="7193" max="7193" width="23.28515625" style="2" bestFit="1" customWidth="1"/>
    <col min="7194" max="7194" width="14.28515625" style="2" bestFit="1" customWidth="1"/>
    <col min="7195" max="7195" width="19.85546875" style="2" bestFit="1" customWidth="1"/>
    <col min="7196" max="7196" width="16.5703125" style="2" bestFit="1" customWidth="1"/>
    <col min="7197" max="7205" width="11.42578125" style="2"/>
    <col min="7206" max="7206" width="12" style="2" bestFit="1" customWidth="1"/>
    <col min="7207" max="7417" width="11.42578125" style="2"/>
    <col min="7418" max="7418" width="15.5703125" style="2" customWidth="1"/>
    <col min="7419" max="7419" width="9" style="2" bestFit="1" customWidth="1"/>
    <col min="7420" max="7420" width="48.5703125" style="2" bestFit="1" customWidth="1"/>
    <col min="7421" max="7421" width="36.7109375" style="2" bestFit="1" customWidth="1"/>
    <col min="7422" max="7422" width="27.28515625" style="2" bestFit="1" customWidth="1"/>
    <col min="7423" max="7423" width="8" style="2" bestFit="1" customWidth="1"/>
    <col min="7424" max="7424" width="10.42578125" style="2" bestFit="1" customWidth="1"/>
    <col min="7425" max="7425" width="13.5703125" style="2" bestFit="1" customWidth="1"/>
    <col min="7426" max="7426" width="10" style="2" bestFit="1" customWidth="1"/>
    <col min="7427" max="7427" width="3.7109375" style="2" bestFit="1" customWidth="1"/>
    <col min="7428" max="7428" width="34.85546875" style="2" bestFit="1" customWidth="1"/>
    <col min="7429" max="7429" width="11.28515625" style="2" bestFit="1" customWidth="1"/>
    <col min="7430" max="7430" width="15.28515625" style="2" bestFit="1" customWidth="1"/>
    <col min="7431" max="7431" width="13.5703125" style="2" bestFit="1" customWidth="1"/>
    <col min="7432" max="7432" width="16.140625" style="2" bestFit="1" customWidth="1"/>
    <col min="7433" max="7433" width="28" style="2" bestFit="1" customWidth="1"/>
    <col min="7434" max="7434" width="10.28515625" style="2" bestFit="1" customWidth="1"/>
    <col min="7435" max="7435" width="22.140625" style="2" bestFit="1" customWidth="1"/>
    <col min="7436" max="7436" width="7.5703125" style="2" bestFit="1" customWidth="1"/>
    <col min="7437" max="7437" width="7.140625" style="2" bestFit="1" customWidth="1"/>
    <col min="7438" max="7438" width="8.5703125" style="2" bestFit="1" customWidth="1"/>
    <col min="7439" max="7439" width="13.85546875" style="2" bestFit="1" customWidth="1"/>
    <col min="7440" max="7440" width="9.5703125" style="2" bestFit="1" customWidth="1"/>
    <col min="7441" max="7441" width="21.28515625" style="2" bestFit="1" customWidth="1"/>
    <col min="7442" max="7442" width="9.28515625" style="2" bestFit="1" customWidth="1"/>
    <col min="7443" max="7443" width="5.140625" style="2" bestFit="1" customWidth="1"/>
    <col min="7444" max="7444" width="27" style="2" bestFit="1" customWidth="1"/>
    <col min="7445" max="7445" width="28.140625" style="2" bestFit="1" customWidth="1"/>
    <col min="7446" max="7446" width="33.28515625" style="2" bestFit="1" customWidth="1"/>
    <col min="7447" max="7447" width="59.7109375" style="2" bestFit="1" customWidth="1"/>
    <col min="7448" max="7448" width="13" style="2" bestFit="1" customWidth="1"/>
    <col min="7449" max="7449" width="23.28515625" style="2" bestFit="1" customWidth="1"/>
    <col min="7450" max="7450" width="14.28515625" style="2" bestFit="1" customWidth="1"/>
    <col min="7451" max="7451" width="19.85546875" style="2" bestFit="1" customWidth="1"/>
    <col min="7452" max="7452" width="16.5703125" style="2" bestFit="1" customWidth="1"/>
    <col min="7453" max="7461" width="11.42578125" style="2"/>
    <col min="7462" max="7462" width="12" style="2" bestFit="1" customWidth="1"/>
    <col min="7463" max="7673" width="11.42578125" style="2"/>
    <col min="7674" max="7674" width="15.5703125" style="2" customWidth="1"/>
    <col min="7675" max="7675" width="9" style="2" bestFit="1" customWidth="1"/>
    <col min="7676" max="7676" width="48.5703125" style="2" bestFit="1" customWidth="1"/>
    <col min="7677" max="7677" width="36.7109375" style="2" bestFit="1" customWidth="1"/>
    <col min="7678" max="7678" width="27.28515625" style="2" bestFit="1" customWidth="1"/>
    <col min="7679" max="7679" width="8" style="2" bestFit="1" customWidth="1"/>
    <col min="7680" max="7680" width="10.42578125" style="2" bestFit="1" customWidth="1"/>
    <col min="7681" max="7681" width="13.5703125" style="2" bestFit="1" customWidth="1"/>
    <col min="7682" max="7682" width="10" style="2" bestFit="1" customWidth="1"/>
    <col min="7683" max="7683" width="3.7109375" style="2" bestFit="1" customWidth="1"/>
    <col min="7684" max="7684" width="34.85546875" style="2" bestFit="1" customWidth="1"/>
    <col min="7685" max="7685" width="11.28515625" style="2" bestFit="1" customWidth="1"/>
    <col min="7686" max="7686" width="15.28515625" style="2" bestFit="1" customWidth="1"/>
    <col min="7687" max="7687" width="13.5703125" style="2" bestFit="1" customWidth="1"/>
    <col min="7688" max="7688" width="16.140625" style="2" bestFit="1" customWidth="1"/>
    <col min="7689" max="7689" width="28" style="2" bestFit="1" customWidth="1"/>
    <col min="7690" max="7690" width="10.28515625" style="2" bestFit="1" customWidth="1"/>
    <col min="7691" max="7691" width="22.140625" style="2" bestFit="1" customWidth="1"/>
    <col min="7692" max="7692" width="7.5703125" style="2" bestFit="1" customWidth="1"/>
    <col min="7693" max="7693" width="7.140625" style="2" bestFit="1" customWidth="1"/>
    <col min="7694" max="7694" width="8.5703125" style="2" bestFit="1" customWidth="1"/>
    <col min="7695" max="7695" width="13.85546875" style="2" bestFit="1" customWidth="1"/>
    <col min="7696" max="7696" width="9.5703125" style="2" bestFit="1" customWidth="1"/>
    <col min="7697" max="7697" width="21.28515625" style="2" bestFit="1" customWidth="1"/>
    <col min="7698" max="7698" width="9.28515625" style="2" bestFit="1" customWidth="1"/>
    <col min="7699" max="7699" width="5.140625" style="2" bestFit="1" customWidth="1"/>
    <col min="7700" max="7700" width="27" style="2" bestFit="1" customWidth="1"/>
    <col min="7701" max="7701" width="28.140625" style="2" bestFit="1" customWidth="1"/>
    <col min="7702" max="7702" width="33.28515625" style="2" bestFit="1" customWidth="1"/>
    <col min="7703" max="7703" width="59.7109375" style="2" bestFit="1" customWidth="1"/>
    <col min="7704" max="7704" width="13" style="2" bestFit="1" customWidth="1"/>
    <col min="7705" max="7705" width="23.28515625" style="2" bestFit="1" customWidth="1"/>
    <col min="7706" max="7706" width="14.28515625" style="2" bestFit="1" customWidth="1"/>
    <col min="7707" max="7707" width="19.85546875" style="2" bestFit="1" customWidth="1"/>
    <col min="7708" max="7708" width="16.5703125" style="2" bestFit="1" customWidth="1"/>
    <col min="7709" max="7717" width="11.42578125" style="2"/>
    <col min="7718" max="7718" width="12" style="2" bestFit="1" customWidth="1"/>
    <col min="7719" max="7929" width="11.42578125" style="2"/>
    <col min="7930" max="7930" width="15.5703125" style="2" customWidth="1"/>
    <col min="7931" max="7931" width="9" style="2" bestFit="1" customWidth="1"/>
    <col min="7932" max="7932" width="48.5703125" style="2" bestFit="1" customWidth="1"/>
    <col min="7933" max="7933" width="36.7109375" style="2" bestFit="1" customWidth="1"/>
    <col min="7934" max="7934" width="27.28515625" style="2" bestFit="1" customWidth="1"/>
    <col min="7935" max="7935" width="8" style="2" bestFit="1" customWidth="1"/>
    <col min="7936" max="7936" width="10.42578125" style="2" bestFit="1" customWidth="1"/>
    <col min="7937" max="7937" width="13.5703125" style="2" bestFit="1" customWidth="1"/>
    <col min="7938" max="7938" width="10" style="2" bestFit="1" customWidth="1"/>
    <col min="7939" max="7939" width="3.7109375" style="2" bestFit="1" customWidth="1"/>
    <col min="7940" max="7940" width="34.85546875" style="2" bestFit="1" customWidth="1"/>
    <col min="7941" max="7941" width="11.28515625" style="2" bestFit="1" customWidth="1"/>
    <col min="7942" max="7942" width="15.28515625" style="2" bestFit="1" customWidth="1"/>
    <col min="7943" max="7943" width="13.5703125" style="2" bestFit="1" customWidth="1"/>
    <col min="7944" max="7944" width="16.140625" style="2" bestFit="1" customWidth="1"/>
    <col min="7945" max="7945" width="28" style="2" bestFit="1" customWidth="1"/>
    <col min="7946" max="7946" width="10.28515625" style="2" bestFit="1" customWidth="1"/>
    <col min="7947" max="7947" width="22.140625" style="2" bestFit="1" customWidth="1"/>
    <col min="7948" max="7948" width="7.5703125" style="2" bestFit="1" customWidth="1"/>
    <col min="7949" max="7949" width="7.140625" style="2" bestFit="1" customWidth="1"/>
    <col min="7950" max="7950" width="8.5703125" style="2" bestFit="1" customWidth="1"/>
    <col min="7951" max="7951" width="13.85546875" style="2" bestFit="1" customWidth="1"/>
    <col min="7952" max="7952" width="9.5703125" style="2" bestFit="1" customWidth="1"/>
    <col min="7953" max="7953" width="21.28515625" style="2" bestFit="1" customWidth="1"/>
    <col min="7954" max="7954" width="9.28515625" style="2" bestFit="1" customWidth="1"/>
    <col min="7955" max="7955" width="5.140625" style="2" bestFit="1" customWidth="1"/>
    <col min="7956" max="7956" width="27" style="2" bestFit="1" customWidth="1"/>
    <col min="7957" max="7957" width="28.140625" style="2" bestFit="1" customWidth="1"/>
    <col min="7958" max="7958" width="33.28515625" style="2" bestFit="1" customWidth="1"/>
    <col min="7959" max="7959" width="59.7109375" style="2" bestFit="1" customWidth="1"/>
    <col min="7960" max="7960" width="13" style="2" bestFit="1" customWidth="1"/>
    <col min="7961" max="7961" width="23.28515625" style="2" bestFit="1" customWidth="1"/>
    <col min="7962" max="7962" width="14.28515625" style="2" bestFit="1" customWidth="1"/>
    <col min="7963" max="7963" width="19.85546875" style="2" bestFit="1" customWidth="1"/>
    <col min="7964" max="7964" width="16.5703125" style="2" bestFit="1" customWidth="1"/>
    <col min="7965" max="7973" width="11.42578125" style="2"/>
    <col min="7974" max="7974" width="12" style="2" bestFit="1" customWidth="1"/>
    <col min="7975" max="8185" width="11.42578125" style="2"/>
    <col min="8186" max="8186" width="15.5703125" style="2" customWidth="1"/>
    <col min="8187" max="8187" width="9" style="2" bestFit="1" customWidth="1"/>
    <col min="8188" max="8188" width="48.5703125" style="2" bestFit="1" customWidth="1"/>
    <col min="8189" max="8189" width="36.7109375" style="2" bestFit="1" customWidth="1"/>
    <col min="8190" max="8190" width="27.28515625" style="2" bestFit="1" customWidth="1"/>
    <col min="8191" max="8191" width="8" style="2" bestFit="1" customWidth="1"/>
    <col min="8192" max="8192" width="10.42578125" style="2" bestFit="1" customWidth="1"/>
    <col min="8193" max="8193" width="13.5703125" style="2" bestFit="1" customWidth="1"/>
    <col min="8194" max="8194" width="10" style="2" bestFit="1" customWidth="1"/>
    <col min="8195" max="8195" width="3.7109375" style="2" bestFit="1" customWidth="1"/>
    <col min="8196" max="8196" width="34.85546875" style="2" bestFit="1" customWidth="1"/>
    <col min="8197" max="8197" width="11.28515625" style="2" bestFit="1" customWidth="1"/>
    <col min="8198" max="8198" width="15.28515625" style="2" bestFit="1" customWidth="1"/>
    <col min="8199" max="8199" width="13.5703125" style="2" bestFit="1" customWidth="1"/>
    <col min="8200" max="8200" width="16.140625" style="2" bestFit="1" customWidth="1"/>
    <col min="8201" max="8201" width="28" style="2" bestFit="1" customWidth="1"/>
    <col min="8202" max="8202" width="10.28515625" style="2" bestFit="1" customWidth="1"/>
    <col min="8203" max="8203" width="22.140625" style="2" bestFit="1" customWidth="1"/>
    <col min="8204" max="8204" width="7.5703125" style="2" bestFit="1" customWidth="1"/>
    <col min="8205" max="8205" width="7.140625" style="2" bestFit="1" customWidth="1"/>
    <col min="8206" max="8206" width="8.5703125" style="2" bestFit="1" customWidth="1"/>
    <col min="8207" max="8207" width="13.85546875" style="2" bestFit="1" customWidth="1"/>
    <col min="8208" max="8208" width="9.5703125" style="2" bestFit="1" customWidth="1"/>
    <col min="8209" max="8209" width="21.28515625" style="2" bestFit="1" customWidth="1"/>
    <col min="8210" max="8210" width="9.28515625" style="2" bestFit="1" customWidth="1"/>
    <col min="8211" max="8211" width="5.140625" style="2" bestFit="1" customWidth="1"/>
    <col min="8212" max="8212" width="27" style="2" bestFit="1" customWidth="1"/>
    <col min="8213" max="8213" width="28.140625" style="2" bestFit="1" customWidth="1"/>
    <col min="8214" max="8214" width="33.28515625" style="2" bestFit="1" customWidth="1"/>
    <col min="8215" max="8215" width="59.7109375" style="2" bestFit="1" customWidth="1"/>
    <col min="8216" max="8216" width="13" style="2" bestFit="1" customWidth="1"/>
    <col min="8217" max="8217" width="23.28515625" style="2" bestFit="1" customWidth="1"/>
    <col min="8218" max="8218" width="14.28515625" style="2" bestFit="1" customWidth="1"/>
    <col min="8219" max="8219" width="19.85546875" style="2" bestFit="1" customWidth="1"/>
    <col min="8220" max="8220" width="16.5703125" style="2" bestFit="1" customWidth="1"/>
    <col min="8221" max="8229" width="11.42578125" style="2"/>
    <col min="8230" max="8230" width="12" style="2" bestFit="1" customWidth="1"/>
    <col min="8231" max="8441" width="11.42578125" style="2"/>
    <col min="8442" max="8442" width="15.5703125" style="2" customWidth="1"/>
    <col min="8443" max="8443" width="9" style="2" bestFit="1" customWidth="1"/>
    <col min="8444" max="8444" width="48.5703125" style="2" bestFit="1" customWidth="1"/>
    <col min="8445" max="8445" width="36.7109375" style="2" bestFit="1" customWidth="1"/>
    <col min="8446" max="8446" width="27.28515625" style="2" bestFit="1" customWidth="1"/>
    <col min="8447" max="8447" width="8" style="2" bestFit="1" customWidth="1"/>
    <col min="8448" max="8448" width="10.42578125" style="2" bestFit="1" customWidth="1"/>
    <col min="8449" max="8449" width="13.5703125" style="2" bestFit="1" customWidth="1"/>
    <col min="8450" max="8450" width="10" style="2" bestFit="1" customWidth="1"/>
    <col min="8451" max="8451" width="3.7109375" style="2" bestFit="1" customWidth="1"/>
    <col min="8452" max="8452" width="34.85546875" style="2" bestFit="1" customWidth="1"/>
    <col min="8453" max="8453" width="11.28515625" style="2" bestFit="1" customWidth="1"/>
    <col min="8454" max="8454" width="15.28515625" style="2" bestFit="1" customWidth="1"/>
    <col min="8455" max="8455" width="13.5703125" style="2" bestFit="1" customWidth="1"/>
    <col min="8456" max="8456" width="16.140625" style="2" bestFit="1" customWidth="1"/>
    <col min="8457" max="8457" width="28" style="2" bestFit="1" customWidth="1"/>
    <col min="8458" max="8458" width="10.28515625" style="2" bestFit="1" customWidth="1"/>
    <col min="8459" max="8459" width="22.140625" style="2" bestFit="1" customWidth="1"/>
    <col min="8460" max="8460" width="7.5703125" style="2" bestFit="1" customWidth="1"/>
    <col min="8461" max="8461" width="7.140625" style="2" bestFit="1" customWidth="1"/>
    <col min="8462" max="8462" width="8.5703125" style="2" bestFit="1" customWidth="1"/>
    <col min="8463" max="8463" width="13.85546875" style="2" bestFit="1" customWidth="1"/>
    <col min="8464" max="8464" width="9.5703125" style="2" bestFit="1" customWidth="1"/>
    <col min="8465" max="8465" width="21.28515625" style="2" bestFit="1" customWidth="1"/>
    <col min="8466" max="8466" width="9.28515625" style="2" bestFit="1" customWidth="1"/>
    <col min="8467" max="8467" width="5.140625" style="2" bestFit="1" customWidth="1"/>
    <col min="8468" max="8468" width="27" style="2" bestFit="1" customWidth="1"/>
    <col min="8469" max="8469" width="28.140625" style="2" bestFit="1" customWidth="1"/>
    <col min="8470" max="8470" width="33.28515625" style="2" bestFit="1" customWidth="1"/>
    <col min="8471" max="8471" width="59.7109375" style="2" bestFit="1" customWidth="1"/>
    <col min="8472" max="8472" width="13" style="2" bestFit="1" customWidth="1"/>
    <col min="8473" max="8473" width="23.28515625" style="2" bestFit="1" customWidth="1"/>
    <col min="8474" max="8474" width="14.28515625" style="2" bestFit="1" customWidth="1"/>
    <col min="8475" max="8475" width="19.85546875" style="2" bestFit="1" customWidth="1"/>
    <col min="8476" max="8476" width="16.5703125" style="2" bestFit="1" customWidth="1"/>
    <col min="8477" max="8485" width="11.42578125" style="2"/>
    <col min="8486" max="8486" width="12" style="2" bestFit="1" customWidth="1"/>
    <col min="8487" max="8697" width="11.42578125" style="2"/>
    <col min="8698" max="8698" width="15.5703125" style="2" customWidth="1"/>
    <col min="8699" max="8699" width="9" style="2" bestFit="1" customWidth="1"/>
    <col min="8700" max="8700" width="48.5703125" style="2" bestFit="1" customWidth="1"/>
    <col min="8701" max="8701" width="36.7109375" style="2" bestFit="1" customWidth="1"/>
    <col min="8702" max="8702" width="27.28515625" style="2" bestFit="1" customWidth="1"/>
    <col min="8703" max="8703" width="8" style="2" bestFit="1" customWidth="1"/>
    <col min="8704" max="8704" width="10.42578125" style="2" bestFit="1" customWidth="1"/>
    <col min="8705" max="8705" width="13.5703125" style="2" bestFit="1" customWidth="1"/>
    <col min="8706" max="8706" width="10" style="2" bestFit="1" customWidth="1"/>
    <col min="8707" max="8707" width="3.7109375" style="2" bestFit="1" customWidth="1"/>
    <col min="8708" max="8708" width="34.85546875" style="2" bestFit="1" customWidth="1"/>
    <col min="8709" max="8709" width="11.28515625" style="2" bestFit="1" customWidth="1"/>
    <col min="8710" max="8710" width="15.28515625" style="2" bestFit="1" customWidth="1"/>
    <col min="8711" max="8711" width="13.5703125" style="2" bestFit="1" customWidth="1"/>
    <col min="8712" max="8712" width="16.140625" style="2" bestFit="1" customWidth="1"/>
    <col min="8713" max="8713" width="28" style="2" bestFit="1" customWidth="1"/>
    <col min="8714" max="8714" width="10.28515625" style="2" bestFit="1" customWidth="1"/>
    <col min="8715" max="8715" width="22.140625" style="2" bestFit="1" customWidth="1"/>
    <col min="8716" max="8716" width="7.5703125" style="2" bestFit="1" customWidth="1"/>
    <col min="8717" max="8717" width="7.140625" style="2" bestFit="1" customWidth="1"/>
    <col min="8718" max="8718" width="8.5703125" style="2" bestFit="1" customWidth="1"/>
    <col min="8719" max="8719" width="13.85546875" style="2" bestFit="1" customWidth="1"/>
    <col min="8720" max="8720" width="9.5703125" style="2" bestFit="1" customWidth="1"/>
    <col min="8721" max="8721" width="21.28515625" style="2" bestFit="1" customWidth="1"/>
    <col min="8722" max="8722" width="9.28515625" style="2" bestFit="1" customWidth="1"/>
    <col min="8723" max="8723" width="5.140625" style="2" bestFit="1" customWidth="1"/>
    <col min="8724" max="8724" width="27" style="2" bestFit="1" customWidth="1"/>
    <col min="8725" max="8725" width="28.140625" style="2" bestFit="1" customWidth="1"/>
    <col min="8726" max="8726" width="33.28515625" style="2" bestFit="1" customWidth="1"/>
    <col min="8727" max="8727" width="59.7109375" style="2" bestFit="1" customWidth="1"/>
    <col min="8728" max="8728" width="13" style="2" bestFit="1" customWidth="1"/>
    <col min="8729" max="8729" width="23.28515625" style="2" bestFit="1" customWidth="1"/>
    <col min="8730" max="8730" width="14.28515625" style="2" bestFit="1" customWidth="1"/>
    <col min="8731" max="8731" width="19.85546875" style="2" bestFit="1" customWidth="1"/>
    <col min="8732" max="8732" width="16.5703125" style="2" bestFit="1" customWidth="1"/>
    <col min="8733" max="8741" width="11.42578125" style="2"/>
    <col min="8742" max="8742" width="12" style="2" bestFit="1" customWidth="1"/>
    <col min="8743" max="8953" width="11.42578125" style="2"/>
    <col min="8954" max="8954" width="15.5703125" style="2" customWidth="1"/>
    <col min="8955" max="8955" width="9" style="2" bestFit="1" customWidth="1"/>
    <col min="8956" max="8956" width="48.5703125" style="2" bestFit="1" customWidth="1"/>
    <col min="8957" max="8957" width="36.7109375" style="2" bestFit="1" customWidth="1"/>
    <col min="8958" max="8958" width="27.28515625" style="2" bestFit="1" customWidth="1"/>
    <col min="8959" max="8959" width="8" style="2" bestFit="1" customWidth="1"/>
    <col min="8960" max="8960" width="10.42578125" style="2" bestFit="1" customWidth="1"/>
    <col min="8961" max="8961" width="13.5703125" style="2" bestFit="1" customWidth="1"/>
    <col min="8962" max="8962" width="10" style="2" bestFit="1" customWidth="1"/>
    <col min="8963" max="8963" width="3.7109375" style="2" bestFit="1" customWidth="1"/>
    <col min="8964" max="8964" width="34.85546875" style="2" bestFit="1" customWidth="1"/>
    <col min="8965" max="8965" width="11.28515625" style="2" bestFit="1" customWidth="1"/>
    <col min="8966" max="8966" width="15.28515625" style="2" bestFit="1" customWidth="1"/>
    <col min="8967" max="8967" width="13.5703125" style="2" bestFit="1" customWidth="1"/>
    <col min="8968" max="8968" width="16.140625" style="2" bestFit="1" customWidth="1"/>
    <col min="8969" max="8969" width="28" style="2" bestFit="1" customWidth="1"/>
    <col min="8970" max="8970" width="10.28515625" style="2" bestFit="1" customWidth="1"/>
    <col min="8971" max="8971" width="22.140625" style="2" bestFit="1" customWidth="1"/>
    <col min="8972" max="8972" width="7.5703125" style="2" bestFit="1" customWidth="1"/>
    <col min="8973" max="8973" width="7.140625" style="2" bestFit="1" customWidth="1"/>
    <col min="8974" max="8974" width="8.5703125" style="2" bestFit="1" customWidth="1"/>
    <col min="8975" max="8975" width="13.85546875" style="2" bestFit="1" customWidth="1"/>
    <col min="8976" max="8976" width="9.5703125" style="2" bestFit="1" customWidth="1"/>
    <col min="8977" max="8977" width="21.28515625" style="2" bestFit="1" customWidth="1"/>
    <col min="8978" max="8978" width="9.28515625" style="2" bestFit="1" customWidth="1"/>
    <col min="8979" max="8979" width="5.140625" style="2" bestFit="1" customWidth="1"/>
    <col min="8980" max="8980" width="27" style="2" bestFit="1" customWidth="1"/>
    <col min="8981" max="8981" width="28.140625" style="2" bestFit="1" customWidth="1"/>
    <col min="8982" max="8982" width="33.28515625" style="2" bestFit="1" customWidth="1"/>
    <col min="8983" max="8983" width="59.7109375" style="2" bestFit="1" customWidth="1"/>
    <col min="8984" max="8984" width="13" style="2" bestFit="1" customWidth="1"/>
    <col min="8985" max="8985" width="23.28515625" style="2" bestFit="1" customWidth="1"/>
    <col min="8986" max="8986" width="14.28515625" style="2" bestFit="1" customWidth="1"/>
    <col min="8987" max="8987" width="19.85546875" style="2" bestFit="1" customWidth="1"/>
    <col min="8988" max="8988" width="16.5703125" style="2" bestFit="1" customWidth="1"/>
    <col min="8989" max="8997" width="11.42578125" style="2"/>
    <col min="8998" max="8998" width="12" style="2" bestFit="1" customWidth="1"/>
    <col min="8999" max="9209" width="11.42578125" style="2"/>
    <col min="9210" max="9210" width="15.5703125" style="2" customWidth="1"/>
    <col min="9211" max="9211" width="9" style="2" bestFit="1" customWidth="1"/>
    <col min="9212" max="9212" width="48.5703125" style="2" bestFit="1" customWidth="1"/>
    <col min="9213" max="9213" width="36.7109375" style="2" bestFit="1" customWidth="1"/>
    <col min="9214" max="9214" width="27.28515625" style="2" bestFit="1" customWidth="1"/>
    <col min="9215" max="9215" width="8" style="2" bestFit="1" customWidth="1"/>
    <col min="9216" max="9216" width="10.42578125" style="2" bestFit="1" customWidth="1"/>
    <col min="9217" max="9217" width="13.5703125" style="2" bestFit="1" customWidth="1"/>
    <col min="9218" max="9218" width="10" style="2" bestFit="1" customWidth="1"/>
    <col min="9219" max="9219" width="3.7109375" style="2" bestFit="1" customWidth="1"/>
    <col min="9220" max="9220" width="34.85546875" style="2" bestFit="1" customWidth="1"/>
    <col min="9221" max="9221" width="11.28515625" style="2" bestFit="1" customWidth="1"/>
    <col min="9222" max="9222" width="15.28515625" style="2" bestFit="1" customWidth="1"/>
    <col min="9223" max="9223" width="13.5703125" style="2" bestFit="1" customWidth="1"/>
    <col min="9224" max="9224" width="16.140625" style="2" bestFit="1" customWidth="1"/>
    <col min="9225" max="9225" width="28" style="2" bestFit="1" customWidth="1"/>
    <col min="9226" max="9226" width="10.28515625" style="2" bestFit="1" customWidth="1"/>
    <col min="9227" max="9227" width="22.140625" style="2" bestFit="1" customWidth="1"/>
    <col min="9228" max="9228" width="7.5703125" style="2" bestFit="1" customWidth="1"/>
    <col min="9229" max="9229" width="7.140625" style="2" bestFit="1" customWidth="1"/>
    <col min="9230" max="9230" width="8.5703125" style="2" bestFit="1" customWidth="1"/>
    <col min="9231" max="9231" width="13.85546875" style="2" bestFit="1" customWidth="1"/>
    <col min="9232" max="9232" width="9.5703125" style="2" bestFit="1" customWidth="1"/>
    <col min="9233" max="9233" width="21.28515625" style="2" bestFit="1" customWidth="1"/>
    <col min="9234" max="9234" width="9.28515625" style="2" bestFit="1" customWidth="1"/>
    <col min="9235" max="9235" width="5.140625" style="2" bestFit="1" customWidth="1"/>
    <col min="9236" max="9236" width="27" style="2" bestFit="1" customWidth="1"/>
    <col min="9237" max="9237" width="28.140625" style="2" bestFit="1" customWidth="1"/>
    <col min="9238" max="9238" width="33.28515625" style="2" bestFit="1" customWidth="1"/>
    <col min="9239" max="9239" width="59.7109375" style="2" bestFit="1" customWidth="1"/>
    <col min="9240" max="9240" width="13" style="2" bestFit="1" customWidth="1"/>
    <col min="9241" max="9241" width="23.28515625" style="2" bestFit="1" customWidth="1"/>
    <col min="9242" max="9242" width="14.28515625" style="2" bestFit="1" customWidth="1"/>
    <col min="9243" max="9243" width="19.85546875" style="2" bestFit="1" customWidth="1"/>
    <col min="9244" max="9244" width="16.5703125" style="2" bestFit="1" customWidth="1"/>
    <col min="9245" max="9253" width="11.42578125" style="2"/>
    <col min="9254" max="9254" width="12" style="2" bestFit="1" customWidth="1"/>
    <col min="9255" max="9465" width="11.42578125" style="2"/>
    <col min="9466" max="9466" width="15.5703125" style="2" customWidth="1"/>
    <col min="9467" max="9467" width="9" style="2" bestFit="1" customWidth="1"/>
    <col min="9468" max="9468" width="48.5703125" style="2" bestFit="1" customWidth="1"/>
    <col min="9469" max="9469" width="36.7109375" style="2" bestFit="1" customWidth="1"/>
    <col min="9470" max="9470" width="27.28515625" style="2" bestFit="1" customWidth="1"/>
    <col min="9471" max="9471" width="8" style="2" bestFit="1" customWidth="1"/>
    <col min="9472" max="9472" width="10.42578125" style="2" bestFit="1" customWidth="1"/>
    <col min="9473" max="9473" width="13.5703125" style="2" bestFit="1" customWidth="1"/>
    <col min="9474" max="9474" width="10" style="2" bestFit="1" customWidth="1"/>
    <col min="9475" max="9475" width="3.7109375" style="2" bestFit="1" customWidth="1"/>
    <col min="9476" max="9476" width="34.85546875" style="2" bestFit="1" customWidth="1"/>
    <col min="9477" max="9477" width="11.28515625" style="2" bestFit="1" customWidth="1"/>
    <col min="9478" max="9478" width="15.28515625" style="2" bestFit="1" customWidth="1"/>
    <col min="9479" max="9479" width="13.5703125" style="2" bestFit="1" customWidth="1"/>
    <col min="9480" max="9480" width="16.140625" style="2" bestFit="1" customWidth="1"/>
    <col min="9481" max="9481" width="28" style="2" bestFit="1" customWidth="1"/>
    <col min="9482" max="9482" width="10.28515625" style="2" bestFit="1" customWidth="1"/>
    <col min="9483" max="9483" width="22.140625" style="2" bestFit="1" customWidth="1"/>
    <col min="9484" max="9484" width="7.5703125" style="2" bestFit="1" customWidth="1"/>
    <col min="9485" max="9485" width="7.140625" style="2" bestFit="1" customWidth="1"/>
    <col min="9486" max="9486" width="8.5703125" style="2" bestFit="1" customWidth="1"/>
    <col min="9487" max="9487" width="13.85546875" style="2" bestFit="1" customWidth="1"/>
    <col min="9488" max="9488" width="9.5703125" style="2" bestFit="1" customWidth="1"/>
    <col min="9489" max="9489" width="21.28515625" style="2" bestFit="1" customWidth="1"/>
    <col min="9490" max="9490" width="9.28515625" style="2" bestFit="1" customWidth="1"/>
    <col min="9491" max="9491" width="5.140625" style="2" bestFit="1" customWidth="1"/>
    <col min="9492" max="9492" width="27" style="2" bestFit="1" customWidth="1"/>
    <col min="9493" max="9493" width="28.140625" style="2" bestFit="1" customWidth="1"/>
    <col min="9494" max="9494" width="33.28515625" style="2" bestFit="1" customWidth="1"/>
    <col min="9495" max="9495" width="59.7109375" style="2" bestFit="1" customWidth="1"/>
    <col min="9496" max="9496" width="13" style="2" bestFit="1" customWidth="1"/>
    <col min="9497" max="9497" width="23.28515625" style="2" bestFit="1" customWidth="1"/>
    <col min="9498" max="9498" width="14.28515625" style="2" bestFit="1" customWidth="1"/>
    <col min="9499" max="9499" width="19.85546875" style="2" bestFit="1" customWidth="1"/>
    <col min="9500" max="9500" width="16.5703125" style="2" bestFit="1" customWidth="1"/>
    <col min="9501" max="9509" width="11.42578125" style="2"/>
    <col min="9510" max="9510" width="12" style="2" bestFit="1" customWidth="1"/>
    <col min="9511" max="9721" width="11.42578125" style="2"/>
    <col min="9722" max="9722" width="15.5703125" style="2" customWidth="1"/>
    <col min="9723" max="9723" width="9" style="2" bestFit="1" customWidth="1"/>
    <col min="9724" max="9724" width="48.5703125" style="2" bestFit="1" customWidth="1"/>
    <col min="9725" max="9725" width="36.7109375" style="2" bestFit="1" customWidth="1"/>
    <col min="9726" max="9726" width="27.28515625" style="2" bestFit="1" customWidth="1"/>
    <col min="9727" max="9727" width="8" style="2" bestFit="1" customWidth="1"/>
    <col min="9728" max="9728" width="10.42578125" style="2" bestFit="1" customWidth="1"/>
    <col min="9729" max="9729" width="13.5703125" style="2" bestFit="1" customWidth="1"/>
    <col min="9730" max="9730" width="10" style="2" bestFit="1" customWidth="1"/>
    <col min="9731" max="9731" width="3.7109375" style="2" bestFit="1" customWidth="1"/>
    <col min="9732" max="9732" width="34.85546875" style="2" bestFit="1" customWidth="1"/>
    <col min="9733" max="9733" width="11.28515625" style="2" bestFit="1" customWidth="1"/>
    <col min="9734" max="9734" width="15.28515625" style="2" bestFit="1" customWidth="1"/>
    <col min="9735" max="9735" width="13.5703125" style="2" bestFit="1" customWidth="1"/>
    <col min="9736" max="9736" width="16.140625" style="2" bestFit="1" customWidth="1"/>
    <col min="9737" max="9737" width="28" style="2" bestFit="1" customWidth="1"/>
    <col min="9738" max="9738" width="10.28515625" style="2" bestFit="1" customWidth="1"/>
    <col min="9739" max="9739" width="22.140625" style="2" bestFit="1" customWidth="1"/>
    <col min="9740" max="9740" width="7.5703125" style="2" bestFit="1" customWidth="1"/>
    <col min="9741" max="9741" width="7.140625" style="2" bestFit="1" customWidth="1"/>
    <col min="9742" max="9742" width="8.5703125" style="2" bestFit="1" customWidth="1"/>
    <col min="9743" max="9743" width="13.85546875" style="2" bestFit="1" customWidth="1"/>
    <col min="9744" max="9744" width="9.5703125" style="2" bestFit="1" customWidth="1"/>
    <col min="9745" max="9745" width="21.28515625" style="2" bestFit="1" customWidth="1"/>
    <col min="9746" max="9746" width="9.28515625" style="2" bestFit="1" customWidth="1"/>
    <col min="9747" max="9747" width="5.140625" style="2" bestFit="1" customWidth="1"/>
    <col min="9748" max="9748" width="27" style="2" bestFit="1" customWidth="1"/>
    <col min="9749" max="9749" width="28.140625" style="2" bestFit="1" customWidth="1"/>
    <col min="9750" max="9750" width="33.28515625" style="2" bestFit="1" customWidth="1"/>
    <col min="9751" max="9751" width="59.7109375" style="2" bestFit="1" customWidth="1"/>
    <col min="9752" max="9752" width="13" style="2" bestFit="1" customWidth="1"/>
    <col min="9753" max="9753" width="23.28515625" style="2" bestFit="1" customWidth="1"/>
    <col min="9754" max="9754" width="14.28515625" style="2" bestFit="1" customWidth="1"/>
    <col min="9755" max="9755" width="19.85546875" style="2" bestFit="1" customWidth="1"/>
    <col min="9756" max="9756" width="16.5703125" style="2" bestFit="1" customWidth="1"/>
    <col min="9757" max="9765" width="11.42578125" style="2"/>
    <col min="9766" max="9766" width="12" style="2" bestFit="1" customWidth="1"/>
    <col min="9767" max="9977" width="11.42578125" style="2"/>
    <col min="9978" max="9978" width="15.5703125" style="2" customWidth="1"/>
    <col min="9979" max="9979" width="9" style="2" bestFit="1" customWidth="1"/>
    <col min="9980" max="9980" width="48.5703125" style="2" bestFit="1" customWidth="1"/>
    <col min="9981" max="9981" width="36.7109375" style="2" bestFit="1" customWidth="1"/>
    <col min="9982" max="9982" width="27.28515625" style="2" bestFit="1" customWidth="1"/>
    <col min="9983" max="9983" width="8" style="2" bestFit="1" customWidth="1"/>
    <col min="9984" max="9984" width="10.42578125" style="2" bestFit="1" customWidth="1"/>
    <col min="9985" max="9985" width="13.5703125" style="2" bestFit="1" customWidth="1"/>
    <col min="9986" max="9986" width="10" style="2" bestFit="1" customWidth="1"/>
    <col min="9987" max="9987" width="3.7109375" style="2" bestFit="1" customWidth="1"/>
    <col min="9988" max="9988" width="34.85546875" style="2" bestFit="1" customWidth="1"/>
    <col min="9989" max="9989" width="11.28515625" style="2" bestFit="1" customWidth="1"/>
    <col min="9990" max="9990" width="15.28515625" style="2" bestFit="1" customWidth="1"/>
    <col min="9991" max="9991" width="13.5703125" style="2" bestFit="1" customWidth="1"/>
    <col min="9992" max="9992" width="16.140625" style="2" bestFit="1" customWidth="1"/>
    <col min="9993" max="9993" width="28" style="2" bestFit="1" customWidth="1"/>
    <col min="9994" max="9994" width="10.28515625" style="2" bestFit="1" customWidth="1"/>
    <col min="9995" max="9995" width="22.140625" style="2" bestFit="1" customWidth="1"/>
    <col min="9996" max="9996" width="7.5703125" style="2" bestFit="1" customWidth="1"/>
    <col min="9997" max="9997" width="7.140625" style="2" bestFit="1" customWidth="1"/>
    <col min="9998" max="9998" width="8.5703125" style="2" bestFit="1" customWidth="1"/>
    <col min="9999" max="9999" width="13.85546875" style="2" bestFit="1" customWidth="1"/>
    <col min="10000" max="10000" width="9.5703125" style="2" bestFit="1" customWidth="1"/>
    <col min="10001" max="10001" width="21.28515625" style="2" bestFit="1" customWidth="1"/>
    <col min="10002" max="10002" width="9.28515625" style="2" bestFit="1" customWidth="1"/>
    <col min="10003" max="10003" width="5.140625" style="2" bestFit="1" customWidth="1"/>
    <col min="10004" max="10004" width="27" style="2" bestFit="1" customWidth="1"/>
    <col min="10005" max="10005" width="28.140625" style="2" bestFit="1" customWidth="1"/>
    <col min="10006" max="10006" width="33.28515625" style="2" bestFit="1" customWidth="1"/>
    <col min="10007" max="10007" width="59.7109375" style="2" bestFit="1" customWidth="1"/>
    <col min="10008" max="10008" width="13" style="2" bestFit="1" customWidth="1"/>
    <col min="10009" max="10009" width="23.28515625" style="2" bestFit="1" customWidth="1"/>
    <col min="10010" max="10010" width="14.28515625" style="2" bestFit="1" customWidth="1"/>
    <col min="10011" max="10011" width="19.85546875" style="2" bestFit="1" customWidth="1"/>
    <col min="10012" max="10012" width="16.5703125" style="2" bestFit="1" customWidth="1"/>
    <col min="10013" max="10021" width="11.42578125" style="2"/>
    <col min="10022" max="10022" width="12" style="2" bestFit="1" customWidth="1"/>
    <col min="10023" max="10233" width="11.42578125" style="2"/>
    <col min="10234" max="10234" width="15.5703125" style="2" customWidth="1"/>
    <col min="10235" max="10235" width="9" style="2" bestFit="1" customWidth="1"/>
    <col min="10236" max="10236" width="48.5703125" style="2" bestFit="1" customWidth="1"/>
    <col min="10237" max="10237" width="36.7109375" style="2" bestFit="1" customWidth="1"/>
    <col min="10238" max="10238" width="27.28515625" style="2" bestFit="1" customWidth="1"/>
    <col min="10239" max="10239" width="8" style="2" bestFit="1" customWidth="1"/>
    <col min="10240" max="10240" width="10.42578125" style="2" bestFit="1" customWidth="1"/>
    <col min="10241" max="10241" width="13.5703125" style="2" bestFit="1" customWidth="1"/>
    <col min="10242" max="10242" width="10" style="2" bestFit="1" customWidth="1"/>
    <col min="10243" max="10243" width="3.7109375" style="2" bestFit="1" customWidth="1"/>
    <col min="10244" max="10244" width="34.85546875" style="2" bestFit="1" customWidth="1"/>
    <col min="10245" max="10245" width="11.28515625" style="2" bestFit="1" customWidth="1"/>
    <col min="10246" max="10246" width="15.28515625" style="2" bestFit="1" customWidth="1"/>
    <col min="10247" max="10247" width="13.5703125" style="2" bestFit="1" customWidth="1"/>
    <col min="10248" max="10248" width="16.140625" style="2" bestFit="1" customWidth="1"/>
    <col min="10249" max="10249" width="28" style="2" bestFit="1" customWidth="1"/>
    <col min="10250" max="10250" width="10.28515625" style="2" bestFit="1" customWidth="1"/>
    <col min="10251" max="10251" width="22.140625" style="2" bestFit="1" customWidth="1"/>
    <col min="10252" max="10252" width="7.5703125" style="2" bestFit="1" customWidth="1"/>
    <col min="10253" max="10253" width="7.140625" style="2" bestFit="1" customWidth="1"/>
    <col min="10254" max="10254" width="8.5703125" style="2" bestFit="1" customWidth="1"/>
    <col min="10255" max="10255" width="13.85546875" style="2" bestFit="1" customWidth="1"/>
    <col min="10256" max="10256" width="9.5703125" style="2" bestFit="1" customWidth="1"/>
    <col min="10257" max="10257" width="21.28515625" style="2" bestFit="1" customWidth="1"/>
    <col min="10258" max="10258" width="9.28515625" style="2" bestFit="1" customWidth="1"/>
    <col min="10259" max="10259" width="5.140625" style="2" bestFit="1" customWidth="1"/>
    <col min="10260" max="10260" width="27" style="2" bestFit="1" customWidth="1"/>
    <col min="10261" max="10261" width="28.140625" style="2" bestFit="1" customWidth="1"/>
    <col min="10262" max="10262" width="33.28515625" style="2" bestFit="1" customWidth="1"/>
    <col min="10263" max="10263" width="59.7109375" style="2" bestFit="1" customWidth="1"/>
    <col min="10264" max="10264" width="13" style="2" bestFit="1" customWidth="1"/>
    <col min="10265" max="10265" width="23.28515625" style="2" bestFit="1" customWidth="1"/>
    <col min="10266" max="10266" width="14.28515625" style="2" bestFit="1" customWidth="1"/>
    <col min="10267" max="10267" width="19.85546875" style="2" bestFit="1" customWidth="1"/>
    <col min="10268" max="10268" width="16.5703125" style="2" bestFit="1" customWidth="1"/>
    <col min="10269" max="10277" width="11.42578125" style="2"/>
    <col min="10278" max="10278" width="12" style="2" bestFit="1" customWidth="1"/>
    <col min="10279" max="10489" width="11.42578125" style="2"/>
    <col min="10490" max="10490" width="15.5703125" style="2" customWidth="1"/>
    <col min="10491" max="10491" width="9" style="2" bestFit="1" customWidth="1"/>
    <col min="10492" max="10492" width="48.5703125" style="2" bestFit="1" customWidth="1"/>
    <col min="10493" max="10493" width="36.7109375" style="2" bestFit="1" customWidth="1"/>
    <col min="10494" max="10494" width="27.28515625" style="2" bestFit="1" customWidth="1"/>
    <col min="10495" max="10495" width="8" style="2" bestFit="1" customWidth="1"/>
    <col min="10496" max="10496" width="10.42578125" style="2" bestFit="1" customWidth="1"/>
    <col min="10497" max="10497" width="13.5703125" style="2" bestFit="1" customWidth="1"/>
    <col min="10498" max="10498" width="10" style="2" bestFit="1" customWidth="1"/>
    <col min="10499" max="10499" width="3.7109375" style="2" bestFit="1" customWidth="1"/>
    <col min="10500" max="10500" width="34.85546875" style="2" bestFit="1" customWidth="1"/>
    <col min="10501" max="10501" width="11.28515625" style="2" bestFit="1" customWidth="1"/>
    <col min="10502" max="10502" width="15.28515625" style="2" bestFit="1" customWidth="1"/>
    <col min="10503" max="10503" width="13.5703125" style="2" bestFit="1" customWidth="1"/>
    <col min="10504" max="10504" width="16.140625" style="2" bestFit="1" customWidth="1"/>
    <col min="10505" max="10505" width="28" style="2" bestFit="1" customWidth="1"/>
    <col min="10506" max="10506" width="10.28515625" style="2" bestFit="1" customWidth="1"/>
    <col min="10507" max="10507" width="22.140625" style="2" bestFit="1" customWidth="1"/>
    <col min="10508" max="10508" width="7.5703125" style="2" bestFit="1" customWidth="1"/>
    <col min="10509" max="10509" width="7.140625" style="2" bestFit="1" customWidth="1"/>
    <col min="10510" max="10510" width="8.5703125" style="2" bestFit="1" customWidth="1"/>
    <col min="10511" max="10511" width="13.85546875" style="2" bestFit="1" customWidth="1"/>
    <col min="10512" max="10512" width="9.5703125" style="2" bestFit="1" customWidth="1"/>
    <col min="10513" max="10513" width="21.28515625" style="2" bestFit="1" customWidth="1"/>
    <col min="10514" max="10514" width="9.28515625" style="2" bestFit="1" customWidth="1"/>
    <col min="10515" max="10515" width="5.140625" style="2" bestFit="1" customWidth="1"/>
    <col min="10516" max="10516" width="27" style="2" bestFit="1" customWidth="1"/>
    <col min="10517" max="10517" width="28.140625" style="2" bestFit="1" customWidth="1"/>
    <col min="10518" max="10518" width="33.28515625" style="2" bestFit="1" customWidth="1"/>
    <col min="10519" max="10519" width="59.7109375" style="2" bestFit="1" customWidth="1"/>
    <col min="10520" max="10520" width="13" style="2" bestFit="1" customWidth="1"/>
    <col min="10521" max="10521" width="23.28515625" style="2" bestFit="1" customWidth="1"/>
    <col min="10522" max="10522" width="14.28515625" style="2" bestFit="1" customWidth="1"/>
    <col min="10523" max="10523" width="19.85546875" style="2" bestFit="1" customWidth="1"/>
    <col min="10524" max="10524" width="16.5703125" style="2" bestFit="1" customWidth="1"/>
    <col min="10525" max="10533" width="11.42578125" style="2"/>
    <col min="10534" max="10534" width="12" style="2" bestFit="1" customWidth="1"/>
    <col min="10535" max="10745" width="11.42578125" style="2"/>
    <col min="10746" max="10746" width="15.5703125" style="2" customWidth="1"/>
    <col min="10747" max="10747" width="9" style="2" bestFit="1" customWidth="1"/>
    <col min="10748" max="10748" width="48.5703125" style="2" bestFit="1" customWidth="1"/>
    <col min="10749" max="10749" width="36.7109375" style="2" bestFit="1" customWidth="1"/>
    <col min="10750" max="10750" width="27.28515625" style="2" bestFit="1" customWidth="1"/>
    <col min="10751" max="10751" width="8" style="2" bestFit="1" customWidth="1"/>
    <col min="10752" max="10752" width="10.42578125" style="2" bestFit="1" customWidth="1"/>
    <col min="10753" max="10753" width="13.5703125" style="2" bestFit="1" customWidth="1"/>
    <col min="10754" max="10754" width="10" style="2" bestFit="1" customWidth="1"/>
    <col min="10755" max="10755" width="3.7109375" style="2" bestFit="1" customWidth="1"/>
    <col min="10756" max="10756" width="34.85546875" style="2" bestFit="1" customWidth="1"/>
    <col min="10757" max="10757" width="11.28515625" style="2" bestFit="1" customWidth="1"/>
    <col min="10758" max="10758" width="15.28515625" style="2" bestFit="1" customWidth="1"/>
    <col min="10759" max="10759" width="13.5703125" style="2" bestFit="1" customWidth="1"/>
    <col min="10760" max="10760" width="16.140625" style="2" bestFit="1" customWidth="1"/>
    <col min="10761" max="10761" width="28" style="2" bestFit="1" customWidth="1"/>
    <col min="10762" max="10762" width="10.28515625" style="2" bestFit="1" customWidth="1"/>
    <col min="10763" max="10763" width="22.140625" style="2" bestFit="1" customWidth="1"/>
    <col min="10764" max="10764" width="7.5703125" style="2" bestFit="1" customWidth="1"/>
    <col min="10765" max="10765" width="7.140625" style="2" bestFit="1" customWidth="1"/>
    <col min="10766" max="10766" width="8.5703125" style="2" bestFit="1" customWidth="1"/>
    <col min="10767" max="10767" width="13.85546875" style="2" bestFit="1" customWidth="1"/>
    <col min="10768" max="10768" width="9.5703125" style="2" bestFit="1" customWidth="1"/>
    <col min="10769" max="10769" width="21.28515625" style="2" bestFit="1" customWidth="1"/>
    <col min="10770" max="10770" width="9.28515625" style="2" bestFit="1" customWidth="1"/>
    <col min="10771" max="10771" width="5.140625" style="2" bestFit="1" customWidth="1"/>
    <col min="10772" max="10772" width="27" style="2" bestFit="1" customWidth="1"/>
    <col min="10773" max="10773" width="28.140625" style="2" bestFit="1" customWidth="1"/>
    <col min="10774" max="10774" width="33.28515625" style="2" bestFit="1" customWidth="1"/>
    <col min="10775" max="10775" width="59.7109375" style="2" bestFit="1" customWidth="1"/>
    <col min="10776" max="10776" width="13" style="2" bestFit="1" customWidth="1"/>
    <col min="10777" max="10777" width="23.28515625" style="2" bestFit="1" customWidth="1"/>
    <col min="10778" max="10778" width="14.28515625" style="2" bestFit="1" customWidth="1"/>
    <col min="10779" max="10779" width="19.85546875" style="2" bestFit="1" customWidth="1"/>
    <col min="10780" max="10780" width="16.5703125" style="2" bestFit="1" customWidth="1"/>
    <col min="10781" max="10789" width="11.42578125" style="2"/>
    <col min="10790" max="10790" width="12" style="2" bestFit="1" customWidth="1"/>
    <col min="10791" max="11001" width="11.42578125" style="2"/>
    <col min="11002" max="11002" width="15.5703125" style="2" customWidth="1"/>
    <col min="11003" max="11003" width="9" style="2" bestFit="1" customWidth="1"/>
    <col min="11004" max="11004" width="48.5703125" style="2" bestFit="1" customWidth="1"/>
    <col min="11005" max="11005" width="36.7109375" style="2" bestFit="1" customWidth="1"/>
    <col min="11006" max="11006" width="27.28515625" style="2" bestFit="1" customWidth="1"/>
    <col min="11007" max="11007" width="8" style="2" bestFit="1" customWidth="1"/>
    <col min="11008" max="11008" width="10.42578125" style="2" bestFit="1" customWidth="1"/>
    <col min="11009" max="11009" width="13.5703125" style="2" bestFit="1" customWidth="1"/>
    <col min="11010" max="11010" width="10" style="2" bestFit="1" customWidth="1"/>
    <col min="11011" max="11011" width="3.7109375" style="2" bestFit="1" customWidth="1"/>
    <col min="11012" max="11012" width="34.85546875" style="2" bestFit="1" customWidth="1"/>
    <col min="11013" max="11013" width="11.28515625" style="2" bestFit="1" customWidth="1"/>
    <col min="11014" max="11014" width="15.28515625" style="2" bestFit="1" customWidth="1"/>
    <col min="11015" max="11015" width="13.5703125" style="2" bestFit="1" customWidth="1"/>
    <col min="11016" max="11016" width="16.140625" style="2" bestFit="1" customWidth="1"/>
    <col min="11017" max="11017" width="28" style="2" bestFit="1" customWidth="1"/>
    <col min="11018" max="11018" width="10.28515625" style="2" bestFit="1" customWidth="1"/>
    <col min="11019" max="11019" width="22.140625" style="2" bestFit="1" customWidth="1"/>
    <col min="11020" max="11020" width="7.5703125" style="2" bestFit="1" customWidth="1"/>
    <col min="11021" max="11021" width="7.140625" style="2" bestFit="1" customWidth="1"/>
    <col min="11022" max="11022" width="8.5703125" style="2" bestFit="1" customWidth="1"/>
    <col min="11023" max="11023" width="13.85546875" style="2" bestFit="1" customWidth="1"/>
    <col min="11024" max="11024" width="9.5703125" style="2" bestFit="1" customWidth="1"/>
    <col min="11025" max="11025" width="21.28515625" style="2" bestFit="1" customWidth="1"/>
    <col min="11026" max="11026" width="9.28515625" style="2" bestFit="1" customWidth="1"/>
    <col min="11027" max="11027" width="5.140625" style="2" bestFit="1" customWidth="1"/>
    <col min="11028" max="11028" width="27" style="2" bestFit="1" customWidth="1"/>
    <col min="11029" max="11029" width="28.140625" style="2" bestFit="1" customWidth="1"/>
    <col min="11030" max="11030" width="33.28515625" style="2" bestFit="1" customWidth="1"/>
    <col min="11031" max="11031" width="59.7109375" style="2" bestFit="1" customWidth="1"/>
    <col min="11032" max="11032" width="13" style="2" bestFit="1" customWidth="1"/>
    <col min="11033" max="11033" width="23.28515625" style="2" bestFit="1" customWidth="1"/>
    <col min="11034" max="11034" width="14.28515625" style="2" bestFit="1" customWidth="1"/>
    <col min="11035" max="11035" width="19.85546875" style="2" bestFit="1" customWidth="1"/>
    <col min="11036" max="11036" width="16.5703125" style="2" bestFit="1" customWidth="1"/>
    <col min="11037" max="11045" width="11.42578125" style="2"/>
    <col min="11046" max="11046" width="12" style="2" bestFit="1" customWidth="1"/>
    <col min="11047" max="11257" width="11.42578125" style="2"/>
    <col min="11258" max="11258" width="15.5703125" style="2" customWidth="1"/>
    <col min="11259" max="11259" width="9" style="2" bestFit="1" customWidth="1"/>
    <col min="11260" max="11260" width="48.5703125" style="2" bestFit="1" customWidth="1"/>
    <col min="11261" max="11261" width="36.7109375" style="2" bestFit="1" customWidth="1"/>
    <col min="11262" max="11262" width="27.28515625" style="2" bestFit="1" customWidth="1"/>
    <col min="11263" max="11263" width="8" style="2" bestFit="1" customWidth="1"/>
    <col min="11264" max="11264" width="10.42578125" style="2" bestFit="1" customWidth="1"/>
    <col min="11265" max="11265" width="13.5703125" style="2" bestFit="1" customWidth="1"/>
    <col min="11266" max="11266" width="10" style="2" bestFit="1" customWidth="1"/>
    <col min="11267" max="11267" width="3.7109375" style="2" bestFit="1" customWidth="1"/>
    <col min="11268" max="11268" width="34.85546875" style="2" bestFit="1" customWidth="1"/>
    <col min="11269" max="11269" width="11.28515625" style="2" bestFit="1" customWidth="1"/>
    <col min="11270" max="11270" width="15.28515625" style="2" bestFit="1" customWidth="1"/>
    <col min="11271" max="11271" width="13.5703125" style="2" bestFit="1" customWidth="1"/>
    <col min="11272" max="11272" width="16.140625" style="2" bestFit="1" customWidth="1"/>
    <col min="11273" max="11273" width="28" style="2" bestFit="1" customWidth="1"/>
    <col min="11274" max="11274" width="10.28515625" style="2" bestFit="1" customWidth="1"/>
    <col min="11275" max="11275" width="22.140625" style="2" bestFit="1" customWidth="1"/>
    <col min="11276" max="11276" width="7.5703125" style="2" bestFit="1" customWidth="1"/>
    <col min="11277" max="11277" width="7.140625" style="2" bestFit="1" customWidth="1"/>
    <col min="11278" max="11278" width="8.5703125" style="2" bestFit="1" customWidth="1"/>
    <col min="11279" max="11279" width="13.85546875" style="2" bestFit="1" customWidth="1"/>
    <col min="11280" max="11280" width="9.5703125" style="2" bestFit="1" customWidth="1"/>
    <col min="11281" max="11281" width="21.28515625" style="2" bestFit="1" customWidth="1"/>
    <col min="11282" max="11282" width="9.28515625" style="2" bestFit="1" customWidth="1"/>
    <col min="11283" max="11283" width="5.140625" style="2" bestFit="1" customWidth="1"/>
    <col min="11284" max="11284" width="27" style="2" bestFit="1" customWidth="1"/>
    <col min="11285" max="11285" width="28.140625" style="2" bestFit="1" customWidth="1"/>
    <col min="11286" max="11286" width="33.28515625" style="2" bestFit="1" customWidth="1"/>
    <col min="11287" max="11287" width="59.7109375" style="2" bestFit="1" customWidth="1"/>
    <col min="11288" max="11288" width="13" style="2" bestFit="1" customWidth="1"/>
    <col min="11289" max="11289" width="23.28515625" style="2" bestFit="1" customWidth="1"/>
    <col min="11290" max="11290" width="14.28515625" style="2" bestFit="1" customWidth="1"/>
    <col min="11291" max="11291" width="19.85546875" style="2" bestFit="1" customWidth="1"/>
    <col min="11292" max="11292" width="16.5703125" style="2" bestFit="1" customWidth="1"/>
    <col min="11293" max="11301" width="11.42578125" style="2"/>
    <col min="11302" max="11302" width="12" style="2" bestFit="1" customWidth="1"/>
    <col min="11303" max="11513" width="11.42578125" style="2"/>
    <col min="11514" max="11514" width="15.5703125" style="2" customWidth="1"/>
    <col min="11515" max="11515" width="9" style="2" bestFit="1" customWidth="1"/>
    <col min="11516" max="11516" width="48.5703125" style="2" bestFit="1" customWidth="1"/>
    <col min="11517" max="11517" width="36.7109375" style="2" bestFit="1" customWidth="1"/>
    <col min="11518" max="11518" width="27.28515625" style="2" bestFit="1" customWidth="1"/>
    <col min="11519" max="11519" width="8" style="2" bestFit="1" customWidth="1"/>
    <col min="11520" max="11520" width="10.42578125" style="2" bestFit="1" customWidth="1"/>
    <col min="11521" max="11521" width="13.5703125" style="2" bestFit="1" customWidth="1"/>
    <col min="11522" max="11522" width="10" style="2" bestFit="1" customWidth="1"/>
    <col min="11523" max="11523" width="3.7109375" style="2" bestFit="1" customWidth="1"/>
    <col min="11524" max="11524" width="34.85546875" style="2" bestFit="1" customWidth="1"/>
    <col min="11525" max="11525" width="11.28515625" style="2" bestFit="1" customWidth="1"/>
    <col min="11526" max="11526" width="15.28515625" style="2" bestFit="1" customWidth="1"/>
    <col min="11527" max="11527" width="13.5703125" style="2" bestFit="1" customWidth="1"/>
    <col min="11528" max="11528" width="16.140625" style="2" bestFit="1" customWidth="1"/>
    <col min="11529" max="11529" width="28" style="2" bestFit="1" customWidth="1"/>
    <col min="11530" max="11530" width="10.28515625" style="2" bestFit="1" customWidth="1"/>
    <col min="11531" max="11531" width="22.140625" style="2" bestFit="1" customWidth="1"/>
    <col min="11532" max="11532" width="7.5703125" style="2" bestFit="1" customWidth="1"/>
    <col min="11533" max="11533" width="7.140625" style="2" bestFit="1" customWidth="1"/>
    <col min="11534" max="11534" width="8.5703125" style="2" bestFit="1" customWidth="1"/>
    <col min="11535" max="11535" width="13.85546875" style="2" bestFit="1" customWidth="1"/>
    <col min="11536" max="11536" width="9.5703125" style="2" bestFit="1" customWidth="1"/>
    <col min="11537" max="11537" width="21.28515625" style="2" bestFit="1" customWidth="1"/>
    <col min="11538" max="11538" width="9.28515625" style="2" bestFit="1" customWidth="1"/>
    <col min="11539" max="11539" width="5.140625" style="2" bestFit="1" customWidth="1"/>
    <col min="11540" max="11540" width="27" style="2" bestFit="1" customWidth="1"/>
    <col min="11541" max="11541" width="28.140625" style="2" bestFit="1" customWidth="1"/>
    <col min="11542" max="11542" width="33.28515625" style="2" bestFit="1" customWidth="1"/>
    <col min="11543" max="11543" width="59.7109375" style="2" bestFit="1" customWidth="1"/>
    <col min="11544" max="11544" width="13" style="2" bestFit="1" customWidth="1"/>
    <col min="11545" max="11545" width="23.28515625" style="2" bestFit="1" customWidth="1"/>
    <col min="11546" max="11546" width="14.28515625" style="2" bestFit="1" customWidth="1"/>
    <col min="11547" max="11547" width="19.85546875" style="2" bestFit="1" customWidth="1"/>
    <col min="11548" max="11548" width="16.5703125" style="2" bestFit="1" customWidth="1"/>
    <col min="11549" max="11557" width="11.42578125" style="2"/>
    <col min="11558" max="11558" width="12" style="2" bestFit="1" customWidth="1"/>
    <col min="11559" max="11769" width="11.42578125" style="2"/>
    <col min="11770" max="11770" width="15.5703125" style="2" customWidth="1"/>
    <col min="11771" max="11771" width="9" style="2" bestFit="1" customWidth="1"/>
    <col min="11772" max="11772" width="48.5703125" style="2" bestFit="1" customWidth="1"/>
    <col min="11773" max="11773" width="36.7109375" style="2" bestFit="1" customWidth="1"/>
    <col min="11774" max="11774" width="27.28515625" style="2" bestFit="1" customWidth="1"/>
    <col min="11775" max="11775" width="8" style="2" bestFit="1" customWidth="1"/>
    <col min="11776" max="11776" width="10.42578125" style="2" bestFit="1" customWidth="1"/>
    <col min="11777" max="11777" width="13.5703125" style="2" bestFit="1" customWidth="1"/>
    <col min="11778" max="11778" width="10" style="2" bestFit="1" customWidth="1"/>
    <col min="11779" max="11779" width="3.7109375" style="2" bestFit="1" customWidth="1"/>
    <col min="11780" max="11780" width="34.85546875" style="2" bestFit="1" customWidth="1"/>
    <col min="11781" max="11781" width="11.28515625" style="2" bestFit="1" customWidth="1"/>
    <col min="11782" max="11782" width="15.28515625" style="2" bestFit="1" customWidth="1"/>
    <col min="11783" max="11783" width="13.5703125" style="2" bestFit="1" customWidth="1"/>
    <col min="11784" max="11784" width="16.140625" style="2" bestFit="1" customWidth="1"/>
    <col min="11785" max="11785" width="28" style="2" bestFit="1" customWidth="1"/>
    <col min="11786" max="11786" width="10.28515625" style="2" bestFit="1" customWidth="1"/>
    <col min="11787" max="11787" width="22.140625" style="2" bestFit="1" customWidth="1"/>
    <col min="11788" max="11788" width="7.5703125" style="2" bestFit="1" customWidth="1"/>
    <col min="11789" max="11789" width="7.140625" style="2" bestFit="1" customWidth="1"/>
    <col min="11790" max="11790" width="8.5703125" style="2" bestFit="1" customWidth="1"/>
    <col min="11791" max="11791" width="13.85546875" style="2" bestFit="1" customWidth="1"/>
    <col min="11792" max="11792" width="9.5703125" style="2" bestFit="1" customWidth="1"/>
    <col min="11793" max="11793" width="21.28515625" style="2" bestFit="1" customWidth="1"/>
    <col min="11794" max="11794" width="9.28515625" style="2" bestFit="1" customWidth="1"/>
    <col min="11795" max="11795" width="5.140625" style="2" bestFit="1" customWidth="1"/>
    <col min="11796" max="11796" width="27" style="2" bestFit="1" customWidth="1"/>
    <col min="11797" max="11797" width="28.140625" style="2" bestFit="1" customWidth="1"/>
    <col min="11798" max="11798" width="33.28515625" style="2" bestFit="1" customWidth="1"/>
    <col min="11799" max="11799" width="59.7109375" style="2" bestFit="1" customWidth="1"/>
    <col min="11800" max="11800" width="13" style="2" bestFit="1" customWidth="1"/>
    <col min="11801" max="11801" width="23.28515625" style="2" bestFit="1" customWidth="1"/>
    <col min="11802" max="11802" width="14.28515625" style="2" bestFit="1" customWidth="1"/>
    <col min="11803" max="11803" width="19.85546875" style="2" bestFit="1" customWidth="1"/>
    <col min="11804" max="11804" width="16.5703125" style="2" bestFit="1" customWidth="1"/>
    <col min="11805" max="11813" width="11.42578125" style="2"/>
    <col min="11814" max="11814" width="12" style="2" bestFit="1" customWidth="1"/>
    <col min="11815" max="12025" width="11.42578125" style="2"/>
    <col min="12026" max="12026" width="15.5703125" style="2" customWidth="1"/>
    <col min="12027" max="12027" width="9" style="2" bestFit="1" customWidth="1"/>
    <col min="12028" max="12028" width="48.5703125" style="2" bestFit="1" customWidth="1"/>
    <col min="12029" max="12029" width="36.7109375" style="2" bestFit="1" customWidth="1"/>
    <col min="12030" max="12030" width="27.28515625" style="2" bestFit="1" customWidth="1"/>
    <col min="12031" max="12031" width="8" style="2" bestFit="1" customWidth="1"/>
    <col min="12032" max="12032" width="10.42578125" style="2" bestFit="1" customWidth="1"/>
    <col min="12033" max="12033" width="13.5703125" style="2" bestFit="1" customWidth="1"/>
    <col min="12034" max="12034" width="10" style="2" bestFit="1" customWidth="1"/>
    <col min="12035" max="12035" width="3.7109375" style="2" bestFit="1" customWidth="1"/>
    <col min="12036" max="12036" width="34.85546875" style="2" bestFit="1" customWidth="1"/>
    <col min="12037" max="12037" width="11.28515625" style="2" bestFit="1" customWidth="1"/>
    <col min="12038" max="12038" width="15.28515625" style="2" bestFit="1" customWidth="1"/>
    <col min="12039" max="12039" width="13.5703125" style="2" bestFit="1" customWidth="1"/>
    <col min="12040" max="12040" width="16.140625" style="2" bestFit="1" customWidth="1"/>
    <col min="12041" max="12041" width="28" style="2" bestFit="1" customWidth="1"/>
    <col min="12042" max="12042" width="10.28515625" style="2" bestFit="1" customWidth="1"/>
    <col min="12043" max="12043" width="22.140625" style="2" bestFit="1" customWidth="1"/>
    <col min="12044" max="12044" width="7.5703125" style="2" bestFit="1" customWidth="1"/>
    <col min="12045" max="12045" width="7.140625" style="2" bestFit="1" customWidth="1"/>
    <col min="12046" max="12046" width="8.5703125" style="2" bestFit="1" customWidth="1"/>
    <col min="12047" max="12047" width="13.85546875" style="2" bestFit="1" customWidth="1"/>
    <col min="12048" max="12048" width="9.5703125" style="2" bestFit="1" customWidth="1"/>
    <col min="12049" max="12049" width="21.28515625" style="2" bestFit="1" customWidth="1"/>
    <col min="12050" max="12050" width="9.28515625" style="2" bestFit="1" customWidth="1"/>
    <col min="12051" max="12051" width="5.140625" style="2" bestFit="1" customWidth="1"/>
    <col min="12052" max="12052" width="27" style="2" bestFit="1" customWidth="1"/>
    <col min="12053" max="12053" width="28.140625" style="2" bestFit="1" customWidth="1"/>
    <col min="12054" max="12054" width="33.28515625" style="2" bestFit="1" customWidth="1"/>
    <col min="12055" max="12055" width="59.7109375" style="2" bestFit="1" customWidth="1"/>
    <col min="12056" max="12056" width="13" style="2" bestFit="1" customWidth="1"/>
    <col min="12057" max="12057" width="23.28515625" style="2" bestFit="1" customWidth="1"/>
    <col min="12058" max="12058" width="14.28515625" style="2" bestFit="1" customWidth="1"/>
    <col min="12059" max="12059" width="19.85546875" style="2" bestFit="1" customWidth="1"/>
    <col min="12060" max="12060" width="16.5703125" style="2" bestFit="1" customWidth="1"/>
    <col min="12061" max="12069" width="11.42578125" style="2"/>
    <col min="12070" max="12070" width="12" style="2" bestFit="1" customWidth="1"/>
    <col min="12071" max="12281" width="11.42578125" style="2"/>
    <col min="12282" max="12282" width="15.5703125" style="2" customWidth="1"/>
    <col min="12283" max="12283" width="9" style="2" bestFit="1" customWidth="1"/>
    <col min="12284" max="12284" width="48.5703125" style="2" bestFit="1" customWidth="1"/>
    <col min="12285" max="12285" width="36.7109375" style="2" bestFit="1" customWidth="1"/>
    <col min="12286" max="12286" width="27.28515625" style="2" bestFit="1" customWidth="1"/>
    <col min="12287" max="12287" width="8" style="2" bestFit="1" customWidth="1"/>
    <col min="12288" max="12288" width="10.42578125" style="2" bestFit="1" customWidth="1"/>
    <col min="12289" max="12289" width="13.5703125" style="2" bestFit="1" customWidth="1"/>
    <col min="12290" max="12290" width="10" style="2" bestFit="1" customWidth="1"/>
    <col min="12291" max="12291" width="3.7109375" style="2" bestFit="1" customWidth="1"/>
    <col min="12292" max="12292" width="34.85546875" style="2" bestFit="1" customWidth="1"/>
    <col min="12293" max="12293" width="11.28515625" style="2" bestFit="1" customWidth="1"/>
    <col min="12294" max="12294" width="15.28515625" style="2" bestFit="1" customWidth="1"/>
    <col min="12295" max="12295" width="13.5703125" style="2" bestFit="1" customWidth="1"/>
    <col min="12296" max="12296" width="16.140625" style="2" bestFit="1" customWidth="1"/>
    <col min="12297" max="12297" width="28" style="2" bestFit="1" customWidth="1"/>
    <col min="12298" max="12298" width="10.28515625" style="2" bestFit="1" customWidth="1"/>
    <col min="12299" max="12299" width="22.140625" style="2" bestFit="1" customWidth="1"/>
    <col min="12300" max="12300" width="7.5703125" style="2" bestFit="1" customWidth="1"/>
    <col min="12301" max="12301" width="7.140625" style="2" bestFit="1" customWidth="1"/>
    <col min="12302" max="12302" width="8.5703125" style="2" bestFit="1" customWidth="1"/>
    <col min="12303" max="12303" width="13.85546875" style="2" bestFit="1" customWidth="1"/>
    <col min="12304" max="12304" width="9.5703125" style="2" bestFit="1" customWidth="1"/>
    <col min="12305" max="12305" width="21.28515625" style="2" bestFit="1" customWidth="1"/>
    <col min="12306" max="12306" width="9.28515625" style="2" bestFit="1" customWidth="1"/>
    <col min="12307" max="12307" width="5.140625" style="2" bestFit="1" customWidth="1"/>
    <col min="12308" max="12308" width="27" style="2" bestFit="1" customWidth="1"/>
    <col min="12309" max="12309" width="28.140625" style="2" bestFit="1" customWidth="1"/>
    <col min="12310" max="12310" width="33.28515625" style="2" bestFit="1" customWidth="1"/>
    <col min="12311" max="12311" width="59.7109375" style="2" bestFit="1" customWidth="1"/>
    <col min="12312" max="12312" width="13" style="2" bestFit="1" customWidth="1"/>
    <col min="12313" max="12313" width="23.28515625" style="2" bestFit="1" customWidth="1"/>
    <col min="12314" max="12314" width="14.28515625" style="2" bestFit="1" customWidth="1"/>
    <col min="12315" max="12315" width="19.85546875" style="2" bestFit="1" customWidth="1"/>
    <col min="12316" max="12316" width="16.5703125" style="2" bestFit="1" customWidth="1"/>
    <col min="12317" max="12325" width="11.42578125" style="2"/>
    <col min="12326" max="12326" width="12" style="2" bestFit="1" customWidth="1"/>
    <col min="12327" max="12537" width="11.42578125" style="2"/>
    <col min="12538" max="12538" width="15.5703125" style="2" customWidth="1"/>
    <col min="12539" max="12539" width="9" style="2" bestFit="1" customWidth="1"/>
    <col min="12540" max="12540" width="48.5703125" style="2" bestFit="1" customWidth="1"/>
    <col min="12541" max="12541" width="36.7109375" style="2" bestFit="1" customWidth="1"/>
    <col min="12542" max="12542" width="27.28515625" style="2" bestFit="1" customWidth="1"/>
    <col min="12543" max="12543" width="8" style="2" bestFit="1" customWidth="1"/>
    <col min="12544" max="12544" width="10.42578125" style="2" bestFit="1" customWidth="1"/>
    <col min="12545" max="12545" width="13.5703125" style="2" bestFit="1" customWidth="1"/>
    <col min="12546" max="12546" width="10" style="2" bestFit="1" customWidth="1"/>
    <col min="12547" max="12547" width="3.7109375" style="2" bestFit="1" customWidth="1"/>
    <col min="12548" max="12548" width="34.85546875" style="2" bestFit="1" customWidth="1"/>
    <col min="12549" max="12549" width="11.28515625" style="2" bestFit="1" customWidth="1"/>
    <col min="12550" max="12550" width="15.28515625" style="2" bestFit="1" customWidth="1"/>
    <col min="12551" max="12551" width="13.5703125" style="2" bestFit="1" customWidth="1"/>
    <col min="12552" max="12552" width="16.140625" style="2" bestFit="1" customWidth="1"/>
    <col min="12553" max="12553" width="28" style="2" bestFit="1" customWidth="1"/>
    <col min="12554" max="12554" width="10.28515625" style="2" bestFit="1" customWidth="1"/>
    <col min="12555" max="12555" width="22.140625" style="2" bestFit="1" customWidth="1"/>
    <col min="12556" max="12556" width="7.5703125" style="2" bestFit="1" customWidth="1"/>
    <col min="12557" max="12557" width="7.140625" style="2" bestFit="1" customWidth="1"/>
    <col min="12558" max="12558" width="8.5703125" style="2" bestFit="1" customWidth="1"/>
    <col min="12559" max="12559" width="13.85546875" style="2" bestFit="1" customWidth="1"/>
    <col min="12560" max="12560" width="9.5703125" style="2" bestFit="1" customWidth="1"/>
    <col min="12561" max="12561" width="21.28515625" style="2" bestFit="1" customWidth="1"/>
    <col min="12562" max="12562" width="9.28515625" style="2" bestFit="1" customWidth="1"/>
    <col min="12563" max="12563" width="5.140625" style="2" bestFit="1" customWidth="1"/>
    <col min="12564" max="12564" width="27" style="2" bestFit="1" customWidth="1"/>
    <col min="12565" max="12565" width="28.140625" style="2" bestFit="1" customWidth="1"/>
    <col min="12566" max="12566" width="33.28515625" style="2" bestFit="1" customWidth="1"/>
    <col min="12567" max="12567" width="59.7109375" style="2" bestFit="1" customWidth="1"/>
    <col min="12568" max="12568" width="13" style="2" bestFit="1" customWidth="1"/>
    <col min="12569" max="12569" width="23.28515625" style="2" bestFit="1" customWidth="1"/>
    <col min="12570" max="12570" width="14.28515625" style="2" bestFit="1" customWidth="1"/>
    <col min="12571" max="12571" width="19.85546875" style="2" bestFit="1" customWidth="1"/>
    <col min="12572" max="12572" width="16.5703125" style="2" bestFit="1" customWidth="1"/>
    <col min="12573" max="12581" width="11.42578125" style="2"/>
    <col min="12582" max="12582" width="12" style="2" bestFit="1" customWidth="1"/>
    <col min="12583" max="12793" width="11.42578125" style="2"/>
    <col min="12794" max="12794" width="15.5703125" style="2" customWidth="1"/>
    <col min="12795" max="12795" width="9" style="2" bestFit="1" customWidth="1"/>
    <col min="12796" max="12796" width="48.5703125" style="2" bestFit="1" customWidth="1"/>
    <col min="12797" max="12797" width="36.7109375" style="2" bestFit="1" customWidth="1"/>
    <col min="12798" max="12798" width="27.28515625" style="2" bestFit="1" customWidth="1"/>
    <col min="12799" max="12799" width="8" style="2" bestFit="1" customWidth="1"/>
    <col min="12800" max="12800" width="10.42578125" style="2" bestFit="1" customWidth="1"/>
    <col min="12801" max="12801" width="13.5703125" style="2" bestFit="1" customWidth="1"/>
    <col min="12802" max="12802" width="10" style="2" bestFit="1" customWidth="1"/>
    <col min="12803" max="12803" width="3.7109375" style="2" bestFit="1" customWidth="1"/>
    <col min="12804" max="12804" width="34.85546875" style="2" bestFit="1" customWidth="1"/>
    <col min="12805" max="12805" width="11.28515625" style="2" bestFit="1" customWidth="1"/>
    <col min="12806" max="12806" width="15.28515625" style="2" bestFit="1" customWidth="1"/>
    <col min="12807" max="12807" width="13.5703125" style="2" bestFit="1" customWidth="1"/>
    <col min="12808" max="12808" width="16.140625" style="2" bestFit="1" customWidth="1"/>
    <col min="12809" max="12809" width="28" style="2" bestFit="1" customWidth="1"/>
    <col min="12810" max="12810" width="10.28515625" style="2" bestFit="1" customWidth="1"/>
    <col min="12811" max="12811" width="22.140625" style="2" bestFit="1" customWidth="1"/>
    <col min="12812" max="12812" width="7.5703125" style="2" bestFit="1" customWidth="1"/>
    <col min="12813" max="12813" width="7.140625" style="2" bestFit="1" customWidth="1"/>
    <col min="12814" max="12814" width="8.5703125" style="2" bestFit="1" customWidth="1"/>
    <col min="12815" max="12815" width="13.85546875" style="2" bestFit="1" customWidth="1"/>
    <col min="12816" max="12816" width="9.5703125" style="2" bestFit="1" customWidth="1"/>
    <col min="12817" max="12817" width="21.28515625" style="2" bestFit="1" customWidth="1"/>
    <col min="12818" max="12818" width="9.28515625" style="2" bestFit="1" customWidth="1"/>
    <col min="12819" max="12819" width="5.140625" style="2" bestFit="1" customWidth="1"/>
    <col min="12820" max="12820" width="27" style="2" bestFit="1" customWidth="1"/>
    <col min="12821" max="12821" width="28.140625" style="2" bestFit="1" customWidth="1"/>
    <col min="12822" max="12822" width="33.28515625" style="2" bestFit="1" customWidth="1"/>
    <col min="12823" max="12823" width="59.7109375" style="2" bestFit="1" customWidth="1"/>
    <col min="12824" max="12824" width="13" style="2" bestFit="1" customWidth="1"/>
    <col min="12825" max="12825" width="23.28515625" style="2" bestFit="1" customWidth="1"/>
    <col min="12826" max="12826" width="14.28515625" style="2" bestFit="1" customWidth="1"/>
    <col min="12827" max="12827" width="19.85546875" style="2" bestFit="1" customWidth="1"/>
    <col min="12828" max="12828" width="16.5703125" style="2" bestFit="1" customWidth="1"/>
    <col min="12829" max="12837" width="11.42578125" style="2"/>
    <col min="12838" max="12838" width="12" style="2" bestFit="1" customWidth="1"/>
    <col min="12839" max="13049" width="11.42578125" style="2"/>
    <col min="13050" max="13050" width="15.5703125" style="2" customWidth="1"/>
    <col min="13051" max="13051" width="9" style="2" bestFit="1" customWidth="1"/>
    <col min="13052" max="13052" width="48.5703125" style="2" bestFit="1" customWidth="1"/>
    <col min="13053" max="13053" width="36.7109375" style="2" bestFit="1" customWidth="1"/>
    <col min="13054" max="13054" width="27.28515625" style="2" bestFit="1" customWidth="1"/>
    <col min="13055" max="13055" width="8" style="2" bestFit="1" customWidth="1"/>
    <col min="13056" max="13056" width="10.42578125" style="2" bestFit="1" customWidth="1"/>
    <col min="13057" max="13057" width="13.5703125" style="2" bestFit="1" customWidth="1"/>
    <col min="13058" max="13058" width="10" style="2" bestFit="1" customWidth="1"/>
    <col min="13059" max="13059" width="3.7109375" style="2" bestFit="1" customWidth="1"/>
    <col min="13060" max="13060" width="34.85546875" style="2" bestFit="1" customWidth="1"/>
    <col min="13061" max="13061" width="11.28515625" style="2" bestFit="1" customWidth="1"/>
    <col min="13062" max="13062" width="15.28515625" style="2" bestFit="1" customWidth="1"/>
    <col min="13063" max="13063" width="13.5703125" style="2" bestFit="1" customWidth="1"/>
    <col min="13064" max="13064" width="16.140625" style="2" bestFit="1" customWidth="1"/>
    <col min="13065" max="13065" width="28" style="2" bestFit="1" customWidth="1"/>
    <col min="13066" max="13066" width="10.28515625" style="2" bestFit="1" customWidth="1"/>
    <col min="13067" max="13067" width="22.140625" style="2" bestFit="1" customWidth="1"/>
    <col min="13068" max="13068" width="7.5703125" style="2" bestFit="1" customWidth="1"/>
    <col min="13069" max="13069" width="7.140625" style="2" bestFit="1" customWidth="1"/>
    <col min="13070" max="13070" width="8.5703125" style="2" bestFit="1" customWidth="1"/>
    <col min="13071" max="13071" width="13.85546875" style="2" bestFit="1" customWidth="1"/>
    <col min="13072" max="13072" width="9.5703125" style="2" bestFit="1" customWidth="1"/>
    <col min="13073" max="13073" width="21.28515625" style="2" bestFit="1" customWidth="1"/>
    <col min="13074" max="13074" width="9.28515625" style="2" bestFit="1" customWidth="1"/>
    <col min="13075" max="13075" width="5.140625" style="2" bestFit="1" customWidth="1"/>
    <col min="13076" max="13076" width="27" style="2" bestFit="1" customWidth="1"/>
    <col min="13077" max="13077" width="28.140625" style="2" bestFit="1" customWidth="1"/>
    <col min="13078" max="13078" width="33.28515625" style="2" bestFit="1" customWidth="1"/>
    <col min="13079" max="13079" width="59.7109375" style="2" bestFit="1" customWidth="1"/>
    <col min="13080" max="13080" width="13" style="2" bestFit="1" customWidth="1"/>
    <col min="13081" max="13081" width="23.28515625" style="2" bestFit="1" customWidth="1"/>
    <col min="13082" max="13082" width="14.28515625" style="2" bestFit="1" customWidth="1"/>
    <col min="13083" max="13083" width="19.85546875" style="2" bestFit="1" customWidth="1"/>
    <col min="13084" max="13084" width="16.5703125" style="2" bestFit="1" customWidth="1"/>
    <col min="13085" max="13093" width="11.42578125" style="2"/>
    <col min="13094" max="13094" width="12" style="2" bestFit="1" customWidth="1"/>
    <col min="13095" max="13305" width="11.42578125" style="2"/>
    <col min="13306" max="13306" width="15.5703125" style="2" customWidth="1"/>
    <col min="13307" max="13307" width="9" style="2" bestFit="1" customWidth="1"/>
    <col min="13308" max="13308" width="48.5703125" style="2" bestFit="1" customWidth="1"/>
    <col min="13309" max="13309" width="36.7109375" style="2" bestFit="1" customWidth="1"/>
    <col min="13310" max="13310" width="27.28515625" style="2" bestFit="1" customWidth="1"/>
    <col min="13311" max="13311" width="8" style="2" bestFit="1" customWidth="1"/>
    <col min="13312" max="13312" width="10.42578125" style="2" bestFit="1" customWidth="1"/>
    <col min="13313" max="13313" width="13.5703125" style="2" bestFit="1" customWidth="1"/>
    <col min="13314" max="13314" width="10" style="2" bestFit="1" customWidth="1"/>
    <col min="13315" max="13315" width="3.7109375" style="2" bestFit="1" customWidth="1"/>
    <col min="13316" max="13316" width="34.85546875" style="2" bestFit="1" customWidth="1"/>
    <col min="13317" max="13317" width="11.28515625" style="2" bestFit="1" customWidth="1"/>
    <col min="13318" max="13318" width="15.28515625" style="2" bestFit="1" customWidth="1"/>
    <col min="13319" max="13319" width="13.5703125" style="2" bestFit="1" customWidth="1"/>
    <col min="13320" max="13320" width="16.140625" style="2" bestFit="1" customWidth="1"/>
    <col min="13321" max="13321" width="28" style="2" bestFit="1" customWidth="1"/>
    <col min="13322" max="13322" width="10.28515625" style="2" bestFit="1" customWidth="1"/>
    <col min="13323" max="13323" width="22.140625" style="2" bestFit="1" customWidth="1"/>
    <col min="13324" max="13324" width="7.5703125" style="2" bestFit="1" customWidth="1"/>
    <col min="13325" max="13325" width="7.140625" style="2" bestFit="1" customWidth="1"/>
    <col min="13326" max="13326" width="8.5703125" style="2" bestFit="1" customWidth="1"/>
    <col min="13327" max="13327" width="13.85546875" style="2" bestFit="1" customWidth="1"/>
    <col min="13328" max="13328" width="9.5703125" style="2" bestFit="1" customWidth="1"/>
    <col min="13329" max="13329" width="21.28515625" style="2" bestFit="1" customWidth="1"/>
    <col min="13330" max="13330" width="9.28515625" style="2" bestFit="1" customWidth="1"/>
    <col min="13331" max="13331" width="5.140625" style="2" bestFit="1" customWidth="1"/>
    <col min="13332" max="13332" width="27" style="2" bestFit="1" customWidth="1"/>
    <col min="13333" max="13333" width="28.140625" style="2" bestFit="1" customWidth="1"/>
    <col min="13334" max="13334" width="33.28515625" style="2" bestFit="1" customWidth="1"/>
    <col min="13335" max="13335" width="59.7109375" style="2" bestFit="1" customWidth="1"/>
    <col min="13336" max="13336" width="13" style="2" bestFit="1" customWidth="1"/>
    <col min="13337" max="13337" width="23.28515625" style="2" bestFit="1" customWidth="1"/>
    <col min="13338" max="13338" width="14.28515625" style="2" bestFit="1" customWidth="1"/>
    <col min="13339" max="13339" width="19.85546875" style="2" bestFit="1" customWidth="1"/>
    <col min="13340" max="13340" width="16.5703125" style="2" bestFit="1" customWidth="1"/>
    <col min="13341" max="13349" width="11.42578125" style="2"/>
    <col min="13350" max="13350" width="12" style="2" bestFit="1" customWidth="1"/>
    <col min="13351" max="13561" width="11.42578125" style="2"/>
    <col min="13562" max="13562" width="15.5703125" style="2" customWidth="1"/>
    <col min="13563" max="13563" width="9" style="2" bestFit="1" customWidth="1"/>
    <col min="13564" max="13564" width="48.5703125" style="2" bestFit="1" customWidth="1"/>
    <col min="13565" max="13565" width="36.7109375" style="2" bestFit="1" customWidth="1"/>
    <col min="13566" max="13566" width="27.28515625" style="2" bestFit="1" customWidth="1"/>
    <col min="13567" max="13567" width="8" style="2" bestFit="1" customWidth="1"/>
    <col min="13568" max="13568" width="10.42578125" style="2" bestFit="1" customWidth="1"/>
    <col min="13569" max="13569" width="13.5703125" style="2" bestFit="1" customWidth="1"/>
    <col min="13570" max="13570" width="10" style="2" bestFit="1" customWidth="1"/>
    <col min="13571" max="13571" width="3.7109375" style="2" bestFit="1" customWidth="1"/>
    <col min="13572" max="13572" width="34.85546875" style="2" bestFit="1" customWidth="1"/>
    <col min="13573" max="13573" width="11.28515625" style="2" bestFit="1" customWidth="1"/>
    <col min="13574" max="13574" width="15.28515625" style="2" bestFit="1" customWidth="1"/>
    <col min="13575" max="13575" width="13.5703125" style="2" bestFit="1" customWidth="1"/>
    <col min="13576" max="13576" width="16.140625" style="2" bestFit="1" customWidth="1"/>
    <col min="13577" max="13577" width="28" style="2" bestFit="1" customWidth="1"/>
    <col min="13578" max="13578" width="10.28515625" style="2" bestFit="1" customWidth="1"/>
    <col min="13579" max="13579" width="22.140625" style="2" bestFit="1" customWidth="1"/>
    <col min="13580" max="13580" width="7.5703125" style="2" bestFit="1" customWidth="1"/>
    <col min="13581" max="13581" width="7.140625" style="2" bestFit="1" customWidth="1"/>
    <col min="13582" max="13582" width="8.5703125" style="2" bestFit="1" customWidth="1"/>
    <col min="13583" max="13583" width="13.85546875" style="2" bestFit="1" customWidth="1"/>
    <col min="13584" max="13584" width="9.5703125" style="2" bestFit="1" customWidth="1"/>
    <col min="13585" max="13585" width="21.28515625" style="2" bestFit="1" customWidth="1"/>
    <col min="13586" max="13586" width="9.28515625" style="2" bestFit="1" customWidth="1"/>
    <col min="13587" max="13587" width="5.140625" style="2" bestFit="1" customWidth="1"/>
    <col min="13588" max="13588" width="27" style="2" bestFit="1" customWidth="1"/>
    <col min="13589" max="13589" width="28.140625" style="2" bestFit="1" customWidth="1"/>
    <col min="13590" max="13590" width="33.28515625" style="2" bestFit="1" customWidth="1"/>
    <col min="13591" max="13591" width="59.7109375" style="2" bestFit="1" customWidth="1"/>
    <col min="13592" max="13592" width="13" style="2" bestFit="1" customWidth="1"/>
    <col min="13593" max="13593" width="23.28515625" style="2" bestFit="1" customWidth="1"/>
    <col min="13594" max="13594" width="14.28515625" style="2" bestFit="1" customWidth="1"/>
    <col min="13595" max="13595" width="19.85546875" style="2" bestFit="1" customWidth="1"/>
    <col min="13596" max="13596" width="16.5703125" style="2" bestFit="1" customWidth="1"/>
    <col min="13597" max="13605" width="11.42578125" style="2"/>
    <col min="13606" max="13606" width="12" style="2" bestFit="1" customWidth="1"/>
    <col min="13607" max="13817" width="11.42578125" style="2"/>
    <col min="13818" max="13818" width="15.5703125" style="2" customWidth="1"/>
    <col min="13819" max="13819" width="9" style="2" bestFit="1" customWidth="1"/>
    <col min="13820" max="13820" width="48.5703125" style="2" bestFit="1" customWidth="1"/>
    <col min="13821" max="13821" width="36.7109375" style="2" bestFit="1" customWidth="1"/>
    <col min="13822" max="13822" width="27.28515625" style="2" bestFit="1" customWidth="1"/>
    <col min="13823" max="13823" width="8" style="2" bestFit="1" customWidth="1"/>
    <col min="13824" max="13824" width="10.42578125" style="2" bestFit="1" customWidth="1"/>
    <col min="13825" max="13825" width="13.5703125" style="2" bestFit="1" customWidth="1"/>
    <col min="13826" max="13826" width="10" style="2" bestFit="1" customWidth="1"/>
    <col min="13827" max="13827" width="3.7109375" style="2" bestFit="1" customWidth="1"/>
    <col min="13828" max="13828" width="34.85546875" style="2" bestFit="1" customWidth="1"/>
    <col min="13829" max="13829" width="11.28515625" style="2" bestFit="1" customWidth="1"/>
    <col min="13830" max="13830" width="15.28515625" style="2" bestFit="1" customWidth="1"/>
    <col min="13831" max="13831" width="13.5703125" style="2" bestFit="1" customWidth="1"/>
    <col min="13832" max="13832" width="16.140625" style="2" bestFit="1" customWidth="1"/>
    <col min="13833" max="13833" width="28" style="2" bestFit="1" customWidth="1"/>
    <col min="13834" max="13834" width="10.28515625" style="2" bestFit="1" customWidth="1"/>
    <col min="13835" max="13835" width="22.140625" style="2" bestFit="1" customWidth="1"/>
    <col min="13836" max="13836" width="7.5703125" style="2" bestFit="1" customWidth="1"/>
    <col min="13837" max="13837" width="7.140625" style="2" bestFit="1" customWidth="1"/>
    <col min="13838" max="13838" width="8.5703125" style="2" bestFit="1" customWidth="1"/>
    <col min="13839" max="13839" width="13.85546875" style="2" bestFit="1" customWidth="1"/>
    <col min="13840" max="13840" width="9.5703125" style="2" bestFit="1" customWidth="1"/>
    <col min="13841" max="13841" width="21.28515625" style="2" bestFit="1" customWidth="1"/>
    <col min="13842" max="13842" width="9.28515625" style="2" bestFit="1" customWidth="1"/>
    <col min="13843" max="13843" width="5.140625" style="2" bestFit="1" customWidth="1"/>
    <col min="13844" max="13844" width="27" style="2" bestFit="1" customWidth="1"/>
    <col min="13845" max="13845" width="28.140625" style="2" bestFit="1" customWidth="1"/>
    <col min="13846" max="13846" width="33.28515625" style="2" bestFit="1" customWidth="1"/>
    <col min="13847" max="13847" width="59.7109375" style="2" bestFit="1" customWidth="1"/>
    <col min="13848" max="13848" width="13" style="2" bestFit="1" customWidth="1"/>
    <col min="13849" max="13849" width="23.28515625" style="2" bestFit="1" customWidth="1"/>
    <col min="13850" max="13850" width="14.28515625" style="2" bestFit="1" customWidth="1"/>
    <col min="13851" max="13851" width="19.85546875" style="2" bestFit="1" customWidth="1"/>
    <col min="13852" max="13852" width="16.5703125" style="2" bestFit="1" customWidth="1"/>
    <col min="13853" max="13861" width="11.42578125" style="2"/>
    <col min="13862" max="13862" width="12" style="2" bestFit="1" customWidth="1"/>
    <col min="13863" max="14073" width="11.42578125" style="2"/>
    <col min="14074" max="14074" width="15.5703125" style="2" customWidth="1"/>
    <col min="14075" max="14075" width="9" style="2" bestFit="1" customWidth="1"/>
    <col min="14076" max="14076" width="48.5703125" style="2" bestFit="1" customWidth="1"/>
    <col min="14077" max="14077" width="36.7109375" style="2" bestFit="1" customWidth="1"/>
    <col min="14078" max="14078" width="27.28515625" style="2" bestFit="1" customWidth="1"/>
    <col min="14079" max="14079" width="8" style="2" bestFit="1" customWidth="1"/>
    <col min="14080" max="14080" width="10.42578125" style="2" bestFit="1" customWidth="1"/>
    <col min="14081" max="14081" width="13.5703125" style="2" bestFit="1" customWidth="1"/>
    <col min="14082" max="14082" width="10" style="2" bestFit="1" customWidth="1"/>
    <col min="14083" max="14083" width="3.7109375" style="2" bestFit="1" customWidth="1"/>
    <col min="14084" max="14084" width="34.85546875" style="2" bestFit="1" customWidth="1"/>
    <col min="14085" max="14085" width="11.28515625" style="2" bestFit="1" customWidth="1"/>
    <col min="14086" max="14086" width="15.28515625" style="2" bestFit="1" customWidth="1"/>
    <col min="14087" max="14087" width="13.5703125" style="2" bestFit="1" customWidth="1"/>
    <col min="14088" max="14088" width="16.140625" style="2" bestFit="1" customWidth="1"/>
    <col min="14089" max="14089" width="28" style="2" bestFit="1" customWidth="1"/>
    <col min="14090" max="14090" width="10.28515625" style="2" bestFit="1" customWidth="1"/>
    <col min="14091" max="14091" width="22.140625" style="2" bestFit="1" customWidth="1"/>
    <col min="14092" max="14092" width="7.5703125" style="2" bestFit="1" customWidth="1"/>
    <col min="14093" max="14093" width="7.140625" style="2" bestFit="1" customWidth="1"/>
    <col min="14094" max="14094" width="8.5703125" style="2" bestFit="1" customWidth="1"/>
    <col min="14095" max="14095" width="13.85546875" style="2" bestFit="1" customWidth="1"/>
    <col min="14096" max="14096" width="9.5703125" style="2" bestFit="1" customWidth="1"/>
    <col min="14097" max="14097" width="21.28515625" style="2" bestFit="1" customWidth="1"/>
    <col min="14098" max="14098" width="9.28515625" style="2" bestFit="1" customWidth="1"/>
    <col min="14099" max="14099" width="5.140625" style="2" bestFit="1" customWidth="1"/>
    <col min="14100" max="14100" width="27" style="2" bestFit="1" customWidth="1"/>
    <col min="14101" max="14101" width="28.140625" style="2" bestFit="1" customWidth="1"/>
    <col min="14102" max="14102" width="33.28515625" style="2" bestFit="1" customWidth="1"/>
    <col min="14103" max="14103" width="59.7109375" style="2" bestFit="1" customWidth="1"/>
    <col min="14104" max="14104" width="13" style="2" bestFit="1" customWidth="1"/>
    <col min="14105" max="14105" width="23.28515625" style="2" bestFit="1" customWidth="1"/>
    <col min="14106" max="14106" width="14.28515625" style="2" bestFit="1" customWidth="1"/>
    <col min="14107" max="14107" width="19.85546875" style="2" bestFit="1" customWidth="1"/>
    <col min="14108" max="14108" width="16.5703125" style="2" bestFit="1" customWidth="1"/>
    <col min="14109" max="14117" width="11.42578125" style="2"/>
    <col min="14118" max="14118" width="12" style="2" bestFit="1" customWidth="1"/>
    <col min="14119" max="14329" width="11.42578125" style="2"/>
    <col min="14330" max="14330" width="15.5703125" style="2" customWidth="1"/>
    <col min="14331" max="14331" width="9" style="2" bestFit="1" customWidth="1"/>
    <col min="14332" max="14332" width="48.5703125" style="2" bestFit="1" customWidth="1"/>
    <col min="14333" max="14333" width="36.7109375" style="2" bestFit="1" customWidth="1"/>
    <col min="14334" max="14334" width="27.28515625" style="2" bestFit="1" customWidth="1"/>
    <col min="14335" max="14335" width="8" style="2" bestFit="1" customWidth="1"/>
    <col min="14336" max="14336" width="10.42578125" style="2" bestFit="1" customWidth="1"/>
    <col min="14337" max="14337" width="13.5703125" style="2" bestFit="1" customWidth="1"/>
    <col min="14338" max="14338" width="10" style="2" bestFit="1" customWidth="1"/>
    <col min="14339" max="14339" width="3.7109375" style="2" bestFit="1" customWidth="1"/>
    <col min="14340" max="14340" width="34.85546875" style="2" bestFit="1" customWidth="1"/>
    <col min="14341" max="14341" width="11.28515625" style="2" bestFit="1" customWidth="1"/>
    <col min="14342" max="14342" width="15.28515625" style="2" bestFit="1" customWidth="1"/>
    <col min="14343" max="14343" width="13.5703125" style="2" bestFit="1" customWidth="1"/>
    <col min="14344" max="14344" width="16.140625" style="2" bestFit="1" customWidth="1"/>
    <col min="14345" max="14345" width="28" style="2" bestFit="1" customWidth="1"/>
    <col min="14346" max="14346" width="10.28515625" style="2" bestFit="1" customWidth="1"/>
    <col min="14347" max="14347" width="22.140625" style="2" bestFit="1" customWidth="1"/>
    <col min="14348" max="14348" width="7.5703125" style="2" bestFit="1" customWidth="1"/>
    <col min="14349" max="14349" width="7.140625" style="2" bestFit="1" customWidth="1"/>
    <col min="14350" max="14350" width="8.5703125" style="2" bestFit="1" customWidth="1"/>
    <col min="14351" max="14351" width="13.85546875" style="2" bestFit="1" customWidth="1"/>
    <col min="14352" max="14352" width="9.5703125" style="2" bestFit="1" customWidth="1"/>
    <col min="14353" max="14353" width="21.28515625" style="2" bestFit="1" customWidth="1"/>
    <col min="14354" max="14354" width="9.28515625" style="2" bestFit="1" customWidth="1"/>
    <col min="14355" max="14355" width="5.140625" style="2" bestFit="1" customWidth="1"/>
    <col min="14356" max="14356" width="27" style="2" bestFit="1" customWidth="1"/>
    <col min="14357" max="14357" width="28.140625" style="2" bestFit="1" customWidth="1"/>
    <col min="14358" max="14358" width="33.28515625" style="2" bestFit="1" customWidth="1"/>
    <col min="14359" max="14359" width="59.7109375" style="2" bestFit="1" customWidth="1"/>
    <col min="14360" max="14360" width="13" style="2" bestFit="1" customWidth="1"/>
    <col min="14361" max="14361" width="23.28515625" style="2" bestFit="1" customWidth="1"/>
    <col min="14362" max="14362" width="14.28515625" style="2" bestFit="1" customWidth="1"/>
    <col min="14363" max="14363" width="19.85546875" style="2" bestFit="1" customWidth="1"/>
    <col min="14364" max="14364" width="16.5703125" style="2" bestFit="1" customWidth="1"/>
    <col min="14365" max="14373" width="11.42578125" style="2"/>
    <col min="14374" max="14374" width="12" style="2" bestFit="1" customWidth="1"/>
    <col min="14375" max="14585" width="11.42578125" style="2"/>
    <col min="14586" max="14586" width="15.5703125" style="2" customWidth="1"/>
    <col min="14587" max="14587" width="9" style="2" bestFit="1" customWidth="1"/>
    <col min="14588" max="14588" width="48.5703125" style="2" bestFit="1" customWidth="1"/>
    <col min="14589" max="14589" width="36.7109375" style="2" bestFit="1" customWidth="1"/>
    <col min="14590" max="14590" width="27.28515625" style="2" bestFit="1" customWidth="1"/>
    <col min="14591" max="14591" width="8" style="2" bestFit="1" customWidth="1"/>
    <col min="14592" max="14592" width="10.42578125" style="2" bestFit="1" customWidth="1"/>
    <col min="14593" max="14593" width="13.5703125" style="2" bestFit="1" customWidth="1"/>
    <col min="14594" max="14594" width="10" style="2" bestFit="1" customWidth="1"/>
    <col min="14595" max="14595" width="3.7109375" style="2" bestFit="1" customWidth="1"/>
    <col min="14596" max="14596" width="34.85546875" style="2" bestFit="1" customWidth="1"/>
    <col min="14597" max="14597" width="11.28515625" style="2" bestFit="1" customWidth="1"/>
    <col min="14598" max="14598" width="15.28515625" style="2" bestFit="1" customWidth="1"/>
    <col min="14599" max="14599" width="13.5703125" style="2" bestFit="1" customWidth="1"/>
    <col min="14600" max="14600" width="16.140625" style="2" bestFit="1" customWidth="1"/>
    <col min="14601" max="14601" width="28" style="2" bestFit="1" customWidth="1"/>
    <col min="14602" max="14602" width="10.28515625" style="2" bestFit="1" customWidth="1"/>
    <col min="14603" max="14603" width="22.140625" style="2" bestFit="1" customWidth="1"/>
    <col min="14604" max="14604" width="7.5703125" style="2" bestFit="1" customWidth="1"/>
    <col min="14605" max="14605" width="7.140625" style="2" bestFit="1" customWidth="1"/>
    <col min="14606" max="14606" width="8.5703125" style="2" bestFit="1" customWidth="1"/>
    <col min="14607" max="14607" width="13.85546875" style="2" bestFit="1" customWidth="1"/>
    <col min="14608" max="14608" width="9.5703125" style="2" bestFit="1" customWidth="1"/>
    <col min="14609" max="14609" width="21.28515625" style="2" bestFit="1" customWidth="1"/>
    <col min="14610" max="14610" width="9.28515625" style="2" bestFit="1" customWidth="1"/>
    <col min="14611" max="14611" width="5.140625" style="2" bestFit="1" customWidth="1"/>
    <col min="14612" max="14612" width="27" style="2" bestFit="1" customWidth="1"/>
    <col min="14613" max="14613" width="28.140625" style="2" bestFit="1" customWidth="1"/>
    <col min="14614" max="14614" width="33.28515625" style="2" bestFit="1" customWidth="1"/>
    <col min="14615" max="14615" width="59.7109375" style="2" bestFit="1" customWidth="1"/>
    <col min="14616" max="14616" width="13" style="2" bestFit="1" customWidth="1"/>
    <col min="14617" max="14617" width="23.28515625" style="2" bestFit="1" customWidth="1"/>
    <col min="14618" max="14618" width="14.28515625" style="2" bestFit="1" customWidth="1"/>
    <col min="14619" max="14619" width="19.85546875" style="2" bestFit="1" customWidth="1"/>
    <col min="14620" max="14620" width="16.5703125" style="2" bestFit="1" customWidth="1"/>
    <col min="14621" max="14629" width="11.42578125" style="2"/>
    <col min="14630" max="14630" width="12" style="2" bestFit="1" customWidth="1"/>
    <col min="14631" max="14841" width="11.42578125" style="2"/>
    <col min="14842" max="14842" width="15.5703125" style="2" customWidth="1"/>
    <col min="14843" max="14843" width="9" style="2" bestFit="1" customWidth="1"/>
    <col min="14844" max="14844" width="48.5703125" style="2" bestFit="1" customWidth="1"/>
    <col min="14845" max="14845" width="36.7109375" style="2" bestFit="1" customWidth="1"/>
    <col min="14846" max="14846" width="27.28515625" style="2" bestFit="1" customWidth="1"/>
    <col min="14847" max="14847" width="8" style="2" bestFit="1" customWidth="1"/>
    <col min="14848" max="14848" width="10.42578125" style="2" bestFit="1" customWidth="1"/>
    <col min="14849" max="14849" width="13.5703125" style="2" bestFit="1" customWidth="1"/>
    <col min="14850" max="14850" width="10" style="2" bestFit="1" customWidth="1"/>
    <col min="14851" max="14851" width="3.7109375" style="2" bestFit="1" customWidth="1"/>
    <col min="14852" max="14852" width="34.85546875" style="2" bestFit="1" customWidth="1"/>
    <col min="14853" max="14853" width="11.28515625" style="2" bestFit="1" customWidth="1"/>
    <col min="14854" max="14854" width="15.28515625" style="2" bestFit="1" customWidth="1"/>
    <col min="14855" max="14855" width="13.5703125" style="2" bestFit="1" customWidth="1"/>
    <col min="14856" max="14856" width="16.140625" style="2" bestFit="1" customWidth="1"/>
    <col min="14857" max="14857" width="28" style="2" bestFit="1" customWidth="1"/>
    <col min="14858" max="14858" width="10.28515625" style="2" bestFit="1" customWidth="1"/>
    <col min="14859" max="14859" width="22.140625" style="2" bestFit="1" customWidth="1"/>
    <col min="14860" max="14860" width="7.5703125" style="2" bestFit="1" customWidth="1"/>
    <col min="14861" max="14861" width="7.140625" style="2" bestFit="1" customWidth="1"/>
    <col min="14862" max="14862" width="8.5703125" style="2" bestFit="1" customWidth="1"/>
    <col min="14863" max="14863" width="13.85546875" style="2" bestFit="1" customWidth="1"/>
    <col min="14864" max="14864" width="9.5703125" style="2" bestFit="1" customWidth="1"/>
    <col min="14865" max="14865" width="21.28515625" style="2" bestFit="1" customWidth="1"/>
    <col min="14866" max="14866" width="9.28515625" style="2" bestFit="1" customWidth="1"/>
    <col min="14867" max="14867" width="5.140625" style="2" bestFit="1" customWidth="1"/>
    <col min="14868" max="14868" width="27" style="2" bestFit="1" customWidth="1"/>
    <col min="14869" max="14869" width="28.140625" style="2" bestFit="1" customWidth="1"/>
    <col min="14870" max="14870" width="33.28515625" style="2" bestFit="1" customWidth="1"/>
    <col min="14871" max="14871" width="59.7109375" style="2" bestFit="1" customWidth="1"/>
    <col min="14872" max="14872" width="13" style="2" bestFit="1" customWidth="1"/>
    <col min="14873" max="14873" width="23.28515625" style="2" bestFit="1" customWidth="1"/>
    <col min="14874" max="14874" width="14.28515625" style="2" bestFit="1" customWidth="1"/>
    <col min="14875" max="14875" width="19.85546875" style="2" bestFit="1" customWidth="1"/>
    <col min="14876" max="14876" width="16.5703125" style="2" bestFit="1" customWidth="1"/>
    <col min="14877" max="14885" width="11.42578125" style="2"/>
    <col min="14886" max="14886" width="12" style="2" bestFit="1" customWidth="1"/>
    <col min="14887" max="15097" width="11.42578125" style="2"/>
    <col min="15098" max="15098" width="15.5703125" style="2" customWidth="1"/>
    <col min="15099" max="15099" width="9" style="2" bestFit="1" customWidth="1"/>
    <col min="15100" max="15100" width="48.5703125" style="2" bestFit="1" customWidth="1"/>
    <col min="15101" max="15101" width="36.7109375" style="2" bestFit="1" customWidth="1"/>
    <col min="15102" max="15102" width="27.28515625" style="2" bestFit="1" customWidth="1"/>
    <col min="15103" max="15103" width="8" style="2" bestFit="1" customWidth="1"/>
    <col min="15104" max="15104" width="10.42578125" style="2" bestFit="1" customWidth="1"/>
    <col min="15105" max="15105" width="13.5703125" style="2" bestFit="1" customWidth="1"/>
    <col min="15106" max="15106" width="10" style="2" bestFit="1" customWidth="1"/>
    <col min="15107" max="15107" width="3.7109375" style="2" bestFit="1" customWidth="1"/>
    <col min="15108" max="15108" width="34.85546875" style="2" bestFit="1" customWidth="1"/>
    <col min="15109" max="15109" width="11.28515625" style="2" bestFit="1" customWidth="1"/>
    <col min="15110" max="15110" width="15.28515625" style="2" bestFit="1" customWidth="1"/>
    <col min="15111" max="15111" width="13.5703125" style="2" bestFit="1" customWidth="1"/>
    <col min="15112" max="15112" width="16.140625" style="2" bestFit="1" customWidth="1"/>
    <col min="15113" max="15113" width="28" style="2" bestFit="1" customWidth="1"/>
    <col min="15114" max="15114" width="10.28515625" style="2" bestFit="1" customWidth="1"/>
    <col min="15115" max="15115" width="22.140625" style="2" bestFit="1" customWidth="1"/>
    <col min="15116" max="15116" width="7.5703125" style="2" bestFit="1" customWidth="1"/>
    <col min="15117" max="15117" width="7.140625" style="2" bestFit="1" customWidth="1"/>
    <col min="15118" max="15118" width="8.5703125" style="2" bestFit="1" customWidth="1"/>
    <col min="15119" max="15119" width="13.85546875" style="2" bestFit="1" customWidth="1"/>
    <col min="15120" max="15120" width="9.5703125" style="2" bestFit="1" customWidth="1"/>
    <col min="15121" max="15121" width="21.28515625" style="2" bestFit="1" customWidth="1"/>
    <col min="15122" max="15122" width="9.28515625" style="2" bestFit="1" customWidth="1"/>
    <col min="15123" max="15123" width="5.140625" style="2" bestFit="1" customWidth="1"/>
    <col min="15124" max="15124" width="27" style="2" bestFit="1" customWidth="1"/>
    <col min="15125" max="15125" width="28.140625" style="2" bestFit="1" customWidth="1"/>
    <col min="15126" max="15126" width="33.28515625" style="2" bestFit="1" customWidth="1"/>
    <col min="15127" max="15127" width="59.7109375" style="2" bestFit="1" customWidth="1"/>
    <col min="15128" max="15128" width="13" style="2" bestFit="1" customWidth="1"/>
    <col min="15129" max="15129" width="23.28515625" style="2" bestFit="1" customWidth="1"/>
    <col min="15130" max="15130" width="14.28515625" style="2" bestFit="1" customWidth="1"/>
    <col min="15131" max="15131" width="19.85546875" style="2" bestFit="1" customWidth="1"/>
    <col min="15132" max="15132" width="16.5703125" style="2" bestFit="1" customWidth="1"/>
    <col min="15133" max="15141" width="11.42578125" style="2"/>
    <col min="15142" max="15142" width="12" style="2" bestFit="1" customWidth="1"/>
    <col min="15143" max="15353" width="11.42578125" style="2"/>
    <col min="15354" max="15354" width="15.5703125" style="2" customWidth="1"/>
    <col min="15355" max="15355" width="9" style="2" bestFit="1" customWidth="1"/>
    <col min="15356" max="15356" width="48.5703125" style="2" bestFit="1" customWidth="1"/>
    <col min="15357" max="15357" width="36.7109375" style="2" bestFit="1" customWidth="1"/>
    <col min="15358" max="15358" width="27.28515625" style="2" bestFit="1" customWidth="1"/>
    <col min="15359" max="15359" width="8" style="2" bestFit="1" customWidth="1"/>
    <col min="15360" max="15360" width="10.42578125" style="2" bestFit="1" customWidth="1"/>
    <col min="15361" max="15361" width="13.5703125" style="2" bestFit="1" customWidth="1"/>
    <col min="15362" max="15362" width="10" style="2" bestFit="1" customWidth="1"/>
    <col min="15363" max="15363" width="3.7109375" style="2" bestFit="1" customWidth="1"/>
    <col min="15364" max="15364" width="34.85546875" style="2" bestFit="1" customWidth="1"/>
    <col min="15365" max="15365" width="11.28515625" style="2" bestFit="1" customWidth="1"/>
    <col min="15366" max="15366" width="15.28515625" style="2" bestFit="1" customWidth="1"/>
    <col min="15367" max="15367" width="13.5703125" style="2" bestFit="1" customWidth="1"/>
    <col min="15368" max="15368" width="16.140625" style="2" bestFit="1" customWidth="1"/>
    <col min="15369" max="15369" width="28" style="2" bestFit="1" customWidth="1"/>
    <col min="15370" max="15370" width="10.28515625" style="2" bestFit="1" customWidth="1"/>
    <col min="15371" max="15371" width="22.140625" style="2" bestFit="1" customWidth="1"/>
    <col min="15372" max="15372" width="7.5703125" style="2" bestFit="1" customWidth="1"/>
    <col min="15373" max="15373" width="7.140625" style="2" bestFit="1" customWidth="1"/>
    <col min="15374" max="15374" width="8.5703125" style="2" bestFit="1" customWidth="1"/>
    <col min="15375" max="15375" width="13.85546875" style="2" bestFit="1" customWidth="1"/>
    <col min="15376" max="15376" width="9.5703125" style="2" bestFit="1" customWidth="1"/>
    <col min="15377" max="15377" width="21.28515625" style="2" bestFit="1" customWidth="1"/>
    <col min="15378" max="15378" width="9.28515625" style="2" bestFit="1" customWidth="1"/>
    <col min="15379" max="15379" width="5.140625" style="2" bestFit="1" customWidth="1"/>
    <col min="15380" max="15380" width="27" style="2" bestFit="1" customWidth="1"/>
    <col min="15381" max="15381" width="28.140625" style="2" bestFit="1" customWidth="1"/>
    <col min="15382" max="15382" width="33.28515625" style="2" bestFit="1" customWidth="1"/>
    <col min="15383" max="15383" width="59.7109375" style="2" bestFit="1" customWidth="1"/>
    <col min="15384" max="15384" width="13" style="2" bestFit="1" customWidth="1"/>
    <col min="15385" max="15385" width="23.28515625" style="2" bestFit="1" customWidth="1"/>
    <col min="15386" max="15386" width="14.28515625" style="2" bestFit="1" customWidth="1"/>
    <col min="15387" max="15387" width="19.85546875" style="2" bestFit="1" customWidth="1"/>
    <col min="15388" max="15388" width="16.5703125" style="2" bestFit="1" customWidth="1"/>
    <col min="15389" max="15397" width="11.42578125" style="2"/>
    <col min="15398" max="15398" width="12" style="2" bestFit="1" customWidth="1"/>
    <col min="15399" max="15609" width="11.42578125" style="2"/>
    <col min="15610" max="15610" width="15.5703125" style="2" customWidth="1"/>
    <col min="15611" max="15611" width="9" style="2" bestFit="1" customWidth="1"/>
    <col min="15612" max="15612" width="48.5703125" style="2" bestFit="1" customWidth="1"/>
    <col min="15613" max="15613" width="36.7109375" style="2" bestFit="1" customWidth="1"/>
    <col min="15614" max="15614" width="27.28515625" style="2" bestFit="1" customWidth="1"/>
    <col min="15615" max="15615" width="8" style="2" bestFit="1" customWidth="1"/>
    <col min="15616" max="15616" width="10.42578125" style="2" bestFit="1" customWidth="1"/>
    <col min="15617" max="15617" width="13.5703125" style="2" bestFit="1" customWidth="1"/>
    <col min="15618" max="15618" width="10" style="2" bestFit="1" customWidth="1"/>
    <col min="15619" max="15619" width="3.7109375" style="2" bestFit="1" customWidth="1"/>
    <col min="15620" max="15620" width="34.85546875" style="2" bestFit="1" customWidth="1"/>
    <col min="15621" max="15621" width="11.28515625" style="2" bestFit="1" customWidth="1"/>
    <col min="15622" max="15622" width="15.28515625" style="2" bestFit="1" customWidth="1"/>
    <col min="15623" max="15623" width="13.5703125" style="2" bestFit="1" customWidth="1"/>
    <col min="15624" max="15624" width="16.140625" style="2" bestFit="1" customWidth="1"/>
    <col min="15625" max="15625" width="28" style="2" bestFit="1" customWidth="1"/>
    <col min="15626" max="15626" width="10.28515625" style="2" bestFit="1" customWidth="1"/>
    <col min="15627" max="15627" width="22.140625" style="2" bestFit="1" customWidth="1"/>
    <col min="15628" max="15628" width="7.5703125" style="2" bestFit="1" customWidth="1"/>
    <col min="15629" max="15629" width="7.140625" style="2" bestFit="1" customWidth="1"/>
    <col min="15630" max="15630" width="8.5703125" style="2" bestFit="1" customWidth="1"/>
    <col min="15631" max="15631" width="13.85546875" style="2" bestFit="1" customWidth="1"/>
    <col min="15632" max="15632" width="9.5703125" style="2" bestFit="1" customWidth="1"/>
    <col min="15633" max="15633" width="21.28515625" style="2" bestFit="1" customWidth="1"/>
    <col min="15634" max="15634" width="9.28515625" style="2" bestFit="1" customWidth="1"/>
    <col min="15635" max="15635" width="5.140625" style="2" bestFit="1" customWidth="1"/>
    <col min="15636" max="15636" width="27" style="2" bestFit="1" customWidth="1"/>
    <col min="15637" max="15637" width="28.140625" style="2" bestFit="1" customWidth="1"/>
    <col min="15638" max="15638" width="33.28515625" style="2" bestFit="1" customWidth="1"/>
    <col min="15639" max="15639" width="59.7109375" style="2" bestFit="1" customWidth="1"/>
    <col min="15640" max="15640" width="13" style="2" bestFit="1" customWidth="1"/>
    <col min="15641" max="15641" width="23.28515625" style="2" bestFit="1" customWidth="1"/>
    <col min="15642" max="15642" width="14.28515625" style="2" bestFit="1" customWidth="1"/>
    <col min="15643" max="15643" width="19.85546875" style="2" bestFit="1" customWidth="1"/>
    <col min="15644" max="15644" width="16.5703125" style="2" bestFit="1" customWidth="1"/>
    <col min="15645" max="15653" width="11.42578125" style="2"/>
    <col min="15654" max="15654" width="12" style="2" bestFit="1" customWidth="1"/>
    <col min="15655" max="15865" width="11.42578125" style="2"/>
    <col min="15866" max="15866" width="15.5703125" style="2" customWidth="1"/>
    <col min="15867" max="15867" width="9" style="2" bestFit="1" customWidth="1"/>
    <col min="15868" max="15868" width="48.5703125" style="2" bestFit="1" customWidth="1"/>
    <col min="15869" max="15869" width="36.7109375" style="2" bestFit="1" customWidth="1"/>
    <col min="15870" max="15870" width="27.28515625" style="2" bestFit="1" customWidth="1"/>
    <col min="15871" max="15871" width="8" style="2" bestFit="1" customWidth="1"/>
    <col min="15872" max="15872" width="10.42578125" style="2" bestFit="1" customWidth="1"/>
    <col min="15873" max="15873" width="13.5703125" style="2" bestFit="1" customWidth="1"/>
    <col min="15874" max="15874" width="10" style="2" bestFit="1" customWidth="1"/>
    <col min="15875" max="15875" width="3.7109375" style="2" bestFit="1" customWidth="1"/>
    <col min="15876" max="15876" width="34.85546875" style="2" bestFit="1" customWidth="1"/>
    <col min="15877" max="15877" width="11.28515625" style="2" bestFit="1" customWidth="1"/>
    <col min="15878" max="15878" width="15.28515625" style="2" bestFit="1" customWidth="1"/>
    <col min="15879" max="15879" width="13.5703125" style="2" bestFit="1" customWidth="1"/>
    <col min="15880" max="15880" width="16.140625" style="2" bestFit="1" customWidth="1"/>
    <col min="15881" max="15881" width="28" style="2" bestFit="1" customWidth="1"/>
    <col min="15882" max="15882" width="10.28515625" style="2" bestFit="1" customWidth="1"/>
    <col min="15883" max="15883" width="22.140625" style="2" bestFit="1" customWidth="1"/>
    <col min="15884" max="15884" width="7.5703125" style="2" bestFit="1" customWidth="1"/>
    <col min="15885" max="15885" width="7.140625" style="2" bestFit="1" customWidth="1"/>
    <col min="15886" max="15886" width="8.5703125" style="2" bestFit="1" customWidth="1"/>
    <col min="15887" max="15887" width="13.85546875" style="2" bestFit="1" customWidth="1"/>
    <col min="15888" max="15888" width="9.5703125" style="2" bestFit="1" customWidth="1"/>
    <col min="15889" max="15889" width="21.28515625" style="2" bestFit="1" customWidth="1"/>
    <col min="15890" max="15890" width="9.28515625" style="2" bestFit="1" customWidth="1"/>
    <col min="15891" max="15891" width="5.140625" style="2" bestFit="1" customWidth="1"/>
    <col min="15892" max="15892" width="27" style="2" bestFit="1" customWidth="1"/>
    <col min="15893" max="15893" width="28.140625" style="2" bestFit="1" customWidth="1"/>
    <col min="15894" max="15894" width="33.28515625" style="2" bestFit="1" customWidth="1"/>
    <col min="15895" max="15895" width="59.7109375" style="2" bestFit="1" customWidth="1"/>
    <col min="15896" max="15896" width="13" style="2" bestFit="1" customWidth="1"/>
    <col min="15897" max="15897" width="23.28515625" style="2" bestFit="1" customWidth="1"/>
    <col min="15898" max="15898" width="14.28515625" style="2" bestFit="1" customWidth="1"/>
    <col min="15899" max="15899" width="19.85546875" style="2" bestFit="1" customWidth="1"/>
    <col min="15900" max="15900" width="16.5703125" style="2" bestFit="1" customWidth="1"/>
    <col min="15901" max="15909" width="11.42578125" style="2"/>
    <col min="15910" max="15910" width="12" style="2" bestFit="1" customWidth="1"/>
    <col min="15911" max="16121" width="11.42578125" style="2"/>
    <col min="16122" max="16122" width="15.5703125" style="2" customWidth="1"/>
    <col min="16123" max="16123" width="9" style="2" bestFit="1" customWidth="1"/>
    <col min="16124" max="16124" width="48.5703125" style="2" bestFit="1" customWidth="1"/>
    <col min="16125" max="16125" width="36.7109375" style="2" bestFit="1" customWidth="1"/>
    <col min="16126" max="16126" width="27.28515625" style="2" bestFit="1" customWidth="1"/>
    <col min="16127" max="16127" width="8" style="2" bestFit="1" customWidth="1"/>
    <col min="16128" max="16128" width="10.42578125" style="2" bestFit="1" customWidth="1"/>
    <col min="16129" max="16129" width="13.5703125" style="2" bestFit="1" customWidth="1"/>
    <col min="16130" max="16130" width="10" style="2" bestFit="1" customWidth="1"/>
    <col min="16131" max="16131" width="3.7109375" style="2" bestFit="1" customWidth="1"/>
    <col min="16132" max="16132" width="34.85546875" style="2" bestFit="1" customWidth="1"/>
    <col min="16133" max="16133" width="11.28515625" style="2" bestFit="1" customWidth="1"/>
    <col min="16134" max="16134" width="15.28515625" style="2" bestFit="1" customWidth="1"/>
    <col min="16135" max="16135" width="13.5703125" style="2" bestFit="1" customWidth="1"/>
    <col min="16136" max="16136" width="16.140625" style="2" bestFit="1" customWidth="1"/>
    <col min="16137" max="16137" width="28" style="2" bestFit="1" customWidth="1"/>
    <col min="16138" max="16138" width="10.28515625" style="2" bestFit="1" customWidth="1"/>
    <col min="16139" max="16139" width="22.140625" style="2" bestFit="1" customWidth="1"/>
    <col min="16140" max="16140" width="7.5703125" style="2" bestFit="1" customWidth="1"/>
    <col min="16141" max="16141" width="7.140625" style="2" bestFit="1" customWidth="1"/>
    <col min="16142" max="16142" width="8.5703125" style="2" bestFit="1" customWidth="1"/>
    <col min="16143" max="16143" width="13.85546875" style="2" bestFit="1" customWidth="1"/>
    <col min="16144" max="16144" width="9.5703125" style="2" bestFit="1" customWidth="1"/>
    <col min="16145" max="16145" width="21.28515625" style="2" bestFit="1" customWidth="1"/>
    <col min="16146" max="16146" width="9.28515625" style="2" bestFit="1" customWidth="1"/>
    <col min="16147" max="16147" width="5.140625" style="2" bestFit="1" customWidth="1"/>
    <col min="16148" max="16148" width="27" style="2" bestFit="1" customWidth="1"/>
    <col min="16149" max="16149" width="28.140625" style="2" bestFit="1" customWidth="1"/>
    <col min="16150" max="16150" width="33.28515625" style="2" bestFit="1" customWidth="1"/>
    <col min="16151" max="16151" width="59.7109375" style="2" bestFit="1" customWidth="1"/>
    <col min="16152" max="16152" width="13" style="2" bestFit="1" customWidth="1"/>
    <col min="16153" max="16153" width="23.28515625" style="2" bestFit="1" customWidth="1"/>
    <col min="16154" max="16154" width="14.28515625" style="2" bestFit="1" customWidth="1"/>
    <col min="16155" max="16155" width="19.85546875" style="2" bestFit="1" customWidth="1"/>
    <col min="16156" max="16156" width="16.5703125" style="2" bestFit="1" customWidth="1"/>
    <col min="16157" max="16165" width="11.42578125" style="2"/>
    <col min="16166" max="16166" width="12" style="2" bestFit="1" customWidth="1"/>
    <col min="16167" max="16384" width="11.42578125" style="2"/>
  </cols>
  <sheetData>
    <row r="1" spans="2:36" ht="75">
      <c r="B1" s="3" t="s">
        <v>16</v>
      </c>
      <c r="C1" s="4" t="s">
        <v>17</v>
      </c>
      <c r="D1" s="3" t="s">
        <v>18</v>
      </c>
      <c r="E1" s="3" t="s">
        <v>19</v>
      </c>
      <c r="F1" s="3" t="s">
        <v>20</v>
      </c>
      <c r="G1" s="3" t="s">
        <v>21</v>
      </c>
      <c r="H1" s="3" t="s">
        <v>22</v>
      </c>
      <c r="I1" s="3" t="s">
        <v>23</v>
      </c>
      <c r="J1" s="5" t="s">
        <v>24</v>
      </c>
      <c r="K1" s="5" t="s">
        <v>25</v>
      </c>
      <c r="L1" s="5" t="s">
        <v>26</v>
      </c>
      <c r="M1" s="6" t="s">
        <v>27</v>
      </c>
      <c r="N1" s="6" t="s">
        <v>28</v>
      </c>
      <c r="O1" s="6" t="s">
        <v>29</v>
      </c>
      <c r="P1" s="6" t="s">
        <v>30</v>
      </c>
      <c r="Q1" s="5" t="s">
        <v>31</v>
      </c>
      <c r="R1" s="5" t="s">
        <v>32</v>
      </c>
      <c r="S1" s="5" t="s">
        <v>33</v>
      </c>
      <c r="T1" s="6" t="s">
        <v>34</v>
      </c>
      <c r="U1" s="6" t="s">
        <v>35</v>
      </c>
      <c r="V1" s="6" t="s">
        <v>36</v>
      </c>
      <c r="W1" s="7" t="s">
        <v>37</v>
      </c>
      <c r="X1" s="5" t="s">
        <v>38</v>
      </c>
      <c r="Y1" s="6" t="s">
        <v>39</v>
      </c>
      <c r="Z1" s="5" t="s">
        <v>40</v>
      </c>
      <c r="AA1" s="5" t="s">
        <v>41</v>
      </c>
      <c r="AB1" s="5" t="s">
        <v>42</v>
      </c>
      <c r="AC1" s="5" t="s">
        <v>43</v>
      </c>
      <c r="AD1" s="5" t="s">
        <v>44</v>
      </c>
      <c r="AE1" s="5" t="s">
        <v>45</v>
      </c>
      <c r="AF1" s="5" t="s">
        <v>46</v>
      </c>
      <c r="AG1" s="5" t="s">
        <v>47</v>
      </c>
      <c r="AH1" s="5" t="s">
        <v>48</v>
      </c>
      <c r="AI1" s="5" t="s">
        <v>49</v>
      </c>
      <c r="AJ1" s="5" t="s">
        <v>50</v>
      </c>
    </row>
    <row r="2" spans="2:36">
      <c r="B2" s="13">
        <v>1</v>
      </c>
      <c r="C2" s="8" t="str">
        <f>IF(Extraction!V2="UPS","798",0)</f>
        <v>798</v>
      </c>
      <c r="D2" s="14"/>
      <c r="E2" s="8" t="str">
        <f>IF(Extraction!V2="UPS",Extraction!L2,0)</f>
        <v>11 rue sainte marguerite 93500 pantin etage 2</v>
      </c>
      <c r="F2" s="8" t="str">
        <f>IF(Extraction!V2="UPS",Extraction!W2,0)</f>
        <v>PARIS</v>
      </c>
      <c r="G2" s="9" t="str">
        <f>IF(Extraction!V2="UPS","FR",0)</f>
        <v>FR</v>
      </c>
      <c r="H2" s="8">
        <f>IF(Extraction!V2="UPS",Extraction!M2,0)</f>
        <v>93500</v>
      </c>
      <c r="I2" s="9" t="str">
        <f>IF(Extraction!V2="UPS","France Zone 4",0)</f>
        <v>France Zone 4</v>
      </c>
      <c r="J2" s="9" t="str">
        <f>IF(Extraction!V2="UPS",Extraction!P2,0)</f>
        <v>tel</v>
      </c>
      <c r="L2" s="8">
        <f>IF(Extraction!V2="UPS",Extraction!Q2,0)</f>
        <v>0</v>
      </c>
      <c r="M2" s="10" t="str">
        <f>IF(Extraction!V2="UPS",Extraction!V2,0)</f>
        <v>UPS</v>
      </c>
      <c r="N2" s="10" t="str">
        <f>IF(Extraction!V2="UPS","colis",0)</f>
        <v>colis</v>
      </c>
      <c r="O2" s="10" t="str">
        <f>IF(Extraction!V2="UPS","Standard",0)</f>
        <v>Standard</v>
      </c>
      <c r="P2" s="8">
        <f>IF(Extraction!V2="UPS",Extraction!AC2,0)</f>
        <v>5.45</v>
      </c>
      <c r="T2" s="8">
        <f>IF(Extraction!V2="UPS",Extraction!Z2,0)</f>
        <v>50</v>
      </c>
      <c r="U2" s="8">
        <f>IF(Extraction!V2="UPS",Extraction!AA2,0)</f>
        <v>41</v>
      </c>
      <c r="V2" s="8">
        <f>IF(Extraction!V2="UPS",Extraction!AB2,0)</f>
        <v>42</v>
      </c>
      <c r="X2" s="11">
        <f>IF(Extraction!V2="UPS",Extraction!H2,0)</f>
        <v>35443</v>
      </c>
      <c r="Y2" s="8" t="str">
        <f>IF(Extraction!V2="UPS","OBJET DE DECORATION",0)</f>
        <v>OBJET DE DECORATION</v>
      </c>
    </row>
    <row r="3" spans="2:36">
      <c r="B3" s="13">
        <v>2</v>
      </c>
      <c r="C3" s="8" t="e">
        <f>IF(Extraction!#REF!="UPS","798",0)</f>
        <v>#REF!</v>
      </c>
      <c r="D3" s="14"/>
      <c r="E3" s="8" t="e">
        <f>IF(Extraction!#REF!="UPS",Extraction!#REF!,0)</f>
        <v>#REF!</v>
      </c>
      <c r="F3" s="8" t="e">
        <f>IF(Extraction!#REF!="UPS",Extraction!#REF!,0)</f>
        <v>#REF!</v>
      </c>
      <c r="G3" s="9" t="e">
        <f>IF(Extraction!#REF!="UPS","FR",0)</f>
        <v>#REF!</v>
      </c>
      <c r="H3" s="8" t="e">
        <f>IF(Extraction!#REF!="UPS",Extraction!#REF!,0)</f>
        <v>#REF!</v>
      </c>
      <c r="I3" s="9" t="e">
        <f>IF(Extraction!#REF!="UPS","France Zone 4",0)</f>
        <v>#REF!</v>
      </c>
      <c r="J3" s="9" t="e">
        <f>IF(Extraction!#REF!="UPS",Extraction!#REF!,0)</f>
        <v>#REF!</v>
      </c>
      <c r="L3" s="8" t="e">
        <f>IF(Extraction!#REF!="UPS",Extraction!#REF!,0)</f>
        <v>#REF!</v>
      </c>
      <c r="M3" s="10" t="e">
        <f>IF(Extraction!#REF!="UPS",Extraction!#REF!,0)</f>
        <v>#REF!</v>
      </c>
      <c r="N3" s="10" t="e">
        <f>IF(Extraction!#REF!="UPS","colis",0)</f>
        <v>#REF!</v>
      </c>
      <c r="O3" s="10" t="e">
        <f>IF(Extraction!#REF!="UPS","Standard",0)</f>
        <v>#REF!</v>
      </c>
      <c r="P3" s="8" t="e">
        <f>IF(Extraction!#REF!="UPS",Extraction!#REF!,0)</f>
        <v>#REF!</v>
      </c>
      <c r="T3" s="8" t="e">
        <f>IF(Extraction!#REF!="UPS",Extraction!#REF!,0)</f>
        <v>#REF!</v>
      </c>
      <c r="U3" s="8" t="e">
        <f>IF(Extraction!#REF!="UPS",Extraction!#REF!,0)</f>
        <v>#REF!</v>
      </c>
      <c r="V3" s="8" t="e">
        <f>IF(Extraction!#REF!="UPS",Extraction!#REF!,0)</f>
        <v>#REF!</v>
      </c>
      <c r="X3" s="11" t="e">
        <f>IF(Extraction!#REF!="UPS",Extraction!#REF!,0)</f>
        <v>#REF!</v>
      </c>
      <c r="Y3" s="8" t="e">
        <f>IF(Extraction!#REF!="UPS","OBJET DE DECORATION",0)</f>
        <v>#REF!</v>
      </c>
    </row>
    <row r="4" spans="2:36">
      <c r="B4" s="13">
        <v>3</v>
      </c>
      <c r="C4" s="8" t="str">
        <f>IF(Extraction!V5="UPS","798",0)</f>
        <v>798</v>
      </c>
      <c r="D4" s="14"/>
      <c r="E4" s="8" t="str">
        <f>IF(Extraction!V5="UPS",Extraction!L5,0)</f>
        <v>5 PLACE DE L EGLISE</v>
      </c>
      <c r="F4" s="8" t="str">
        <f>IF(Extraction!V5="UPS",Extraction!W5,0)</f>
        <v>CAMPEAUX</v>
      </c>
      <c r="G4" s="9" t="str">
        <f>IF(Extraction!V5="UPS","FR",0)</f>
        <v>FR</v>
      </c>
      <c r="H4" s="8">
        <f>IF(Extraction!V5="UPS",Extraction!M5,0)</f>
        <v>60220</v>
      </c>
      <c r="I4" s="9" t="str">
        <f>IF(Extraction!V5="UPS","France Zone 4",0)</f>
        <v>France Zone 4</v>
      </c>
      <c r="J4" s="9" t="str">
        <f>IF(Extraction!V5="UPS",Extraction!P5,0)</f>
        <v>tel</v>
      </c>
      <c r="L4" s="8">
        <f>IF(Extraction!V5="UPS",Extraction!Q5,0)</f>
        <v>0</v>
      </c>
      <c r="M4" s="10" t="str">
        <f>IF(Extraction!V5="UPS",Extraction!V5,0)</f>
        <v>UPS</v>
      </c>
      <c r="N4" s="10" t="str">
        <f>IF(Extraction!V5="UPS","colis",0)</f>
        <v>colis</v>
      </c>
      <c r="O4" s="10" t="str">
        <f>IF(Extraction!V5="UPS","Standard",0)</f>
        <v>Standard</v>
      </c>
      <c r="P4" s="8">
        <f>IF(Extraction!V5="UPS",Extraction!AC5,0)</f>
        <v>40</v>
      </c>
      <c r="T4" s="8">
        <f>IF(Extraction!V5="UPS",Extraction!Z5,0)</f>
        <v>9</v>
      </c>
      <c r="U4" s="8">
        <f>IF(Extraction!V5="UPS",Extraction!AA5,0)</f>
        <v>17</v>
      </c>
      <c r="V4" s="8">
        <f>IF(Extraction!V5="UPS",Extraction!AB5,0)</f>
        <v>18</v>
      </c>
      <c r="X4" s="11">
        <f>IF(Extraction!V5="UPS",Extraction!H5,0)</f>
        <v>35551</v>
      </c>
      <c r="Y4" s="8" t="str">
        <f>IF(Extraction!V5="UPS","OBJET DE DECORATION",0)</f>
        <v>OBJET DE DECORATION</v>
      </c>
    </row>
    <row r="5" spans="2:36">
      <c r="B5" s="13">
        <v>4</v>
      </c>
      <c r="C5" s="8" t="str">
        <f>IF(Extraction!V6="UPS","798",0)</f>
        <v>798</v>
      </c>
      <c r="D5" s="14"/>
      <c r="E5" s="8" t="str">
        <f>IF(Extraction!V6="UPS",Extraction!L6,0)</f>
        <v>8 RUE DU TILLEUL</v>
      </c>
      <c r="F5" s="8" t="str">
        <f>IF(Extraction!V6="UPS",Extraction!W6,0)</f>
        <v>LAHOUSSOYE</v>
      </c>
      <c r="G5" s="9" t="str">
        <f>IF(Extraction!V6="UPS","FR",0)</f>
        <v>FR</v>
      </c>
      <c r="H5" s="8">
        <f>IF(Extraction!V6="UPS",Extraction!M6,0)</f>
        <v>80800</v>
      </c>
      <c r="I5" s="9" t="str">
        <f>IF(Extraction!V6="UPS","France Zone 4",0)</f>
        <v>France Zone 4</v>
      </c>
      <c r="J5" s="9" t="str">
        <f>IF(Extraction!V6="UPS",Extraction!P6,0)</f>
        <v>tel</v>
      </c>
      <c r="L5" s="8">
        <f>IF(Extraction!V6="UPS",Extraction!Q6,0)</f>
        <v>0</v>
      </c>
      <c r="M5" s="10" t="str">
        <f>IF(Extraction!V6="UPS",Extraction!V6,0)</f>
        <v>UPS</v>
      </c>
      <c r="N5" s="10" t="str">
        <f>IF(Extraction!V6="UPS","colis",0)</f>
        <v>colis</v>
      </c>
      <c r="O5" s="10" t="str">
        <f>IF(Extraction!V6="UPS","Standard",0)</f>
        <v>Standard</v>
      </c>
      <c r="P5" s="8">
        <f>IF(Extraction!V6="UPS",Extraction!AC6,0)</f>
        <v>10</v>
      </c>
      <c r="T5" s="8">
        <f>IF(Extraction!V6="UPS",Extraction!Z6,0)</f>
        <v>5</v>
      </c>
      <c r="U5" s="8">
        <f>IF(Extraction!V6="UPS",Extraction!AA6,0)</f>
        <v>15</v>
      </c>
      <c r="V5" s="8">
        <f>IF(Extraction!V6="UPS",Extraction!AB6,0)</f>
        <v>19</v>
      </c>
      <c r="X5" s="11">
        <f>IF(Extraction!V6="UPS",Extraction!H6,0)</f>
        <v>35563</v>
      </c>
      <c r="Y5" s="8" t="str">
        <f>IF(Extraction!V6="UPS","OBJET DE DECORATION",0)</f>
        <v>OBJET DE DECORATION</v>
      </c>
    </row>
    <row r="6" spans="2:36">
      <c r="B6" s="13">
        <v>5</v>
      </c>
      <c r="C6" s="8" t="str">
        <f>IF(Extraction!V7="UPS","798",0)</f>
        <v>798</v>
      </c>
      <c r="D6" s="14"/>
      <c r="E6" s="8" t="str">
        <f>IF(Extraction!V7="UPS",Extraction!L7,0)</f>
        <v>136 Allée René Cassin</v>
      </c>
      <c r="F6" s="8" t="str">
        <f>IF(Extraction!V7="UPS",Extraction!W7,0)</f>
        <v>OLIVET</v>
      </c>
      <c r="G6" s="9" t="str">
        <f>IF(Extraction!V7="UPS","FR",0)</f>
        <v>FR</v>
      </c>
      <c r="H6" s="8">
        <f>IF(Extraction!V7="UPS",Extraction!M7,0)</f>
        <v>45160</v>
      </c>
      <c r="I6" s="9" t="str">
        <f>IF(Extraction!V7="UPS","France Zone 4",0)</f>
        <v>France Zone 4</v>
      </c>
      <c r="J6" s="9" t="str">
        <f>IF(Extraction!V7="UPS",Extraction!P7,0)</f>
        <v>tel</v>
      </c>
      <c r="L6" s="8">
        <f>IF(Extraction!V7="UPS",Extraction!Q7,0)</f>
        <v>0</v>
      </c>
      <c r="M6" s="10" t="str">
        <f>IF(Extraction!V7="UPS",Extraction!V7,0)</f>
        <v>UPS</v>
      </c>
      <c r="N6" s="10" t="str">
        <f>IF(Extraction!V7="UPS","colis",0)</f>
        <v>colis</v>
      </c>
      <c r="O6" s="10" t="str">
        <f>IF(Extraction!V7="UPS","Standard",0)</f>
        <v>Standard</v>
      </c>
      <c r="P6" s="8">
        <f>IF(Extraction!V7="UPS",Extraction!AC7,0)</f>
        <v>33</v>
      </c>
      <c r="T6" s="8">
        <f>IF(Extraction!V7="UPS",Extraction!Z7,0)</f>
        <v>45</v>
      </c>
      <c r="U6" s="8">
        <f>IF(Extraction!V7="UPS",Extraction!AA7,0)</f>
        <v>16</v>
      </c>
      <c r="V6" s="8">
        <f>IF(Extraction!V7="UPS",Extraction!AB7,0)</f>
        <v>12</v>
      </c>
      <c r="X6" s="11" t="str">
        <f>IF(Extraction!V7="UPS",Extraction!H7,0)</f>
        <v>35458, 35529</v>
      </c>
      <c r="Y6" s="8" t="str">
        <f>IF(Extraction!V7="UPS","OBJET DE DECORATION",0)</f>
        <v>OBJET DE DECORATION</v>
      </c>
    </row>
    <row r="7" spans="2:36">
      <c r="B7" s="13">
        <v>6</v>
      </c>
      <c r="C7" s="8" t="e">
        <f>IF(Extraction!#REF!="UPS","798",0)</f>
        <v>#REF!</v>
      </c>
      <c r="D7" s="14"/>
      <c r="E7" s="8" t="e">
        <f>IF(Extraction!#REF!="UPS",Extraction!#REF!,0)</f>
        <v>#REF!</v>
      </c>
      <c r="F7" s="8" t="e">
        <f>IF(Extraction!#REF!="UPS",Extraction!#REF!,0)</f>
        <v>#REF!</v>
      </c>
      <c r="G7" s="9" t="e">
        <f>IF(Extraction!#REF!="UPS","FR",0)</f>
        <v>#REF!</v>
      </c>
      <c r="H7" s="8" t="e">
        <f>IF(Extraction!#REF!="UPS",Extraction!#REF!,0)</f>
        <v>#REF!</v>
      </c>
      <c r="I7" s="9" t="e">
        <f>IF(Extraction!#REF!="UPS","France Zone 4",0)</f>
        <v>#REF!</v>
      </c>
      <c r="J7" s="9" t="e">
        <f>IF(Extraction!#REF!="UPS",Extraction!#REF!,0)</f>
        <v>#REF!</v>
      </c>
      <c r="L7" s="8" t="e">
        <f>IF(Extraction!#REF!="UPS",Extraction!#REF!,0)</f>
        <v>#REF!</v>
      </c>
      <c r="M7" s="10" t="e">
        <f>IF(Extraction!#REF!="UPS",Extraction!#REF!,0)</f>
        <v>#REF!</v>
      </c>
      <c r="N7" s="10" t="e">
        <f>IF(Extraction!#REF!="UPS","colis",0)</f>
        <v>#REF!</v>
      </c>
      <c r="O7" s="10" t="e">
        <f>IF(Extraction!#REF!="UPS","Standard",0)</f>
        <v>#REF!</v>
      </c>
      <c r="P7" s="8" t="e">
        <f>IF(Extraction!#REF!="UPS",Extraction!#REF!,0)</f>
        <v>#REF!</v>
      </c>
      <c r="T7" s="8" t="e">
        <f>IF(Extraction!#REF!="UPS",Extraction!#REF!,0)</f>
        <v>#REF!</v>
      </c>
      <c r="U7" s="8" t="e">
        <f>IF(Extraction!#REF!="UPS",Extraction!#REF!,0)</f>
        <v>#REF!</v>
      </c>
      <c r="V7" s="8" t="e">
        <f>IF(Extraction!#REF!="UPS",Extraction!#REF!,0)</f>
        <v>#REF!</v>
      </c>
      <c r="X7" s="11" t="e">
        <f>IF(Extraction!#REF!="UPS",Extraction!#REF!,0)</f>
        <v>#REF!</v>
      </c>
      <c r="Y7" s="8" t="e">
        <f>IF(Extraction!#REF!="UPS","OBJET DE DECORATION",0)</f>
        <v>#REF!</v>
      </c>
    </row>
    <row r="8" spans="2:36">
      <c r="B8" s="13">
        <v>7</v>
      </c>
      <c r="C8" s="8" t="e">
        <f>IF(Extraction!#REF!="UPS","798",0)</f>
        <v>#REF!</v>
      </c>
      <c r="D8" s="14"/>
      <c r="E8" s="8" t="e">
        <f>IF(Extraction!#REF!="UPS",Extraction!#REF!,0)</f>
        <v>#REF!</v>
      </c>
      <c r="F8" s="8" t="e">
        <f>IF(Extraction!#REF!="UPS",Extraction!#REF!,0)</f>
        <v>#REF!</v>
      </c>
      <c r="G8" s="9" t="e">
        <f>IF(Extraction!#REF!="UPS","FR",0)</f>
        <v>#REF!</v>
      </c>
      <c r="H8" s="8" t="e">
        <f>IF(Extraction!#REF!="UPS",Extraction!#REF!,0)</f>
        <v>#REF!</v>
      </c>
      <c r="I8" s="9" t="e">
        <f>IF(Extraction!#REF!="UPS","France Zone 4",0)</f>
        <v>#REF!</v>
      </c>
      <c r="J8" s="9" t="e">
        <f>IF(Extraction!#REF!="UPS",Extraction!#REF!,0)</f>
        <v>#REF!</v>
      </c>
      <c r="L8" s="8" t="e">
        <f>IF(Extraction!#REF!="UPS",Extraction!#REF!,0)</f>
        <v>#REF!</v>
      </c>
      <c r="M8" s="10" t="e">
        <f>IF(Extraction!#REF!="UPS",Extraction!#REF!,0)</f>
        <v>#REF!</v>
      </c>
      <c r="N8" s="10" t="e">
        <f>IF(Extraction!#REF!="UPS","colis",0)</f>
        <v>#REF!</v>
      </c>
      <c r="O8" s="10" t="e">
        <f>IF(Extraction!#REF!="UPS","Standard",0)</f>
        <v>#REF!</v>
      </c>
      <c r="P8" s="8" t="e">
        <f>IF(Extraction!#REF!="UPS",Extraction!#REF!,0)</f>
        <v>#REF!</v>
      </c>
      <c r="T8" s="8" t="e">
        <f>IF(Extraction!#REF!="UPS",Extraction!#REF!,0)</f>
        <v>#REF!</v>
      </c>
      <c r="U8" s="8" t="e">
        <f>IF(Extraction!#REF!="UPS",Extraction!#REF!,0)</f>
        <v>#REF!</v>
      </c>
      <c r="V8" s="8" t="e">
        <f>IF(Extraction!#REF!="UPS",Extraction!#REF!,0)</f>
        <v>#REF!</v>
      </c>
      <c r="X8" s="11" t="e">
        <f>IF(Extraction!#REF!="UPS",Extraction!#REF!,0)</f>
        <v>#REF!</v>
      </c>
      <c r="Y8" s="8" t="e">
        <f>IF(Extraction!#REF!="UPS","OBJET DE DECORATION",0)</f>
        <v>#REF!</v>
      </c>
    </row>
    <row r="9" spans="2:36">
      <c r="B9" s="13">
        <v>8</v>
      </c>
      <c r="C9" s="8" t="e">
        <f>IF(Extraction!#REF!="UPS","798",0)</f>
        <v>#REF!</v>
      </c>
      <c r="D9" s="14"/>
      <c r="E9" s="8" t="e">
        <f>IF(Extraction!#REF!="UPS",Extraction!#REF!,0)</f>
        <v>#REF!</v>
      </c>
      <c r="F9" s="8" t="e">
        <f>IF(Extraction!#REF!="UPS",Extraction!#REF!,0)</f>
        <v>#REF!</v>
      </c>
      <c r="G9" s="9" t="e">
        <f>IF(Extraction!#REF!="UPS","FR",0)</f>
        <v>#REF!</v>
      </c>
      <c r="H9" s="8" t="e">
        <f>IF(Extraction!#REF!="UPS",Extraction!#REF!,0)</f>
        <v>#REF!</v>
      </c>
      <c r="I9" s="9" t="e">
        <f>IF(Extraction!#REF!="UPS","France Zone 4",0)</f>
        <v>#REF!</v>
      </c>
      <c r="J9" s="9" t="e">
        <f>IF(Extraction!#REF!="UPS",Extraction!#REF!,0)</f>
        <v>#REF!</v>
      </c>
      <c r="L9" s="8" t="e">
        <f>IF(Extraction!#REF!="UPS",Extraction!#REF!,0)</f>
        <v>#REF!</v>
      </c>
      <c r="M9" s="10" t="e">
        <f>IF(Extraction!#REF!="UPS",Extraction!#REF!,0)</f>
        <v>#REF!</v>
      </c>
      <c r="N9" s="10" t="e">
        <f>IF(Extraction!#REF!="UPS","colis",0)</f>
        <v>#REF!</v>
      </c>
      <c r="O9" s="10" t="e">
        <f>IF(Extraction!#REF!="UPS","Standard",0)</f>
        <v>#REF!</v>
      </c>
      <c r="P9" s="8" t="e">
        <f>IF(Extraction!#REF!="UPS",Extraction!#REF!,0)</f>
        <v>#REF!</v>
      </c>
      <c r="T9" s="8" t="e">
        <f>IF(Extraction!#REF!="UPS",Extraction!#REF!,0)</f>
        <v>#REF!</v>
      </c>
      <c r="U9" s="8" t="e">
        <f>IF(Extraction!#REF!="UPS",Extraction!#REF!,0)</f>
        <v>#REF!</v>
      </c>
      <c r="V9" s="8" t="e">
        <f>IF(Extraction!#REF!="UPS",Extraction!#REF!,0)</f>
        <v>#REF!</v>
      </c>
      <c r="X9" s="11" t="e">
        <f>IF(Extraction!#REF!="UPS",Extraction!#REF!,0)</f>
        <v>#REF!</v>
      </c>
      <c r="Y9" s="8" t="e">
        <f>IF(Extraction!#REF!="UPS","OBJET DE DECORATION",0)</f>
        <v>#REF!</v>
      </c>
    </row>
    <row r="10" spans="2:36">
      <c r="B10" s="13">
        <v>9</v>
      </c>
      <c r="C10" s="8" t="e">
        <f>IF(Extraction!#REF!="UPS","798",0)</f>
        <v>#REF!</v>
      </c>
      <c r="D10" s="14"/>
      <c r="E10" s="8" t="e">
        <f>IF(Extraction!#REF!="UPS",Extraction!#REF!,0)</f>
        <v>#REF!</v>
      </c>
      <c r="F10" s="8" t="e">
        <f>IF(Extraction!#REF!="UPS",Extraction!#REF!,0)</f>
        <v>#REF!</v>
      </c>
      <c r="G10" s="9" t="e">
        <f>IF(Extraction!#REF!="UPS","FR",0)</f>
        <v>#REF!</v>
      </c>
      <c r="H10" s="8" t="e">
        <f>IF(Extraction!#REF!="UPS",Extraction!#REF!,0)</f>
        <v>#REF!</v>
      </c>
      <c r="I10" s="9" t="e">
        <f>IF(Extraction!#REF!="UPS","France Zone 4",0)</f>
        <v>#REF!</v>
      </c>
      <c r="J10" s="9" t="e">
        <f>IF(Extraction!#REF!="UPS",Extraction!#REF!,0)</f>
        <v>#REF!</v>
      </c>
      <c r="L10" s="8" t="e">
        <f>IF(Extraction!#REF!="UPS",Extraction!#REF!,0)</f>
        <v>#REF!</v>
      </c>
      <c r="M10" s="10" t="e">
        <f>IF(Extraction!#REF!="UPS",Extraction!#REF!,0)</f>
        <v>#REF!</v>
      </c>
      <c r="N10" s="10" t="e">
        <f>IF(Extraction!#REF!="UPS","colis",0)</f>
        <v>#REF!</v>
      </c>
      <c r="O10" s="10" t="e">
        <f>IF(Extraction!#REF!="UPS","Standard",0)</f>
        <v>#REF!</v>
      </c>
      <c r="P10" s="8" t="e">
        <f>IF(Extraction!#REF!="UPS",Extraction!#REF!,0)</f>
        <v>#REF!</v>
      </c>
      <c r="T10" s="8" t="e">
        <f>IF(Extraction!#REF!="UPS",Extraction!#REF!,0)</f>
        <v>#REF!</v>
      </c>
      <c r="U10" s="8" t="e">
        <f>IF(Extraction!#REF!="UPS",Extraction!#REF!,0)</f>
        <v>#REF!</v>
      </c>
      <c r="V10" s="8" t="e">
        <f>IF(Extraction!#REF!="UPS",Extraction!#REF!,0)</f>
        <v>#REF!</v>
      </c>
      <c r="X10" s="11" t="e">
        <f>IF(Extraction!#REF!="UPS",Extraction!#REF!,0)</f>
        <v>#REF!</v>
      </c>
      <c r="Y10" s="8" t="e">
        <f>IF(Extraction!#REF!="UPS","OBJET DE DECORATION",0)</f>
        <v>#REF!</v>
      </c>
    </row>
    <row r="11" spans="2:36">
      <c r="B11" s="13">
        <v>10</v>
      </c>
      <c r="C11" s="8" t="e">
        <f>IF(Extraction!#REF!="UPS","798",0)</f>
        <v>#REF!</v>
      </c>
      <c r="D11" s="14"/>
      <c r="E11" s="8" t="e">
        <f>IF(Extraction!#REF!="UPS",Extraction!#REF!,0)</f>
        <v>#REF!</v>
      </c>
      <c r="F11" s="8" t="e">
        <f>IF(Extraction!#REF!="UPS",Extraction!#REF!,0)</f>
        <v>#REF!</v>
      </c>
      <c r="G11" s="9" t="e">
        <f>IF(Extraction!#REF!="UPS","FR",0)</f>
        <v>#REF!</v>
      </c>
      <c r="H11" s="8" t="e">
        <f>IF(Extraction!#REF!="UPS",Extraction!#REF!,0)</f>
        <v>#REF!</v>
      </c>
      <c r="I11" s="9" t="e">
        <f>IF(Extraction!#REF!="UPS","France Zone 4",0)</f>
        <v>#REF!</v>
      </c>
      <c r="J11" s="9" t="e">
        <f>IF(Extraction!#REF!="UPS",Extraction!#REF!,0)</f>
        <v>#REF!</v>
      </c>
      <c r="L11" s="8" t="e">
        <f>IF(Extraction!#REF!="UPS",Extraction!#REF!,0)</f>
        <v>#REF!</v>
      </c>
      <c r="M11" s="10" t="e">
        <f>IF(Extraction!#REF!="UPS",Extraction!#REF!,0)</f>
        <v>#REF!</v>
      </c>
      <c r="N11" s="10" t="e">
        <f>IF(Extraction!#REF!="UPS","colis",0)</f>
        <v>#REF!</v>
      </c>
      <c r="O11" s="10" t="e">
        <f>IF(Extraction!#REF!="UPS","Standard",0)</f>
        <v>#REF!</v>
      </c>
      <c r="P11" s="8" t="e">
        <f>IF(Extraction!#REF!="UPS",Extraction!#REF!,0)</f>
        <v>#REF!</v>
      </c>
      <c r="T11" s="8" t="e">
        <f>IF(Extraction!#REF!="UPS",Extraction!#REF!,0)</f>
        <v>#REF!</v>
      </c>
      <c r="U11" s="8" t="e">
        <f>IF(Extraction!#REF!="UPS",Extraction!#REF!,0)</f>
        <v>#REF!</v>
      </c>
      <c r="V11" s="8" t="e">
        <f>IF(Extraction!#REF!="UPS",Extraction!#REF!,0)</f>
        <v>#REF!</v>
      </c>
      <c r="X11" s="11" t="e">
        <f>IF(Extraction!#REF!="UPS",Extraction!#REF!,0)</f>
        <v>#REF!</v>
      </c>
      <c r="Y11" s="8" t="e">
        <f>IF(Extraction!#REF!="UPS","OBJET DE DECORATION",0)</f>
        <v>#REF!</v>
      </c>
    </row>
    <row r="12" spans="2:36">
      <c r="B12" s="13">
        <v>11</v>
      </c>
      <c r="C12" s="8" t="e">
        <f>IF(Extraction!#REF!="UPS","798",0)</f>
        <v>#REF!</v>
      </c>
      <c r="D12" s="14"/>
      <c r="E12" s="8" t="e">
        <f>IF(Extraction!#REF!="UPS",Extraction!#REF!,0)</f>
        <v>#REF!</v>
      </c>
      <c r="F12" s="8" t="e">
        <f>IF(Extraction!#REF!="UPS",Extraction!#REF!,0)</f>
        <v>#REF!</v>
      </c>
      <c r="G12" s="9" t="e">
        <f>IF(Extraction!#REF!="UPS","FR",0)</f>
        <v>#REF!</v>
      </c>
      <c r="H12" s="8" t="e">
        <f>IF(Extraction!#REF!="UPS",Extraction!#REF!,0)</f>
        <v>#REF!</v>
      </c>
      <c r="I12" s="9" t="e">
        <f>IF(Extraction!#REF!="UPS","France Zone 4",0)</f>
        <v>#REF!</v>
      </c>
      <c r="J12" s="9" t="e">
        <f>IF(Extraction!#REF!="UPS",Extraction!#REF!,0)</f>
        <v>#REF!</v>
      </c>
      <c r="L12" s="8" t="e">
        <f>IF(Extraction!#REF!="UPS",Extraction!#REF!,0)</f>
        <v>#REF!</v>
      </c>
      <c r="M12" s="10" t="e">
        <f>IF(Extraction!#REF!="UPS",Extraction!#REF!,0)</f>
        <v>#REF!</v>
      </c>
      <c r="N12" s="10" t="e">
        <f>IF(Extraction!#REF!="UPS","colis",0)</f>
        <v>#REF!</v>
      </c>
      <c r="O12" s="10" t="e">
        <f>IF(Extraction!#REF!="UPS","Standard",0)</f>
        <v>#REF!</v>
      </c>
      <c r="P12" s="8" t="e">
        <f>IF(Extraction!#REF!="UPS",Extraction!#REF!,0)</f>
        <v>#REF!</v>
      </c>
      <c r="T12" s="8" t="e">
        <f>IF(Extraction!#REF!="UPS",Extraction!#REF!,0)</f>
        <v>#REF!</v>
      </c>
      <c r="U12" s="8" t="e">
        <f>IF(Extraction!#REF!="UPS",Extraction!#REF!,0)</f>
        <v>#REF!</v>
      </c>
      <c r="V12" s="8" t="e">
        <f>IF(Extraction!#REF!="UPS",Extraction!#REF!,0)</f>
        <v>#REF!</v>
      </c>
      <c r="X12" s="11" t="e">
        <f>IF(Extraction!#REF!="UPS",Extraction!#REF!,0)</f>
        <v>#REF!</v>
      </c>
      <c r="Y12" s="8" t="e">
        <f>IF(Extraction!#REF!="UPS","OBJET DE DECORATION",0)</f>
        <v>#REF!</v>
      </c>
    </row>
    <row r="13" spans="2:36">
      <c r="B13" s="13">
        <v>12</v>
      </c>
      <c r="C13" s="8" t="e">
        <f>IF(Extraction!#REF!="UPS","798",0)</f>
        <v>#REF!</v>
      </c>
      <c r="D13" s="14"/>
      <c r="E13" s="8" t="e">
        <f>IF(Extraction!#REF!="UPS",Extraction!#REF!,0)</f>
        <v>#REF!</v>
      </c>
      <c r="F13" s="8" t="e">
        <f>IF(Extraction!#REF!="UPS",Extraction!#REF!,0)</f>
        <v>#REF!</v>
      </c>
      <c r="G13" s="9" t="e">
        <f>IF(Extraction!#REF!="UPS","FR",0)</f>
        <v>#REF!</v>
      </c>
      <c r="H13" s="8" t="e">
        <f>IF(Extraction!#REF!="UPS",Extraction!#REF!,0)</f>
        <v>#REF!</v>
      </c>
      <c r="I13" s="9" t="e">
        <f>IF(Extraction!#REF!="UPS","France Zone 4",0)</f>
        <v>#REF!</v>
      </c>
      <c r="J13" s="9" t="e">
        <f>IF(Extraction!#REF!="UPS",Extraction!#REF!,0)</f>
        <v>#REF!</v>
      </c>
      <c r="L13" s="8" t="e">
        <f>IF(Extraction!#REF!="UPS",Extraction!#REF!,0)</f>
        <v>#REF!</v>
      </c>
      <c r="M13" s="10" t="e">
        <f>IF(Extraction!#REF!="UPS",Extraction!#REF!,0)</f>
        <v>#REF!</v>
      </c>
      <c r="N13" s="10" t="e">
        <f>IF(Extraction!#REF!="UPS","colis",0)</f>
        <v>#REF!</v>
      </c>
      <c r="O13" s="10" t="e">
        <f>IF(Extraction!#REF!="UPS","Standard",0)</f>
        <v>#REF!</v>
      </c>
      <c r="P13" s="8" t="e">
        <f>IF(Extraction!#REF!="UPS",Extraction!#REF!,0)</f>
        <v>#REF!</v>
      </c>
      <c r="T13" s="8" t="e">
        <f>IF(Extraction!#REF!="UPS",Extraction!#REF!,0)</f>
        <v>#REF!</v>
      </c>
      <c r="U13" s="8" t="e">
        <f>IF(Extraction!#REF!="UPS",Extraction!#REF!,0)</f>
        <v>#REF!</v>
      </c>
      <c r="V13" s="8" t="e">
        <f>IF(Extraction!#REF!="UPS",Extraction!#REF!,0)</f>
        <v>#REF!</v>
      </c>
      <c r="X13" s="11" t="e">
        <f>IF(Extraction!#REF!="UPS",Extraction!#REF!,0)</f>
        <v>#REF!</v>
      </c>
      <c r="Y13" s="8" t="e">
        <f>IF(Extraction!#REF!="UPS","OBJET DE DECORATION",0)</f>
        <v>#REF!</v>
      </c>
    </row>
    <row r="14" spans="2:36">
      <c r="B14" s="13">
        <v>13</v>
      </c>
      <c r="C14" s="8" t="e">
        <f>IF(Extraction!#REF!="UPS","798",0)</f>
        <v>#REF!</v>
      </c>
      <c r="D14" s="14"/>
      <c r="E14" s="8" t="e">
        <f>IF(Extraction!#REF!="UPS",Extraction!#REF!,0)</f>
        <v>#REF!</v>
      </c>
      <c r="F14" s="8" t="e">
        <f>IF(Extraction!#REF!="UPS",Extraction!#REF!,0)</f>
        <v>#REF!</v>
      </c>
      <c r="G14" s="9" t="e">
        <f>IF(Extraction!#REF!="UPS","FR",0)</f>
        <v>#REF!</v>
      </c>
      <c r="H14" s="8" t="e">
        <f>IF(Extraction!#REF!="UPS",Extraction!#REF!,0)</f>
        <v>#REF!</v>
      </c>
      <c r="I14" s="9" t="e">
        <f>IF(Extraction!#REF!="UPS","France Zone 4",0)</f>
        <v>#REF!</v>
      </c>
      <c r="J14" s="9" t="e">
        <f>IF(Extraction!#REF!="UPS",Extraction!#REF!,0)</f>
        <v>#REF!</v>
      </c>
      <c r="L14" s="8" t="e">
        <f>IF(Extraction!#REF!="UPS",Extraction!#REF!,0)</f>
        <v>#REF!</v>
      </c>
      <c r="M14" s="10" t="e">
        <f>IF(Extraction!#REF!="UPS",Extraction!#REF!,0)</f>
        <v>#REF!</v>
      </c>
      <c r="N14" s="10" t="e">
        <f>IF(Extraction!#REF!="UPS","colis",0)</f>
        <v>#REF!</v>
      </c>
      <c r="O14" s="10" t="e">
        <f>IF(Extraction!#REF!="UPS","Standard",0)</f>
        <v>#REF!</v>
      </c>
      <c r="P14" s="8" t="e">
        <f>IF(Extraction!#REF!="UPS",Extraction!#REF!,0)</f>
        <v>#REF!</v>
      </c>
      <c r="T14" s="8" t="e">
        <f>IF(Extraction!#REF!="UPS",Extraction!#REF!,0)</f>
        <v>#REF!</v>
      </c>
      <c r="U14" s="8" t="e">
        <f>IF(Extraction!#REF!="UPS",Extraction!#REF!,0)</f>
        <v>#REF!</v>
      </c>
      <c r="V14" s="8" t="e">
        <f>IF(Extraction!#REF!="UPS",Extraction!#REF!,0)</f>
        <v>#REF!</v>
      </c>
      <c r="X14" s="11" t="e">
        <f>IF(Extraction!#REF!="UPS",Extraction!#REF!,0)</f>
        <v>#REF!</v>
      </c>
      <c r="Y14" s="8" t="e">
        <f>IF(Extraction!#REF!="UPS","OBJET DE DECORATION",0)</f>
        <v>#REF!</v>
      </c>
    </row>
    <row r="15" spans="2:36">
      <c r="B15" s="13">
        <v>14</v>
      </c>
      <c r="C15" s="8" t="e">
        <f>IF(Extraction!#REF!="UPS","798",0)</f>
        <v>#REF!</v>
      </c>
      <c r="D15" s="14"/>
      <c r="E15" s="8" t="e">
        <f>IF(Extraction!#REF!="UPS",Extraction!#REF!,0)</f>
        <v>#REF!</v>
      </c>
      <c r="F15" s="8" t="e">
        <f>IF(Extraction!#REF!="UPS",Extraction!#REF!,0)</f>
        <v>#REF!</v>
      </c>
      <c r="G15" s="9" t="e">
        <f>IF(Extraction!#REF!="UPS","FR",0)</f>
        <v>#REF!</v>
      </c>
      <c r="H15" s="8" t="e">
        <f>IF(Extraction!#REF!="UPS",Extraction!#REF!,0)</f>
        <v>#REF!</v>
      </c>
      <c r="I15" s="9" t="e">
        <f>IF(Extraction!#REF!="UPS","France Zone 4",0)</f>
        <v>#REF!</v>
      </c>
      <c r="J15" s="9" t="e">
        <f>IF(Extraction!#REF!="UPS",Extraction!#REF!,0)</f>
        <v>#REF!</v>
      </c>
      <c r="L15" s="8" t="e">
        <f>IF(Extraction!#REF!="UPS",Extraction!#REF!,0)</f>
        <v>#REF!</v>
      </c>
      <c r="M15" s="10" t="e">
        <f>IF(Extraction!#REF!="UPS",Extraction!#REF!,0)</f>
        <v>#REF!</v>
      </c>
      <c r="N15" s="10" t="e">
        <f>IF(Extraction!#REF!="UPS","colis",0)</f>
        <v>#REF!</v>
      </c>
      <c r="O15" s="10" t="e">
        <f>IF(Extraction!#REF!="UPS","Standard",0)</f>
        <v>#REF!</v>
      </c>
      <c r="P15" s="8" t="e">
        <f>IF(Extraction!#REF!="UPS",Extraction!#REF!,0)</f>
        <v>#REF!</v>
      </c>
      <c r="T15" s="8" t="e">
        <f>IF(Extraction!#REF!="UPS",Extraction!#REF!,0)</f>
        <v>#REF!</v>
      </c>
      <c r="U15" s="8" t="e">
        <f>IF(Extraction!#REF!="UPS",Extraction!#REF!,0)</f>
        <v>#REF!</v>
      </c>
      <c r="V15" s="8" t="e">
        <f>IF(Extraction!#REF!="UPS",Extraction!#REF!,0)</f>
        <v>#REF!</v>
      </c>
      <c r="X15" s="11" t="e">
        <f>IF(Extraction!#REF!="UPS",Extraction!#REF!,0)</f>
        <v>#REF!</v>
      </c>
      <c r="Y15" s="8" t="e">
        <f>IF(Extraction!#REF!="UPS","OBJET DE DECORATION",0)</f>
        <v>#REF!</v>
      </c>
    </row>
    <row r="16" spans="2:36">
      <c r="B16" s="13">
        <v>15</v>
      </c>
      <c r="C16" s="8" t="e">
        <f>IF(Extraction!#REF!="UPS","798",0)</f>
        <v>#REF!</v>
      </c>
      <c r="D16" s="14"/>
      <c r="E16" s="8" t="e">
        <f>IF(Extraction!#REF!="UPS",Extraction!#REF!,0)</f>
        <v>#REF!</v>
      </c>
      <c r="F16" s="8" t="e">
        <f>IF(Extraction!#REF!="UPS",Extraction!#REF!,0)</f>
        <v>#REF!</v>
      </c>
      <c r="G16" s="9" t="e">
        <f>IF(Extraction!#REF!="UPS","FR",0)</f>
        <v>#REF!</v>
      </c>
      <c r="H16" s="8" t="e">
        <f>IF(Extraction!#REF!="UPS",Extraction!#REF!,0)</f>
        <v>#REF!</v>
      </c>
      <c r="I16" s="9" t="e">
        <f>IF(Extraction!#REF!="UPS","France Zone 4",0)</f>
        <v>#REF!</v>
      </c>
      <c r="J16" s="9" t="e">
        <f>IF(Extraction!#REF!="UPS",Extraction!#REF!,0)</f>
        <v>#REF!</v>
      </c>
      <c r="L16" s="8" t="e">
        <f>IF(Extraction!#REF!="UPS",Extraction!#REF!,0)</f>
        <v>#REF!</v>
      </c>
      <c r="M16" s="10" t="e">
        <f>IF(Extraction!#REF!="UPS",Extraction!#REF!,0)</f>
        <v>#REF!</v>
      </c>
      <c r="N16" s="10" t="e">
        <f>IF(Extraction!#REF!="UPS","colis",0)</f>
        <v>#REF!</v>
      </c>
      <c r="O16" s="10" t="e">
        <f>IF(Extraction!#REF!="UPS","Standard",0)</f>
        <v>#REF!</v>
      </c>
      <c r="P16" s="8" t="e">
        <f>IF(Extraction!#REF!="UPS",Extraction!#REF!,0)</f>
        <v>#REF!</v>
      </c>
      <c r="T16" s="8" t="e">
        <f>IF(Extraction!#REF!="UPS",Extraction!#REF!,0)</f>
        <v>#REF!</v>
      </c>
      <c r="U16" s="8" t="e">
        <f>IF(Extraction!#REF!="UPS",Extraction!#REF!,0)</f>
        <v>#REF!</v>
      </c>
      <c r="V16" s="8" t="e">
        <f>IF(Extraction!#REF!="UPS",Extraction!#REF!,0)</f>
        <v>#REF!</v>
      </c>
      <c r="X16" s="11" t="e">
        <f>IF(Extraction!#REF!="UPS",Extraction!#REF!,0)</f>
        <v>#REF!</v>
      </c>
      <c r="Y16" s="8" t="e">
        <f>IF(Extraction!#REF!="UPS","OBJET DE DECORATION",0)</f>
        <v>#REF!</v>
      </c>
    </row>
    <row r="17" spans="2:25">
      <c r="B17" s="13">
        <v>16</v>
      </c>
      <c r="C17" s="8" t="e">
        <f>IF(Extraction!#REF!="UPS","798",0)</f>
        <v>#REF!</v>
      </c>
      <c r="D17" s="14"/>
      <c r="E17" s="8" t="e">
        <f>IF(Extraction!#REF!="UPS",Extraction!#REF!,0)</f>
        <v>#REF!</v>
      </c>
      <c r="F17" s="8" t="e">
        <f>IF(Extraction!#REF!="UPS",Extraction!#REF!,0)</f>
        <v>#REF!</v>
      </c>
      <c r="G17" s="9" t="e">
        <f>IF(Extraction!#REF!="UPS","FR",0)</f>
        <v>#REF!</v>
      </c>
      <c r="H17" s="8" t="e">
        <f>IF(Extraction!#REF!="UPS",Extraction!#REF!,0)</f>
        <v>#REF!</v>
      </c>
      <c r="I17" s="9" t="e">
        <f>IF(Extraction!#REF!="UPS","France Zone 4",0)</f>
        <v>#REF!</v>
      </c>
      <c r="J17" s="9" t="e">
        <f>IF(Extraction!#REF!="UPS",Extraction!#REF!,0)</f>
        <v>#REF!</v>
      </c>
      <c r="L17" s="8" t="e">
        <f>IF(Extraction!#REF!="UPS",Extraction!#REF!,0)</f>
        <v>#REF!</v>
      </c>
      <c r="M17" s="10" t="e">
        <f>IF(Extraction!#REF!="UPS",Extraction!#REF!,0)</f>
        <v>#REF!</v>
      </c>
      <c r="N17" s="10" t="e">
        <f>IF(Extraction!#REF!="UPS","colis",0)</f>
        <v>#REF!</v>
      </c>
      <c r="O17" s="10" t="e">
        <f>IF(Extraction!#REF!="UPS","Standard",0)</f>
        <v>#REF!</v>
      </c>
      <c r="P17" s="8" t="e">
        <f>IF(Extraction!#REF!="UPS",Extraction!#REF!,0)</f>
        <v>#REF!</v>
      </c>
      <c r="T17" s="8" t="e">
        <f>IF(Extraction!#REF!="UPS",Extraction!#REF!,0)</f>
        <v>#REF!</v>
      </c>
      <c r="U17" s="8" t="e">
        <f>IF(Extraction!#REF!="UPS",Extraction!#REF!,0)</f>
        <v>#REF!</v>
      </c>
      <c r="V17" s="8" t="e">
        <f>IF(Extraction!#REF!="UPS",Extraction!#REF!,0)</f>
        <v>#REF!</v>
      </c>
      <c r="X17" s="11" t="e">
        <f>IF(Extraction!#REF!="UPS",Extraction!#REF!,0)</f>
        <v>#REF!</v>
      </c>
      <c r="Y17" s="8" t="e">
        <f>IF(Extraction!#REF!="UPS","OBJET DE DECORATION",0)</f>
        <v>#REF!</v>
      </c>
    </row>
    <row r="18" spans="2:25">
      <c r="B18" s="13">
        <v>17</v>
      </c>
      <c r="C18" s="8" t="e">
        <f>IF(Extraction!#REF!="UPS","798",0)</f>
        <v>#REF!</v>
      </c>
      <c r="D18" s="14"/>
      <c r="E18" s="8" t="e">
        <f>IF(Extraction!#REF!="UPS",Extraction!#REF!,0)</f>
        <v>#REF!</v>
      </c>
      <c r="F18" s="8" t="e">
        <f>IF(Extraction!#REF!="UPS",Extraction!#REF!,0)</f>
        <v>#REF!</v>
      </c>
      <c r="G18" s="9" t="e">
        <f>IF(Extraction!#REF!="UPS","FR",0)</f>
        <v>#REF!</v>
      </c>
      <c r="H18" s="8" t="e">
        <f>IF(Extraction!#REF!="UPS",Extraction!#REF!,0)</f>
        <v>#REF!</v>
      </c>
      <c r="I18" s="9" t="e">
        <f>IF(Extraction!#REF!="UPS","France Zone 4",0)</f>
        <v>#REF!</v>
      </c>
      <c r="J18" s="9" t="e">
        <f>IF(Extraction!#REF!="UPS",Extraction!#REF!,0)</f>
        <v>#REF!</v>
      </c>
      <c r="L18" s="8" t="e">
        <f>IF(Extraction!#REF!="UPS",Extraction!#REF!,0)</f>
        <v>#REF!</v>
      </c>
      <c r="M18" s="10" t="e">
        <f>IF(Extraction!#REF!="UPS",Extraction!#REF!,0)</f>
        <v>#REF!</v>
      </c>
      <c r="N18" s="10" t="e">
        <f>IF(Extraction!#REF!="UPS","colis",0)</f>
        <v>#REF!</v>
      </c>
      <c r="O18" s="10" t="e">
        <f>IF(Extraction!#REF!="UPS","Standard",0)</f>
        <v>#REF!</v>
      </c>
      <c r="P18" s="8" t="e">
        <f>IF(Extraction!#REF!="UPS",Extraction!#REF!,0)</f>
        <v>#REF!</v>
      </c>
      <c r="T18" s="8" t="e">
        <f>IF(Extraction!#REF!="UPS",Extraction!#REF!,0)</f>
        <v>#REF!</v>
      </c>
      <c r="U18" s="8" t="e">
        <f>IF(Extraction!#REF!="UPS",Extraction!#REF!,0)</f>
        <v>#REF!</v>
      </c>
      <c r="V18" s="8" t="e">
        <f>IF(Extraction!#REF!="UPS",Extraction!#REF!,0)</f>
        <v>#REF!</v>
      </c>
      <c r="X18" s="11" t="e">
        <f>IF(Extraction!#REF!="UPS",Extraction!#REF!,0)</f>
        <v>#REF!</v>
      </c>
      <c r="Y18" s="8" t="e">
        <f>IF(Extraction!#REF!="UPS","OBJET DE DECORATION",0)</f>
        <v>#REF!</v>
      </c>
    </row>
    <row r="19" spans="2:25">
      <c r="B19" s="13">
        <v>18</v>
      </c>
      <c r="C19" s="8" t="e">
        <f>IF(Extraction!#REF!="UPS","798",0)</f>
        <v>#REF!</v>
      </c>
      <c r="D19" s="14"/>
      <c r="E19" s="8" t="e">
        <f>IF(Extraction!#REF!="UPS",Extraction!#REF!,0)</f>
        <v>#REF!</v>
      </c>
      <c r="F19" s="8" t="e">
        <f>IF(Extraction!#REF!="UPS",Extraction!#REF!,0)</f>
        <v>#REF!</v>
      </c>
      <c r="G19" s="9" t="e">
        <f>IF(Extraction!#REF!="UPS","FR",0)</f>
        <v>#REF!</v>
      </c>
      <c r="H19" s="8" t="e">
        <f>IF(Extraction!#REF!="UPS",Extraction!#REF!,0)</f>
        <v>#REF!</v>
      </c>
      <c r="I19" s="9" t="e">
        <f>IF(Extraction!#REF!="UPS","France Zone 4",0)</f>
        <v>#REF!</v>
      </c>
      <c r="J19" s="9" t="e">
        <f>IF(Extraction!#REF!="UPS",Extraction!#REF!,0)</f>
        <v>#REF!</v>
      </c>
      <c r="L19" s="8" t="e">
        <f>IF(Extraction!#REF!="UPS",Extraction!#REF!,0)</f>
        <v>#REF!</v>
      </c>
      <c r="M19" s="10" t="e">
        <f>IF(Extraction!#REF!="UPS",Extraction!#REF!,0)</f>
        <v>#REF!</v>
      </c>
      <c r="N19" s="10" t="e">
        <f>IF(Extraction!#REF!="UPS","colis",0)</f>
        <v>#REF!</v>
      </c>
      <c r="O19" s="10" t="e">
        <f>IF(Extraction!#REF!="UPS","Standard",0)</f>
        <v>#REF!</v>
      </c>
      <c r="P19" s="8" t="e">
        <f>IF(Extraction!#REF!="UPS",Extraction!#REF!,0)</f>
        <v>#REF!</v>
      </c>
      <c r="T19" s="8" t="e">
        <f>IF(Extraction!#REF!="UPS",Extraction!#REF!,0)</f>
        <v>#REF!</v>
      </c>
      <c r="U19" s="8" t="e">
        <f>IF(Extraction!#REF!="UPS",Extraction!#REF!,0)</f>
        <v>#REF!</v>
      </c>
      <c r="V19" s="8" t="e">
        <f>IF(Extraction!#REF!="UPS",Extraction!#REF!,0)</f>
        <v>#REF!</v>
      </c>
      <c r="X19" s="11" t="e">
        <f>IF(Extraction!#REF!="UPS",Extraction!#REF!,0)</f>
        <v>#REF!</v>
      </c>
      <c r="Y19" s="8" t="e">
        <f>IF(Extraction!#REF!="UPS","OBJET DE DECORATION",0)</f>
        <v>#REF!</v>
      </c>
    </row>
    <row r="20" spans="2:25">
      <c r="B20" s="13">
        <v>19</v>
      </c>
      <c r="C20" s="8" t="e">
        <f>IF(Extraction!#REF!="UPS","798",0)</f>
        <v>#REF!</v>
      </c>
      <c r="D20" s="14"/>
      <c r="E20" s="8" t="e">
        <f>IF(Extraction!#REF!="UPS",Extraction!#REF!,0)</f>
        <v>#REF!</v>
      </c>
      <c r="F20" s="8" t="e">
        <f>IF(Extraction!#REF!="UPS",Extraction!#REF!,0)</f>
        <v>#REF!</v>
      </c>
      <c r="G20" s="9" t="e">
        <f>IF(Extraction!#REF!="UPS","FR",0)</f>
        <v>#REF!</v>
      </c>
      <c r="H20" s="8" t="e">
        <f>IF(Extraction!#REF!="UPS",Extraction!#REF!,0)</f>
        <v>#REF!</v>
      </c>
      <c r="I20" s="9" t="e">
        <f>IF(Extraction!#REF!="UPS","France Zone 4",0)</f>
        <v>#REF!</v>
      </c>
      <c r="J20" s="9" t="e">
        <f>IF(Extraction!#REF!="UPS",Extraction!#REF!,0)</f>
        <v>#REF!</v>
      </c>
      <c r="L20" s="8" t="e">
        <f>IF(Extraction!#REF!="UPS",Extraction!#REF!,0)</f>
        <v>#REF!</v>
      </c>
      <c r="M20" s="10" t="e">
        <f>IF(Extraction!#REF!="UPS",Extraction!#REF!,0)</f>
        <v>#REF!</v>
      </c>
      <c r="N20" s="10" t="e">
        <f>IF(Extraction!#REF!="UPS","colis",0)</f>
        <v>#REF!</v>
      </c>
      <c r="O20" s="10" t="e">
        <f>IF(Extraction!#REF!="UPS","Standard",0)</f>
        <v>#REF!</v>
      </c>
      <c r="P20" s="8" t="e">
        <f>IF(Extraction!#REF!="UPS",Extraction!#REF!,0)</f>
        <v>#REF!</v>
      </c>
      <c r="T20" s="8" t="e">
        <f>IF(Extraction!#REF!="UPS",Extraction!#REF!,0)</f>
        <v>#REF!</v>
      </c>
      <c r="U20" s="8" t="e">
        <f>IF(Extraction!#REF!="UPS",Extraction!#REF!,0)</f>
        <v>#REF!</v>
      </c>
      <c r="V20" s="8" t="e">
        <f>IF(Extraction!#REF!="UPS",Extraction!#REF!,0)</f>
        <v>#REF!</v>
      </c>
      <c r="X20" s="11" t="e">
        <f>IF(Extraction!#REF!="UPS",Extraction!#REF!,0)</f>
        <v>#REF!</v>
      </c>
      <c r="Y20" s="8" t="e">
        <f>IF(Extraction!#REF!="UPS","OBJET DE DECORATION",0)</f>
        <v>#REF!</v>
      </c>
    </row>
    <row r="21" spans="2:25">
      <c r="B21" s="13">
        <v>20</v>
      </c>
      <c r="C21" s="8" t="e">
        <f>IF(Extraction!#REF!="UPS","798",0)</f>
        <v>#REF!</v>
      </c>
      <c r="D21" s="14"/>
      <c r="E21" s="8" t="e">
        <f>IF(Extraction!#REF!="UPS",Extraction!#REF!,0)</f>
        <v>#REF!</v>
      </c>
      <c r="F21" s="8" t="e">
        <f>IF(Extraction!#REF!="UPS",Extraction!#REF!,0)</f>
        <v>#REF!</v>
      </c>
      <c r="G21" s="9" t="e">
        <f>IF(Extraction!#REF!="UPS","FR",0)</f>
        <v>#REF!</v>
      </c>
      <c r="H21" s="8" t="e">
        <f>IF(Extraction!#REF!="UPS",Extraction!#REF!,0)</f>
        <v>#REF!</v>
      </c>
      <c r="I21" s="9" t="e">
        <f>IF(Extraction!#REF!="UPS","France Zone 4",0)</f>
        <v>#REF!</v>
      </c>
      <c r="J21" s="9" t="e">
        <f>IF(Extraction!#REF!="UPS",Extraction!#REF!,0)</f>
        <v>#REF!</v>
      </c>
      <c r="L21" s="8" t="e">
        <f>IF(Extraction!#REF!="UPS",Extraction!#REF!,0)</f>
        <v>#REF!</v>
      </c>
      <c r="M21" s="10" t="e">
        <f>IF(Extraction!#REF!="UPS",Extraction!#REF!,0)</f>
        <v>#REF!</v>
      </c>
      <c r="N21" s="10" t="e">
        <f>IF(Extraction!#REF!="UPS","colis",0)</f>
        <v>#REF!</v>
      </c>
      <c r="O21" s="10" t="e">
        <f>IF(Extraction!#REF!="UPS","Standard",0)</f>
        <v>#REF!</v>
      </c>
      <c r="P21" s="8" t="e">
        <f>IF(Extraction!#REF!="UPS",Extraction!#REF!,0)</f>
        <v>#REF!</v>
      </c>
      <c r="T21" s="8" t="e">
        <f>IF(Extraction!#REF!="UPS",Extraction!#REF!,0)</f>
        <v>#REF!</v>
      </c>
      <c r="U21" s="8" t="e">
        <f>IF(Extraction!#REF!="UPS",Extraction!#REF!,0)</f>
        <v>#REF!</v>
      </c>
      <c r="V21" s="8" t="e">
        <f>IF(Extraction!#REF!="UPS",Extraction!#REF!,0)</f>
        <v>#REF!</v>
      </c>
      <c r="X21" s="11" t="e">
        <f>IF(Extraction!#REF!="UPS",Extraction!#REF!,0)</f>
        <v>#REF!</v>
      </c>
      <c r="Y21" s="8" t="e">
        <f>IF(Extraction!#REF!="UPS","OBJET DE DECORATION",0)</f>
        <v>#REF!</v>
      </c>
    </row>
    <row r="22" spans="2:25">
      <c r="B22" s="13">
        <v>21</v>
      </c>
      <c r="C22" s="8" t="e">
        <f>IF(Extraction!#REF!="UPS","798",0)</f>
        <v>#REF!</v>
      </c>
      <c r="D22" s="14"/>
      <c r="E22" s="8" t="e">
        <f>IF(Extraction!#REF!="UPS",Extraction!#REF!,0)</f>
        <v>#REF!</v>
      </c>
      <c r="F22" s="8" t="e">
        <f>IF(Extraction!#REF!="UPS",Extraction!#REF!,0)</f>
        <v>#REF!</v>
      </c>
      <c r="G22" s="9" t="e">
        <f>IF(Extraction!#REF!="UPS","FR",0)</f>
        <v>#REF!</v>
      </c>
      <c r="H22" s="8" t="e">
        <f>IF(Extraction!#REF!="UPS",Extraction!#REF!,0)</f>
        <v>#REF!</v>
      </c>
      <c r="I22" s="9" t="e">
        <f>IF(Extraction!#REF!="UPS","France Zone 4",0)</f>
        <v>#REF!</v>
      </c>
      <c r="J22" s="9" t="e">
        <f>IF(Extraction!#REF!="UPS",Extraction!#REF!,0)</f>
        <v>#REF!</v>
      </c>
      <c r="L22" s="8" t="e">
        <f>IF(Extraction!#REF!="UPS",Extraction!#REF!,0)</f>
        <v>#REF!</v>
      </c>
      <c r="M22" s="10" t="e">
        <f>IF(Extraction!#REF!="UPS",Extraction!#REF!,0)</f>
        <v>#REF!</v>
      </c>
      <c r="N22" s="10" t="e">
        <f>IF(Extraction!#REF!="UPS","colis",0)</f>
        <v>#REF!</v>
      </c>
      <c r="O22" s="10" t="e">
        <f>IF(Extraction!#REF!="UPS","Standard",0)</f>
        <v>#REF!</v>
      </c>
      <c r="P22" s="8" t="e">
        <f>IF(Extraction!#REF!="UPS",Extraction!#REF!,0)</f>
        <v>#REF!</v>
      </c>
      <c r="T22" s="8" t="e">
        <f>IF(Extraction!#REF!="UPS",Extraction!#REF!,0)</f>
        <v>#REF!</v>
      </c>
      <c r="U22" s="8" t="e">
        <f>IF(Extraction!#REF!="UPS",Extraction!#REF!,0)</f>
        <v>#REF!</v>
      </c>
      <c r="V22" s="8" t="e">
        <f>IF(Extraction!#REF!="UPS",Extraction!#REF!,0)</f>
        <v>#REF!</v>
      </c>
      <c r="X22" s="11" t="e">
        <f>IF(Extraction!#REF!="UPS",Extraction!#REF!,0)</f>
        <v>#REF!</v>
      </c>
      <c r="Y22" s="8" t="e">
        <f>IF(Extraction!#REF!="UPS","OBJET DE DECORATION",0)</f>
        <v>#REF!</v>
      </c>
    </row>
    <row r="23" spans="2:25">
      <c r="B23" s="13">
        <v>22</v>
      </c>
      <c r="C23" s="8" t="e">
        <f>IF(Extraction!#REF!="UPS","798",0)</f>
        <v>#REF!</v>
      </c>
      <c r="D23" s="14"/>
      <c r="E23" s="8" t="e">
        <f>IF(Extraction!#REF!="UPS",Extraction!#REF!,0)</f>
        <v>#REF!</v>
      </c>
      <c r="F23" s="8" t="e">
        <f>IF(Extraction!#REF!="UPS",Extraction!#REF!,0)</f>
        <v>#REF!</v>
      </c>
      <c r="G23" s="9" t="e">
        <f>IF(Extraction!#REF!="UPS","FR",0)</f>
        <v>#REF!</v>
      </c>
      <c r="H23" s="8" t="e">
        <f>IF(Extraction!#REF!="UPS",Extraction!#REF!,0)</f>
        <v>#REF!</v>
      </c>
      <c r="I23" s="9" t="e">
        <f>IF(Extraction!#REF!="UPS","France Zone 4",0)</f>
        <v>#REF!</v>
      </c>
      <c r="J23" s="9" t="e">
        <f>IF(Extraction!#REF!="UPS",Extraction!#REF!,0)</f>
        <v>#REF!</v>
      </c>
      <c r="L23" s="8" t="e">
        <f>IF(Extraction!#REF!="UPS",Extraction!#REF!,0)</f>
        <v>#REF!</v>
      </c>
      <c r="M23" s="10" t="e">
        <f>IF(Extraction!#REF!="UPS",Extraction!#REF!,0)</f>
        <v>#REF!</v>
      </c>
      <c r="N23" s="10" t="e">
        <f>IF(Extraction!#REF!="UPS","colis",0)</f>
        <v>#REF!</v>
      </c>
      <c r="O23" s="10" t="e">
        <f>IF(Extraction!#REF!="UPS","Standard",0)</f>
        <v>#REF!</v>
      </c>
      <c r="P23" s="8" t="e">
        <f>IF(Extraction!#REF!="UPS",Extraction!#REF!,0)</f>
        <v>#REF!</v>
      </c>
      <c r="T23" s="8" t="e">
        <f>IF(Extraction!#REF!="UPS",Extraction!#REF!,0)</f>
        <v>#REF!</v>
      </c>
      <c r="U23" s="8" t="e">
        <f>IF(Extraction!#REF!="UPS",Extraction!#REF!,0)</f>
        <v>#REF!</v>
      </c>
      <c r="V23" s="8" t="e">
        <f>IF(Extraction!#REF!="UPS",Extraction!#REF!,0)</f>
        <v>#REF!</v>
      </c>
      <c r="X23" s="11" t="e">
        <f>IF(Extraction!#REF!="UPS",Extraction!#REF!,0)</f>
        <v>#REF!</v>
      </c>
      <c r="Y23" s="8" t="e">
        <f>IF(Extraction!#REF!="UPS","OBJET DE DECORATION",0)</f>
        <v>#REF!</v>
      </c>
    </row>
    <row r="24" spans="2:25">
      <c r="B24" s="13">
        <v>23</v>
      </c>
      <c r="C24" s="8" t="e">
        <f>IF(Extraction!#REF!="UPS","798",0)</f>
        <v>#REF!</v>
      </c>
      <c r="D24" s="14"/>
      <c r="E24" s="8" t="e">
        <f>IF(Extraction!#REF!="UPS",Extraction!#REF!,0)</f>
        <v>#REF!</v>
      </c>
      <c r="F24" s="8" t="e">
        <f>IF(Extraction!#REF!="UPS",Extraction!#REF!,0)</f>
        <v>#REF!</v>
      </c>
      <c r="G24" s="9" t="e">
        <f>IF(Extraction!#REF!="UPS","FR",0)</f>
        <v>#REF!</v>
      </c>
      <c r="H24" s="8" t="e">
        <f>IF(Extraction!#REF!="UPS",Extraction!#REF!,0)</f>
        <v>#REF!</v>
      </c>
      <c r="I24" s="9" t="e">
        <f>IF(Extraction!#REF!="UPS","France Zone 4",0)</f>
        <v>#REF!</v>
      </c>
      <c r="J24" s="9" t="e">
        <f>IF(Extraction!#REF!="UPS",Extraction!#REF!,0)</f>
        <v>#REF!</v>
      </c>
      <c r="L24" s="8" t="e">
        <f>IF(Extraction!#REF!="UPS",Extraction!#REF!,0)</f>
        <v>#REF!</v>
      </c>
      <c r="M24" s="10" t="e">
        <f>IF(Extraction!#REF!="UPS",Extraction!#REF!,0)</f>
        <v>#REF!</v>
      </c>
      <c r="N24" s="10" t="e">
        <f>IF(Extraction!#REF!="UPS","colis",0)</f>
        <v>#REF!</v>
      </c>
      <c r="O24" s="10" t="e">
        <f>IF(Extraction!#REF!="UPS","Standard",0)</f>
        <v>#REF!</v>
      </c>
      <c r="P24" s="8" t="e">
        <f>IF(Extraction!#REF!="UPS",Extraction!#REF!,0)</f>
        <v>#REF!</v>
      </c>
      <c r="T24" s="8" t="e">
        <f>IF(Extraction!#REF!="UPS",Extraction!#REF!,0)</f>
        <v>#REF!</v>
      </c>
      <c r="U24" s="8" t="e">
        <f>IF(Extraction!#REF!="UPS",Extraction!#REF!,0)</f>
        <v>#REF!</v>
      </c>
      <c r="V24" s="8" t="e">
        <f>IF(Extraction!#REF!="UPS",Extraction!#REF!,0)</f>
        <v>#REF!</v>
      </c>
      <c r="X24" s="11" t="e">
        <f>IF(Extraction!#REF!="UPS",Extraction!#REF!,0)</f>
        <v>#REF!</v>
      </c>
      <c r="Y24" s="8" t="e">
        <f>IF(Extraction!#REF!="UPS","OBJET DE DECORATION",0)</f>
        <v>#REF!</v>
      </c>
    </row>
    <row r="25" spans="2:25">
      <c r="B25" s="13">
        <v>24</v>
      </c>
      <c r="C25" s="8" t="e">
        <f>IF(Extraction!#REF!="UPS","798",0)</f>
        <v>#REF!</v>
      </c>
      <c r="D25" s="14"/>
      <c r="E25" s="8" t="e">
        <f>IF(Extraction!#REF!="UPS",Extraction!#REF!,0)</f>
        <v>#REF!</v>
      </c>
      <c r="F25" s="8" t="e">
        <f>IF(Extraction!#REF!="UPS",Extraction!#REF!,0)</f>
        <v>#REF!</v>
      </c>
      <c r="G25" s="9" t="e">
        <f>IF(Extraction!#REF!="UPS","FR",0)</f>
        <v>#REF!</v>
      </c>
      <c r="H25" s="8" t="e">
        <f>IF(Extraction!#REF!="UPS",Extraction!#REF!,0)</f>
        <v>#REF!</v>
      </c>
      <c r="I25" s="9" t="e">
        <f>IF(Extraction!#REF!="UPS","France Zone 4",0)</f>
        <v>#REF!</v>
      </c>
      <c r="J25" s="9" t="e">
        <f>IF(Extraction!#REF!="UPS",Extraction!#REF!,0)</f>
        <v>#REF!</v>
      </c>
      <c r="L25" s="8" t="e">
        <f>IF(Extraction!#REF!="UPS",Extraction!#REF!,0)</f>
        <v>#REF!</v>
      </c>
      <c r="M25" s="10" t="e">
        <f>IF(Extraction!#REF!="UPS",Extraction!#REF!,0)</f>
        <v>#REF!</v>
      </c>
      <c r="N25" s="10" t="e">
        <f>IF(Extraction!#REF!="UPS","colis",0)</f>
        <v>#REF!</v>
      </c>
      <c r="O25" s="10" t="e">
        <f>IF(Extraction!#REF!="UPS","Standard",0)</f>
        <v>#REF!</v>
      </c>
      <c r="P25" s="8" t="e">
        <f>IF(Extraction!#REF!="UPS",Extraction!#REF!,0)</f>
        <v>#REF!</v>
      </c>
      <c r="T25" s="8" t="e">
        <f>IF(Extraction!#REF!="UPS",Extraction!#REF!,0)</f>
        <v>#REF!</v>
      </c>
      <c r="U25" s="8" t="e">
        <f>IF(Extraction!#REF!="UPS",Extraction!#REF!,0)</f>
        <v>#REF!</v>
      </c>
      <c r="V25" s="8" t="e">
        <f>IF(Extraction!#REF!="UPS",Extraction!#REF!,0)</f>
        <v>#REF!</v>
      </c>
      <c r="X25" s="11" t="e">
        <f>IF(Extraction!#REF!="UPS",Extraction!#REF!,0)</f>
        <v>#REF!</v>
      </c>
      <c r="Y25" s="8" t="e">
        <f>IF(Extraction!#REF!="UPS","OBJET DE DECORATION",0)</f>
        <v>#REF!</v>
      </c>
    </row>
    <row r="26" spans="2:25">
      <c r="B26" s="13">
        <v>25</v>
      </c>
      <c r="C26" s="8" t="e">
        <f>IF(Extraction!#REF!="UPS","798",0)</f>
        <v>#REF!</v>
      </c>
      <c r="D26" s="14"/>
      <c r="E26" s="8" t="e">
        <f>IF(Extraction!#REF!="UPS",Extraction!#REF!,0)</f>
        <v>#REF!</v>
      </c>
      <c r="F26" s="8" t="e">
        <f>IF(Extraction!#REF!="UPS",Extraction!#REF!,0)</f>
        <v>#REF!</v>
      </c>
      <c r="G26" s="9" t="e">
        <f>IF(Extraction!#REF!="UPS","FR",0)</f>
        <v>#REF!</v>
      </c>
      <c r="H26" s="8" t="e">
        <f>IF(Extraction!#REF!="UPS",Extraction!#REF!,0)</f>
        <v>#REF!</v>
      </c>
      <c r="I26" s="9" t="e">
        <f>IF(Extraction!#REF!="UPS","France Zone 4",0)</f>
        <v>#REF!</v>
      </c>
      <c r="J26" s="9" t="e">
        <f>IF(Extraction!#REF!="UPS",Extraction!#REF!,0)</f>
        <v>#REF!</v>
      </c>
      <c r="L26" s="8" t="e">
        <f>IF(Extraction!#REF!="UPS",Extraction!#REF!,0)</f>
        <v>#REF!</v>
      </c>
      <c r="M26" s="10" t="e">
        <f>IF(Extraction!#REF!="UPS",Extraction!#REF!,0)</f>
        <v>#REF!</v>
      </c>
      <c r="N26" s="10" t="e">
        <f>IF(Extraction!#REF!="UPS","colis",0)</f>
        <v>#REF!</v>
      </c>
      <c r="O26" s="10" t="e">
        <f>IF(Extraction!#REF!="UPS","Standard",0)</f>
        <v>#REF!</v>
      </c>
      <c r="P26" s="8" t="e">
        <f>IF(Extraction!#REF!="UPS",Extraction!#REF!,0)</f>
        <v>#REF!</v>
      </c>
      <c r="T26" s="8" t="e">
        <f>IF(Extraction!#REF!="UPS",Extraction!#REF!,0)</f>
        <v>#REF!</v>
      </c>
      <c r="U26" s="8" t="e">
        <f>IF(Extraction!#REF!="UPS",Extraction!#REF!,0)</f>
        <v>#REF!</v>
      </c>
      <c r="V26" s="8" t="e">
        <f>IF(Extraction!#REF!="UPS",Extraction!#REF!,0)</f>
        <v>#REF!</v>
      </c>
      <c r="X26" s="11" t="e">
        <f>IF(Extraction!#REF!="UPS",Extraction!#REF!,0)</f>
        <v>#REF!</v>
      </c>
      <c r="Y26" s="8" t="e">
        <f>IF(Extraction!#REF!="UPS","OBJET DE DECORATION",0)</f>
        <v>#REF!</v>
      </c>
    </row>
    <row r="27" spans="2:25">
      <c r="B27" s="13">
        <v>26</v>
      </c>
      <c r="C27" s="8" t="e">
        <f>IF(Extraction!#REF!="UPS","798",0)</f>
        <v>#REF!</v>
      </c>
      <c r="D27" s="14"/>
      <c r="E27" s="8" t="e">
        <f>IF(Extraction!#REF!="UPS",Extraction!#REF!,0)</f>
        <v>#REF!</v>
      </c>
      <c r="F27" s="8" t="e">
        <f>IF(Extraction!#REF!="UPS",Extraction!#REF!,0)</f>
        <v>#REF!</v>
      </c>
      <c r="G27" s="9" t="e">
        <f>IF(Extraction!#REF!="UPS","FR",0)</f>
        <v>#REF!</v>
      </c>
      <c r="H27" s="8" t="e">
        <f>IF(Extraction!#REF!="UPS",Extraction!#REF!,0)</f>
        <v>#REF!</v>
      </c>
      <c r="I27" s="9" t="e">
        <f>IF(Extraction!#REF!="UPS","France Zone 4",0)</f>
        <v>#REF!</v>
      </c>
      <c r="J27" s="9" t="e">
        <f>IF(Extraction!#REF!="UPS",Extraction!#REF!,0)</f>
        <v>#REF!</v>
      </c>
      <c r="L27" s="8" t="e">
        <f>IF(Extraction!#REF!="UPS",Extraction!#REF!,0)</f>
        <v>#REF!</v>
      </c>
      <c r="M27" s="10" t="e">
        <f>IF(Extraction!#REF!="UPS",Extraction!#REF!,0)</f>
        <v>#REF!</v>
      </c>
      <c r="N27" s="10" t="e">
        <f>IF(Extraction!#REF!="UPS","colis",0)</f>
        <v>#REF!</v>
      </c>
      <c r="O27" s="10" t="e">
        <f>IF(Extraction!#REF!="UPS","Standard",0)</f>
        <v>#REF!</v>
      </c>
      <c r="P27" s="8" t="e">
        <f>IF(Extraction!#REF!="UPS",Extraction!#REF!,0)</f>
        <v>#REF!</v>
      </c>
      <c r="T27" s="8" t="e">
        <f>IF(Extraction!#REF!="UPS",Extraction!#REF!,0)</f>
        <v>#REF!</v>
      </c>
      <c r="U27" s="8" t="e">
        <f>IF(Extraction!#REF!="UPS",Extraction!#REF!,0)</f>
        <v>#REF!</v>
      </c>
      <c r="V27" s="8" t="e">
        <f>IF(Extraction!#REF!="UPS",Extraction!#REF!,0)</f>
        <v>#REF!</v>
      </c>
      <c r="X27" s="11" t="e">
        <f>IF(Extraction!#REF!="UPS",Extraction!#REF!,0)</f>
        <v>#REF!</v>
      </c>
      <c r="Y27" s="8" t="e">
        <f>IF(Extraction!#REF!="UPS","OBJET DE DECORATION",0)</f>
        <v>#REF!</v>
      </c>
    </row>
    <row r="28" spans="2:25">
      <c r="B28" s="13">
        <v>27</v>
      </c>
      <c r="C28" s="8" t="e">
        <f>IF(Extraction!#REF!="UPS","798",0)</f>
        <v>#REF!</v>
      </c>
      <c r="D28" s="14"/>
      <c r="E28" s="8" t="e">
        <f>IF(Extraction!#REF!="UPS",Extraction!#REF!,0)</f>
        <v>#REF!</v>
      </c>
      <c r="F28" s="8" t="e">
        <f>IF(Extraction!#REF!="UPS",Extraction!#REF!,0)</f>
        <v>#REF!</v>
      </c>
      <c r="G28" s="9" t="e">
        <f>IF(Extraction!#REF!="UPS","FR",0)</f>
        <v>#REF!</v>
      </c>
      <c r="H28" s="8" t="e">
        <f>IF(Extraction!#REF!="UPS",Extraction!#REF!,0)</f>
        <v>#REF!</v>
      </c>
      <c r="I28" s="9" t="e">
        <f>IF(Extraction!#REF!="UPS","France Zone 4",0)</f>
        <v>#REF!</v>
      </c>
      <c r="J28" s="9" t="e">
        <f>IF(Extraction!#REF!="UPS",Extraction!#REF!,0)</f>
        <v>#REF!</v>
      </c>
      <c r="L28" s="8" t="e">
        <f>IF(Extraction!#REF!="UPS",Extraction!#REF!,0)</f>
        <v>#REF!</v>
      </c>
      <c r="M28" s="10" t="e">
        <f>IF(Extraction!#REF!="UPS",Extraction!#REF!,0)</f>
        <v>#REF!</v>
      </c>
      <c r="N28" s="10" t="e">
        <f>IF(Extraction!#REF!="UPS","colis",0)</f>
        <v>#REF!</v>
      </c>
      <c r="O28" s="10" t="e">
        <f>IF(Extraction!#REF!="UPS","Standard",0)</f>
        <v>#REF!</v>
      </c>
      <c r="P28" s="8" t="e">
        <f>IF(Extraction!#REF!="UPS",Extraction!#REF!,0)</f>
        <v>#REF!</v>
      </c>
      <c r="T28" s="8" t="e">
        <f>IF(Extraction!#REF!="UPS",Extraction!#REF!,0)</f>
        <v>#REF!</v>
      </c>
      <c r="U28" s="8" t="e">
        <f>IF(Extraction!#REF!="UPS",Extraction!#REF!,0)</f>
        <v>#REF!</v>
      </c>
      <c r="V28" s="8" t="e">
        <f>IF(Extraction!#REF!="UPS",Extraction!#REF!,0)</f>
        <v>#REF!</v>
      </c>
      <c r="X28" s="11" t="e">
        <f>IF(Extraction!#REF!="UPS",Extraction!#REF!,0)</f>
        <v>#REF!</v>
      </c>
      <c r="Y28" s="8" t="e">
        <f>IF(Extraction!#REF!="UPS","OBJET DE DECORATION",0)</f>
        <v>#REF!</v>
      </c>
    </row>
    <row r="29" spans="2:25">
      <c r="B29" s="13">
        <v>28</v>
      </c>
      <c r="C29" s="8" t="e">
        <f>IF(Extraction!#REF!="UPS","798",0)</f>
        <v>#REF!</v>
      </c>
      <c r="D29" s="14"/>
      <c r="E29" s="8" t="e">
        <f>IF(Extraction!#REF!="UPS",Extraction!#REF!,0)</f>
        <v>#REF!</v>
      </c>
      <c r="F29" s="8" t="e">
        <f>IF(Extraction!#REF!="UPS",Extraction!#REF!,0)</f>
        <v>#REF!</v>
      </c>
      <c r="G29" s="9" t="e">
        <f>IF(Extraction!#REF!="UPS","FR",0)</f>
        <v>#REF!</v>
      </c>
      <c r="H29" s="8" t="e">
        <f>IF(Extraction!#REF!="UPS",Extraction!#REF!,0)</f>
        <v>#REF!</v>
      </c>
      <c r="I29" s="9" t="e">
        <f>IF(Extraction!#REF!="UPS","France Zone 4",0)</f>
        <v>#REF!</v>
      </c>
      <c r="J29" s="9" t="e">
        <f>IF(Extraction!#REF!="UPS",Extraction!#REF!,0)</f>
        <v>#REF!</v>
      </c>
      <c r="L29" s="8" t="e">
        <f>IF(Extraction!#REF!="UPS",Extraction!#REF!,0)</f>
        <v>#REF!</v>
      </c>
      <c r="M29" s="10" t="e">
        <f>IF(Extraction!#REF!="UPS",Extraction!#REF!,0)</f>
        <v>#REF!</v>
      </c>
      <c r="N29" s="10" t="e">
        <f>IF(Extraction!#REF!="UPS","colis",0)</f>
        <v>#REF!</v>
      </c>
      <c r="O29" s="10" t="e">
        <f>IF(Extraction!#REF!="UPS","Standard",0)</f>
        <v>#REF!</v>
      </c>
      <c r="P29" s="8" t="e">
        <f>IF(Extraction!#REF!="UPS",Extraction!#REF!,0)</f>
        <v>#REF!</v>
      </c>
      <c r="T29" s="8" t="e">
        <f>IF(Extraction!#REF!="UPS",Extraction!#REF!,0)</f>
        <v>#REF!</v>
      </c>
      <c r="U29" s="8" t="e">
        <f>IF(Extraction!#REF!="UPS",Extraction!#REF!,0)</f>
        <v>#REF!</v>
      </c>
      <c r="V29" s="8" t="e">
        <f>IF(Extraction!#REF!="UPS",Extraction!#REF!,0)</f>
        <v>#REF!</v>
      </c>
      <c r="X29" s="11" t="e">
        <f>IF(Extraction!#REF!="UPS",Extraction!#REF!,0)</f>
        <v>#REF!</v>
      </c>
      <c r="Y29" s="8" t="e">
        <f>IF(Extraction!#REF!="UPS","OBJET DE DECORATION",0)</f>
        <v>#REF!</v>
      </c>
    </row>
    <row r="30" spans="2:25">
      <c r="B30" s="13">
        <v>29</v>
      </c>
      <c r="C30" s="8" t="e">
        <f>IF(Extraction!#REF!="UPS","798",0)</f>
        <v>#REF!</v>
      </c>
      <c r="D30" s="14"/>
      <c r="E30" s="8" t="e">
        <f>IF(Extraction!#REF!="UPS",Extraction!#REF!,0)</f>
        <v>#REF!</v>
      </c>
      <c r="F30" s="8" t="e">
        <f>IF(Extraction!#REF!="UPS",Extraction!#REF!,0)</f>
        <v>#REF!</v>
      </c>
      <c r="G30" s="9" t="e">
        <f>IF(Extraction!#REF!="UPS","FR",0)</f>
        <v>#REF!</v>
      </c>
      <c r="H30" s="8" t="e">
        <f>IF(Extraction!#REF!="UPS",Extraction!#REF!,0)</f>
        <v>#REF!</v>
      </c>
      <c r="I30" s="9" t="e">
        <f>IF(Extraction!#REF!="UPS","France Zone 4",0)</f>
        <v>#REF!</v>
      </c>
      <c r="J30" s="9" t="e">
        <f>IF(Extraction!#REF!="UPS",Extraction!#REF!,0)</f>
        <v>#REF!</v>
      </c>
      <c r="L30" s="8" t="e">
        <f>IF(Extraction!#REF!="UPS",Extraction!#REF!,0)</f>
        <v>#REF!</v>
      </c>
      <c r="M30" s="10" t="e">
        <f>IF(Extraction!#REF!="UPS",Extraction!#REF!,0)</f>
        <v>#REF!</v>
      </c>
      <c r="N30" s="10" t="e">
        <f>IF(Extraction!#REF!="UPS","colis",0)</f>
        <v>#REF!</v>
      </c>
      <c r="O30" s="10" t="e">
        <f>IF(Extraction!#REF!="UPS","Standard",0)</f>
        <v>#REF!</v>
      </c>
      <c r="P30" s="8" t="e">
        <f>IF(Extraction!#REF!="UPS",Extraction!#REF!,0)</f>
        <v>#REF!</v>
      </c>
      <c r="T30" s="8" t="e">
        <f>IF(Extraction!#REF!="UPS",Extraction!#REF!,0)</f>
        <v>#REF!</v>
      </c>
      <c r="U30" s="8" t="e">
        <f>IF(Extraction!#REF!="UPS",Extraction!#REF!,0)</f>
        <v>#REF!</v>
      </c>
      <c r="V30" s="8" t="e">
        <f>IF(Extraction!#REF!="UPS",Extraction!#REF!,0)</f>
        <v>#REF!</v>
      </c>
      <c r="X30" s="11" t="e">
        <f>IF(Extraction!#REF!="UPS",Extraction!#REF!,0)</f>
        <v>#REF!</v>
      </c>
      <c r="Y30" s="8" t="e">
        <f>IF(Extraction!#REF!="UPS","OBJET DE DECORATION",0)</f>
        <v>#REF!</v>
      </c>
    </row>
    <row r="31" spans="2:25">
      <c r="B31" s="13">
        <v>30</v>
      </c>
      <c r="C31" s="8" t="e">
        <f>IF(Extraction!#REF!="UPS","798",0)</f>
        <v>#REF!</v>
      </c>
      <c r="D31" s="14"/>
      <c r="E31" s="8" t="e">
        <f>IF(Extraction!#REF!="UPS",Extraction!#REF!,0)</f>
        <v>#REF!</v>
      </c>
      <c r="F31" s="8" t="e">
        <f>IF(Extraction!#REF!="UPS",Extraction!#REF!,0)</f>
        <v>#REF!</v>
      </c>
      <c r="G31" s="9" t="e">
        <f>IF(Extraction!#REF!="UPS","FR",0)</f>
        <v>#REF!</v>
      </c>
      <c r="H31" s="8" t="e">
        <f>IF(Extraction!#REF!="UPS",Extraction!#REF!,0)</f>
        <v>#REF!</v>
      </c>
      <c r="I31" s="9" t="e">
        <f>IF(Extraction!#REF!="UPS","France Zone 4",0)</f>
        <v>#REF!</v>
      </c>
      <c r="J31" s="9" t="e">
        <f>IF(Extraction!#REF!="UPS",Extraction!#REF!,0)</f>
        <v>#REF!</v>
      </c>
      <c r="L31" s="8" t="e">
        <f>IF(Extraction!#REF!="UPS",Extraction!#REF!,0)</f>
        <v>#REF!</v>
      </c>
      <c r="M31" s="10" t="e">
        <f>IF(Extraction!#REF!="UPS",Extraction!#REF!,0)</f>
        <v>#REF!</v>
      </c>
      <c r="N31" s="10" t="e">
        <f>IF(Extraction!#REF!="UPS","colis",0)</f>
        <v>#REF!</v>
      </c>
      <c r="O31" s="10" t="e">
        <f>IF(Extraction!#REF!="UPS","Standard",0)</f>
        <v>#REF!</v>
      </c>
      <c r="P31" s="8" t="e">
        <f>IF(Extraction!#REF!="UPS",Extraction!#REF!,0)</f>
        <v>#REF!</v>
      </c>
      <c r="T31" s="8" t="e">
        <f>IF(Extraction!#REF!="UPS",Extraction!#REF!,0)</f>
        <v>#REF!</v>
      </c>
      <c r="U31" s="8" t="e">
        <f>IF(Extraction!#REF!="UPS",Extraction!#REF!,0)</f>
        <v>#REF!</v>
      </c>
      <c r="V31" s="8" t="e">
        <f>IF(Extraction!#REF!="UPS",Extraction!#REF!,0)</f>
        <v>#REF!</v>
      </c>
      <c r="X31" s="11" t="e">
        <f>IF(Extraction!#REF!="UPS",Extraction!#REF!,0)</f>
        <v>#REF!</v>
      </c>
      <c r="Y31" s="8" t="e">
        <f>IF(Extraction!#REF!="UPS","OBJET DE DECORATION",0)</f>
        <v>#REF!</v>
      </c>
    </row>
    <row r="32" spans="2:25">
      <c r="B32" s="13">
        <v>31</v>
      </c>
      <c r="C32" s="8" t="e">
        <f>IF(Extraction!#REF!="UPS","798",0)</f>
        <v>#REF!</v>
      </c>
      <c r="D32" s="14"/>
      <c r="E32" s="8" t="e">
        <f>IF(Extraction!#REF!="UPS",Extraction!#REF!,0)</f>
        <v>#REF!</v>
      </c>
      <c r="F32" s="8" t="e">
        <f>IF(Extraction!#REF!="UPS",Extraction!#REF!,0)</f>
        <v>#REF!</v>
      </c>
      <c r="G32" s="9" t="e">
        <f>IF(Extraction!#REF!="UPS","FR",0)</f>
        <v>#REF!</v>
      </c>
      <c r="H32" s="8" t="e">
        <f>IF(Extraction!#REF!="UPS",Extraction!#REF!,0)</f>
        <v>#REF!</v>
      </c>
      <c r="I32" s="9" t="e">
        <f>IF(Extraction!#REF!="UPS","France Zone 4",0)</f>
        <v>#REF!</v>
      </c>
      <c r="J32" s="9" t="e">
        <f>IF(Extraction!#REF!="UPS",Extraction!#REF!,0)</f>
        <v>#REF!</v>
      </c>
      <c r="L32" s="8" t="e">
        <f>IF(Extraction!#REF!="UPS",Extraction!#REF!,0)</f>
        <v>#REF!</v>
      </c>
      <c r="M32" s="10" t="e">
        <f>IF(Extraction!#REF!="UPS",Extraction!#REF!,0)</f>
        <v>#REF!</v>
      </c>
      <c r="N32" s="10" t="e">
        <f>IF(Extraction!#REF!="UPS","colis",0)</f>
        <v>#REF!</v>
      </c>
      <c r="O32" s="10" t="e">
        <f>IF(Extraction!#REF!="UPS","Standard",0)</f>
        <v>#REF!</v>
      </c>
      <c r="P32" s="8" t="e">
        <f>IF(Extraction!#REF!="UPS",Extraction!#REF!,0)</f>
        <v>#REF!</v>
      </c>
      <c r="T32" s="8" t="e">
        <f>IF(Extraction!#REF!="UPS",Extraction!#REF!,0)</f>
        <v>#REF!</v>
      </c>
      <c r="U32" s="8" t="e">
        <f>IF(Extraction!#REF!="UPS",Extraction!#REF!,0)</f>
        <v>#REF!</v>
      </c>
      <c r="V32" s="8" t="e">
        <f>IF(Extraction!#REF!="UPS",Extraction!#REF!,0)</f>
        <v>#REF!</v>
      </c>
      <c r="X32" s="11" t="e">
        <f>IF(Extraction!#REF!="UPS",Extraction!#REF!,0)</f>
        <v>#REF!</v>
      </c>
      <c r="Y32" s="8" t="e">
        <f>IF(Extraction!#REF!="UPS","OBJET DE DECORATION",0)</f>
        <v>#REF!</v>
      </c>
    </row>
    <row r="33" spans="2:25">
      <c r="B33" s="13">
        <v>32</v>
      </c>
      <c r="C33" s="8" t="e">
        <f>IF(Extraction!#REF!="UPS","798",0)</f>
        <v>#REF!</v>
      </c>
      <c r="D33" s="14"/>
      <c r="E33" s="8" t="e">
        <f>IF(Extraction!#REF!="UPS",Extraction!#REF!,0)</f>
        <v>#REF!</v>
      </c>
      <c r="F33" s="8" t="e">
        <f>IF(Extraction!#REF!="UPS",Extraction!#REF!,0)</f>
        <v>#REF!</v>
      </c>
      <c r="G33" s="9" t="e">
        <f>IF(Extraction!#REF!="UPS","FR",0)</f>
        <v>#REF!</v>
      </c>
      <c r="H33" s="8" t="e">
        <f>IF(Extraction!#REF!="UPS",Extraction!#REF!,0)</f>
        <v>#REF!</v>
      </c>
      <c r="I33" s="9" t="e">
        <f>IF(Extraction!#REF!="UPS","France Zone 4",0)</f>
        <v>#REF!</v>
      </c>
      <c r="J33" s="9" t="e">
        <f>IF(Extraction!#REF!="UPS",Extraction!#REF!,0)</f>
        <v>#REF!</v>
      </c>
      <c r="L33" s="8" t="e">
        <f>IF(Extraction!#REF!="UPS",Extraction!#REF!,0)</f>
        <v>#REF!</v>
      </c>
      <c r="M33" s="10" t="e">
        <f>IF(Extraction!#REF!="UPS",Extraction!#REF!,0)</f>
        <v>#REF!</v>
      </c>
      <c r="N33" s="10" t="e">
        <f>IF(Extraction!#REF!="UPS","colis",0)</f>
        <v>#REF!</v>
      </c>
      <c r="O33" s="10" t="e">
        <f>IF(Extraction!#REF!="UPS","Standard",0)</f>
        <v>#REF!</v>
      </c>
      <c r="P33" s="8" t="e">
        <f>IF(Extraction!#REF!="UPS",Extraction!#REF!,0)</f>
        <v>#REF!</v>
      </c>
      <c r="T33" s="8" t="e">
        <f>IF(Extraction!#REF!="UPS",Extraction!#REF!,0)</f>
        <v>#REF!</v>
      </c>
      <c r="U33" s="8" t="e">
        <f>IF(Extraction!#REF!="UPS",Extraction!#REF!,0)</f>
        <v>#REF!</v>
      </c>
      <c r="V33" s="8" t="e">
        <f>IF(Extraction!#REF!="UPS",Extraction!#REF!,0)</f>
        <v>#REF!</v>
      </c>
      <c r="X33" s="11" t="e">
        <f>IF(Extraction!#REF!="UPS",Extraction!#REF!,0)</f>
        <v>#REF!</v>
      </c>
      <c r="Y33" s="8" t="e">
        <f>IF(Extraction!#REF!="UPS","OBJET DE DECORATION",0)</f>
        <v>#REF!</v>
      </c>
    </row>
    <row r="34" spans="2:25">
      <c r="B34" s="13">
        <v>33</v>
      </c>
      <c r="C34" s="8" t="e">
        <f>IF(Extraction!#REF!="UPS","798",0)</f>
        <v>#REF!</v>
      </c>
      <c r="D34" s="14"/>
      <c r="E34" s="8" t="e">
        <f>IF(Extraction!#REF!="UPS",Extraction!#REF!,0)</f>
        <v>#REF!</v>
      </c>
      <c r="F34" s="8" t="e">
        <f>IF(Extraction!#REF!="UPS",Extraction!#REF!,0)</f>
        <v>#REF!</v>
      </c>
      <c r="G34" s="9" t="e">
        <f>IF(Extraction!#REF!="UPS","FR",0)</f>
        <v>#REF!</v>
      </c>
      <c r="H34" s="8" t="e">
        <f>IF(Extraction!#REF!="UPS",Extraction!#REF!,0)</f>
        <v>#REF!</v>
      </c>
      <c r="I34" s="9" t="e">
        <f>IF(Extraction!#REF!="UPS","France Zone 4",0)</f>
        <v>#REF!</v>
      </c>
      <c r="J34" s="9" t="e">
        <f>IF(Extraction!#REF!="UPS",Extraction!#REF!,0)</f>
        <v>#REF!</v>
      </c>
      <c r="L34" s="8" t="e">
        <f>IF(Extraction!#REF!="UPS",Extraction!#REF!,0)</f>
        <v>#REF!</v>
      </c>
      <c r="M34" s="10" t="e">
        <f>IF(Extraction!#REF!="UPS",Extraction!#REF!,0)</f>
        <v>#REF!</v>
      </c>
      <c r="N34" s="10" t="e">
        <f>IF(Extraction!#REF!="UPS","colis",0)</f>
        <v>#REF!</v>
      </c>
      <c r="O34" s="10" t="e">
        <f>IF(Extraction!#REF!="UPS","Standard",0)</f>
        <v>#REF!</v>
      </c>
      <c r="P34" s="8" t="e">
        <f>IF(Extraction!#REF!="UPS",Extraction!#REF!,0)</f>
        <v>#REF!</v>
      </c>
      <c r="T34" s="8" t="e">
        <f>IF(Extraction!#REF!="UPS",Extraction!#REF!,0)</f>
        <v>#REF!</v>
      </c>
      <c r="U34" s="8" t="e">
        <f>IF(Extraction!#REF!="UPS",Extraction!#REF!,0)</f>
        <v>#REF!</v>
      </c>
      <c r="V34" s="8" t="e">
        <f>IF(Extraction!#REF!="UPS",Extraction!#REF!,0)</f>
        <v>#REF!</v>
      </c>
      <c r="X34" s="11" t="e">
        <f>IF(Extraction!#REF!="UPS",Extraction!#REF!,0)</f>
        <v>#REF!</v>
      </c>
      <c r="Y34" s="8" t="e">
        <f>IF(Extraction!#REF!="UPS","OBJET DE DECORATION",0)</f>
        <v>#REF!</v>
      </c>
    </row>
    <row r="35" spans="2:25">
      <c r="B35" s="13">
        <v>34</v>
      </c>
      <c r="C35" s="8" t="e">
        <f>IF(Extraction!#REF!="UPS","798",0)</f>
        <v>#REF!</v>
      </c>
      <c r="D35" s="14"/>
      <c r="E35" s="8" t="e">
        <f>IF(Extraction!#REF!="UPS",Extraction!#REF!,0)</f>
        <v>#REF!</v>
      </c>
      <c r="F35" s="8" t="e">
        <f>IF(Extraction!#REF!="UPS",Extraction!#REF!,0)</f>
        <v>#REF!</v>
      </c>
      <c r="G35" s="9" t="e">
        <f>IF(Extraction!#REF!="UPS","FR",0)</f>
        <v>#REF!</v>
      </c>
      <c r="H35" s="8" t="e">
        <f>IF(Extraction!#REF!="UPS",Extraction!#REF!,0)</f>
        <v>#REF!</v>
      </c>
      <c r="I35" s="9" t="e">
        <f>IF(Extraction!#REF!="UPS","France Zone 4",0)</f>
        <v>#REF!</v>
      </c>
      <c r="J35" s="9" t="e">
        <f>IF(Extraction!#REF!="UPS",Extraction!#REF!,0)</f>
        <v>#REF!</v>
      </c>
      <c r="L35" s="8" t="e">
        <f>IF(Extraction!#REF!="UPS",Extraction!#REF!,0)</f>
        <v>#REF!</v>
      </c>
      <c r="M35" s="10" t="e">
        <f>IF(Extraction!#REF!="UPS",Extraction!#REF!,0)</f>
        <v>#REF!</v>
      </c>
      <c r="N35" s="10" t="e">
        <f>IF(Extraction!#REF!="UPS","colis",0)</f>
        <v>#REF!</v>
      </c>
      <c r="O35" s="10" t="e">
        <f>IF(Extraction!#REF!="UPS","Standard",0)</f>
        <v>#REF!</v>
      </c>
      <c r="P35" s="8" t="e">
        <f>IF(Extraction!#REF!="UPS",Extraction!#REF!,0)</f>
        <v>#REF!</v>
      </c>
      <c r="T35" s="8" t="e">
        <f>IF(Extraction!#REF!="UPS",Extraction!#REF!,0)</f>
        <v>#REF!</v>
      </c>
      <c r="U35" s="8" t="e">
        <f>IF(Extraction!#REF!="UPS",Extraction!#REF!,0)</f>
        <v>#REF!</v>
      </c>
      <c r="V35" s="8" t="e">
        <f>IF(Extraction!#REF!="UPS",Extraction!#REF!,0)</f>
        <v>#REF!</v>
      </c>
      <c r="X35" s="11" t="e">
        <f>IF(Extraction!#REF!="UPS",Extraction!#REF!,0)</f>
        <v>#REF!</v>
      </c>
      <c r="Y35" s="8" t="e">
        <f>IF(Extraction!#REF!="UPS","OBJET DE DECORATION",0)</f>
        <v>#REF!</v>
      </c>
    </row>
    <row r="36" spans="2:25">
      <c r="B36" s="13">
        <v>35</v>
      </c>
      <c r="C36" s="8" t="e">
        <f>IF(Extraction!#REF!="UPS","798",0)</f>
        <v>#REF!</v>
      </c>
      <c r="D36" s="14"/>
      <c r="E36" s="8" t="e">
        <f>IF(Extraction!#REF!="UPS",Extraction!#REF!,0)</f>
        <v>#REF!</v>
      </c>
      <c r="F36" s="8" t="e">
        <f>IF(Extraction!#REF!="UPS",Extraction!#REF!,0)</f>
        <v>#REF!</v>
      </c>
      <c r="G36" s="9" t="e">
        <f>IF(Extraction!#REF!="UPS","FR",0)</f>
        <v>#REF!</v>
      </c>
      <c r="H36" s="8" t="e">
        <f>IF(Extraction!#REF!="UPS",Extraction!#REF!,0)</f>
        <v>#REF!</v>
      </c>
      <c r="I36" s="9" t="e">
        <f>IF(Extraction!#REF!="UPS","France Zone 4",0)</f>
        <v>#REF!</v>
      </c>
      <c r="J36" s="9" t="e">
        <f>IF(Extraction!#REF!="UPS",Extraction!#REF!,0)</f>
        <v>#REF!</v>
      </c>
      <c r="L36" s="8" t="e">
        <f>IF(Extraction!#REF!="UPS",Extraction!#REF!,0)</f>
        <v>#REF!</v>
      </c>
      <c r="M36" s="10" t="e">
        <f>IF(Extraction!#REF!="UPS",Extraction!#REF!,0)</f>
        <v>#REF!</v>
      </c>
      <c r="N36" s="10" t="e">
        <f>IF(Extraction!#REF!="UPS","colis",0)</f>
        <v>#REF!</v>
      </c>
      <c r="O36" s="10" t="e">
        <f>IF(Extraction!#REF!="UPS","Standard",0)</f>
        <v>#REF!</v>
      </c>
      <c r="P36" s="8" t="e">
        <f>IF(Extraction!#REF!="UPS",Extraction!#REF!,0)</f>
        <v>#REF!</v>
      </c>
      <c r="T36" s="8" t="e">
        <f>IF(Extraction!#REF!="UPS",Extraction!#REF!,0)</f>
        <v>#REF!</v>
      </c>
      <c r="U36" s="8" t="e">
        <f>IF(Extraction!#REF!="UPS",Extraction!#REF!,0)</f>
        <v>#REF!</v>
      </c>
      <c r="V36" s="8" t="e">
        <f>IF(Extraction!#REF!="UPS",Extraction!#REF!,0)</f>
        <v>#REF!</v>
      </c>
      <c r="X36" s="11" t="e">
        <f>IF(Extraction!#REF!="UPS",Extraction!#REF!,0)</f>
        <v>#REF!</v>
      </c>
      <c r="Y36" s="8" t="e">
        <f>IF(Extraction!#REF!="UPS","OBJET DE DECORATION",0)</f>
        <v>#REF!</v>
      </c>
    </row>
    <row r="37" spans="2:25">
      <c r="B37" s="13">
        <v>36</v>
      </c>
      <c r="C37" s="8" t="e">
        <f>IF(Extraction!#REF!="UPS","798",0)</f>
        <v>#REF!</v>
      </c>
      <c r="D37" s="14"/>
      <c r="E37" s="8" t="e">
        <f>IF(Extraction!#REF!="UPS",Extraction!#REF!,0)</f>
        <v>#REF!</v>
      </c>
      <c r="F37" s="8" t="e">
        <f>IF(Extraction!#REF!="UPS",Extraction!#REF!,0)</f>
        <v>#REF!</v>
      </c>
      <c r="G37" s="9" t="e">
        <f>IF(Extraction!#REF!="UPS","FR",0)</f>
        <v>#REF!</v>
      </c>
      <c r="H37" s="8" t="e">
        <f>IF(Extraction!#REF!="UPS",Extraction!#REF!,0)</f>
        <v>#REF!</v>
      </c>
      <c r="I37" s="9" t="e">
        <f>IF(Extraction!#REF!="UPS","France Zone 4",0)</f>
        <v>#REF!</v>
      </c>
      <c r="J37" s="9" t="e">
        <f>IF(Extraction!#REF!="UPS",Extraction!#REF!,0)</f>
        <v>#REF!</v>
      </c>
      <c r="L37" s="8" t="e">
        <f>IF(Extraction!#REF!="UPS",Extraction!#REF!,0)</f>
        <v>#REF!</v>
      </c>
      <c r="M37" s="10" t="e">
        <f>IF(Extraction!#REF!="UPS",Extraction!#REF!,0)</f>
        <v>#REF!</v>
      </c>
      <c r="N37" s="10" t="e">
        <f>IF(Extraction!#REF!="UPS","colis",0)</f>
        <v>#REF!</v>
      </c>
      <c r="O37" s="10" t="e">
        <f>IF(Extraction!#REF!="UPS","Standard",0)</f>
        <v>#REF!</v>
      </c>
      <c r="P37" s="8" t="e">
        <f>IF(Extraction!#REF!="UPS",Extraction!#REF!,0)</f>
        <v>#REF!</v>
      </c>
      <c r="T37" s="8" t="e">
        <f>IF(Extraction!#REF!="UPS",Extraction!#REF!,0)</f>
        <v>#REF!</v>
      </c>
      <c r="U37" s="8" t="e">
        <f>IF(Extraction!#REF!="UPS",Extraction!#REF!,0)</f>
        <v>#REF!</v>
      </c>
      <c r="V37" s="8" t="e">
        <f>IF(Extraction!#REF!="UPS",Extraction!#REF!,0)</f>
        <v>#REF!</v>
      </c>
      <c r="X37" s="11" t="e">
        <f>IF(Extraction!#REF!="UPS",Extraction!#REF!,0)</f>
        <v>#REF!</v>
      </c>
      <c r="Y37" s="8" t="e">
        <f>IF(Extraction!#REF!="UPS","OBJET DE DECORATION",0)</f>
        <v>#REF!</v>
      </c>
    </row>
    <row r="38" spans="2:25">
      <c r="B38" s="13">
        <v>37</v>
      </c>
      <c r="C38" s="8" t="e">
        <f>IF(Extraction!#REF!="UPS","798",0)</f>
        <v>#REF!</v>
      </c>
      <c r="D38" s="14"/>
      <c r="E38" s="8" t="e">
        <f>IF(Extraction!#REF!="UPS",Extraction!#REF!,0)</f>
        <v>#REF!</v>
      </c>
      <c r="F38" s="8" t="e">
        <f>IF(Extraction!#REF!="UPS",Extraction!#REF!,0)</f>
        <v>#REF!</v>
      </c>
      <c r="G38" s="9" t="e">
        <f>IF(Extraction!#REF!="UPS","FR",0)</f>
        <v>#REF!</v>
      </c>
      <c r="H38" s="8" t="e">
        <f>IF(Extraction!#REF!="UPS",Extraction!#REF!,0)</f>
        <v>#REF!</v>
      </c>
      <c r="I38" s="9" t="e">
        <f>IF(Extraction!#REF!="UPS","France Zone 4",0)</f>
        <v>#REF!</v>
      </c>
      <c r="J38" s="9" t="e">
        <f>IF(Extraction!#REF!="UPS",Extraction!#REF!,0)</f>
        <v>#REF!</v>
      </c>
      <c r="L38" s="8" t="e">
        <f>IF(Extraction!#REF!="UPS",Extraction!#REF!,0)</f>
        <v>#REF!</v>
      </c>
      <c r="M38" s="10" t="e">
        <f>IF(Extraction!#REF!="UPS",Extraction!#REF!,0)</f>
        <v>#REF!</v>
      </c>
      <c r="N38" s="10" t="e">
        <f>IF(Extraction!#REF!="UPS","colis",0)</f>
        <v>#REF!</v>
      </c>
      <c r="O38" s="10" t="e">
        <f>IF(Extraction!#REF!="UPS","Standard",0)</f>
        <v>#REF!</v>
      </c>
      <c r="P38" s="8" t="e">
        <f>IF(Extraction!#REF!="UPS",Extraction!#REF!,0)</f>
        <v>#REF!</v>
      </c>
      <c r="T38" s="8" t="e">
        <f>IF(Extraction!#REF!="UPS",Extraction!#REF!,0)</f>
        <v>#REF!</v>
      </c>
      <c r="U38" s="8" t="e">
        <f>IF(Extraction!#REF!="UPS",Extraction!#REF!,0)</f>
        <v>#REF!</v>
      </c>
      <c r="V38" s="8" t="e">
        <f>IF(Extraction!#REF!="UPS",Extraction!#REF!,0)</f>
        <v>#REF!</v>
      </c>
      <c r="X38" s="11" t="e">
        <f>IF(Extraction!#REF!="UPS",Extraction!#REF!,0)</f>
        <v>#REF!</v>
      </c>
      <c r="Y38" s="8" t="e">
        <f>IF(Extraction!#REF!="UPS","OBJET DE DECORATION",0)</f>
        <v>#REF!</v>
      </c>
    </row>
    <row r="39" spans="2:25">
      <c r="B39" s="13">
        <v>38</v>
      </c>
      <c r="C39" s="8" t="e">
        <f>IF(Extraction!#REF!="UPS","798",0)</f>
        <v>#REF!</v>
      </c>
      <c r="D39" s="14"/>
      <c r="E39" s="8" t="e">
        <f>IF(Extraction!#REF!="UPS",Extraction!#REF!,0)</f>
        <v>#REF!</v>
      </c>
      <c r="F39" s="8" t="e">
        <f>IF(Extraction!#REF!="UPS",Extraction!#REF!,0)</f>
        <v>#REF!</v>
      </c>
      <c r="G39" s="9" t="e">
        <f>IF(Extraction!#REF!="UPS","FR",0)</f>
        <v>#REF!</v>
      </c>
      <c r="H39" s="8" t="e">
        <f>IF(Extraction!#REF!="UPS",Extraction!#REF!,0)</f>
        <v>#REF!</v>
      </c>
      <c r="I39" s="9" t="e">
        <f>IF(Extraction!#REF!="UPS","France Zone 4",0)</f>
        <v>#REF!</v>
      </c>
      <c r="J39" s="9" t="e">
        <f>IF(Extraction!#REF!="UPS",Extraction!#REF!,0)</f>
        <v>#REF!</v>
      </c>
      <c r="L39" s="8" t="e">
        <f>IF(Extraction!#REF!="UPS",Extraction!#REF!,0)</f>
        <v>#REF!</v>
      </c>
      <c r="M39" s="10" t="e">
        <f>IF(Extraction!#REF!="UPS",Extraction!#REF!,0)</f>
        <v>#REF!</v>
      </c>
      <c r="N39" s="10" t="e">
        <f>IF(Extraction!#REF!="UPS","colis",0)</f>
        <v>#REF!</v>
      </c>
      <c r="O39" s="10" t="e">
        <f>IF(Extraction!#REF!="UPS","Standard",0)</f>
        <v>#REF!</v>
      </c>
      <c r="P39" s="8" t="e">
        <f>IF(Extraction!#REF!="UPS",Extraction!#REF!,0)</f>
        <v>#REF!</v>
      </c>
      <c r="T39" s="8" t="e">
        <f>IF(Extraction!#REF!="UPS",Extraction!#REF!,0)</f>
        <v>#REF!</v>
      </c>
      <c r="U39" s="8" t="e">
        <f>IF(Extraction!#REF!="UPS",Extraction!#REF!,0)</f>
        <v>#REF!</v>
      </c>
      <c r="V39" s="8" t="e">
        <f>IF(Extraction!#REF!="UPS",Extraction!#REF!,0)</f>
        <v>#REF!</v>
      </c>
      <c r="X39" s="11" t="e">
        <f>IF(Extraction!#REF!="UPS",Extraction!#REF!,0)</f>
        <v>#REF!</v>
      </c>
      <c r="Y39" s="8" t="e">
        <f>IF(Extraction!#REF!="UPS","OBJET DE DECORATION",0)</f>
        <v>#REF!</v>
      </c>
    </row>
    <row r="40" spans="2:25">
      <c r="B40" s="13">
        <v>39</v>
      </c>
      <c r="C40" s="8" t="e">
        <f>IF(Extraction!#REF!="UPS","798",0)</f>
        <v>#REF!</v>
      </c>
      <c r="D40" s="14"/>
      <c r="E40" s="8" t="e">
        <f>IF(Extraction!#REF!="UPS",Extraction!#REF!,0)</f>
        <v>#REF!</v>
      </c>
      <c r="F40" s="8" t="e">
        <f>IF(Extraction!#REF!="UPS",Extraction!#REF!,0)</f>
        <v>#REF!</v>
      </c>
      <c r="G40" s="9" t="e">
        <f>IF(Extraction!#REF!="UPS","FR",0)</f>
        <v>#REF!</v>
      </c>
      <c r="H40" s="8" t="e">
        <f>IF(Extraction!#REF!="UPS",Extraction!#REF!,0)</f>
        <v>#REF!</v>
      </c>
      <c r="I40" s="9" t="e">
        <f>IF(Extraction!#REF!="UPS","France Zone 4",0)</f>
        <v>#REF!</v>
      </c>
      <c r="J40" s="9" t="e">
        <f>IF(Extraction!#REF!="UPS",Extraction!#REF!,0)</f>
        <v>#REF!</v>
      </c>
      <c r="L40" s="8" t="e">
        <f>IF(Extraction!#REF!="UPS",Extraction!#REF!,0)</f>
        <v>#REF!</v>
      </c>
      <c r="M40" s="10" t="e">
        <f>IF(Extraction!#REF!="UPS",Extraction!#REF!,0)</f>
        <v>#REF!</v>
      </c>
      <c r="N40" s="10" t="e">
        <f>IF(Extraction!#REF!="UPS","colis",0)</f>
        <v>#REF!</v>
      </c>
      <c r="O40" s="10" t="e">
        <f>IF(Extraction!#REF!="UPS","Standard",0)</f>
        <v>#REF!</v>
      </c>
      <c r="P40" s="8" t="e">
        <f>IF(Extraction!#REF!="UPS",Extraction!#REF!,0)</f>
        <v>#REF!</v>
      </c>
      <c r="T40" s="8" t="e">
        <f>IF(Extraction!#REF!="UPS",Extraction!#REF!,0)</f>
        <v>#REF!</v>
      </c>
      <c r="U40" s="8" t="e">
        <f>IF(Extraction!#REF!="UPS",Extraction!#REF!,0)</f>
        <v>#REF!</v>
      </c>
      <c r="V40" s="8" t="e">
        <f>IF(Extraction!#REF!="UPS",Extraction!#REF!,0)</f>
        <v>#REF!</v>
      </c>
      <c r="X40" s="11" t="e">
        <f>IF(Extraction!#REF!="UPS",Extraction!#REF!,0)</f>
        <v>#REF!</v>
      </c>
      <c r="Y40" s="8" t="e">
        <f>IF(Extraction!#REF!="UPS","OBJET DE DECORATION",0)</f>
        <v>#REF!</v>
      </c>
    </row>
    <row r="41" spans="2:25">
      <c r="B41" s="13">
        <v>40</v>
      </c>
      <c r="C41" s="8" t="e">
        <f>IF(Extraction!#REF!="UPS","798",0)</f>
        <v>#REF!</v>
      </c>
      <c r="D41" s="14"/>
      <c r="E41" s="8" t="e">
        <f>IF(Extraction!#REF!="UPS",Extraction!#REF!,0)</f>
        <v>#REF!</v>
      </c>
      <c r="F41" s="8" t="e">
        <f>IF(Extraction!#REF!="UPS",Extraction!#REF!,0)</f>
        <v>#REF!</v>
      </c>
      <c r="G41" s="9" t="e">
        <f>IF(Extraction!#REF!="UPS","FR",0)</f>
        <v>#REF!</v>
      </c>
      <c r="H41" s="8" t="e">
        <f>IF(Extraction!#REF!="UPS",Extraction!#REF!,0)</f>
        <v>#REF!</v>
      </c>
      <c r="I41" s="9" t="e">
        <f>IF(Extraction!#REF!="UPS","France Zone 4",0)</f>
        <v>#REF!</v>
      </c>
      <c r="J41" s="9" t="e">
        <f>IF(Extraction!#REF!="UPS",Extraction!#REF!,0)</f>
        <v>#REF!</v>
      </c>
      <c r="L41" s="8" t="e">
        <f>IF(Extraction!#REF!="UPS",Extraction!#REF!,0)</f>
        <v>#REF!</v>
      </c>
      <c r="M41" s="10" t="e">
        <f>IF(Extraction!#REF!="UPS",Extraction!#REF!,0)</f>
        <v>#REF!</v>
      </c>
      <c r="N41" s="10" t="e">
        <f>IF(Extraction!#REF!="UPS","colis",0)</f>
        <v>#REF!</v>
      </c>
      <c r="O41" s="10" t="e">
        <f>IF(Extraction!#REF!="UPS","Standard",0)</f>
        <v>#REF!</v>
      </c>
      <c r="P41" s="8" t="e">
        <f>IF(Extraction!#REF!="UPS",Extraction!#REF!,0)</f>
        <v>#REF!</v>
      </c>
      <c r="T41" s="8" t="e">
        <f>IF(Extraction!#REF!="UPS",Extraction!#REF!,0)</f>
        <v>#REF!</v>
      </c>
      <c r="U41" s="8" t="e">
        <f>IF(Extraction!#REF!="UPS",Extraction!#REF!,0)</f>
        <v>#REF!</v>
      </c>
      <c r="V41" s="8" t="e">
        <f>IF(Extraction!#REF!="UPS",Extraction!#REF!,0)</f>
        <v>#REF!</v>
      </c>
      <c r="X41" s="11" t="e">
        <f>IF(Extraction!#REF!="UPS",Extraction!#REF!,0)</f>
        <v>#REF!</v>
      </c>
      <c r="Y41" s="8" t="e">
        <f>IF(Extraction!#REF!="UPS","OBJET DE DECORATION",0)</f>
        <v>#REF!</v>
      </c>
    </row>
    <row r="42" spans="2:25">
      <c r="B42" s="13">
        <v>41</v>
      </c>
      <c r="C42" s="8" t="e">
        <f>IF(Extraction!#REF!="UPS","798",0)</f>
        <v>#REF!</v>
      </c>
      <c r="D42" s="14"/>
      <c r="E42" s="8" t="e">
        <f>IF(Extraction!#REF!="UPS",Extraction!#REF!,0)</f>
        <v>#REF!</v>
      </c>
      <c r="F42" s="8" t="e">
        <f>IF(Extraction!#REF!="UPS",Extraction!#REF!,0)</f>
        <v>#REF!</v>
      </c>
      <c r="G42" s="9" t="e">
        <f>IF(Extraction!#REF!="UPS","FR",0)</f>
        <v>#REF!</v>
      </c>
      <c r="H42" s="8" t="e">
        <f>IF(Extraction!#REF!="UPS",Extraction!#REF!,0)</f>
        <v>#REF!</v>
      </c>
      <c r="I42" s="9" t="e">
        <f>IF(Extraction!#REF!="UPS","France Zone 4",0)</f>
        <v>#REF!</v>
      </c>
      <c r="J42" s="9" t="e">
        <f>IF(Extraction!#REF!="UPS",Extraction!#REF!,0)</f>
        <v>#REF!</v>
      </c>
      <c r="L42" s="8" t="e">
        <f>IF(Extraction!#REF!="UPS",Extraction!#REF!,0)</f>
        <v>#REF!</v>
      </c>
      <c r="M42" s="10" t="e">
        <f>IF(Extraction!#REF!="UPS",Extraction!#REF!,0)</f>
        <v>#REF!</v>
      </c>
      <c r="N42" s="10" t="e">
        <f>IF(Extraction!#REF!="UPS","colis",0)</f>
        <v>#REF!</v>
      </c>
      <c r="O42" s="10" t="e">
        <f>IF(Extraction!#REF!="UPS","Standard",0)</f>
        <v>#REF!</v>
      </c>
      <c r="P42" s="8" t="e">
        <f>IF(Extraction!#REF!="UPS",Extraction!#REF!,0)</f>
        <v>#REF!</v>
      </c>
      <c r="T42" s="8" t="e">
        <f>IF(Extraction!#REF!="UPS",Extraction!#REF!,0)</f>
        <v>#REF!</v>
      </c>
      <c r="U42" s="8" t="e">
        <f>IF(Extraction!#REF!="UPS",Extraction!#REF!,0)</f>
        <v>#REF!</v>
      </c>
      <c r="V42" s="8" t="e">
        <f>IF(Extraction!#REF!="UPS",Extraction!#REF!,0)</f>
        <v>#REF!</v>
      </c>
      <c r="X42" s="11" t="e">
        <f>IF(Extraction!#REF!="UPS",Extraction!#REF!,0)</f>
        <v>#REF!</v>
      </c>
      <c r="Y42" s="8" t="e">
        <f>IF(Extraction!#REF!="UPS","OBJET DE DECORATION",0)</f>
        <v>#REF!</v>
      </c>
    </row>
    <row r="43" spans="2:25">
      <c r="B43" s="13">
        <v>42</v>
      </c>
      <c r="C43" s="8" t="e">
        <f>IF(Extraction!#REF!="UPS","798",0)</f>
        <v>#REF!</v>
      </c>
      <c r="D43" s="14"/>
      <c r="E43" s="8" t="e">
        <f>IF(Extraction!#REF!="UPS",Extraction!#REF!,0)</f>
        <v>#REF!</v>
      </c>
      <c r="F43" s="8" t="e">
        <f>IF(Extraction!#REF!="UPS",Extraction!#REF!,0)</f>
        <v>#REF!</v>
      </c>
      <c r="G43" s="9" t="e">
        <f>IF(Extraction!#REF!="UPS","FR",0)</f>
        <v>#REF!</v>
      </c>
      <c r="H43" s="8" t="e">
        <f>IF(Extraction!#REF!="UPS",Extraction!#REF!,0)</f>
        <v>#REF!</v>
      </c>
      <c r="I43" s="9" t="e">
        <f>IF(Extraction!#REF!="UPS","France Zone 4",0)</f>
        <v>#REF!</v>
      </c>
      <c r="J43" s="9" t="e">
        <f>IF(Extraction!#REF!="UPS",Extraction!#REF!,0)</f>
        <v>#REF!</v>
      </c>
      <c r="L43" s="8" t="e">
        <f>IF(Extraction!#REF!="UPS",Extraction!#REF!,0)</f>
        <v>#REF!</v>
      </c>
      <c r="M43" s="10" t="e">
        <f>IF(Extraction!#REF!="UPS",Extraction!#REF!,0)</f>
        <v>#REF!</v>
      </c>
      <c r="N43" s="10" t="e">
        <f>IF(Extraction!#REF!="UPS","colis",0)</f>
        <v>#REF!</v>
      </c>
      <c r="O43" s="10" t="e">
        <f>IF(Extraction!#REF!="UPS","Standard",0)</f>
        <v>#REF!</v>
      </c>
      <c r="P43" s="8" t="e">
        <f>IF(Extraction!#REF!="UPS",Extraction!#REF!,0)</f>
        <v>#REF!</v>
      </c>
      <c r="T43" s="8" t="e">
        <f>IF(Extraction!#REF!="UPS",Extraction!#REF!,0)</f>
        <v>#REF!</v>
      </c>
      <c r="U43" s="8" t="e">
        <f>IF(Extraction!#REF!="UPS",Extraction!#REF!,0)</f>
        <v>#REF!</v>
      </c>
      <c r="V43" s="8" t="e">
        <f>IF(Extraction!#REF!="UPS",Extraction!#REF!,0)</f>
        <v>#REF!</v>
      </c>
      <c r="X43" s="11" t="e">
        <f>IF(Extraction!#REF!="UPS",Extraction!#REF!,0)</f>
        <v>#REF!</v>
      </c>
      <c r="Y43" s="8" t="e">
        <f>IF(Extraction!#REF!="UPS","OBJET DE DECORATION",0)</f>
        <v>#REF!</v>
      </c>
    </row>
    <row r="44" spans="2:25">
      <c r="B44" s="13">
        <v>43</v>
      </c>
      <c r="C44" s="8" t="e">
        <f>IF(Extraction!#REF!="UPS","798",0)</f>
        <v>#REF!</v>
      </c>
      <c r="D44" s="14"/>
      <c r="E44" s="8" t="e">
        <f>IF(Extraction!#REF!="UPS",Extraction!#REF!,0)</f>
        <v>#REF!</v>
      </c>
      <c r="F44" s="8" t="e">
        <f>IF(Extraction!#REF!="UPS",Extraction!#REF!,0)</f>
        <v>#REF!</v>
      </c>
      <c r="G44" s="9" t="e">
        <f>IF(Extraction!#REF!="UPS","FR",0)</f>
        <v>#REF!</v>
      </c>
      <c r="H44" s="8" t="e">
        <f>IF(Extraction!#REF!="UPS",Extraction!#REF!,0)</f>
        <v>#REF!</v>
      </c>
      <c r="I44" s="9" t="e">
        <f>IF(Extraction!#REF!="UPS","France Zone 4",0)</f>
        <v>#REF!</v>
      </c>
      <c r="J44" s="9" t="e">
        <f>IF(Extraction!#REF!="UPS",Extraction!#REF!,0)</f>
        <v>#REF!</v>
      </c>
      <c r="L44" s="8" t="e">
        <f>IF(Extraction!#REF!="UPS",Extraction!#REF!,0)</f>
        <v>#REF!</v>
      </c>
      <c r="M44" s="10" t="e">
        <f>IF(Extraction!#REF!="UPS",Extraction!#REF!,0)</f>
        <v>#REF!</v>
      </c>
      <c r="N44" s="10" t="e">
        <f>IF(Extraction!#REF!="UPS","colis",0)</f>
        <v>#REF!</v>
      </c>
      <c r="O44" s="10" t="e">
        <f>IF(Extraction!#REF!="UPS","Standard",0)</f>
        <v>#REF!</v>
      </c>
      <c r="P44" s="8" t="e">
        <f>IF(Extraction!#REF!="UPS",Extraction!#REF!,0)</f>
        <v>#REF!</v>
      </c>
      <c r="T44" s="8" t="e">
        <f>IF(Extraction!#REF!="UPS",Extraction!#REF!,0)</f>
        <v>#REF!</v>
      </c>
      <c r="U44" s="8" t="e">
        <f>IF(Extraction!#REF!="UPS",Extraction!#REF!,0)</f>
        <v>#REF!</v>
      </c>
      <c r="V44" s="8" t="e">
        <f>IF(Extraction!#REF!="UPS",Extraction!#REF!,0)</f>
        <v>#REF!</v>
      </c>
      <c r="X44" s="11" t="e">
        <f>IF(Extraction!#REF!="UPS",Extraction!#REF!,0)</f>
        <v>#REF!</v>
      </c>
      <c r="Y44" s="8" t="e">
        <f>IF(Extraction!#REF!="UPS","OBJET DE DECORATION",0)</f>
        <v>#REF!</v>
      </c>
    </row>
    <row r="45" spans="2:25">
      <c r="B45" s="13">
        <v>44</v>
      </c>
      <c r="C45" s="8" t="e">
        <f>IF(Extraction!#REF!="UPS","798",0)</f>
        <v>#REF!</v>
      </c>
      <c r="D45" s="14"/>
      <c r="E45" s="8" t="e">
        <f>IF(Extraction!#REF!="UPS",Extraction!#REF!,0)</f>
        <v>#REF!</v>
      </c>
      <c r="F45" s="8" t="e">
        <f>IF(Extraction!#REF!="UPS",Extraction!#REF!,0)</f>
        <v>#REF!</v>
      </c>
      <c r="G45" s="9" t="e">
        <f>IF(Extraction!#REF!="UPS","FR",0)</f>
        <v>#REF!</v>
      </c>
      <c r="H45" s="8" t="e">
        <f>IF(Extraction!#REF!="UPS",Extraction!#REF!,0)</f>
        <v>#REF!</v>
      </c>
      <c r="I45" s="9" t="e">
        <f>IF(Extraction!#REF!="UPS","France Zone 4",0)</f>
        <v>#REF!</v>
      </c>
      <c r="J45" s="9" t="e">
        <f>IF(Extraction!#REF!="UPS",Extraction!#REF!,0)</f>
        <v>#REF!</v>
      </c>
      <c r="L45" s="8" t="e">
        <f>IF(Extraction!#REF!="UPS",Extraction!#REF!,0)</f>
        <v>#REF!</v>
      </c>
      <c r="M45" s="10" t="e">
        <f>IF(Extraction!#REF!="UPS",Extraction!#REF!,0)</f>
        <v>#REF!</v>
      </c>
      <c r="N45" s="10" t="e">
        <f>IF(Extraction!#REF!="UPS","colis",0)</f>
        <v>#REF!</v>
      </c>
      <c r="O45" s="10" t="e">
        <f>IF(Extraction!#REF!="UPS","Standard",0)</f>
        <v>#REF!</v>
      </c>
      <c r="P45" s="8" t="e">
        <f>IF(Extraction!#REF!="UPS",Extraction!#REF!,0)</f>
        <v>#REF!</v>
      </c>
      <c r="T45" s="8" t="e">
        <f>IF(Extraction!#REF!="UPS",Extraction!#REF!,0)</f>
        <v>#REF!</v>
      </c>
      <c r="U45" s="8" t="e">
        <f>IF(Extraction!#REF!="UPS",Extraction!#REF!,0)</f>
        <v>#REF!</v>
      </c>
      <c r="V45" s="8" t="e">
        <f>IF(Extraction!#REF!="UPS",Extraction!#REF!,0)</f>
        <v>#REF!</v>
      </c>
      <c r="X45" s="11" t="e">
        <f>IF(Extraction!#REF!="UPS",Extraction!#REF!,0)</f>
        <v>#REF!</v>
      </c>
      <c r="Y45" s="8" t="e">
        <f>IF(Extraction!#REF!="UPS","OBJET DE DECORATION",0)</f>
        <v>#REF!</v>
      </c>
    </row>
    <row r="46" spans="2:25">
      <c r="B46" s="13">
        <v>45</v>
      </c>
      <c r="C46" s="8" t="e">
        <f>IF(Extraction!#REF!="UPS","798",0)</f>
        <v>#REF!</v>
      </c>
      <c r="D46" s="14"/>
      <c r="E46" s="8" t="e">
        <f>IF(Extraction!#REF!="UPS",Extraction!#REF!,0)</f>
        <v>#REF!</v>
      </c>
      <c r="F46" s="8" t="e">
        <f>IF(Extraction!#REF!="UPS",Extraction!#REF!,0)</f>
        <v>#REF!</v>
      </c>
      <c r="G46" s="9" t="e">
        <f>IF(Extraction!#REF!="UPS","FR",0)</f>
        <v>#REF!</v>
      </c>
      <c r="H46" s="8" t="e">
        <f>IF(Extraction!#REF!="UPS",Extraction!#REF!,0)</f>
        <v>#REF!</v>
      </c>
      <c r="I46" s="9" t="e">
        <f>IF(Extraction!#REF!="UPS","France Zone 4",0)</f>
        <v>#REF!</v>
      </c>
      <c r="J46" s="9" t="e">
        <f>IF(Extraction!#REF!="UPS",Extraction!#REF!,0)</f>
        <v>#REF!</v>
      </c>
      <c r="L46" s="8" t="e">
        <f>IF(Extraction!#REF!="UPS",Extraction!#REF!,0)</f>
        <v>#REF!</v>
      </c>
      <c r="M46" s="10" t="e">
        <f>IF(Extraction!#REF!="UPS",Extraction!#REF!,0)</f>
        <v>#REF!</v>
      </c>
      <c r="N46" s="10" t="e">
        <f>IF(Extraction!#REF!="UPS","colis",0)</f>
        <v>#REF!</v>
      </c>
      <c r="O46" s="10" t="e">
        <f>IF(Extraction!#REF!="UPS","Standard",0)</f>
        <v>#REF!</v>
      </c>
      <c r="P46" s="8" t="e">
        <f>IF(Extraction!#REF!="UPS",Extraction!#REF!,0)</f>
        <v>#REF!</v>
      </c>
      <c r="T46" s="8" t="e">
        <f>IF(Extraction!#REF!="UPS",Extraction!#REF!,0)</f>
        <v>#REF!</v>
      </c>
      <c r="U46" s="8" t="e">
        <f>IF(Extraction!#REF!="UPS",Extraction!#REF!,0)</f>
        <v>#REF!</v>
      </c>
      <c r="V46" s="8" t="e">
        <f>IF(Extraction!#REF!="UPS",Extraction!#REF!,0)</f>
        <v>#REF!</v>
      </c>
      <c r="X46" s="11" t="e">
        <f>IF(Extraction!#REF!="UPS",Extraction!#REF!,0)</f>
        <v>#REF!</v>
      </c>
      <c r="Y46" s="8" t="e">
        <f>IF(Extraction!#REF!="UPS","OBJET DE DECORATION",0)</f>
        <v>#REF!</v>
      </c>
    </row>
    <row r="47" spans="2:25">
      <c r="B47" s="13">
        <v>46</v>
      </c>
      <c r="C47" s="8" t="e">
        <f>IF(Extraction!#REF!="UPS","798",0)</f>
        <v>#REF!</v>
      </c>
      <c r="D47" s="14"/>
      <c r="E47" s="8" t="e">
        <f>IF(Extraction!#REF!="UPS",Extraction!#REF!,0)</f>
        <v>#REF!</v>
      </c>
      <c r="F47" s="8" t="e">
        <f>IF(Extraction!#REF!="UPS",Extraction!#REF!,0)</f>
        <v>#REF!</v>
      </c>
      <c r="G47" s="9" t="e">
        <f>IF(Extraction!#REF!="UPS","FR",0)</f>
        <v>#REF!</v>
      </c>
      <c r="H47" s="8" t="e">
        <f>IF(Extraction!#REF!="UPS",Extraction!#REF!,0)</f>
        <v>#REF!</v>
      </c>
      <c r="I47" s="9" t="e">
        <f>IF(Extraction!#REF!="UPS","France Zone 4",0)</f>
        <v>#REF!</v>
      </c>
      <c r="J47" s="9" t="e">
        <f>IF(Extraction!#REF!="UPS",Extraction!#REF!,0)</f>
        <v>#REF!</v>
      </c>
      <c r="L47" s="8" t="e">
        <f>IF(Extraction!#REF!="UPS",Extraction!#REF!,0)</f>
        <v>#REF!</v>
      </c>
      <c r="M47" s="10" t="e">
        <f>IF(Extraction!#REF!="UPS",Extraction!#REF!,0)</f>
        <v>#REF!</v>
      </c>
      <c r="N47" s="10" t="e">
        <f>IF(Extraction!#REF!="UPS","colis",0)</f>
        <v>#REF!</v>
      </c>
      <c r="O47" s="10" t="e">
        <f>IF(Extraction!#REF!="UPS","Standard",0)</f>
        <v>#REF!</v>
      </c>
      <c r="P47" s="8" t="e">
        <f>IF(Extraction!#REF!="UPS",Extraction!#REF!,0)</f>
        <v>#REF!</v>
      </c>
      <c r="T47" s="8" t="e">
        <f>IF(Extraction!#REF!="UPS",Extraction!#REF!,0)</f>
        <v>#REF!</v>
      </c>
      <c r="U47" s="8" t="e">
        <f>IF(Extraction!#REF!="UPS",Extraction!#REF!,0)</f>
        <v>#REF!</v>
      </c>
      <c r="V47" s="8" t="e">
        <f>IF(Extraction!#REF!="UPS",Extraction!#REF!,0)</f>
        <v>#REF!</v>
      </c>
      <c r="X47" s="11" t="e">
        <f>IF(Extraction!#REF!="UPS",Extraction!#REF!,0)</f>
        <v>#REF!</v>
      </c>
      <c r="Y47" s="8" t="e">
        <f>IF(Extraction!#REF!="UPS","OBJET DE DECORATION",0)</f>
        <v>#REF!</v>
      </c>
    </row>
    <row r="48" spans="2:25">
      <c r="B48" s="13">
        <v>47</v>
      </c>
      <c r="C48" s="8" t="e">
        <f>IF(Extraction!#REF!="UPS","798",0)</f>
        <v>#REF!</v>
      </c>
      <c r="D48" s="14"/>
      <c r="E48" s="8" t="e">
        <f>IF(Extraction!#REF!="UPS",Extraction!#REF!,0)</f>
        <v>#REF!</v>
      </c>
      <c r="F48" s="8" t="e">
        <f>IF(Extraction!#REF!="UPS",Extraction!#REF!,0)</f>
        <v>#REF!</v>
      </c>
      <c r="G48" s="9" t="e">
        <f>IF(Extraction!#REF!="UPS","FR",0)</f>
        <v>#REF!</v>
      </c>
      <c r="H48" s="8" t="e">
        <f>IF(Extraction!#REF!="UPS",Extraction!#REF!,0)</f>
        <v>#REF!</v>
      </c>
      <c r="I48" s="9" t="e">
        <f>IF(Extraction!#REF!="UPS","France Zone 4",0)</f>
        <v>#REF!</v>
      </c>
      <c r="J48" s="9" t="e">
        <f>IF(Extraction!#REF!="UPS",Extraction!#REF!,0)</f>
        <v>#REF!</v>
      </c>
      <c r="L48" s="8" t="e">
        <f>IF(Extraction!#REF!="UPS",Extraction!#REF!,0)</f>
        <v>#REF!</v>
      </c>
      <c r="M48" s="10" t="e">
        <f>IF(Extraction!#REF!="UPS",Extraction!#REF!,0)</f>
        <v>#REF!</v>
      </c>
      <c r="N48" s="10" t="e">
        <f>IF(Extraction!#REF!="UPS","colis",0)</f>
        <v>#REF!</v>
      </c>
      <c r="O48" s="10" t="e">
        <f>IF(Extraction!#REF!="UPS","Standard",0)</f>
        <v>#REF!</v>
      </c>
      <c r="P48" s="8" t="e">
        <f>IF(Extraction!#REF!="UPS",Extraction!#REF!,0)</f>
        <v>#REF!</v>
      </c>
      <c r="T48" s="8" t="e">
        <f>IF(Extraction!#REF!="UPS",Extraction!#REF!,0)</f>
        <v>#REF!</v>
      </c>
      <c r="U48" s="8" t="e">
        <f>IF(Extraction!#REF!="UPS",Extraction!#REF!,0)</f>
        <v>#REF!</v>
      </c>
      <c r="V48" s="8" t="e">
        <f>IF(Extraction!#REF!="UPS",Extraction!#REF!,0)</f>
        <v>#REF!</v>
      </c>
      <c r="X48" s="11" t="e">
        <f>IF(Extraction!#REF!="UPS",Extraction!#REF!,0)</f>
        <v>#REF!</v>
      </c>
      <c r="Y48" s="8" t="e">
        <f>IF(Extraction!#REF!="UPS","OBJET DE DECORATION",0)</f>
        <v>#REF!</v>
      </c>
    </row>
    <row r="49" spans="2:25">
      <c r="B49" s="13">
        <v>48</v>
      </c>
      <c r="C49" s="8" t="e">
        <f>IF(Extraction!#REF!="UPS","798",0)</f>
        <v>#REF!</v>
      </c>
      <c r="D49" s="14"/>
      <c r="E49" s="8" t="e">
        <f>IF(Extraction!#REF!="UPS",Extraction!#REF!,0)</f>
        <v>#REF!</v>
      </c>
      <c r="F49" s="8" t="e">
        <f>IF(Extraction!#REF!="UPS",Extraction!#REF!,0)</f>
        <v>#REF!</v>
      </c>
      <c r="G49" s="9" t="e">
        <f>IF(Extraction!#REF!="UPS","FR",0)</f>
        <v>#REF!</v>
      </c>
      <c r="H49" s="8" t="e">
        <f>IF(Extraction!#REF!="UPS",Extraction!#REF!,0)</f>
        <v>#REF!</v>
      </c>
      <c r="I49" s="9" t="e">
        <f>IF(Extraction!#REF!="UPS","France Zone 4",0)</f>
        <v>#REF!</v>
      </c>
      <c r="J49" s="9" t="e">
        <f>IF(Extraction!#REF!="UPS",Extraction!#REF!,0)</f>
        <v>#REF!</v>
      </c>
      <c r="L49" s="8" t="e">
        <f>IF(Extraction!#REF!="UPS",Extraction!#REF!,0)</f>
        <v>#REF!</v>
      </c>
      <c r="M49" s="10" t="e">
        <f>IF(Extraction!#REF!="UPS",Extraction!#REF!,0)</f>
        <v>#REF!</v>
      </c>
      <c r="N49" s="10" t="e">
        <f>IF(Extraction!#REF!="UPS","colis",0)</f>
        <v>#REF!</v>
      </c>
      <c r="O49" s="10" t="e">
        <f>IF(Extraction!#REF!="UPS","Standard",0)</f>
        <v>#REF!</v>
      </c>
      <c r="P49" s="8" t="e">
        <f>IF(Extraction!#REF!="UPS",Extraction!#REF!,0)</f>
        <v>#REF!</v>
      </c>
      <c r="T49" s="8" t="e">
        <f>IF(Extraction!#REF!="UPS",Extraction!#REF!,0)</f>
        <v>#REF!</v>
      </c>
      <c r="U49" s="8" t="e">
        <f>IF(Extraction!#REF!="UPS",Extraction!#REF!,0)</f>
        <v>#REF!</v>
      </c>
      <c r="V49" s="8" t="e">
        <f>IF(Extraction!#REF!="UPS",Extraction!#REF!,0)</f>
        <v>#REF!</v>
      </c>
      <c r="X49" s="11" t="e">
        <f>IF(Extraction!#REF!="UPS",Extraction!#REF!,0)</f>
        <v>#REF!</v>
      </c>
      <c r="Y49" s="8" t="e">
        <f>IF(Extraction!#REF!="UPS","OBJET DE DECORATION",0)</f>
        <v>#REF!</v>
      </c>
    </row>
    <row r="50" spans="2:25">
      <c r="B50" s="13">
        <v>49</v>
      </c>
      <c r="C50" s="8" t="e">
        <f>IF(Extraction!#REF!="UPS","798",0)</f>
        <v>#REF!</v>
      </c>
      <c r="D50" s="14"/>
      <c r="E50" s="8" t="e">
        <f>IF(Extraction!#REF!="UPS",Extraction!#REF!,0)</f>
        <v>#REF!</v>
      </c>
      <c r="F50" s="8" t="e">
        <f>IF(Extraction!#REF!="UPS",Extraction!#REF!,0)</f>
        <v>#REF!</v>
      </c>
      <c r="G50" s="9" t="e">
        <f>IF(Extraction!#REF!="UPS","FR",0)</f>
        <v>#REF!</v>
      </c>
      <c r="H50" s="8" t="e">
        <f>IF(Extraction!#REF!="UPS",Extraction!#REF!,0)</f>
        <v>#REF!</v>
      </c>
      <c r="I50" s="9" t="e">
        <f>IF(Extraction!#REF!="UPS","France Zone 4",0)</f>
        <v>#REF!</v>
      </c>
      <c r="J50" s="9" t="e">
        <f>IF(Extraction!#REF!="UPS",Extraction!#REF!,0)</f>
        <v>#REF!</v>
      </c>
      <c r="L50" s="8" t="e">
        <f>IF(Extraction!#REF!="UPS",Extraction!#REF!,0)</f>
        <v>#REF!</v>
      </c>
      <c r="M50" s="10" t="e">
        <f>IF(Extraction!#REF!="UPS",Extraction!#REF!,0)</f>
        <v>#REF!</v>
      </c>
      <c r="N50" s="10" t="e">
        <f>IF(Extraction!#REF!="UPS","colis",0)</f>
        <v>#REF!</v>
      </c>
      <c r="O50" s="10" t="e">
        <f>IF(Extraction!#REF!="UPS","Standard",0)</f>
        <v>#REF!</v>
      </c>
      <c r="P50" s="8" t="e">
        <f>IF(Extraction!#REF!="UPS",Extraction!#REF!,0)</f>
        <v>#REF!</v>
      </c>
      <c r="T50" s="8" t="e">
        <f>IF(Extraction!#REF!="UPS",Extraction!#REF!,0)</f>
        <v>#REF!</v>
      </c>
      <c r="U50" s="8" t="e">
        <f>IF(Extraction!#REF!="UPS",Extraction!#REF!,0)</f>
        <v>#REF!</v>
      </c>
      <c r="V50" s="8" t="e">
        <f>IF(Extraction!#REF!="UPS",Extraction!#REF!,0)</f>
        <v>#REF!</v>
      </c>
      <c r="X50" s="11" t="e">
        <f>IF(Extraction!#REF!="UPS",Extraction!#REF!,0)</f>
        <v>#REF!</v>
      </c>
      <c r="Y50" s="8" t="e">
        <f>IF(Extraction!#REF!="UPS","OBJET DE DECORATION",0)</f>
        <v>#REF!</v>
      </c>
    </row>
    <row r="51" spans="2:25">
      <c r="B51" s="13">
        <v>50</v>
      </c>
      <c r="C51" s="8" t="e">
        <f>IF(Extraction!#REF!="UPS","798",0)</f>
        <v>#REF!</v>
      </c>
      <c r="D51" s="14"/>
      <c r="E51" s="8" t="e">
        <f>IF(Extraction!#REF!="UPS",Extraction!#REF!,0)</f>
        <v>#REF!</v>
      </c>
      <c r="F51" s="8" t="e">
        <f>IF(Extraction!#REF!="UPS",Extraction!#REF!,0)</f>
        <v>#REF!</v>
      </c>
      <c r="G51" s="9" t="e">
        <f>IF(Extraction!#REF!="UPS","FR",0)</f>
        <v>#REF!</v>
      </c>
      <c r="H51" s="8" t="e">
        <f>IF(Extraction!#REF!="UPS",Extraction!#REF!,0)</f>
        <v>#REF!</v>
      </c>
      <c r="I51" s="9" t="e">
        <f>IF(Extraction!#REF!="UPS","France Zone 4",0)</f>
        <v>#REF!</v>
      </c>
      <c r="J51" s="9" t="e">
        <f>IF(Extraction!#REF!="UPS",Extraction!#REF!,0)</f>
        <v>#REF!</v>
      </c>
      <c r="L51" s="8" t="e">
        <f>IF(Extraction!#REF!="UPS",Extraction!#REF!,0)</f>
        <v>#REF!</v>
      </c>
      <c r="M51" s="10" t="e">
        <f>IF(Extraction!#REF!="UPS",Extraction!#REF!,0)</f>
        <v>#REF!</v>
      </c>
      <c r="N51" s="10" t="e">
        <f>IF(Extraction!#REF!="UPS","colis",0)</f>
        <v>#REF!</v>
      </c>
      <c r="O51" s="10" t="e">
        <f>IF(Extraction!#REF!="UPS","Standard",0)</f>
        <v>#REF!</v>
      </c>
      <c r="P51" s="8" t="e">
        <f>IF(Extraction!#REF!="UPS",Extraction!#REF!,0)</f>
        <v>#REF!</v>
      </c>
      <c r="T51" s="8" t="e">
        <f>IF(Extraction!#REF!="UPS",Extraction!#REF!,0)</f>
        <v>#REF!</v>
      </c>
      <c r="U51" s="8" t="e">
        <f>IF(Extraction!#REF!="UPS",Extraction!#REF!,0)</f>
        <v>#REF!</v>
      </c>
      <c r="V51" s="8" t="e">
        <f>IF(Extraction!#REF!="UPS",Extraction!#REF!,0)</f>
        <v>#REF!</v>
      </c>
      <c r="X51" s="11" t="e">
        <f>IF(Extraction!#REF!="UPS",Extraction!#REF!,0)</f>
        <v>#REF!</v>
      </c>
      <c r="Y51" s="8" t="e">
        <f>IF(Extraction!#REF!="UPS","OBJET DE DECORATION",0)</f>
        <v>#REF!</v>
      </c>
    </row>
    <row r="52" spans="2:25">
      <c r="B52" s="13">
        <v>51</v>
      </c>
      <c r="C52" s="8" t="e">
        <f>IF(Extraction!#REF!="UPS","798",0)</f>
        <v>#REF!</v>
      </c>
      <c r="D52" s="14"/>
      <c r="E52" s="8" t="e">
        <f>IF(Extraction!#REF!="UPS",Extraction!#REF!,0)</f>
        <v>#REF!</v>
      </c>
      <c r="F52" s="8" t="e">
        <f>IF(Extraction!#REF!="UPS",Extraction!#REF!,0)</f>
        <v>#REF!</v>
      </c>
      <c r="G52" s="9" t="e">
        <f>IF(Extraction!#REF!="UPS","FR",0)</f>
        <v>#REF!</v>
      </c>
      <c r="H52" s="8" t="e">
        <f>IF(Extraction!#REF!="UPS",Extraction!#REF!,0)</f>
        <v>#REF!</v>
      </c>
      <c r="I52" s="9" t="e">
        <f>IF(Extraction!#REF!="UPS","France Zone 4",0)</f>
        <v>#REF!</v>
      </c>
      <c r="J52" s="9" t="e">
        <f>IF(Extraction!#REF!="UPS",Extraction!#REF!,0)</f>
        <v>#REF!</v>
      </c>
      <c r="L52" s="8" t="e">
        <f>IF(Extraction!#REF!="UPS",Extraction!#REF!,0)</f>
        <v>#REF!</v>
      </c>
      <c r="M52" s="10" t="e">
        <f>IF(Extraction!#REF!="UPS",Extraction!#REF!,0)</f>
        <v>#REF!</v>
      </c>
      <c r="N52" s="10" t="e">
        <f>IF(Extraction!#REF!="UPS","colis",0)</f>
        <v>#REF!</v>
      </c>
      <c r="O52" s="10" t="e">
        <f>IF(Extraction!#REF!="UPS","Standard",0)</f>
        <v>#REF!</v>
      </c>
      <c r="P52" s="8" t="e">
        <f>IF(Extraction!#REF!="UPS",Extraction!#REF!,0)</f>
        <v>#REF!</v>
      </c>
      <c r="T52" s="8" t="e">
        <f>IF(Extraction!#REF!="UPS",Extraction!#REF!,0)</f>
        <v>#REF!</v>
      </c>
      <c r="U52" s="8" t="e">
        <f>IF(Extraction!#REF!="UPS",Extraction!#REF!,0)</f>
        <v>#REF!</v>
      </c>
      <c r="V52" s="8" t="e">
        <f>IF(Extraction!#REF!="UPS",Extraction!#REF!,0)</f>
        <v>#REF!</v>
      </c>
      <c r="X52" s="11" t="e">
        <f>IF(Extraction!#REF!="UPS",Extraction!#REF!,0)</f>
        <v>#REF!</v>
      </c>
      <c r="Y52" s="8" t="e">
        <f>IF(Extraction!#REF!="UPS","OBJET DE DECORATION",0)</f>
        <v>#REF!</v>
      </c>
    </row>
    <row r="53" spans="2:25">
      <c r="B53" s="13">
        <v>52</v>
      </c>
      <c r="C53" s="8" t="e">
        <f>IF(Extraction!#REF!="UPS","798",0)</f>
        <v>#REF!</v>
      </c>
      <c r="D53" s="14"/>
      <c r="E53" s="8" t="e">
        <f>IF(Extraction!#REF!="UPS",Extraction!#REF!,0)</f>
        <v>#REF!</v>
      </c>
      <c r="F53" s="8" t="e">
        <f>IF(Extraction!#REF!="UPS",Extraction!#REF!,0)</f>
        <v>#REF!</v>
      </c>
      <c r="G53" s="9" t="e">
        <f>IF(Extraction!#REF!="UPS","FR",0)</f>
        <v>#REF!</v>
      </c>
      <c r="H53" s="8" t="e">
        <f>IF(Extraction!#REF!="UPS",Extraction!#REF!,0)</f>
        <v>#REF!</v>
      </c>
      <c r="I53" s="9" t="e">
        <f>IF(Extraction!#REF!="UPS","France Zone 4",0)</f>
        <v>#REF!</v>
      </c>
      <c r="J53" s="9" t="e">
        <f>IF(Extraction!#REF!="UPS",Extraction!#REF!,0)</f>
        <v>#REF!</v>
      </c>
      <c r="L53" s="8" t="e">
        <f>IF(Extraction!#REF!="UPS",Extraction!#REF!,0)</f>
        <v>#REF!</v>
      </c>
      <c r="M53" s="10" t="e">
        <f>IF(Extraction!#REF!="UPS",Extraction!#REF!,0)</f>
        <v>#REF!</v>
      </c>
      <c r="N53" s="10" t="e">
        <f>IF(Extraction!#REF!="UPS","colis",0)</f>
        <v>#REF!</v>
      </c>
      <c r="O53" s="10" t="e">
        <f>IF(Extraction!#REF!="UPS","Standard",0)</f>
        <v>#REF!</v>
      </c>
      <c r="P53" s="8" t="e">
        <f>IF(Extraction!#REF!="UPS",Extraction!#REF!,0)</f>
        <v>#REF!</v>
      </c>
      <c r="T53" s="8" t="e">
        <f>IF(Extraction!#REF!="UPS",Extraction!#REF!,0)</f>
        <v>#REF!</v>
      </c>
      <c r="U53" s="8" t="e">
        <f>IF(Extraction!#REF!="UPS",Extraction!#REF!,0)</f>
        <v>#REF!</v>
      </c>
      <c r="V53" s="8" t="e">
        <f>IF(Extraction!#REF!="UPS",Extraction!#REF!,0)</f>
        <v>#REF!</v>
      </c>
      <c r="X53" s="11" t="e">
        <f>IF(Extraction!#REF!="UPS",Extraction!#REF!,0)</f>
        <v>#REF!</v>
      </c>
      <c r="Y53" s="8" t="e">
        <f>IF(Extraction!#REF!="UPS","OBJET DE DECORATION",0)</f>
        <v>#REF!</v>
      </c>
    </row>
    <row r="54" spans="2:25">
      <c r="B54" s="13">
        <v>53</v>
      </c>
      <c r="C54" s="8" t="e">
        <f>IF(Extraction!#REF!="UPS","798",0)</f>
        <v>#REF!</v>
      </c>
      <c r="D54" s="14"/>
      <c r="E54" s="8" t="e">
        <f>IF(Extraction!#REF!="UPS",Extraction!#REF!,0)</f>
        <v>#REF!</v>
      </c>
      <c r="F54" s="8" t="e">
        <f>IF(Extraction!#REF!="UPS",Extraction!#REF!,0)</f>
        <v>#REF!</v>
      </c>
      <c r="G54" s="9" t="e">
        <f>IF(Extraction!#REF!="UPS","FR",0)</f>
        <v>#REF!</v>
      </c>
      <c r="H54" s="8" t="e">
        <f>IF(Extraction!#REF!="UPS",Extraction!#REF!,0)</f>
        <v>#REF!</v>
      </c>
      <c r="I54" s="9" t="e">
        <f>IF(Extraction!#REF!="UPS","France Zone 4",0)</f>
        <v>#REF!</v>
      </c>
      <c r="J54" s="9" t="e">
        <f>IF(Extraction!#REF!="UPS",Extraction!#REF!,0)</f>
        <v>#REF!</v>
      </c>
      <c r="L54" s="8" t="e">
        <f>IF(Extraction!#REF!="UPS",Extraction!#REF!,0)</f>
        <v>#REF!</v>
      </c>
      <c r="M54" s="10" t="e">
        <f>IF(Extraction!#REF!="UPS",Extraction!#REF!,0)</f>
        <v>#REF!</v>
      </c>
      <c r="N54" s="10" t="e">
        <f>IF(Extraction!#REF!="UPS","colis",0)</f>
        <v>#REF!</v>
      </c>
      <c r="O54" s="10" t="e">
        <f>IF(Extraction!#REF!="UPS","Standard",0)</f>
        <v>#REF!</v>
      </c>
      <c r="P54" s="8" t="e">
        <f>IF(Extraction!#REF!="UPS",Extraction!#REF!,0)</f>
        <v>#REF!</v>
      </c>
      <c r="T54" s="8" t="e">
        <f>IF(Extraction!#REF!="UPS",Extraction!#REF!,0)</f>
        <v>#REF!</v>
      </c>
      <c r="U54" s="8" t="e">
        <f>IF(Extraction!#REF!="UPS",Extraction!#REF!,0)</f>
        <v>#REF!</v>
      </c>
      <c r="V54" s="8" t="e">
        <f>IF(Extraction!#REF!="UPS",Extraction!#REF!,0)</f>
        <v>#REF!</v>
      </c>
      <c r="X54" s="11" t="e">
        <f>IF(Extraction!#REF!="UPS",Extraction!#REF!,0)</f>
        <v>#REF!</v>
      </c>
      <c r="Y54" s="8" t="e">
        <f>IF(Extraction!#REF!="UPS","OBJET DE DECORATION",0)</f>
        <v>#REF!</v>
      </c>
    </row>
    <row r="55" spans="2:25">
      <c r="B55" s="13">
        <v>54</v>
      </c>
      <c r="C55" s="8" t="e">
        <f>IF(Extraction!#REF!="UPS","798",0)</f>
        <v>#REF!</v>
      </c>
      <c r="D55" s="14"/>
      <c r="E55" s="8" t="e">
        <f>IF(Extraction!#REF!="UPS",Extraction!#REF!,0)</f>
        <v>#REF!</v>
      </c>
      <c r="F55" s="8" t="e">
        <f>IF(Extraction!#REF!="UPS",Extraction!#REF!,0)</f>
        <v>#REF!</v>
      </c>
      <c r="G55" s="9" t="e">
        <f>IF(Extraction!#REF!="UPS","FR",0)</f>
        <v>#REF!</v>
      </c>
      <c r="H55" s="8" t="e">
        <f>IF(Extraction!#REF!="UPS",Extraction!#REF!,0)</f>
        <v>#REF!</v>
      </c>
      <c r="I55" s="9" t="e">
        <f>IF(Extraction!#REF!="UPS","France Zone 4",0)</f>
        <v>#REF!</v>
      </c>
      <c r="J55" s="9" t="e">
        <f>IF(Extraction!#REF!="UPS",Extraction!#REF!,0)</f>
        <v>#REF!</v>
      </c>
      <c r="L55" s="8" t="e">
        <f>IF(Extraction!#REF!="UPS",Extraction!#REF!,0)</f>
        <v>#REF!</v>
      </c>
      <c r="M55" s="10" t="e">
        <f>IF(Extraction!#REF!="UPS",Extraction!#REF!,0)</f>
        <v>#REF!</v>
      </c>
      <c r="N55" s="10" t="e">
        <f>IF(Extraction!#REF!="UPS","colis",0)</f>
        <v>#REF!</v>
      </c>
      <c r="O55" s="10" t="e">
        <f>IF(Extraction!#REF!="UPS","Standard",0)</f>
        <v>#REF!</v>
      </c>
      <c r="P55" s="8" t="e">
        <f>IF(Extraction!#REF!="UPS",Extraction!#REF!,0)</f>
        <v>#REF!</v>
      </c>
      <c r="T55" s="8" t="e">
        <f>IF(Extraction!#REF!="UPS",Extraction!#REF!,0)</f>
        <v>#REF!</v>
      </c>
      <c r="U55" s="8" t="e">
        <f>IF(Extraction!#REF!="UPS",Extraction!#REF!,0)</f>
        <v>#REF!</v>
      </c>
      <c r="V55" s="8" t="e">
        <f>IF(Extraction!#REF!="UPS",Extraction!#REF!,0)</f>
        <v>#REF!</v>
      </c>
      <c r="X55" s="11" t="e">
        <f>IF(Extraction!#REF!="UPS",Extraction!#REF!,0)</f>
        <v>#REF!</v>
      </c>
      <c r="Y55" s="8" t="e">
        <f>IF(Extraction!#REF!="UPS","OBJET DE DECORATION",0)</f>
        <v>#REF!</v>
      </c>
    </row>
    <row r="56" spans="2:25">
      <c r="B56" s="13">
        <v>55</v>
      </c>
      <c r="C56" s="8" t="e">
        <f>IF(Extraction!#REF!="UPS","798",0)</f>
        <v>#REF!</v>
      </c>
      <c r="D56" s="14"/>
      <c r="E56" s="8" t="e">
        <f>IF(Extraction!#REF!="UPS",Extraction!#REF!,0)</f>
        <v>#REF!</v>
      </c>
      <c r="F56" s="8" t="e">
        <f>IF(Extraction!#REF!="UPS",Extraction!#REF!,0)</f>
        <v>#REF!</v>
      </c>
      <c r="G56" s="9" t="e">
        <f>IF(Extraction!#REF!="UPS","FR",0)</f>
        <v>#REF!</v>
      </c>
      <c r="H56" s="8" t="e">
        <f>IF(Extraction!#REF!="UPS",Extraction!#REF!,0)</f>
        <v>#REF!</v>
      </c>
      <c r="I56" s="9" t="e">
        <f>IF(Extraction!#REF!="UPS","France Zone 4",0)</f>
        <v>#REF!</v>
      </c>
      <c r="J56" s="9" t="e">
        <f>IF(Extraction!#REF!="UPS",Extraction!#REF!,0)</f>
        <v>#REF!</v>
      </c>
      <c r="L56" s="8" t="e">
        <f>IF(Extraction!#REF!="UPS",Extraction!#REF!,0)</f>
        <v>#REF!</v>
      </c>
      <c r="M56" s="10" t="e">
        <f>IF(Extraction!#REF!="UPS",Extraction!#REF!,0)</f>
        <v>#REF!</v>
      </c>
      <c r="N56" s="10" t="e">
        <f>IF(Extraction!#REF!="UPS","colis",0)</f>
        <v>#REF!</v>
      </c>
      <c r="O56" s="10" t="e">
        <f>IF(Extraction!#REF!="UPS","Standard",0)</f>
        <v>#REF!</v>
      </c>
      <c r="P56" s="8" t="e">
        <f>IF(Extraction!#REF!="UPS",Extraction!#REF!,0)</f>
        <v>#REF!</v>
      </c>
      <c r="T56" s="8" t="e">
        <f>IF(Extraction!#REF!="UPS",Extraction!#REF!,0)</f>
        <v>#REF!</v>
      </c>
      <c r="U56" s="8" t="e">
        <f>IF(Extraction!#REF!="UPS",Extraction!#REF!,0)</f>
        <v>#REF!</v>
      </c>
      <c r="V56" s="8" t="e">
        <f>IF(Extraction!#REF!="UPS",Extraction!#REF!,0)</f>
        <v>#REF!</v>
      </c>
      <c r="X56" s="11" t="e">
        <f>IF(Extraction!#REF!="UPS",Extraction!#REF!,0)</f>
        <v>#REF!</v>
      </c>
      <c r="Y56" s="8" t="e">
        <f>IF(Extraction!#REF!="UPS","OBJET DE DECORATION",0)</f>
        <v>#REF!</v>
      </c>
    </row>
    <row r="57" spans="2:25">
      <c r="B57" s="13">
        <v>56</v>
      </c>
      <c r="C57" s="8" t="e">
        <f>IF(Extraction!#REF!="UPS","798",0)</f>
        <v>#REF!</v>
      </c>
      <c r="D57" s="14"/>
      <c r="E57" s="8" t="e">
        <f>IF(Extraction!#REF!="UPS",Extraction!#REF!,0)</f>
        <v>#REF!</v>
      </c>
      <c r="F57" s="8" t="e">
        <f>IF(Extraction!#REF!="UPS",Extraction!#REF!,0)</f>
        <v>#REF!</v>
      </c>
      <c r="G57" s="9" t="e">
        <f>IF(Extraction!#REF!="UPS","FR",0)</f>
        <v>#REF!</v>
      </c>
      <c r="H57" s="8" t="e">
        <f>IF(Extraction!#REF!="UPS",Extraction!#REF!,0)</f>
        <v>#REF!</v>
      </c>
      <c r="I57" s="9" t="e">
        <f>IF(Extraction!#REF!="UPS","France Zone 4",0)</f>
        <v>#REF!</v>
      </c>
      <c r="J57" s="9" t="e">
        <f>IF(Extraction!#REF!="UPS",Extraction!#REF!,0)</f>
        <v>#REF!</v>
      </c>
      <c r="L57" s="8" t="e">
        <f>IF(Extraction!#REF!="UPS",Extraction!#REF!,0)</f>
        <v>#REF!</v>
      </c>
      <c r="M57" s="10" t="e">
        <f>IF(Extraction!#REF!="UPS",Extraction!#REF!,0)</f>
        <v>#REF!</v>
      </c>
      <c r="N57" s="10" t="e">
        <f>IF(Extraction!#REF!="UPS","colis",0)</f>
        <v>#REF!</v>
      </c>
      <c r="O57" s="10" t="e">
        <f>IF(Extraction!#REF!="UPS","Standard",0)</f>
        <v>#REF!</v>
      </c>
      <c r="P57" s="8" t="e">
        <f>IF(Extraction!#REF!="UPS",Extraction!#REF!,0)</f>
        <v>#REF!</v>
      </c>
      <c r="T57" s="8" t="e">
        <f>IF(Extraction!#REF!="UPS",Extraction!#REF!,0)</f>
        <v>#REF!</v>
      </c>
      <c r="U57" s="8" t="e">
        <f>IF(Extraction!#REF!="UPS",Extraction!#REF!,0)</f>
        <v>#REF!</v>
      </c>
      <c r="V57" s="8" t="e">
        <f>IF(Extraction!#REF!="UPS",Extraction!#REF!,0)</f>
        <v>#REF!</v>
      </c>
      <c r="X57" s="11" t="e">
        <f>IF(Extraction!#REF!="UPS",Extraction!#REF!,0)</f>
        <v>#REF!</v>
      </c>
      <c r="Y57" s="8" t="e">
        <f>IF(Extraction!#REF!="UPS","OBJET DE DECORATION",0)</f>
        <v>#REF!</v>
      </c>
    </row>
    <row r="58" spans="2:25">
      <c r="B58" s="13">
        <v>57</v>
      </c>
      <c r="C58" s="8" t="e">
        <f>IF(Extraction!#REF!="UPS","798",0)</f>
        <v>#REF!</v>
      </c>
      <c r="D58" s="14"/>
      <c r="E58" s="8" t="e">
        <f>IF(Extraction!#REF!="UPS",Extraction!#REF!,0)</f>
        <v>#REF!</v>
      </c>
      <c r="F58" s="8" t="e">
        <f>IF(Extraction!#REF!="UPS",Extraction!#REF!,0)</f>
        <v>#REF!</v>
      </c>
      <c r="G58" s="9" t="e">
        <f>IF(Extraction!#REF!="UPS","FR",0)</f>
        <v>#REF!</v>
      </c>
      <c r="H58" s="8" t="e">
        <f>IF(Extraction!#REF!="UPS",Extraction!#REF!,0)</f>
        <v>#REF!</v>
      </c>
      <c r="I58" s="9" t="e">
        <f>IF(Extraction!#REF!="UPS","France Zone 4",0)</f>
        <v>#REF!</v>
      </c>
      <c r="J58" s="9" t="e">
        <f>IF(Extraction!#REF!="UPS",Extraction!#REF!,0)</f>
        <v>#REF!</v>
      </c>
      <c r="L58" s="8" t="e">
        <f>IF(Extraction!#REF!="UPS",Extraction!#REF!,0)</f>
        <v>#REF!</v>
      </c>
      <c r="M58" s="10" t="e">
        <f>IF(Extraction!#REF!="UPS",Extraction!#REF!,0)</f>
        <v>#REF!</v>
      </c>
      <c r="N58" s="10" t="e">
        <f>IF(Extraction!#REF!="UPS","colis",0)</f>
        <v>#REF!</v>
      </c>
      <c r="O58" s="10" t="e">
        <f>IF(Extraction!#REF!="UPS","Standard",0)</f>
        <v>#REF!</v>
      </c>
      <c r="P58" s="8" t="e">
        <f>IF(Extraction!#REF!="UPS",Extraction!#REF!,0)</f>
        <v>#REF!</v>
      </c>
      <c r="T58" s="8" t="e">
        <f>IF(Extraction!#REF!="UPS",Extraction!#REF!,0)</f>
        <v>#REF!</v>
      </c>
      <c r="U58" s="8" t="e">
        <f>IF(Extraction!#REF!="UPS",Extraction!#REF!,0)</f>
        <v>#REF!</v>
      </c>
      <c r="V58" s="8" t="e">
        <f>IF(Extraction!#REF!="UPS",Extraction!#REF!,0)</f>
        <v>#REF!</v>
      </c>
      <c r="X58" s="11" t="e">
        <f>IF(Extraction!#REF!="UPS",Extraction!#REF!,0)</f>
        <v>#REF!</v>
      </c>
      <c r="Y58" s="8" t="e">
        <f>IF(Extraction!#REF!="UPS","OBJET DE DECORATION",0)</f>
        <v>#REF!</v>
      </c>
    </row>
    <row r="59" spans="2:25">
      <c r="B59" s="13">
        <v>58</v>
      </c>
      <c r="C59" s="8" t="e">
        <f>IF(Extraction!#REF!="UPS","798",0)</f>
        <v>#REF!</v>
      </c>
      <c r="D59" s="14"/>
      <c r="E59" s="8" t="e">
        <f>IF(Extraction!#REF!="UPS",Extraction!#REF!,0)</f>
        <v>#REF!</v>
      </c>
      <c r="F59" s="8" t="e">
        <f>IF(Extraction!#REF!="UPS",Extraction!#REF!,0)</f>
        <v>#REF!</v>
      </c>
      <c r="G59" s="9" t="e">
        <f>IF(Extraction!#REF!="UPS","FR",0)</f>
        <v>#REF!</v>
      </c>
      <c r="H59" s="8" t="e">
        <f>IF(Extraction!#REF!="UPS",Extraction!#REF!,0)</f>
        <v>#REF!</v>
      </c>
      <c r="I59" s="9" t="e">
        <f>IF(Extraction!#REF!="UPS","France Zone 4",0)</f>
        <v>#REF!</v>
      </c>
      <c r="J59" s="9" t="e">
        <f>IF(Extraction!#REF!="UPS",Extraction!#REF!,0)</f>
        <v>#REF!</v>
      </c>
      <c r="L59" s="8" t="e">
        <f>IF(Extraction!#REF!="UPS",Extraction!#REF!,0)</f>
        <v>#REF!</v>
      </c>
      <c r="M59" s="10" t="e">
        <f>IF(Extraction!#REF!="UPS",Extraction!#REF!,0)</f>
        <v>#REF!</v>
      </c>
      <c r="N59" s="10" t="e">
        <f>IF(Extraction!#REF!="UPS","colis",0)</f>
        <v>#REF!</v>
      </c>
      <c r="O59" s="10" t="e">
        <f>IF(Extraction!#REF!="UPS","Standard",0)</f>
        <v>#REF!</v>
      </c>
      <c r="P59" s="8" t="e">
        <f>IF(Extraction!#REF!="UPS",Extraction!#REF!,0)</f>
        <v>#REF!</v>
      </c>
      <c r="T59" s="8" t="e">
        <f>IF(Extraction!#REF!="UPS",Extraction!#REF!,0)</f>
        <v>#REF!</v>
      </c>
      <c r="U59" s="8" t="e">
        <f>IF(Extraction!#REF!="UPS",Extraction!#REF!,0)</f>
        <v>#REF!</v>
      </c>
      <c r="V59" s="8" t="e">
        <f>IF(Extraction!#REF!="UPS",Extraction!#REF!,0)</f>
        <v>#REF!</v>
      </c>
      <c r="X59" s="11" t="e">
        <f>IF(Extraction!#REF!="UPS",Extraction!#REF!,0)</f>
        <v>#REF!</v>
      </c>
      <c r="Y59" s="8" t="e">
        <f>IF(Extraction!#REF!="UPS","OBJET DE DECORATION",0)</f>
        <v>#REF!</v>
      </c>
    </row>
    <row r="60" spans="2:25">
      <c r="B60" s="13">
        <v>59</v>
      </c>
      <c r="C60" s="8" t="e">
        <f>IF(Extraction!#REF!="UPS","798",0)</f>
        <v>#REF!</v>
      </c>
      <c r="D60" s="14"/>
      <c r="E60" s="8" t="e">
        <f>IF(Extraction!#REF!="UPS",Extraction!#REF!,0)</f>
        <v>#REF!</v>
      </c>
      <c r="F60" s="8" t="e">
        <f>IF(Extraction!#REF!="UPS",Extraction!#REF!,0)</f>
        <v>#REF!</v>
      </c>
      <c r="G60" s="9" t="e">
        <f>IF(Extraction!#REF!="UPS","FR",0)</f>
        <v>#REF!</v>
      </c>
      <c r="H60" s="8" t="e">
        <f>IF(Extraction!#REF!="UPS",Extraction!#REF!,0)</f>
        <v>#REF!</v>
      </c>
      <c r="I60" s="9" t="e">
        <f>IF(Extraction!#REF!="UPS","France Zone 4",0)</f>
        <v>#REF!</v>
      </c>
      <c r="J60" s="9" t="e">
        <f>IF(Extraction!#REF!="UPS",Extraction!#REF!,0)</f>
        <v>#REF!</v>
      </c>
      <c r="L60" s="8" t="e">
        <f>IF(Extraction!#REF!="UPS",Extraction!#REF!,0)</f>
        <v>#REF!</v>
      </c>
      <c r="M60" s="10" t="e">
        <f>IF(Extraction!#REF!="UPS",Extraction!#REF!,0)</f>
        <v>#REF!</v>
      </c>
      <c r="N60" s="10" t="e">
        <f>IF(Extraction!#REF!="UPS","colis",0)</f>
        <v>#REF!</v>
      </c>
      <c r="O60" s="10" t="e">
        <f>IF(Extraction!#REF!="UPS","Standard",0)</f>
        <v>#REF!</v>
      </c>
      <c r="P60" s="8" t="e">
        <f>IF(Extraction!#REF!="UPS",Extraction!#REF!,0)</f>
        <v>#REF!</v>
      </c>
      <c r="T60" s="8" t="e">
        <f>IF(Extraction!#REF!="UPS",Extraction!#REF!,0)</f>
        <v>#REF!</v>
      </c>
      <c r="U60" s="8" t="e">
        <f>IF(Extraction!#REF!="UPS",Extraction!#REF!,0)</f>
        <v>#REF!</v>
      </c>
      <c r="V60" s="8" t="e">
        <f>IF(Extraction!#REF!="UPS",Extraction!#REF!,0)</f>
        <v>#REF!</v>
      </c>
      <c r="X60" s="11" t="e">
        <f>IF(Extraction!#REF!="UPS",Extraction!#REF!,0)</f>
        <v>#REF!</v>
      </c>
      <c r="Y60" s="8" t="e">
        <f>IF(Extraction!#REF!="UPS","OBJET DE DECORATION",0)</f>
        <v>#REF!</v>
      </c>
    </row>
    <row r="61" spans="2:25">
      <c r="B61" s="13">
        <v>60</v>
      </c>
      <c r="C61" s="8" t="e">
        <f>IF(Extraction!#REF!="UPS","798",0)</f>
        <v>#REF!</v>
      </c>
      <c r="D61" s="14"/>
      <c r="E61" s="8" t="e">
        <f>IF(Extraction!#REF!="UPS",Extraction!#REF!,0)</f>
        <v>#REF!</v>
      </c>
      <c r="F61" s="8" t="e">
        <f>IF(Extraction!#REF!="UPS",Extraction!#REF!,0)</f>
        <v>#REF!</v>
      </c>
      <c r="G61" s="9" t="e">
        <f>IF(Extraction!#REF!="UPS","FR",0)</f>
        <v>#REF!</v>
      </c>
      <c r="H61" s="8" t="e">
        <f>IF(Extraction!#REF!="UPS",Extraction!#REF!,0)</f>
        <v>#REF!</v>
      </c>
      <c r="I61" s="9" t="e">
        <f>IF(Extraction!#REF!="UPS","France Zone 4",0)</f>
        <v>#REF!</v>
      </c>
      <c r="J61" s="9" t="e">
        <f>IF(Extraction!#REF!="UPS",Extraction!#REF!,0)</f>
        <v>#REF!</v>
      </c>
      <c r="L61" s="8" t="e">
        <f>IF(Extraction!#REF!="UPS",Extraction!#REF!,0)</f>
        <v>#REF!</v>
      </c>
      <c r="M61" s="10" t="e">
        <f>IF(Extraction!#REF!="UPS",Extraction!#REF!,0)</f>
        <v>#REF!</v>
      </c>
      <c r="N61" s="10" t="e">
        <f>IF(Extraction!#REF!="UPS","colis",0)</f>
        <v>#REF!</v>
      </c>
      <c r="O61" s="10" t="e">
        <f>IF(Extraction!#REF!="UPS","Standard",0)</f>
        <v>#REF!</v>
      </c>
      <c r="P61" s="8" t="e">
        <f>IF(Extraction!#REF!="UPS",Extraction!#REF!,0)</f>
        <v>#REF!</v>
      </c>
      <c r="T61" s="8" t="e">
        <f>IF(Extraction!#REF!="UPS",Extraction!#REF!,0)</f>
        <v>#REF!</v>
      </c>
      <c r="U61" s="8" t="e">
        <f>IF(Extraction!#REF!="UPS",Extraction!#REF!,0)</f>
        <v>#REF!</v>
      </c>
      <c r="V61" s="8" t="e">
        <f>IF(Extraction!#REF!="UPS",Extraction!#REF!,0)</f>
        <v>#REF!</v>
      </c>
      <c r="X61" s="11" t="e">
        <f>IF(Extraction!#REF!="UPS",Extraction!#REF!,0)</f>
        <v>#REF!</v>
      </c>
      <c r="Y61" s="8" t="e">
        <f>IF(Extraction!#REF!="UPS","OBJET DE DECORATION",0)</f>
        <v>#REF!</v>
      </c>
    </row>
    <row r="62" spans="2:25">
      <c r="B62" s="13">
        <v>61</v>
      </c>
      <c r="C62" s="8" t="e">
        <f>IF(Extraction!#REF!="UPS","798",0)</f>
        <v>#REF!</v>
      </c>
      <c r="D62" s="14"/>
      <c r="E62" s="8" t="e">
        <f>IF(Extraction!#REF!="UPS",Extraction!#REF!,0)</f>
        <v>#REF!</v>
      </c>
      <c r="F62" s="8" t="e">
        <f>IF(Extraction!#REF!="UPS",Extraction!#REF!,0)</f>
        <v>#REF!</v>
      </c>
      <c r="G62" s="9" t="e">
        <f>IF(Extraction!#REF!="UPS","FR",0)</f>
        <v>#REF!</v>
      </c>
      <c r="H62" s="8" t="e">
        <f>IF(Extraction!#REF!="UPS",Extraction!#REF!,0)</f>
        <v>#REF!</v>
      </c>
      <c r="I62" s="9" t="e">
        <f>IF(Extraction!#REF!="UPS","France Zone 4",0)</f>
        <v>#REF!</v>
      </c>
      <c r="J62" s="9" t="e">
        <f>IF(Extraction!#REF!="UPS",Extraction!#REF!,0)</f>
        <v>#REF!</v>
      </c>
      <c r="L62" s="8" t="e">
        <f>IF(Extraction!#REF!="UPS",Extraction!#REF!,0)</f>
        <v>#REF!</v>
      </c>
      <c r="M62" s="10" t="e">
        <f>IF(Extraction!#REF!="UPS",Extraction!#REF!,0)</f>
        <v>#REF!</v>
      </c>
      <c r="N62" s="10" t="e">
        <f>IF(Extraction!#REF!="UPS","colis",0)</f>
        <v>#REF!</v>
      </c>
      <c r="O62" s="10" t="e">
        <f>IF(Extraction!#REF!="UPS","Standard",0)</f>
        <v>#REF!</v>
      </c>
      <c r="P62" s="8" t="e">
        <f>IF(Extraction!#REF!="UPS",Extraction!#REF!,0)</f>
        <v>#REF!</v>
      </c>
      <c r="T62" s="8" t="e">
        <f>IF(Extraction!#REF!="UPS",Extraction!#REF!,0)</f>
        <v>#REF!</v>
      </c>
      <c r="U62" s="8" t="e">
        <f>IF(Extraction!#REF!="UPS",Extraction!#REF!,0)</f>
        <v>#REF!</v>
      </c>
      <c r="V62" s="8" t="e">
        <f>IF(Extraction!#REF!="UPS",Extraction!#REF!,0)</f>
        <v>#REF!</v>
      </c>
      <c r="X62" s="11" t="e">
        <f>IF(Extraction!#REF!="UPS",Extraction!#REF!,0)</f>
        <v>#REF!</v>
      </c>
      <c r="Y62" s="8" t="e">
        <f>IF(Extraction!#REF!="UPS","OBJET DE DECORATION",0)</f>
        <v>#REF!</v>
      </c>
    </row>
    <row r="63" spans="2:25">
      <c r="B63" s="13">
        <v>62</v>
      </c>
      <c r="C63" s="8" t="e">
        <f>IF(Extraction!#REF!="UPS","798",0)</f>
        <v>#REF!</v>
      </c>
      <c r="D63" s="14"/>
      <c r="E63" s="8" t="e">
        <f>IF(Extraction!#REF!="UPS",Extraction!#REF!,0)</f>
        <v>#REF!</v>
      </c>
      <c r="F63" s="8" t="e">
        <f>IF(Extraction!#REF!="UPS",Extraction!#REF!,0)</f>
        <v>#REF!</v>
      </c>
      <c r="G63" s="9" t="e">
        <f>IF(Extraction!#REF!="UPS","FR",0)</f>
        <v>#REF!</v>
      </c>
      <c r="H63" s="8" t="e">
        <f>IF(Extraction!#REF!="UPS",Extraction!#REF!,0)</f>
        <v>#REF!</v>
      </c>
      <c r="I63" s="9" t="e">
        <f>IF(Extraction!#REF!="UPS","France Zone 4",0)</f>
        <v>#REF!</v>
      </c>
      <c r="J63" s="9" t="e">
        <f>IF(Extraction!#REF!="UPS",Extraction!#REF!,0)</f>
        <v>#REF!</v>
      </c>
      <c r="L63" s="8" t="e">
        <f>IF(Extraction!#REF!="UPS",Extraction!#REF!,0)</f>
        <v>#REF!</v>
      </c>
      <c r="M63" s="10" t="e">
        <f>IF(Extraction!#REF!="UPS",Extraction!#REF!,0)</f>
        <v>#REF!</v>
      </c>
      <c r="N63" s="10" t="e">
        <f>IF(Extraction!#REF!="UPS","colis",0)</f>
        <v>#REF!</v>
      </c>
      <c r="O63" s="10" t="e">
        <f>IF(Extraction!#REF!="UPS","Standard",0)</f>
        <v>#REF!</v>
      </c>
      <c r="P63" s="8" t="e">
        <f>IF(Extraction!#REF!="UPS",Extraction!#REF!,0)</f>
        <v>#REF!</v>
      </c>
      <c r="T63" s="8" t="e">
        <f>IF(Extraction!#REF!="UPS",Extraction!#REF!,0)</f>
        <v>#REF!</v>
      </c>
      <c r="U63" s="8" t="e">
        <f>IF(Extraction!#REF!="UPS",Extraction!#REF!,0)</f>
        <v>#REF!</v>
      </c>
      <c r="V63" s="8" t="e">
        <f>IF(Extraction!#REF!="UPS",Extraction!#REF!,0)</f>
        <v>#REF!</v>
      </c>
      <c r="X63" s="11" t="e">
        <f>IF(Extraction!#REF!="UPS",Extraction!#REF!,0)</f>
        <v>#REF!</v>
      </c>
      <c r="Y63" s="8" t="e">
        <f>IF(Extraction!#REF!="UPS","OBJET DE DECORATION",0)</f>
        <v>#REF!</v>
      </c>
    </row>
    <row r="64" spans="2:25">
      <c r="B64" s="13">
        <v>63</v>
      </c>
      <c r="C64" s="8" t="e">
        <f>IF(Extraction!#REF!="UPS","798",0)</f>
        <v>#REF!</v>
      </c>
      <c r="D64" s="14"/>
      <c r="E64" s="8" t="e">
        <f>IF(Extraction!#REF!="UPS",Extraction!#REF!,0)</f>
        <v>#REF!</v>
      </c>
      <c r="F64" s="8" t="e">
        <f>IF(Extraction!#REF!="UPS",Extraction!#REF!,0)</f>
        <v>#REF!</v>
      </c>
      <c r="G64" s="9" t="e">
        <f>IF(Extraction!#REF!="UPS","FR",0)</f>
        <v>#REF!</v>
      </c>
      <c r="H64" s="8" t="e">
        <f>IF(Extraction!#REF!="UPS",Extraction!#REF!,0)</f>
        <v>#REF!</v>
      </c>
      <c r="I64" s="9" t="e">
        <f>IF(Extraction!#REF!="UPS","France Zone 4",0)</f>
        <v>#REF!</v>
      </c>
      <c r="J64" s="9" t="e">
        <f>IF(Extraction!#REF!="UPS",Extraction!#REF!,0)</f>
        <v>#REF!</v>
      </c>
      <c r="L64" s="8" t="e">
        <f>IF(Extraction!#REF!="UPS",Extraction!#REF!,0)</f>
        <v>#REF!</v>
      </c>
      <c r="M64" s="10" t="e">
        <f>IF(Extraction!#REF!="UPS",Extraction!#REF!,0)</f>
        <v>#REF!</v>
      </c>
      <c r="N64" s="10" t="e">
        <f>IF(Extraction!#REF!="UPS","colis",0)</f>
        <v>#REF!</v>
      </c>
      <c r="O64" s="10" t="e">
        <f>IF(Extraction!#REF!="UPS","Standard",0)</f>
        <v>#REF!</v>
      </c>
      <c r="P64" s="8" t="e">
        <f>IF(Extraction!#REF!="UPS",Extraction!#REF!,0)</f>
        <v>#REF!</v>
      </c>
      <c r="T64" s="8" t="e">
        <f>IF(Extraction!#REF!="UPS",Extraction!#REF!,0)</f>
        <v>#REF!</v>
      </c>
      <c r="U64" s="8" t="e">
        <f>IF(Extraction!#REF!="UPS",Extraction!#REF!,0)</f>
        <v>#REF!</v>
      </c>
      <c r="V64" s="8" t="e">
        <f>IF(Extraction!#REF!="UPS",Extraction!#REF!,0)</f>
        <v>#REF!</v>
      </c>
      <c r="X64" s="11" t="e">
        <f>IF(Extraction!#REF!="UPS",Extraction!#REF!,0)</f>
        <v>#REF!</v>
      </c>
      <c r="Y64" s="8" t="e">
        <f>IF(Extraction!#REF!="UPS","OBJET DE DECORATION",0)</f>
        <v>#REF!</v>
      </c>
    </row>
    <row r="65" spans="2:25">
      <c r="B65" s="13">
        <v>64</v>
      </c>
      <c r="C65" s="8" t="e">
        <f>IF(Extraction!#REF!="UPS","798",0)</f>
        <v>#REF!</v>
      </c>
      <c r="D65" s="14"/>
      <c r="E65" s="8" t="e">
        <f>IF(Extraction!#REF!="UPS",Extraction!#REF!,0)</f>
        <v>#REF!</v>
      </c>
      <c r="F65" s="8" t="e">
        <f>IF(Extraction!#REF!="UPS",Extraction!#REF!,0)</f>
        <v>#REF!</v>
      </c>
      <c r="G65" s="9" t="e">
        <f>IF(Extraction!#REF!="UPS","FR",0)</f>
        <v>#REF!</v>
      </c>
      <c r="H65" s="8" t="e">
        <f>IF(Extraction!#REF!="UPS",Extraction!#REF!,0)</f>
        <v>#REF!</v>
      </c>
      <c r="I65" s="9" t="e">
        <f>IF(Extraction!#REF!="UPS","France Zone 4",0)</f>
        <v>#REF!</v>
      </c>
      <c r="J65" s="9" t="e">
        <f>IF(Extraction!#REF!="UPS",Extraction!#REF!,0)</f>
        <v>#REF!</v>
      </c>
      <c r="L65" s="8" t="e">
        <f>IF(Extraction!#REF!="UPS",Extraction!#REF!,0)</f>
        <v>#REF!</v>
      </c>
      <c r="M65" s="10" t="e">
        <f>IF(Extraction!#REF!="UPS",Extraction!#REF!,0)</f>
        <v>#REF!</v>
      </c>
      <c r="N65" s="10" t="e">
        <f>IF(Extraction!#REF!="UPS","colis",0)</f>
        <v>#REF!</v>
      </c>
      <c r="O65" s="10" t="e">
        <f>IF(Extraction!#REF!="UPS","Standard",0)</f>
        <v>#REF!</v>
      </c>
      <c r="P65" s="8" t="e">
        <f>IF(Extraction!#REF!="UPS",Extraction!#REF!,0)</f>
        <v>#REF!</v>
      </c>
      <c r="T65" s="8" t="e">
        <f>IF(Extraction!#REF!="UPS",Extraction!#REF!,0)</f>
        <v>#REF!</v>
      </c>
      <c r="U65" s="8" t="e">
        <f>IF(Extraction!#REF!="UPS",Extraction!#REF!,0)</f>
        <v>#REF!</v>
      </c>
      <c r="V65" s="8" t="e">
        <f>IF(Extraction!#REF!="UPS",Extraction!#REF!,0)</f>
        <v>#REF!</v>
      </c>
      <c r="X65" s="11" t="e">
        <f>IF(Extraction!#REF!="UPS",Extraction!#REF!,0)</f>
        <v>#REF!</v>
      </c>
      <c r="Y65" s="8" t="e">
        <f>IF(Extraction!#REF!="UPS","OBJET DE DECORATION",0)</f>
        <v>#REF!</v>
      </c>
    </row>
    <row r="66" spans="2:25">
      <c r="B66" s="13">
        <v>65</v>
      </c>
      <c r="C66" s="8" t="e">
        <f>IF(Extraction!#REF!="UPS","798",0)</f>
        <v>#REF!</v>
      </c>
      <c r="D66" s="14"/>
      <c r="E66" s="8" t="e">
        <f>IF(Extraction!#REF!="UPS",Extraction!#REF!,0)</f>
        <v>#REF!</v>
      </c>
      <c r="F66" s="8" t="e">
        <f>IF(Extraction!#REF!="UPS",Extraction!#REF!,0)</f>
        <v>#REF!</v>
      </c>
      <c r="G66" s="9" t="e">
        <f>IF(Extraction!#REF!="UPS","FR",0)</f>
        <v>#REF!</v>
      </c>
      <c r="H66" s="8" t="e">
        <f>IF(Extraction!#REF!="UPS",Extraction!#REF!,0)</f>
        <v>#REF!</v>
      </c>
      <c r="I66" s="9" t="e">
        <f>IF(Extraction!#REF!="UPS","France Zone 4",0)</f>
        <v>#REF!</v>
      </c>
      <c r="J66" s="9" t="e">
        <f>IF(Extraction!#REF!="UPS",Extraction!#REF!,0)</f>
        <v>#REF!</v>
      </c>
      <c r="L66" s="8" t="e">
        <f>IF(Extraction!#REF!="UPS",Extraction!#REF!,0)</f>
        <v>#REF!</v>
      </c>
      <c r="M66" s="10" t="e">
        <f>IF(Extraction!#REF!="UPS",Extraction!#REF!,0)</f>
        <v>#REF!</v>
      </c>
      <c r="N66" s="10" t="e">
        <f>IF(Extraction!#REF!="UPS","colis",0)</f>
        <v>#REF!</v>
      </c>
      <c r="O66" s="10" t="e">
        <f>IF(Extraction!#REF!="UPS","Standard",0)</f>
        <v>#REF!</v>
      </c>
      <c r="P66" s="8" t="e">
        <f>IF(Extraction!#REF!="UPS",Extraction!#REF!,0)</f>
        <v>#REF!</v>
      </c>
      <c r="T66" s="8" t="e">
        <f>IF(Extraction!#REF!="UPS",Extraction!#REF!,0)</f>
        <v>#REF!</v>
      </c>
      <c r="U66" s="8" t="e">
        <f>IF(Extraction!#REF!="UPS",Extraction!#REF!,0)</f>
        <v>#REF!</v>
      </c>
      <c r="V66" s="8" t="e">
        <f>IF(Extraction!#REF!="UPS",Extraction!#REF!,0)</f>
        <v>#REF!</v>
      </c>
      <c r="X66" s="11" t="e">
        <f>IF(Extraction!#REF!="UPS",Extraction!#REF!,0)</f>
        <v>#REF!</v>
      </c>
      <c r="Y66" s="8" t="e">
        <f>IF(Extraction!#REF!="UPS","OBJET DE DECORATION",0)</f>
        <v>#REF!</v>
      </c>
    </row>
    <row r="67" spans="2:25">
      <c r="B67" s="13">
        <v>66</v>
      </c>
      <c r="C67" s="8" t="e">
        <f>IF(Extraction!#REF!="UPS","798",0)</f>
        <v>#REF!</v>
      </c>
      <c r="D67" s="14"/>
      <c r="E67" s="8" t="e">
        <f>IF(Extraction!#REF!="UPS",Extraction!#REF!,0)</f>
        <v>#REF!</v>
      </c>
      <c r="F67" s="8" t="e">
        <f>IF(Extraction!#REF!="UPS",Extraction!#REF!,0)</f>
        <v>#REF!</v>
      </c>
      <c r="G67" s="9" t="e">
        <f>IF(Extraction!#REF!="UPS","FR",0)</f>
        <v>#REF!</v>
      </c>
      <c r="H67" s="8" t="e">
        <f>IF(Extraction!#REF!="UPS",Extraction!#REF!,0)</f>
        <v>#REF!</v>
      </c>
      <c r="I67" s="9" t="e">
        <f>IF(Extraction!#REF!="UPS","France Zone 4",0)</f>
        <v>#REF!</v>
      </c>
      <c r="J67" s="9" t="e">
        <f>IF(Extraction!#REF!="UPS",Extraction!#REF!,0)</f>
        <v>#REF!</v>
      </c>
      <c r="L67" s="8" t="e">
        <f>IF(Extraction!#REF!="UPS",Extraction!#REF!,0)</f>
        <v>#REF!</v>
      </c>
      <c r="M67" s="10" t="e">
        <f>IF(Extraction!#REF!="UPS",Extraction!#REF!,0)</f>
        <v>#REF!</v>
      </c>
      <c r="N67" s="10" t="e">
        <f>IF(Extraction!#REF!="UPS","colis",0)</f>
        <v>#REF!</v>
      </c>
      <c r="O67" s="10" t="e">
        <f>IF(Extraction!#REF!="UPS","Standard",0)</f>
        <v>#REF!</v>
      </c>
      <c r="P67" s="8" t="e">
        <f>IF(Extraction!#REF!="UPS",Extraction!#REF!,0)</f>
        <v>#REF!</v>
      </c>
      <c r="T67" s="8" t="e">
        <f>IF(Extraction!#REF!="UPS",Extraction!#REF!,0)</f>
        <v>#REF!</v>
      </c>
      <c r="U67" s="8" t="e">
        <f>IF(Extraction!#REF!="UPS",Extraction!#REF!,0)</f>
        <v>#REF!</v>
      </c>
      <c r="V67" s="8" t="e">
        <f>IF(Extraction!#REF!="UPS",Extraction!#REF!,0)</f>
        <v>#REF!</v>
      </c>
      <c r="X67" s="11" t="e">
        <f>IF(Extraction!#REF!="UPS",Extraction!#REF!,0)</f>
        <v>#REF!</v>
      </c>
      <c r="Y67" s="8" t="e">
        <f>IF(Extraction!#REF!="UPS","OBJET DE DECORATION",0)</f>
        <v>#REF!</v>
      </c>
    </row>
    <row r="68" spans="2:25">
      <c r="B68" s="13">
        <v>67</v>
      </c>
      <c r="C68" s="8" t="e">
        <f>IF(Extraction!#REF!="UPS","798",0)</f>
        <v>#REF!</v>
      </c>
      <c r="D68" s="14"/>
      <c r="E68" s="8" t="e">
        <f>IF(Extraction!#REF!="UPS",Extraction!#REF!,0)</f>
        <v>#REF!</v>
      </c>
      <c r="F68" s="8" t="e">
        <f>IF(Extraction!#REF!="UPS",Extraction!#REF!,0)</f>
        <v>#REF!</v>
      </c>
      <c r="G68" s="9" t="e">
        <f>IF(Extraction!#REF!="UPS","FR",0)</f>
        <v>#REF!</v>
      </c>
      <c r="H68" s="8" t="e">
        <f>IF(Extraction!#REF!="UPS",Extraction!#REF!,0)</f>
        <v>#REF!</v>
      </c>
      <c r="I68" s="9" t="e">
        <f>IF(Extraction!#REF!="UPS","France Zone 4",0)</f>
        <v>#REF!</v>
      </c>
      <c r="J68" s="9" t="e">
        <f>IF(Extraction!#REF!="UPS",Extraction!#REF!,0)</f>
        <v>#REF!</v>
      </c>
      <c r="L68" s="8" t="e">
        <f>IF(Extraction!#REF!="UPS",Extraction!#REF!,0)</f>
        <v>#REF!</v>
      </c>
      <c r="M68" s="10" t="e">
        <f>IF(Extraction!#REF!="UPS",Extraction!#REF!,0)</f>
        <v>#REF!</v>
      </c>
      <c r="N68" s="10" t="e">
        <f>IF(Extraction!#REF!="UPS","colis",0)</f>
        <v>#REF!</v>
      </c>
      <c r="O68" s="10" t="e">
        <f>IF(Extraction!#REF!="UPS","Standard",0)</f>
        <v>#REF!</v>
      </c>
      <c r="P68" s="8" t="e">
        <f>IF(Extraction!#REF!="UPS",Extraction!#REF!,0)</f>
        <v>#REF!</v>
      </c>
      <c r="T68" s="8" t="e">
        <f>IF(Extraction!#REF!="UPS",Extraction!#REF!,0)</f>
        <v>#REF!</v>
      </c>
      <c r="U68" s="8" t="e">
        <f>IF(Extraction!#REF!="UPS",Extraction!#REF!,0)</f>
        <v>#REF!</v>
      </c>
      <c r="V68" s="8" t="e">
        <f>IF(Extraction!#REF!="UPS",Extraction!#REF!,0)</f>
        <v>#REF!</v>
      </c>
      <c r="X68" s="11" t="e">
        <f>IF(Extraction!#REF!="UPS",Extraction!#REF!,0)</f>
        <v>#REF!</v>
      </c>
      <c r="Y68" s="8" t="e">
        <f>IF(Extraction!#REF!="UPS","OBJET DE DECORATION",0)</f>
        <v>#REF!</v>
      </c>
    </row>
    <row r="69" spans="2:25">
      <c r="B69" s="13">
        <v>68</v>
      </c>
      <c r="C69" s="8" t="e">
        <f>IF(Extraction!#REF!="UPS","798",0)</f>
        <v>#REF!</v>
      </c>
      <c r="D69" s="14"/>
      <c r="E69" s="8" t="e">
        <f>IF(Extraction!#REF!="UPS",Extraction!#REF!,0)</f>
        <v>#REF!</v>
      </c>
      <c r="F69" s="8" t="e">
        <f>IF(Extraction!#REF!="UPS",Extraction!#REF!,0)</f>
        <v>#REF!</v>
      </c>
      <c r="G69" s="9" t="e">
        <f>IF(Extraction!#REF!="UPS","FR",0)</f>
        <v>#REF!</v>
      </c>
      <c r="H69" s="8" t="e">
        <f>IF(Extraction!#REF!="UPS",Extraction!#REF!,0)</f>
        <v>#REF!</v>
      </c>
      <c r="I69" s="9" t="e">
        <f>IF(Extraction!#REF!="UPS","France Zone 4",0)</f>
        <v>#REF!</v>
      </c>
      <c r="J69" s="9" t="e">
        <f>IF(Extraction!#REF!="UPS",Extraction!#REF!,0)</f>
        <v>#REF!</v>
      </c>
      <c r="L69" s="8" t="e">
        <f>IF(Extraction!#REF!="UPS",Extraction!#REF!,0)</f>
        <v>#REF!</v>
      </c>
      <c r="M69" s="10" t="e">
        <f>IF(Extraction!#REF!="UPS",Extraction!#REF!,0)</f>
        <v>#REF!</v>
      </c>
      <c r="N69" s="10" t="e">
        <f>IF(Extraction!#REF!="UPS","colis",0)</f>
        <v>#REF!</v>
      </c>
      <c r="O69" s="10" t="e">
        <f>IF(Extraction!#REF!="UPS","Standard",0)</f>
        <v>#REF!</v>
      </c>
      <c r="P69" s="8" t="e">
        <f>IF(Extraction!#REF!="UPS",Extraction!#REF!,0)</f>
        <v>#REF!</v>
      </c>
      <c r="T69" s="8" t="e">
        <f>IF(Extraction!#REF!="UPS",Extraction!#REF!,0)</f>
        <v>#REF!</v>
      </c>
      <c r="U69" s="8" t="e">
        <f>IF(Extraction!#REF!="UPS",Extraction!#REF!,0)</f>
        <v>#REF!</v>
      </c>
      <c r="V69" s="8" t="e">
        <f>IF(Extraction!#REF!="UPS",Extraction!#REF!,0)</f>
        <v>#REF!</v>
      </c>
      <c r="X69" s="11" t="e">
        <f>IF(Extraction!#REF!="UPS",Extraction!#REF!,0)</f>
        <v>#REF!</v>
      </c>
      <c r="Y69" s="8" t="e">
        <f>IF(Extraction!#REF!="UPS","OBJET DE DECORATION",0)</f>
        <v>#REF!</v>
      </c>
    </row>
    <row r="70" spans="2:25">
      <c r="B70" s="13">
        <v>69</v>
      </c>
      <c r="C70" s="8" t="e">
        <f>IF(Extraction!#REF!="UPS","798",0)</f>
        <v>#REF!</v>
      </c>
      <c r="D70" s="14"/>
      <c r="E70" s="8" t="e">
        <f>IF(Extraction!#REF!="UPS",Extraction!#REF!,0)</f>
        <v>#REF!</v>
      </c>
      <c r="F70" s="8" t="e">
        <f>IF(Extraction!#REF!="UPS",Extraction!#REF!,0)</f>
        <v>#REF!</v>
      </c>
      <c r="G70" s="9" t="e">
        <f>IF(Extraction!#REF!="UPS","FR",0)</f>
        <v>#REF!</v>
      </c>
      <c r="H70" s="8" t="e">
        <f>IF(Extraction!#REF!="UPS",Extraction!#REF!,0)</f>
        <v>#REF!</v>
      </c>
      <c r="I70" s="9" t="e">
        <f>IF(Extraction!#REF!="UPS","France Zone 4",0)</f>
        <v>#REF!</v>
      </c>
      <c r="J70" s="9" t="e">
        <f>IF(Extraction!#REF!="UPS",Extraction!#REF!,0)</f>
        <v>#REF!</v>
      </c>
      <c r="L70" s="8" t="e">
        <f>IF(Extraction!#REF!="UPS",Extraction!#REF!,0)</f>
        <v>#REF!</v>
      </c>
      <c r="M70" s="10" t="e">
        <f>IF(Extraction!#REF!="UPS",Extraction!#REF!,0)</f>
        <v>#REF!</v>
      </c>
      <c r="N70" s="10" t="e">
        <f>IF(Extraction!#REF!="UPS","colis",0)</f>
        <v>#REF!</v>
      </c>
      <c r="O70" s="10" t="e">
        <f>IF(Extraction!#REF!="UPS","Standard",0)</f>
        <v>#REF!</v>
      </c>
      <c r="P70" s="8" t="e">
        <f>IF(Extraction!#REF!="UPS",Extraction!#REF!,0)</f>
        <v>#REF!</v>
      </c>
      <c r="T70" s="8" t="e">
        <f>IF(Extraction!#REF!="UPS",Extraction!#REF!,0)</f>
        <v>#REF!</v>
      </c>
      <c r="U70" s="8" t="e">
        <f>IF(Extraction!#REF!="UPS",Extraction!#REF!,0)</f>
        <v>#REF!</v>
      </c>
      <c r="V70" s="8" t="e">
        <f>IF(Extraction!#REF!="UPS",Extraction!#REF!,0)</f>
        <v>#REF!</v>
      </c>
      <c r="X70" s="11" t="e">
        <f>IF(Extraction!#REF!="UPS",Extraction!#REF!,0)</f>
        <v>#REF!</v>
      </c>
      <c r="Y70" s="8" t="e">
        <f>IF(Extraction!#REF!="UPS","OBJET DE DECORATION",0)</f>
        <v>#REF!</v>
      </c>
    </row>
    <row r="71" spans="2:25">
      <c r="B71" s="13">
        <v>70</v>
      </c>
      <c r="C71" s="8" t="e">
        <f>IF(Extraction!#REF!="UPS","798",0)</f>
        <v>#REF!</v>
      </c>
      <c r="D71" s="14"/>
      <c r="E71" s="8" t="e">
        <f>IF(Extraction!#REF!="UPS",Extraction!#REF!,0)</f>
        <v>#REF!</v>
      </c>
      <c r="F71" s="8" t="e">
        <f>IF(Extraction!#REF!="UPS",Extraction!#REF!,0)</f>
        <v>#REF!</v>
      </c>
      <c r="G71" s="9" t="e">
        <f>IF(Extraction!#REF!="UPS","FR",0)</f>
        <v>#REF!</v>
      </c>
      <c r="H71" s="8" t="e">
        <f>IF(Extraction!#REF!="UPS",Extraction!#REF!,0)</f>
        <v>#REF!</v>
      </c>
      <c r="I71" s="9" t="e">
        <f>IF(Extraction!#REF!="UPS","France Zone 4",0)</f>
        <v>#REF!</v>
      </c>
      <c r="J71" s="9" t="e">
        <f>IF(Extraction!#REF!="UPS",Extraction!#REF!,0)</f>
        <v>#REF!</v>
      </c>
      <c r="L71" s="8" t="e">
        <f>IF(Extraction!#REF!="UPS",Extraction!#REF!,0)</f>
        <v>#REF!</v>
      </c>
      <c r="M71" s="10" t="e">
        <f>IF(Extraction!#REF!="UPS",Extraction!#REF!,0)</f>
        <v>#REF!</v>
      </c>
      <c r="N71" s="10" t="e">
        <f>IF(Extraction!#REF!="UPS","colis",0)</f>
        <v>#REF!</v>
      </c>
      <c r="O71" s="10" t="e">
        <f>IF(Extraction!#REF!="UPS","Standard",0)</f>
        <v>#REF!</v>
      </c>
      <c r="P71" s="8" t="e">
        <f>IF(Extraction!#REF!="UPS",Extraction!#REF!,0)</f>
        <v>#REF!</v>
      </c>
      <c r="T71" s="8" t="e">
        <f>IF(Extraction!#REF!="UPS",Extraction!#REF!,0)</f>
        <v>#REF!</v>
      </c>
      <c r="U71" s="8" t="e">
        <f>IF(Extraction!#REF!="UPS",Extraction!#REF!,0)</f>
        <v>#REF!</v>
      </c>
      <c r="V71" s="8" t="e">
        <f>IF(Extraction!#REF!="UPS",Extraction!#REF!,0)</f>
        <v>#REF!</v>
      </c>
      <c r="X71" s="11" t="e">
        <f>IF(Extraction!#REF!="UPS",Extraction!#REF!,0)</f>
        <v>#REF!</v>
      </c>
      <c r="Y71" s="8" t="e">
        <f>IF(Extraction!#REF!="UPS","OBJET DE DECORATION",0)</f>
        <v>#REF!</v>
      </c>
    </row>
    <row r="72" spans="2:25">
      <c r="B72" s="13">
        <v>71</v>
      </c>
      <c r="C72" s="8" t="e">
        <f>IF(Extraction!#REF!="UPS","798",0)</f>
        <v>#REF!</v>
      </c>
      <c r="D72" s="14"/>
      <c r="E72" s="8" t="e">
        <f>IF(Extraction!#REF!="UPS",Extraction!#REF!,0)</f>
        <v>#REF!</v>
      </c>
      <c r="F72" s="8" t="e">
        <f>IF(Extraction!#REF!="UPS",Extraction!#REF!,0)</f>
        <v>#REF!</v>
      </c>
      <c r="G72" s="9" t="e">
        <f>IF(Extraction!#REF!="UPS","FR",0)</f>
        <v>#REF!</v>
      </c>
      <c r="H72" s="8" t="e">
        <f>IF(Extraction!#REF!="UPS",Extraction!#REF!,0)</f>
        <v>#REF!</v>
      </c>
      <c r="I72" s="9" t="e">
        <f>IF(Extraction!#REF!="UPS","France Zone 4",0)</f>
        <v>#REF!</v>
      </c>
      <c r="J72" s="9" t="e">
        <f>IF(Extraction!#REF!="UPS",Extraction!#REF!,0)</f>
        <v>#REF!</v>
      </c>
      <c r="L72" s="8" t="e">
        <f>IF(Extraction!#REF!="UPS",Extraction!#REF!,0)</f>
        <v>#REF!</v>
      </c>
      <c r="M72" s="10" t="e">
        <f>IF(Extraction!#REF!="UPS",Extraction!#REF!,0)</f>
        <v>#REF!</v>
      </c>
      <c r="N72" s="10" t="e">
        <f>IF(Extraction!#REF!="UPS","colis",0)</f>
        <v>#REF!</v>
      </c>
      <c r="O72" s="10" t="e">
        <f>IF(Extraction!#REF!="UPS","Standard",0)</f>
        <v>#REF!</v>
      </c>
      <c r="P72" s="8" t="e">
        <f>IF(Extraction!#REF!="UPS",Extraction!#REF!,0)</f>
        <v>#REF!</v>
      </c>
      <c r="T72" s="8" t="e">
        <f>IF(Extraction!#REF!="UPS",Extraction!#REF!,0)</f>
        <v>#REF!</v>
      </c>
      <c r="U72" s="8" t="e">
        <f>IF(Extraction!#REF!="UPS",Extraction!#REF!,0)</f>
        <v>#REF!</v>
      </c>
      <c r="V72" s="8" t="e">
        <f>IF(Extraction!#REF!="UPS",Extraction!#REF!,0)</f>
        <v>#REF!</v>
      </c>
      <c r="X72" s="11" t="e">
        <f>IF(Extraction!#REF!="UPS",Extraction!#REF!,0)</f>
        <v>#REF!</v>
      </c>
      <c r="Y72" s="8" t="e">
        <f>IF(Extraction!#REF!="UPS","OBJET DE DECORATION",0)</f>
        <v>#REF!</v>
      </c>
    </row>
    <row r="73" spans="2:25">
      <c r="B73" s="13">
        <v>72</v>
      </c>
      <c r="C73" s="8" t="e">
        <f>IF(Extraction!#REF!="UPS","798",0)</f>
        <v>#REF!</v>
      </c>
      <c r="D73" s="14"/>
      <c r="E73" s="8" t="e">
        <f>IF(Extraction!#REF!="UPS",Extraction!#REF!,0)</f>
        <v>#REF!</v>
      </c>
      <c r="F73" s="8" t="e">
        <f>IF(Extraction!#REF!="UPS",Extraction!#REF!,0)</f>
        <v>#REF!</v>
      </c>
      <c r="G73" s="9" t="e">
        <f>IF(Extraction!#REF!="UPS","FR",0)</f>
        <v>#REF!</v>
      </c>
      <c r="H73" s="8" t="e">
        <f>IF(Extraction!#REF!="UPS",Extraction!#REF!,0)</f>
        <v>#REF!</v>
      </c>
      <c r="I73" s="9" t="e">
        <f>IF(Extraction!#REF!="UPS","France Zone 4",0)</f>
        <v>#REF!</v>
      </c>
      <c r="J73" s="9" t="e">
        <f>IF(Extraction!#REF!="UPS",Extraction!#REF!,0)</f>
        <v>#REF!</v>
      </c>
      <c r="L73" s="8" t="e">
        <f>IF(Extraction!#REF!="UPS",Extraction!#REF!,0)</f>
        <v>#REF!</v>
      </c>
      <c r="M73" s="10" t="e">
        <f>IF(Extraction!#REF!="UPS",Extraction!#REF!,0)</f>
        <v>#REF!</v>
      </c>
      <c r="N73" s="10" t="e">
        <f>IF(Extraction!#REF!="UPS","colis",0)</f>
        <v>#REF!</v>
      </c>
      <c r="O73" s="10" t="e">
        <f>IF(Extraction!#REF!="UPS","Standard",0)</f>
        <v>#REF!</v>
      </c>
      <c r="P73" s="8" t="e">
        <f>IF(Extraction!#REF!="UPS",Extraction!#REF!,0)</f>
        <v>#REF!</v>
      </c>
      <c r="T73" s="8" t="e">
        <f>IF(Extraction!#REF!="UPS",Extraction!#REF!,0)</f>
        <v>#REF!</v>
      </c>
      <c r="U73" s="8" t="e">
        <f>IF(Extraction!#REF!="UPS",Extraction!#REF!,0)</f>
        <v>#REF!</v>
      </c>
      <c r="V73" s="8" t="e">
        <f>IF(Extraction!#REF!="UPS",Extraction!#REF!,0)</f>
        <v>#REF!</v>
      </c>
      <c r="X73" s="11" t="e">
        <f>IF(Extraction!#REF!="UPS",Extraction!#REF!,0)</f>
        <v>#REF!</v>
      </c>
      <c r="Y73" s="8" t="e">
        <f>IF(Extraction!#REF!="UPS","OBJET DE DECORATION",0)</f>
        <v>#REF!</v>
      </c>
    </row>
    <row r="74" spans="2:25">
      <c r="B74" s="13">
        <v>73</v>
      </c>
      <c r="C74" s="8" t="e">
        <f>IF(Extraction!#REF!="UPS","798",0)</f>
        <v>#REF!</v>
      </c>
      <c r="D74" s="14"/>
      <c r="E74" s="8" t="e">
        <f>IF(Extraction!#REF!="UPS",Extraction!#REF!,0)</f>
        <v>#REF!</v>
      </c>
      <c r="F74" s="8" t="e">
        <f>IF(Extraction!#REF!="UPS",Extraction!#REF!,0)</f>
        <v>#REF!</v>
      </c>
      <c r="G74" s="9" t="e">
        <f>IF(Extraction!#REF!="UPS","FR",0)</f>
        <v>#REF!</v>
      </c>
      <c r="H74" s="8" t="e">
        <f>IF(Extraction!#REF!="UPS",Extraction!#REF!,0)</f>
        <v>#REF!</v>
      </c>
      <c r="I74" s="9" t="e">
        <f>IF(Extraction!#REF!="UPS","France Zone 4",0)</f>
        <v>#REF!</v>
      </c>
      <c r="J74" s="9" t="e">
        <f>IF(Extraction!#REF!="UPS",Extraction!#REF!,0)</f>
        <v>#REF!</v>
      </c>
      <c r="L74" s="8" t="e">
        <f>IF(Extraction!#REF!="UPS",Extraction!#REF!,0)</f>
        <v>#REF!</v>
      </c>
      <c r="M74" s="10" t="e">
        <f>IF(Extraction!#REF!="UPS",Extraction!#REF!,0)</f>
        <v>#REF!</v>
      </c>
      <c r="N74" s="10" t="e">
        <f>IF(Extraction!#REF!="UPS","colis",0)</f>
        <v>#REF!</v>
      </c>
      <c r="O74" s="10" t="e">
        <f>IF(Extraction!#REF!="UPS","Standard",0)</f>
        <v>#REF!</v>
      </c>
      <c r="P74" s="8" t="e">
        <f>IF(Extraction!#REF!="UPS",Extraction!#REF!,0)</f>
        <v>#REF!</v>
      </c>
      <c r="T74" s="8" t="e">
        <f>IF(Extraction!#REF!="UPS",Extraction!#REF!,0)</f>
        <v>#REF!</v>
      </c>
      <c r="U74" s="8" t="e">
        <f>IF(Extraction!#REF!="UPS",Extraction!#REF!,0)</f>
        <v>#REF!</v>
      </c>
      <c r="V74" s="8" t="e">
        <f>IF(Extraction!#REF!="UPS",Extraction!#REF!,0)</f>
        <v>#REF!</v>
      </c>
      <c r="X74" s="11" t="e">
        <f>IF(Extraction!#REF!="UPS",Extraction!#REF!,0)</f>
        <v>#REF!</v>
      </c>
      <c r="Y74" s="8" t="e">
        <f>IF(Extraction!#REF!="UPS","OBJET DE DECORATION",0)</f>
        <v>#REF!</v>
      </c>
    </row>
    <row r="75" spans="2:25">
      <c r="B75" s="13">
        <v>74</v>
      </c>
      <c r="C75" s="8" t="e">
        <f>IF(Extraction!#REF!="UPS","798",0)</f>
        <v>#REF!</v>
      </c>
      <c r="D75" s="14"/>
      <c r="E75" s="8" t="e">
        <f>IF(Extraction!#REF!="UPS",Extraction!#REF!,0)</f>
        <v>#REF!</v>
      </c>
      <c r="F75" s="8" t="e">
        <f>IF(Extraction!#REF!="UPS",Extraction!#REF!,0)</f>
        <v>#REF!</v>
      </c>
      <c r="G75" s="9" t="e">
        <f>IF(Extraction!#REF!="UPS","FR",0)</f>
        <v>#REF!</v>
      </c>
      <c r="H75" s="8" t="e">
        <f>IF(Extraction!#REF!="UPS",Extraction!#REF!,0)</f>
        <v>#REF!</v>
      </c>
      <c r="I75" s="9" t="e">
        <f>IF(Extraction!#REF!="UPS","France Zone 4",0)</f>
        <v>#REF!</v>
      </c>
      <c r="J75" s="9" t="e">
        <f>IF(Extraction!#REF!="UPS",Extraction!#REF!,0)</f>
        <v>#REF!</v>
      </c>
      <c r="L75" s="8" t="e">
        <f>IF(Extraction!#REF!="UPS",Extraction!#REF!,0)</f>
        <v>#REF!</v>
      </c>
      <c r="M75" s="10" t="e">
        <f>IF(Extraction!#REF!="UPS",Extraction!#REF!,0)</f>
        <v>#REF!</v>
      </c>
      <c r="N75" s="10" t="e">
        <f>IF(Extraction!#REF!="UPS","colis",0)</f>
        <v>#REF!</v>
      </c>
      <c r="O75" s="10" t="e">
        <f>IF(Extraction!#REF!="UPS","Standard",0)</f>
        <v>#REF!</v>
      </c>
      <c r="P75" s="8" t="e">
        <f>IF(Extraction!#REF!="UPS",Extraction!#REF!,0)</f>
        <v>#REF!</v>
      </c>
      <c r="T75" s="8" t="e">
        <f>IF(Extraction!#REF!="UPS",Extraction!#REF!,0)</f>
        <v>#REF!</v>
      </c>
      <c r="U75" s="8" t="e">
        <f>IF(Extraction!#REF!="UPS",Extraction!#REF!,0)</f>
        <v>#REF!</v>
      </c>
      <c r="V75" s="8" t="e">
        <f>IF(Extraction!#REF!="UPS",Extraction!#REF!,0)</f>
        <v>#REF!</v>
      </c>
      <c r="X75" s="11" t="e">
        <f>IF(Extraction!#REF!="UPS",Extraction!#REF!,0)</f>
        <v>#REF!</v>
      </c>
      <c r="Y75" s="8" t="e">
        <f>IF(Extraction!#REF!="UPS","OBJET DE DECORATION",0)</f>
        <v>#REF!</v>
      </c>
    </row>
    <row r="76" spans="2:25">
      <c r="B76" s="13">
        <v>75</v>
      </c>
      <c r="C76" s="8" t="e">
        <f>IF(Extraction!#REF!="UPS","798",0)</f>
        <v>#REF!</v>
      </c>
      <c r="D76" s="14"/>
      <c r="E76" s="8" t="e">
        <f>IF(Extraction!#REF!="UPS",Extraction!#REF!,0)</f>
        <v>#REF!</v>
      </c>
      <c r="F76" s="8" t="e">
        <f>IF(Extraction!#REF!="UPS",Extraction!#REF!,0)</f>
        <v>#REF!</v>
      </c>
      <c r="G76" s="9" t="e">
        <f>IF(Extraction!#REF!="UPS","FR",0)</f>
        <v>#REF!</v>
      </c>
      <c r="H76" s="8" t="e">
        <f>IF(Extraction!#REF!="UPS",Extraction!#REF!,0)</f>
        <v>#REF!</v>
      </c>
      <c r="I76" s="9" t="e">
        <f>IF(Extraction!#REF!="UPS","France Zone 4",0)</f>
        <v>#REF!</v>
      </c>
      <c r="J76" s="9" t="e">
        <f>IF(Extraction!#REF!="UPS",Extraction!#REF!,0)</f>
        <v>#REF!</v>
      </c>
      <c r="L76" s="8" t="e">
        <f>IF(Extraction!#REF!="UPS",Extraction!#REF!,0)</f>
        <v>#REF!</v>
      </c>
      <c r="M76" s="10" t="e">
        <f>IF(Extraction!#REF!="UPS",Extraction!#REF!,0)</f>
        <v>#REF!</v>
      </c>
      <c r="N76" s="10" t="e">
        <f>IF(Extraction!#REF!="UPS","colis",0)</f>
        <v>#REF!</v>
      </c>
      <c r="O76" s="10" t="e">
        <f>IF(Extraction!#REF!="UPS","Standard",0)</f>
        <v>#REF!</v>
      </c>
      <c r="P76" s="8" t="e">
        <f>IF(Extraction!#REF!="UPS",Extraction!#REF!,0)</f>
        <v>#REF!</v>
      </c>
      <c r="T76" s="8" t="e">
        <f>IF(Extraction!#REF!="UPS",Extraction!#REF!,0)</f>
        <v>#REF!</v>
      </c>
      <c r="U76" s="8" t="e">
        <f>IF(Extraction!#REF!="UPS",Extraction!#REF!,0)</f>
        <v>#REF!</v>
      </c>
      <c r="V76" s="8" t="e">
        <f>IF(Extraction!#REF!="UPS",Extraction!#REF!,0)</f>
        <v>#REF!</v>
      </c>
      <c r="X76" s="11" t="e">
        <f>IF(Extraction!#REF!="UPS",Extraction!#REF!,0)</f>
        <v>#REF!</v>
      </c>
      <c r="Y76" s="8" t="e">
        <f>IF(Extraction!#REF!="UPS","OBJET DE DECORATION",0)</f>
        <v>#REF!</v>
      </c>
    </row>
    <row r="77" spans="2:25">
      <c r="B77" s="13">
        <v>76</v>
      </c>
      <c r="C77" s="8" t="e">
        <f>IF(Extraction!#REF!="UPS","798",0)</f>
        <v>#REF!</v>
      </c>
      <c r="D77" s="14"/>
      <c r="E77" s="8" t="e">
        <f>IF(Extraction!#REF!="UPS",Extraction!#REF!,0)</f>
        <v>#REF!</v>
      </c>
      <c r="F77" s="8" t="e">
        <f>IF(Extraction!#REF!="UPS",Extraction!#REF!,0)</f>
        <v>#REF!</v>
      </c>
      <c r="G77" s="9" t="e">
        <f>IF(Extraction!#REF!="UPS","FR",0)</f>
        <v>#REF!</v>
      </c>
      <c r="H77" s="8" t="e">
        <f>IF(Extraction!#REF!="UPS",Extraction!#REF!,0)</f>
        <v>#REF!</v>
      </c>
      <c r="I77" s="9" t="e">
        <f>IF(Extraction!#REF!="UPS","France Zone 4",0)</f>
        <v>#REF!</v>
      </c>
      <c r="J77" s="9" t="e">
        <f>IF(Extraction!#REF!="UPS",Extraction!#REF!,0)</f>
        <v>#REF!</v>
      </c>
      <c r="L77" s="8" t="e">
        <f>IF(Extraction!#REF!="UPS",Extraction!#REF!,0)</f>
        <v>#REF!</v>
      </c>
      <c r="M77" s="10" t="e">
        <f>IF(Extraction!#REF!="UPS",Extraction!#REF!,0)</f>
        <v>#REF!</v>
      </c>
      <c r="N77" s="10" t="e">
        <f>IF(Extraction!#REF!="UPS","colis",0)</f>
        <v>#REF!</v>
      </c>
      <c r="O77" s="10" t="e">
        <f>IF(Extraction!#REF!="UPS","Standard",0)</f>
        <v>#REF!</v>
      </c>
      <c r="P77" s="8" t="e">
        <f>IF(Extraction!#REF!="UPS",Extraction!#REF!,0)</f>
        <v>#REF!</v>
      </c>
      <c r="T77" s="8" t="e">
        <f>IF(Extraction!#REF!="UPS",Extraction!#REF!,0)</f>
        <v>#REF!</v>
      </c>
      <c r="U77" s="8" t="e">
        <f>IF(Extraction!#REF!="UPS",Extraction!#REF!,0)</f>
        <v>#REF!</v>
      </c>
      <c r="V77" s="8" t="e">
        <f>IF(Extraction!#REF!="UPS",Extraction!#REF!,0)</f>
        <v>#REF!</v>
      </c>
      <c r="X77" s="11" t="e">
        <f>IF(Extraction!#REF!="UPS",Extraction!#REF!,0)</f>
        <v>#REF!</v>
      </c>
      <c r="Y77" s="8" t="e">
        <f>IF(Extraction!#REF!="UPS","OBJET DE DECORATION",0)</f>
        <v>#REF!</v>
      </c>
    </row>
    <row r="78" spans="2:25">
      <c r="B78" s="13">
        <v>77</v>
      </c>
      <c r="C78" s="8" t="e">
        <f>IF(Extraction!#REF!="UPS","798",0)</f>
        <v>#REF!</v>
      </c>
      <c r="D78" s="14"/>
      <c r="E78" s="8" t="e">
        <f>IF(Extraction!#REF!="UPS",Extraction!#REF!,0)</f>
        <v>#REF!</v>
      </c>
      <c r="F78" s="8" t="e">
        <f>IF(Extraction!#REF!="UPS",Extraction!#REF!,0)</f>
        <v>#REF!</v>
      </c>
      <c r="G78" s="9" t="e">
        <f>IF(Extraction!#REF!="UPS","FR",0)</f>
        <v>#REF!</v>
      </c>
      <c r="H78" s="8" t="e">
        <f>IF(Extraction!#REF!="UPS",Extraction!#REF!,0)</f>
        <v>#REF!</v>
      </c>
      <c r="I78" s="9" t="e">
        <f>IF(Extraction!#REF!="UPS","France Zone 4",0)</f>
        <v>#REF!</v>
      </c>
      <c r="J78" s="9" t="e">
        <f>IF(Extraction!#REF!="UPS",Extraction!#REF!,0)</f>
        <v>#REF!</v>
      </c>
      <c r="L78" s="8" t="e">
        <f>IF(Extraction!#REF!="UPS",Extraction!#REF!,0)</f>
        <v>#REF!</v>
      </c>
      <c r="M78" s="10" t="e">
        <f>IF(Extraction!#REF!="UPS",Extraction!#REF!,0)</f>
        <v>#REF!</v>
      </c>
      <c r="N78" s="10" t="e">
        <f>IF(Extraction!#REF!="UPS","colis",0)</f>
        <v>#REF!</v>
      </c>
      <c r="O78" s="10" t="e">
        <f>IF(Extraction!#REF!="UPS","Standard",0)</f>
        <v>#REF!</v>
      </c>
      <c r="P78" s="8" t="e">
        <f>IF(Extraction!#REF!="UPS",Extraction!#REF!,0)</f>
        <v>#REF!</v>
      </c>
      <c r="T78" s="8" t="e">
        <f>IF(Extraction!#REF!="UPS",Extraction!#REF!,0)</f>
        <v>#REF!</v>
      </c>
      <c r="U78" s="8" t="e">
        <f>IF(Extraction!#REF!="UPS",Extraction!#REF!,0)</f>
        <v>#REF!</v>
      </c>
      <c r="V78" s="8" t="e">
        <f>IF(Extraction!#REF!="UPS",Extraction!#REF!,0)</f>
        <v>#REF!</v>
      </c>
      <c r="X78" s="11" t="e">
        <f>IF(Extraction!#REF!="UPS",Extraction!#REF!,0)</f>
        <v>#REF!</v>
      </c>
      <c r="Y78" s="8" t="e">
        <f>IF(Extraction!#REF!="UPS","OBJET DE DECORATION",0)</f>
        <v>#REF!</v>
      </c>
    </row>
    <row r="79" spans="2:25">
      <c r="B79" s="13">
        <v>78</v>
      </c>
      <c r="C79" s="8" t="e">
        <f>IF(Extraction!#REF!="UPS","798",0)</f>
        <v>#REF!</v>
      </c>
      <c r="D79" s="14"/>
      <c r="E79" s="8" t="e">
        <f>IF(Extraction!#REF!="UPS",Extraction!#REF!,0)</f>
        <v>#REF!</v>
      </c>
      <c r="F79" s="8" t="e">
        <f>IF(Extraction!#REF!="UPS",Extraction!#REF!,0)</f>
        <v>#REF!</v>
      </c>
      <c r="G79" s="9" t="e">
        <f>IF(Extraction!#REF!="UPS","FR",0)</f>
        <v>#REF!</v>
      </c>
      <c r="H79" s="8" t="e">
        <f>IF(Extraction!#REF!="UPS",Extraction!#REF!,0)</f>
        <v>#REF!</v>
      </c>
      <c r="I79" s="9" t="e">
        <f>IF(Extraction!#REF!="UPS","France Zone 4",0)</f>
        <v>#REF!</v>
      </c>
      <c r="J79" s="9" t="e">
        <f>IF(Extraction!#REF!="UPS",Extraction!#REF!,0)</f>
        <v>#REF!</v>
      </c>
      <c r="L79" s="8" t="e">
        <f>IF(Extraction!#REF!="UPS",Extraction!#REF!,0)</f>
        <v>#REF!</v>
      </c>
      <c r="M79" s="10" t="e">
        <f>IF(Extraction!#REF!="UPS",Extraction!#REF!,0)</f>
        <v>#REF!</v>
      </c>
      <c r="N79" s="10" t="e">
        <f>IF(Extraction!#REF!="UPS","colis",0)</f>
        <v>#REF!</v>
      </c>
      <c r="O79" s="10" t="e">
        <f>IF(Extraction!#REF!="UPS","Standard",0)</f>
        <v>#REF!</v>
      </c>
      <c r="P79" s="8" t="e">
        <f>IF(Extraction!#REF!="UPS",Extraction!#REF!,0)</f>
        <v>#REF!</v>
      </c>
      <c r="T79" s="8" t="e">
        <f>IF(Extraction!#REF!="UPS",Extraction!#REF!,0)</f>
        <v>#REF!</v>
      </c>
      <c r="U79" s="8" t="e">
        <f>IF(Extraction!#REF!="UPS",Extraction!#REF!,0)</f>
        <v>#REF!</v>
      </c>
      <c r="V79" s="8" t="e">
        <f>IF(Extraction!#REF!="UPS",Extraction!#REF!,0)</f>
        <v>#REF!</v>
      </c>
      <c r="X79" s="11" t="e">
        <f>IF(Extraction!#REF!="UPS",Extraction!#REF!,0)</f>
        <v>#REF!</v>
      </c>
      <c r="Y79" s="8" t="e">
        <f>IF(Extraction!#REF!="UPS","OBJET DE DECORATION",0)</f>
        <v>#REF!</v>
      </c>
    </row>
    <row r="80" spans="2:25">
      <c r="B80" s="13">
        <v>79</v>
      </c>
      <c r="C80" s="8" t="e">
        <f>IF(Extraction!#REF!="UPS","798",0)</f>
        <v>#REF!</v>
      </c>
      <c r="D80" s="14"/>
      <c r="E80" s="8" t="e">
        <f>IF(Extraction!#REF!="UPS",Extraction!#REF!,0)</f>
        <v>#REF!</v>
      </c>
      <c r="F80" s="8" t="e">
        <f>IF(Extraction!#REF!="UPS",Extraction!#REF!,0)</f>
        <v>#REF!</v>
      </c>
      <c r="G80" s="9" t="e">
        <f>IF(Extraction!#REF!="UPS","FR",0)</f>
        <v>#REF!</v>
      </c>
      <c r="H80" s="8" t="e">
        <f>IF(Extraction!#REF!="UPS",Extraction!#REF!,0)</f>
        <v>#REF!</v>
      </c>
      <c r="I80" s="9" t="e">
        <f>IF(Extraction!#REF!="UPS","France Zone 4",0)</f>
        <v>#REF!</v>
      </c>
      <c r="J80" s="9" t="e">
        <f>IF(Extraction!#REF!="UPS",Extraction!#REF!,0)</f>
        <v>#REF!</v>
      </c>
      <c r="L80" s="8" t="e">
        <f>IF(Extraction!#REF!="UPS",Extraction!#REF!,0)</f>
        <v>#REF!</v>
      </c>
      <c r="M80" s="10" t="e">
        <f>IF(Extraction!#REF!="UPS",Extraction!#REF!,0)</f>
        <v>#REF!</v>
      </c>
      <c r="N80" s="10" t="e">
        <f>IF(Extraction!#REF!="UPS","colis",0)</f>
        <v>#REF!</v>
      </c>
      <c r="O80" s="10" t="e">
        <f>IF(Extraction!#REF!="UPS","Standard",0)</f>
        <v>#REF!</v>
      </c>
      <c r="P80" s="8" t="e">
        <f>IF(Extraction!#REF!="UPS",Extraction!#REF!,0)</f>
        <v>#REF!</v>
      </c>
      <c r="T80" s="8" t="e">
        <f>IF(Extraction!#REF!="UPS",Extraction!#REF!,0)</f>
        <v>#REF!</v>
      </c>
      <c r="U80" s="8" t="e">
        <f>IF(Extraction!#REF!="UPS",Extraction!#REF!,0)</f>
        <v>#REF!</v>
      </c>
      <c r="V80" s="8" t="e">
        <f>IF(Extraction!#REF!="UPS",Extraction!#REF!,0)</f>
        <v>#REF!</v>
      </c>
      <c r="X80" s="11" t="e">
        <f>IF(Extraction!#REF!="UPS",Extraction!#REF!,0)</f>
        <v>#REF!</v>
      </c>
      <c r="Y80" s="8" t="e">
        <f>IF(Extraction!#REF!="UPS","OBJET DE DECORATION",0)</f>
        <v>#REF!</v>
      </c>
    </row>
    <row r="81" spans="2:25">
      <c r="B81" s="13">
        <v>80</v>
      </c>
      <c r="C81" s="8" t="e">
        <f>IF(Extraction!#REF!="UPS","798",0)</f>
        <v>#REF!</v>
      </c>
      <c r="D81" s="14"/>
      <c r="E81" s="8" t="e">
        <f>IF(Extraction!#REF!="UPS",Extraction!#REF!,0)</f>
        <v>#REF!</v>
      </c>
      <c r="F81" s="8" t="e">
        <f>IF(Extraction!#REF!="UPS",Extraction!#REF!,0)</f>
        <v>#REF!</v>
      </c>
      <c r="G81" s="9" t="e">
        <f>IF(Extraction!#REF!="UPS","FR",0)</f>
        <v>#REF!</v>
      </c>
      <c r="H81" s="8" t="e">
        <f>IF(Extraction!#REF!="UPS",Extraction!#REF!,0)</f>
        <v>#REF!</v>
      </c>
      <c r="I81" s="9" t="e">
        <f>IF(Extraction!#REF!="UPS","France Zone 4",0)</f>
        <v>#REF!</v>
      </c>
      <c r="J81" s="9" t="e">
        <f>IF(Extraction!#REF!="UPS",Extraction!#REF!,0)</f>
        <v>#REF!</v>
      </c>
      <c r="L81" s="8" t="e">
        <f>IF(Extraction!#REF!="UPS",Extraction!#REF!,0)</f>
        <v>#REF!</v>
      </c>
      <c r="M81" s="10" t="e">
        <f>IF(Extraction!#REF!="UPS",Extraction!#REF!,0)</f>
        <v>#REF!</v>
      </c>
      <c r="N81" s="10" t="e">
        <f>IF(Extraction!#REF!="UPS","colis",0)</f>
        <v>#REF!</v>
      </c>
      <c r="O81" s="10" t="e">
        <f>IF(Extraction!#REF!="UPS","Standard",0)</f>
        <v>#REF!</v>
      </c>
      <c r="P81" s="8" t="e">
        <f>IF(Extraction!#REF!="UPS",Extraction!#REF!,0)</f>
        <v>#REF!</v>
      </c>
      <c r="T81" s="8" t="e">
        <f>IF(Extraction!#REF!="UPS",Extraction!#REF!,0)</f>
        <v>#REF!</v>
      </c>
      <c r="U81" s="8" t="e">
        <f>IF(Extraction!#REF!="UPS",Extraction!#REF!,0)</f>
        <v>#REF!</v>
      </c>
      <c r="V81" s="8" t="e">
        <f>IF(Extraction!#REF!="UPS",Extraction!#REF!,0)</f>
        <v>#REF!</v>
      </c>
      <c r="X81" s="11" t="e">
        <f>IF(Extraction!#REF!="UPS",Extraction!#REF!,0)</f>
        <v>#REF!</v>
      </c>
      <c r="Y81" s="8" t="e">
        <f>IF(Extraction!#REF!="UPS","OBJET DE DECORATION",0)</f>
        <v>#REF!</v>
      </c>
    </row>
    <row r="82" spans="2:25">
      <c r="B82" s="13">
        <v>81</v>
      </c>
      <c r="C82" s="8" t="e">
        <f>IF(Extraction!#REF!="UPS","798",0)</f>
        <v>#REF!</v>
      </c>
      <c r="D82" s="14"/>
      <c r="E82" s="8" t="e">
        <f>IF(Extraction!#REF!="UPS",Extraction!#REF!,0)</f>
        <v>#REF!</v>
      </c>
      <c r="F82" s="8" t="e">
        <f>IF(Extraction!#REF!="UPS",Extraction!#REF!,0)</f>
        <v>#REF!</v>
      </c>
      <c r="G82" s="9" t="e">
        <f>IF(Extraction!#REF!="UPS","FR",0)</f>
        <v>#REF!</v>
      </c>
      <c r="H82" s="8" t="e">
        <f>IF(Extraction!#REF!="UPS",Extraction!#REF!,0)</f>
        <v>#REF!</v>
      </c>
      <c r="I82" s="9" t="e">
        <f>IF(Extraction!#REF!="UPS","France Zone 4",0)</f>
        <v>#REF!</v>
      </c>
      <c r="J82" s="9" t="e">
        <f>IF(Extraction!#REF!="UPS",Extraction!#REF!,0)</f>
        <v>#REF!</v>
      </c>
      <c r="L82" s="8" t="e">
        <f>IF(Extraction!#REF!="UPS",Extraction!#REF!,0)</f>
        <v>#REF!</v>
      </c>
      <c r="M82" s="10" t="e">
        <f>IF(Extraction!#REF!="UPS",Extraction!#REF!,0)</f>
        <v>#REF!</v>
      </c>
      <c r="N82" s="10" t="e">
        <f>IF(Extraction!#REF!="UPS","colis",0)</f>
        <v>#REF!</v>
      </c>
      <c r="O82" s="10" t="e">
        <f>IF(Extraction!#REF!="UPS","Standard",0)</f>
        <v>#REF!</v>
      </c>
      <c r="P82" s="8" t="e">
        <f>IF(Extraction!#REF!="UPS",Extraction!#REF!,0)</f>
        <v>#REF!</v>
      </c>
      <c r="T82" s="8" t="e">
        <f>IF(Extraction!#REF!="UPS",Extraction!#REF!,0)</f>
        <v>#REF!</v>
      </c>
      <c r="U82" s="8" t="e">
        <f>IF(Extraction!#REF!="UPS",Extraction!#REF!,0)</f>
        <v>#REF!</v>
      </c>
      <c r="V82" s="8" t="e">
        <f>IF(Extraction!#REF!="UPS",Extraction!#REF!,0)</f>
        <v>#REF!</v>
      </c>
      <c r="X82" s="11" t="e">
        <f>IF(Extraction!#REF!="UPS",Extraction!#REF!,0)</f>
        <v>#REF!</v>
      </c>
      <c r="Y82" s="8" t="e">
        <f>IF(Extraction!#REF!="UPS","OBJET DE DECORATION",0)</f>
        <v>#REF!</v>
      </c>
    </row>
    <row r="83" spans="2:25">
      <c r="B83" s="13">
        <v>82</v>
      </c>
      <c r="C83" s="8" t="e">
        <f>IF(Extraction!#REF!="UPS","798",0)</f>
        <v>#REF!</v>
      </c>
      <c r="D83" s="14"/>
      <c r="E83" s="8" t="e">
        <f>IF(Extraction!#REF!="UPS",Extraction!#REF!,0)</f>
        <v>#REF!</v>
      </c>
      <c r="F83" s="8" t="e">
        <f>IF(Extraction!#REF!="UPS",Extraction!#REF!,0)</f>
        <v>#REF!</v>
      </c>
      <c r="G83" s="9" t="e">
        <f>IF(Extraction!#REF!="UPS","FR",0)</f>
        <v>#REF!</v>
      </c>
      <c r="H83" s="8" t="e">
        <f>IF(Extraction!#REF!="UPS",Extraction!#REF!,0)</f>
        <v>#REF!</v>
      </c>
      <c r="I83" s="9" t="e">
        <f>IF(Extraction!#REF!="UPS","France Zone 4",0)</f>
        <v>#REF!</v>
      </c>
      <c r="J83" s="9" t="e">
        <f>IF(Extraction!#REF!="UPS",Extraction!#REF!,0)</f>
        <v>#REF!</v>
      </c>
      <c r="L83" s="8" t="e">
        <f>IF(Extraction!#REF!="UPS",Extraction!#REF!,0)</f>
        <v>#REF!</v>
      </c>
      <c r="M83" s="10" t="e">
        <f>IF(Extraction!#REF!="UPS",Extraction!#REF!,0)</f>
        <v>#REF!</v>
      </c>
      <c r="N83" s="10" t="e">
        <f>IF(Extraction!#REF!="UPS","colis",0)</f>
        <v>#REF!</v>
      </c>
      <c r="O83" s="10" t="e">
        <f>IF(Extraction!#REF!="UPS","Standard",0)</f>
        <v>#REF!</v>
      </c>
      <c r="P83" s="8" t="e">
        <f>IF(Extraction!#REF!="UPS",Extraction!#REF!,0)</f>
        <v>#REF!</v>
      </c>
      <c r="T83" s="8" t="e">
        <f>IF(Extraction!#REF!="UPS",Extraction!#REF!,0)</f>
        <v>#REF!</v>
      </c>
      <c r="U83" s="8" t="e">
        <f>IF(Extraction!#REF!="UPS",Extraction!#REF!,0)</f>
        <v>#REF!</v>
      </c>
      <c r="V83" s="8" t="e">
        <f>IF(Extraction!#REF!="UPS",Extraction!#REF!,0)</f>
        <v>#REF!</v>
      </c>
      <c r="X83" s="11" t="e">
        <f>IF(Extraction!#REF!="UPS",Extraction!#REF!,0)</f>
        <v>#REF!</v>
      </c>
      <c r="Y83" s="8" t="e">
        <f>IF(Extraction!#REF!="UPS","OBJET DE DECORATION",0)</f>
        <v>#REF!</v>
      </c>
    </row>
    <row r="84" spans="2:25">
      <c r="B84" s="13">
        <v>83</v>
      </c>
      <c r="C84" s="8" t="e">
        <f>IF(Extraction!#REF!="UPS","798",0)</f>
        <v>#REF!</v>
      </c>
      <c r="D84" s="14"/>
      <c r="E84" s="8" t="e">
        <f>IF(Extraction!#REF!="UPS",Extraction!#REF!,0)</f>
        <v>#REF!</v>
      </c>
      <c r="F84" s="8" t="e">
        <f>IF(Extraction!#REF!="UPS",Extraction!#REF!,0)</f>
        <v>#REF!</v>
      </c>
      <c r="G84" s="9" t="e">
        <f>IF(Extraction!#REF!="UPS","FR",0)</f>
        <v>#REF!</v>
      </c>
      <c r="H84" s="8" t="e">
        <f>IF(Extraction!#REF!="UPS",Extraction!#REF!,0)</f>
        <v>#REF!</v>
      </c>
      <c r="I84" s="9" t="e">
        <f>IF(Extraction!#REF!="UPS","France Zone 4",0)</f>
        <v>#REF!</v>
      </c>
      <c r="J84" s="9" t="e">
        <f>IF(Extraction!#REF!="UPS",Extraction!#REF!,0)</f>
        <v>#REF!</v>
      </c>
      <c r="L84" s="8" t="e">
        <f>IF(Extraction!#REF!="UPS",Extraction!#REF!,0)</f>
        <v>#REF!</v>
      </c>
      <c r="M84" s="10" t="e">
        <f>IF(Extraction!#REF!="UPS",Extraction!#REF!,0)</f>
        <v>#REF!</v>
      </c>
      <c r="N84" s="10" t="e">
        <f>IF(Extraction!#REF!="UPS","colis",0)</f>
        <v>#REF!</v>
      </c>
      <c r="O84" s="10" t="e">
        <f>IF(Extraction!#REF!="UPS","Standard",0)</f>
        <v>#REF!</v>
      </c>
      <c r="P84" s="8" t="e">
        <f>IF(Extraction!#REF!="UPS",Extraction!#REF!,0)</f>
        <v>#REF!</v>
      </c>
      <c r="T84" s="8" t="e">
        <f>IF(Extraction!#REF!="UPS",Extraction!#REF!,0)</f>
        <v>#REF!</v>
      </c>
      <c r="U84" s="8" t="e">
        <f>IF(Extraction!#REF!="UPS",Extraction!#REF!,0)</f>
        <v>#REF!</v>
      </c>
      <c r="V84" s="8" t="e">
        <f>IF(Extraction!#REF!="UPS",Extraction!#REF!,0)</f>
        <v>#REF!</v>
      </c>
      <c r="X84" s="11" t="e">
        <f>IF(Extraction!#REF!="UPS",Extraction!#REF!,0)</f>
        <v>#REF!</v>
      </c>
      <c r="Y84" s="8" t="e">
        <f>IF(Extraction!#REF!="UPS","OBJET DE DECORATION",0)</f>
        <v>#REF!</v>
      </c>
    </row>
    <row r="85" spans="2:25">
      <c r="B85" s="13">
        <v>84</v>
      </c>
      <c r="C85" s="8" t="e">
        <f>IF(Extraction!#REF!="UPS","798",0)</f>
        <v>#REF!</v>
      </c>
      <c r="D85" s="14"/>
      <c r="E85" s="8" t="e">
        <f>IF(Extraction!#REF!="UPS",Extraction!#REF!,0)</f>
        <v>#REF!</v>
      </c>
      <c r="F85" s="8" t="e">
        <f>IF(Extraction!#REF!="UPS",Extraction!#REF!,0)</f>
        <v>#REF!</v>
      </c>
      <c r="G85" s="9" t="e">
        <f>IF(Extraction!#REF!="UPS","FR",0)</f>
        <v>#REF!</v>
      </c>
      <c r="H85" s="8" t="e">
        <f>IF(Extraction!#REF!="UPS",Extraction!#REF!,0)</f>
        <v>#REF!</v>
      </c>
      <c r="I85" s="9" t="e">
        <f>IF(Extraction!#REF!="UPS","France Zone 4",0)</f>
        <v>#REF!</v>
      </c>
      <c r="J85" s="9" t="e">
        <f>IF(Extraction!#REF!="UPS",Extraction!#REF!,0)</f>
        <v>#REF!</v>
      </c>
      <c r="L85" s="8" t="e">
        <f>IF(Extraction!#REF!="UPS",Extraction!#REF!,0)</f>
        <v>#REF!</v>
      </c>
      <c r="M85" s="10" t="e">
        <f>IF(Extraction!#REF!="UPS",Extraction!#REF!,0)</f>
        <v>#REF!</v>
      </c>
      <c r="N85" s="10" t="e">
        <f>IF(Extraction!#REF!="UPS","colis",0)</f>
        <v>#REF!</v>
      </c>
      <c r="O85" s="10" t="e">
        <f>IF(Extraction!#REF!="UPS","Standard",0)</f>
        <v>#REF!</v>
      </c>
      <c r="P85" s="8" t="e">
        <f>IF(Extraction!#REF!="UPS",Extraction!#REF!,0)</f>
        <v>#REF!</v>
      </c>
      <c r="T85" s="8" t="e">
        <f>IF(Extraction!#REF!="UPS",Extraction!#REF!,0)</f>
        <v>#REF!</v>
      </c>
      <c r="U85" s="8" t="e">
        <f>IF(Extraction!#REF!="UPS",Extraction!#REF!,0)</f>
        <v>#REF!</v>
      </c>
      <c r="V85" s="8" t="e">
        <f>IF(Extraction!#REF!="UPS",Extraction!#REF!,0)</f>
        <v>#REF!</v>
      </c>
      <c r="X85" s="11" t="e">
        <f>IF(Extraction!#REF!="UPS",Extraction!#REF!,0)</f>
        <v>#REF!</v>
      </c>
      <c r="Y85" s="8" t="e">
        <f>IF(Extraction!#REF!="UPS","OBJET DE DECORATION",0)</f>
        <v>#REF!</v>
      </c>
    </row>
    <row r="86" spans="2:25">
      <c r="B86" s="13">
        <v>85</v>
      </c>
      <c r="C86" s="8" t="e">
        <f>IF(Extraction!#REF!="UPS","798",0)</f>
        <v>#REF!</v>
      </c>
      <c r="D86" s="14"/>
      <c r="E86" s="8" t="e">
        <f>IF(Extraction!#REF!="UPS",Extraction!#REF!,0)</f>
        <v>#REF!</v>
      </c>
      <c r="F86" s="8" t="e">
        <f>IF(Extraction!#REF!="UPS",Extraction!#REF!,0)</f>
        <v>#REF!</v>
      </c>
      <c r="G86" s="9" t="e">
        <f>IF(Extraction!#REF!="UPS","FR",0)</f>
        <v>#REF!</v>
      </c>
      <c r="H86" s="8" t="e">
        <f>IF(Extraction!#REF!="UPS",Extraction!#REF!,0)</f>
        <v>#REF!</v>
      </c>
      <c r="I86" s="9" t="e">
        <f>IF(Extraction!#REF!="UPS","France Zone 4",0)</f>
        <v>#REF!</v>
      </c>
      <c r="J86" s="9" t="e">
        <f>IF(Extraction!#REF!="UPS",Extraction!#REF!,0)</f>
        <v>#REF!</v>
      </c>
      <c r="L86" s="8" t="e">
        <f>IF(Extraction!#REF!="UPS",Extraction!#REF!,0)</f>
        <v>#REF!</v>
      </c>
      <c r="M86" s="10" t="e">
        <f>IF(Extraction!#REF!="UPS",Extraction!#REF!,0)</f>
        <v>#REF!</v>
      </c>
      <c r="N86" s="10" t="e">
        <f>IF(Extraction!#REF!="UPS","colis",0)</f>
        <v>#REF!</v>
      </c>
      <c r="O86" s="10" t="e">
        <f>IF(Extraction!#REF!="UPS","Standard",0)</f>
        <v>#REF!</v>
      </c>
      <c r="P86" s="8" t="e">
        <f>IF(Extraction!#REF!="UPS",Extraction!#REF!,0)</f>
        <v>#REF!</v>
      </c>
      <c r="T86" s="8" t="e">
        <f>IF(Extraction!#REF!="UPS",Extraction!#REF!,0)</f>
        <v>#REF!</v>
      </c>
      <c r="U86" s="8" t="e">
        <f>IF(Extraction!#REF!="UPS",Extraction!#REF!,0)</f>
        <v>#REF!</v>
      </c>
      <c r="V86" s="8" t="e">
        <f>IF(Extraction!#REF!="UPS",Extraction!#REF!,0)</f>
        <v>#REF!</v>
      </c>
      <c r="X86" s="11" t="e">
        <f>IF(Extraction!#REF!="UPS",Extraction!#REF!,0)</f>
        <v>#REF!</v>
      </c>
      <c r="Y86" s="8" t="e">
        <f>IF(Extraction!#REF!="UPS","OBJET DE DECORATION",0)</f>
        <v>#REF!</v>
      </c>
    </row>
    <row r="87" spans="2:25">
      <c r="B87" s="13">
        <v>86</v>
      </c>
      <c r="C87" s="8" t="e">
        <f>IF(Extraction!#REF!="UPS","798",0)</f>
        <v>#REF!</v>
      </c>
      <c r="D87" s="14"/>
      <c r="E87" s="8" t="e">
        <f>IF(Extraction!#REF!="UPS",Extraction!#REF!,0)</f>
        <v>#REF!</v>
      </c>
      <c r="F87" s="8" t="e">
        <f>IF(Extraction!#REF!="UPS",Extraction!#REF!,0)</f>
        <v>#REF!</v>
      </c>
      <c r="G87" s="9" t="e">
        <f>IF(Extraction!#REF!="UPS","FR",0)</f>
        <v>#REF!</v>
      </c>
      <c r="H87" s="8" t="e">
        <f>IF(Extraction!#REF!="UPS",Extraction!#REF!,0)</f>
        <v>#REF!</v>
      </c>
      <c r="I87" s="9" t="e">
        <f>IF(Extraction!#REF!="UPS","France Zone 4",0)</f>
        <v>#REF!</v>
      </c>
      <c r="J87" s="9" t="e">
        <f>IF(Extraction!#REF!="UPS",Extraction!#REF!,0)</f>
        <v>#REF!</v>
      </c>
      <c r="L87" s="8" t="e">
        <f>IF(Extraction!#REF!="UPS",Extraction!#REF!,0)</f>
        <v>#REF!</v>
      </c>
      <c r="M87" s="10" t="e">
        <f>IF(Extraction!#REF!="UPS",Extraction!#REF!,0)</f>
        <v>#REF!</v>
      </c>
      <c r="N87" s="10" t="e">
        <f>IF(Extraction!#REF!="UPS","colis",0)</f>
        <v>#REF!</v>
      </c>
      <c r="O87" s="10" t="e">
        <f>IF(Extraction!#REF!="UPS","Standard",0)</f>
        <v>#REF!</v>
      </c>
      <c r="P87" s="8" t="e">
        <f>IF(Extraction!#REF!="UPS",Extraction!#REF!,0)</f>
        <v>#REF!</v>
      </c>
      <c r="T87" s="8" t="e">
        <f>IF(Extraction!#REF!="UPS",Extraction!#REF!,0)</f>
        <v>#REF!</v>
      </c>
      <c r="U87" s="8" t="e">
        <f>IF(Extraction!#REF!="UPS",Extraction!#REF!,0)</f>
        <v>#REF!</v>
      </c>
      <c r="V87" s="8" t="e">
        <f>IF(Extraction!#REF!="UPS",Extraction!#REF!,0)</f>
        <v>#REF!</v>
      </c>
      <c r="X87" s="11" t="e">
        <f>IF(Extraction!#REF!="UPS",Extraction!#REF!,0)</f>
        <v>#REF!</v>
      </c>
      <c r="Y87" s="8" t="e">
        <f>IF(Extraction!#REF!="UPS","OBJET DE DECORATION",0)</f>
        <v>#REF!</v>
      </c>
    </row>
    <row r="88" spans="2:25">
      <c r="B88" s="13">
        <v>87</v>
      </c>
      <c r="C88" s="8" t="e">
        <f>IF(Extraction!#REF!="UPS","798",0)</f>
        <v>#REF!</v>
      </c>
      <c r="D88" s="14"/>
      <c r="E88" s="8" t="e">
        <f>IF(Extraction!#REF!="UPS",Extraction!#REF!,0)</f>
        <v>#REF!</v>
      </c>
      <c r="F88" s="8" t="e">
        <f>IF(Extraction!#REF!="UPS",Extraction!#REF!,0)</f>
        <v>#REF!</v>
      </c>
      <c r="G88" s="9" t="e">
        <f>IF(Extraction!#REF!="UPS","FR",0)</f>
        <v>#REF!</v>
      </c>
      <c r="H88" s="8" t="e">
        <f>IF(Extraction!#REF!="UPS",Extraction!#REF!,0)</f>
        <v>#REF!</v>
      </c>
      <c r="I88" s="9" t="e">
        <f>IF(Extraction!#REF!="UPS","France Zone 4",0)</f>
        <v>#REF!</v>
      </c>
      <c r="J88" s="9" t="e">
        <f>IF(Extraction!#REF!="UPS",Extraction!#REF!,0)</f>
        <v>#REF!</v>
      </c>
      <c r="L88" s="8" t="e">
        <f>IF(Extraction!#REF!="UPS",Extraction!#REF!,0)</f>
        <v>#REF!</v>
      </c>
      <c r="M88" s="10" t="e">
        <f>IF(Extraction!#REF!="UPS",Extraction!#REF!,0)</f>
        <v>#REF!</v>
      </c>
      <c r="N88" s="10" t="e">
        <f>IF(Extraction!#REF!="UPS","colis",0)</f>
        <v>#REF!</v>
      </c>
      <c r="O88" s="10" t="e">
        <f>IF(Extraction!#REF!="UPS","Standard",0)</f>
        <v>#REF!</v>
      </c>
      <c r="P88" s="8" t="e">
        <f>IF(Extraction!#REF!="UPS",Extraction!#REF!,0)</f>
        <v>#REF!</v>
      </c>
      <c r="T88" s="8" t="e">
        <f>IF(Extraction!#REF!="UPS",Extraction!#REF!,0)</f>
        <v>#REF!</v>
      </c>
      <c r="U88" s="8" t="e">
        <f>IF(Extraction!#REF!="UPS",Extraction!#REF!,0)</f>
        <v>#REF!</v>
      </c>
      <c r="V88" s="8" t="e">
        <f>IF(Extraction!#REF!="UPS",Extraction!#REF!,0)</f>
        <v>#REF!</v>
      </c>
      <c r="X88" s="11" t="e">
        <f>IF(Extraction!#REF!="UPS",Extraction!#REF!,0)</f>
        <v>#REF!</v>
      </c>
      <c r="Y88" s="8" t="e">
        <f>IF(Extraction!#REF!="UPS","OBJET DE DECORATION",0)</f>
        <v>#REF!</v>
      </c>
    </row>
    <row r="89" spans="2:25">
      <c r="B89" s="13">
        <v>88</v>
      </c>
      <c r="C89" s="8" t="e">
        <f>IF(Extraction!#REF!="UPS","798",0)</f>
        <v>#REF!</v>
      </c>
      <c r="D89" s="14"/>
      <c r="E89" s="8" t="e">
        <f>IF(Extraction!#REF!="UPS",Extraction!#REF!,0)</f>
        <v>#REF!</v>
      </c>
      <c r="F89" s="8" t="e">
        <f>IF(Extraction!#REF!="UPS",Extraction!#REF!,0)</f>
        <v>#REF!</v>
      </c>
      <c r="G89" s="9" t="e">
        <f>IF(Extraction!#REF!="UPS","FR",0)</f>
        <v>#REF!</v>
      </c>
      <c r="H89" s="8" t="e">
        <f>IF(Extraction!#REF!="UPS",Extraction!#REF!,0)</f>
        <v>#REF!</v>
      </c>
      <c r="I89" s="9" t="e">
        <f>IF(Extraction!#REF!="UPS","France Zone 4",0)</f>
        <v>#REF!</v>
      </c>
      <c r="J89" s="9" t="e">
        <f>IF(Extraction!#REF!="UPS",Extraction!#REF!,0)</f>
        <v>#REF!</v>
      </c>
      <c r="L89" s="8" t="e">
        <f>IF(Extraction!#REF!="UPS",Extraction!#REF!,0)</f>
        <v>#REF!</v>
      </c>
      <c r="M89" s="10" t="e">
        <f>IF(Extraction!#REF!="UPS",Extraction!#REF!,0)</f>
        <v>#REF!</v>
      </c>
      <c r="N89" s="10" t="e">
        <f>IF(Extraction!#REF!="UPS","colis",0)</f>
        <v>#REF!</v>
      </c>
      <c r="O89" s="10" t="e">
        <f>IF(Extraction!#REF!="UPS","Standard",0)</f>
        <v>#REF!</v>
      </c>
      <c r="P89" s="8" t="e">
        <f>IF(Extraction!#REF!="UPS",Extraction!#REF!,0)</f>
        <v>#REF!</v>
      </c>
      <c r="T89" s="8" t="e">
        <f>IF(Extraction!#REF!="UPS",Extraction!#REF!,0)</f>
        <v>#REF!</v>
      </c>
      <c r="U89" s="8" t="e">
        <f>IF(Extraction!#REF!="UPS",Extraction!#REF!,0)</f>
        <v>#REF!</v>
      </c>
      <c r="V89" s="8" t="e">
        <f>IF(Extraction!#REF!="UPS",Extraction!#REF!,0)</f>
        <v>#REF!</v>
      </c>
      <c r="X89" s="11" t="e">
        <f>IF(Extraction!#REF!="UPS",Extraction!#REF!,0)</f>
        <v>#REF!</v>
      </c>
      <c r="Y89" s="8" t="e">
        <f>IF(Extraction!#REF!="UPS","OBJET DE DECORATION",0)</f>
        <v>#REF!</v>
      </c>
    </row>
    <row r="90" spans="2:25">
      <c r="B90" s="13">
        <v>89</v>
      </c>
      <c r="C90" s="8" t="e">
        <f>IF(Extraction!#REF!="UPS","798",0)</f>
        <v>#REF!</v>
      </c>
      <c r="D90" s="14"/>
      <c r="E90" s="8" t="e">
        <f>IF(Extraction!#REF!="UPS",Extraction!#REF!,0)</f>
        <v>#REF!</v>
      </c>
      <c r="F90" s="8" t="e">
        <f>IF(Extraction!#REF!="UPS",Extraction!#REF!,0)</f>
        <v>#REF!</v>
      </c>
      <c r="G90" s="9" t="e">
        <f>IF(Extraction!#REF!="UPS","FR",0)</f>
        <v>#REF!</v>
      </c>
      <c r="H90" s="8" t="e">
        <f>IF(Extraction!#REF!="UPS",Extraction!#REF!,0)</f>
        <v>#REF!</v>
      </c>
      <c r="I90" s="9" t="e">
        <f>IF(Extraction!#REF!="UPS","France Zone 4",0)</f>
        <v>#REF!</v>
      </c>
      <c r="J90" s="9" t="e">
        <f>IF(Extraction!#REF!="UPS",Extraction!#REF!,0)</f>
        <v>#REF!</v>
      </c>
      <c r="L90" s="8" t="e">
        <f>IF(Extraction!#REF!="UPS",Extraction!#REF!,0)</f>
        <v>#REF!</v>
      </c>
      <c r="M90" s="10" t="e">
        <f>IF(Extraction!#REF!="UPS",Extraction!#REF!,0)</f>
        <v>#REF!</v>
      </c>
      <c r="N90" s="10" t="e">
        <f>IF(Extraction!#REF!="UPS","colis",0)</f>
        <v>#REF!</v>
      </c>
      <c r="O90" s="10" t="e">
        <f>IF(Extraction!#REF!="UPS","Standard",0)</f>
        <v>#REF!</v>
      </c>
      <c r="P90" s="8" t="e">
        <f>IF(Extraction!#REF!="UPS",Extraction!#REF!,0)</f>
        <v>#REF!</v>
      </c>
      <c r="T90" s="8" t="e">
        <f>IF(Extraction!#REF!="UPS",Extraction!#REF!,0)</f>
        <v>#REF!</v>
      </c>
      <c r="U90" s="8" t="e">
        <f>IF(Extraction!#REF!="UPS",Extraction!#REF!,0)</f>
        <v>#REF!</v>
      </c>
      <c r="V90" s="8" t="e">
        <f>IF(Extraction!#REF!="UPS",Extraction!#REF!,0)</f>
        <v>#REF!</v>
      </c>
      <c r="X90" s="11" t="e">
        <f>IF(Extraction!#REF!="UPS",Extraction!#REF!,0)</f>
        <v>#REF!</v>
      </c>
      <c r="Y90" s="8" t="e">
        <f>IF(Extraction!#REF!="UPS","OBJET DE DECORATION",0)</f>
        <v>#REF!</v>
      </c>
    </row>
    <row r="91" spans="2:25">
      <c r="B91" s="13">
        <v>90</v>
      </c>
      <c r="C91" s="8" t="e">
        <f>IF(Extraction!#REF!="UPS","798",0)</f>
        <v>#REF!</v>
      </c>
      <c r="D91" s="14"/>
      <c r="E91" s="8" t="e">
        <f>IF(Extraction!#REF!="UPS",Extraction!#REF!,0)</f>
        <v>#REF!</v>
      </c>
      <c r="F91" s="8" t="e">
        <f>IF(Extraction!#REF!="UPS",Extraction!#REF!,0)</f>
        <v>#REF!</v>
      </c>
      <c r="G91" s="9" t="e">
        <f>IF(Extraction!#REF!="UPS","FR",0)</f>
        <v>#REF!</v>
      </c>
      <c r="H91" s="8" t="e">
        <f>IF(Extraction!#REF!="UPS",Extraction!#REF!,0)</f>
        <v>#REF!</v>
      </c>
      <c r="I91" s="9" t="e">
        <f>IF(Extraction!#REF!="UPS","France Zone 4",0)</f>
        <v>#REF!</v>
      </c>
      <c r="J91" s="9" t="e">
        <f>IF(Extraction!#REF!="UPS",Extraction!#REF!,0)</f>
        <v>#REF!</v>
      </c>
      <c r="L91" s="8" t="e">
        <f>IF(Extraction!#REF!="UPS",Extraction!#REF!,0)</f>
        <v>#REF!</v>
      </c>
      <c r="M91" s="10" t="e">
        <f>IF(Extraction!#REF!="UPS",Extraction!#REF!,0)</f>
        <v>#REF!</v>
      </c>
      <c r="N91" s="10" t="e">
        <f>IF(Extraction!#REF!="UPS","colis",0)</f>
        <v>#REF!</v>
      </c>
      <c r="O91" s="10" t="e">
        <f>IF(Extraction!#REF!="UPS","Standard",0)</f>
        <v>#REF!</v>
      </c>
      <c r="P91" s="8" t="e">
        <f>IF(Extraction!#REF!="UPS",Extraction!#REF!,0)</f>
        <v>#REF!</v>
      </c>
      <c r="T91" s="8" t="e">
        <f>IF(Extraction!#REF!="UPS",Extraction!#REF!,0)</f>
        <v>#REF!</v>
      </c>
      <c r="U91" s="8" t="e">
        <f>IF(Extraction!#REF!="UPS",Extraction!#REF!,0)</f>
        <v>#REF!</v>
      </c>
      <c r="V91" s="8" t="e">
        <f>IF(Extraction!#REF!="UPS",Extraction!#REF!,0)</f>
        <v>#REF!</v>
      </c>
      <c r="X91" s="11" t="e">
        <f>IF(Extraction!#REF!="UPS",Extraction!#REF!,0)</f>
        <v>#REF!</v>
      </c>
      <c r="Y91" s="8" t="e">
        <f>IF(Extraction!#REF!="UPS","OBJET DE DECORATION",0)</f>
        <v>#REF!</v>
      </c>
    </row>
    <row r="92" spans="2:25">
      <c r="B92" s="13">
        <v>91</v>
      </c>
      <c r="C92" s="8" t="e">
        <f>IF(Extraction!#REF!="UPS","798",0)</f>
        <v>#REF!</v>
      </c>
      <c r="D92" s="14"/>
      <c r="E92" s="8" t="e">
        <f>IF(Extraction!#REF!="UPS",Extraction!#REF!,0)</f>
        <v>#REF!</v>
      </c>
      <c r="F92" s="8" t="e">
        <f>IF(Extraction!#REF!="UPS",Extraction!#REF!,0)</f>
        <v>#REF!</v>
      </c>
      <c r="G92" s="9" t="e">
        <f>IF(Extraction!#REF!="UPS","FR",0)</f>
        <v>#REF!</v>
      </c>
      <c r="H92" s="8" t="e">
        <f>IF(Extraction!#REF!="UPS",Extraction!#REF!,0)</f>
        <v>#REF!</v>
      </c>
      <c r="I92" s="9" t="e">
        <f>IF(Extraction!#REF!="UPS","France Zone 4",0)</f>
        <v>#REF!</v>
      </c>
      <c r="J92" s="9" t="e">
        <f>IF(Extraction!#REF!="UPS",Extraction!#REF!,0)</f>
        <v>#REF!</v>
      </c>
      <c r="L92" s="8" t="e">
        <f>IF(Extraction!#REF!="UPS",Extraction!#REF!,0)</f>
        <v>#REF!</v>
      </c>
      <c r="M92" s="10" t="e">
        <f>IF(Extraction!#REF!="UPS",Extraction!#REF!,0)</f>
        <v>#REF!</v>
      </c>
      <c r="N92" s="10" t="e">
        <f>IF(Extraction!#REF!="UPS","colis",0)</f>
        <v>#REF!</v>
      </c>
      <c r="O92" s="10" t="e">
        <f>IF(Extraction!#REF!="UPS","Standard",0)</f>
        <v>#REF!</v>
      </c>
      <c r="P92" s="8" t="e">
        <f>IF(Extraction!#REF!="UPS",Extraction!#REF!,0)</f>
        <v>#REF!</v>
      </c>
      <c r="T92" s="8" t="e">
        <f>IF(Extraction!#REF!="UPS",Extraction!#REF!,0)</f>
        <v>#REF!</v>
      </c>
      <c r="U92" s="8" t="e">
        <f>IF(Extraction!#REF!="UPS",Extraction!#REF!,0)</f>
        <v>#REF!</v>
      </c>
      <c r="V92" s="8" t="e">
        <f>IF(Extraction!#REF!="UPS",Extraction!#REF!,0)</f>
        <v>#REF!</v>
      </c>
      <c r="X92" s="11" t="e">
        <f>IF(Extraction!#REF!="UPS",Extraction!#REF!,0)</f>
        <v>#REF!</v>
      </c>
      <c r="Y92" s="8" t="e">
        <f>IF(Extraction!#REF!="UPS","OBJET DE DECORATION",0)</f>
        <v>#REF!</v>
      </c>
    </row>
    <row r="93" spans="2:25">
      <c r="B93" s="13">
        <v>92</v>
      </c>
      <c r="C93" s="8" t="e">
        <f>IF(Extraction!#REF!="UPS","798",0)</f>
        <v>#REF!</v>
      </c>
      <c r="D93" s="14"/>
      <c r="E93" s="8" t="e">
        <f>IF(Extraction!#REF!="UPS",Extraction!#REF!,0)</f>
        <v>#REF!</v>
      </c>
      <c r="F93" s="8" t="e">
        <f>IF(Extraction!#REF!="UPS",Extraction!#REF!,0)</f>
        <v>#REF!</v>
      </c>
      <c r="G93" s="9" t="e">
        <f>IF(Extraction!#REF!="UPS","FR",0)</f>
        <v>#REF!</v>
      </c>
      <c r="H93" s="8" t="e">
        <f>IF(Extraction!#REF!="UPS",Extraction!#REF!,0)</f>
        <v>#REF!</v>
      </c>
      <c r="I93" s="9" t="e">
        <f>IF(Extraction!#REF!="UPS","France Zone 4",0)</f>
        <v>#REF!</v>
      </c>
      <c r="J93" s="9" t="e">
        <f>IF(Extraction!#REF!="UPS",Extraction!#REF!,0)</f>
        <v>#REF!</v>
      </c>
      <c r="L93" s="8" t="e">
        <f>IF(Extraction!#REF!="UPS",Extraction!#REF!,0)</f>
        <v>#REF!</v>
      </c>
      <c r="M93" s="10" t="e">
        <f>IF(Extraction!#REF!="UPS",Extraction!#REF!,0)</f>
        <v>#REF!</v>
      </c>
      <c r="N93" s="10" t="e">
        <f>IF(Extraction!#REF!="UPS","colis",0)</f>
        <v>#REF!</v>
      </c>
      <c r="O93" s="10" t="e">
        <f>IF(Extraction!#REF!="UPS","Standard",0)</f>
        <v>#REF!</v>
      </c>
      <c r="P93" s="8" t="e">
        <f>IF(Extraction!#REF!="UPS",Extraction!#REF!,0)</f>
        <v>#REF!</v>
      </c>
      <c r="T93" s="8" t="e">
        <f>IF(Extraction!#REF!="UPS",Extraction!#REF!,0)</f>
        <v>#REF!</v>
      </c>
      <c r="U93" s="8" t="e">
        <f>IF(Extraction!#REF!="UPS",Extraction!#REF!,0)</f>
        <v>#REF!</v>
      </c>
      <c r="V93" s="8" t="e">
        <f>IF(Extraction!#REF!="UPS",Extraction!#REF!,0)</f>
        <v>#REF!</v>
      </c>
      <c r="X93" s="11" t="e">
        <f>IF(Extraction!#REF!="UPS",Extraction!#REF!,0)</f>
        <v>#REF!</v>
      </c>
      <c r="Y93" s="8" t="e">
        <f>IF(Extraction!#REF!="UPS","OBJET DE DECORATION",0)</f>
        <v>#REF!</v>
      </c>
    </row>
    <row r="94" spans="2:25">
      <c r="B94" s="13">
        <v>93</v>
      </c>
      <c r="C94" s="8" t="e">
        <f>IF(Extraction!#REF!="UPS","798",0)</f>
        <v>#REF!</v>
      </c>
      <c r="D94" s="14"/>
      <c r="E94" s="8" t="e">
        <f>IF(Extraction!#REF!="UPS",Extraction!#REF!,0)</f>
        <v>#REF!</v>
      </c>
      <c r="F94" s="8" t="e">
        <f>IF(Extraction!#REF!="UPS",Extraction!#REF!,0)</f>
        <v>#REF!</v>
      </c>
      <c r="G94" s="9" t="e">
        <f>IF(Extraction!#REF!="UPS","FR",0)</f>
        <v>#REF!</v>
      </c>
      <c r="H94" s="8" t="e">
        <f>IF(Extraction!#REF!="UPS",Extraction!#REF!,0)</f>
        <v>#REF!</v>
      </c>
      <c r="I94" s="9" t="e">
        <f>IF(Extraction!#REF!="UPS","France Zone 4",0)</f>
        <v>#REF!</v>
      </c>
      <c r="J94" s="9" t="e">
        <f>IF(Extraction!#REF!="UPS",Extraction!#REF!,0)</f>
        <v>#REF!</v>
      </c>
      <c r="L94" s="8" t="e">
        <f>IF(Extraction!#REF!="UPS",Extraction!#REF!,0)</f>
        <v>#REF!</v>
      </c>
      <c r="M94" s="10" t="e">
        <f>IF(Extraction!#REF!="UPS",Extraction!#REF!,0)</f>
        <v>#REF!</v>
      </c>
      <c r="N94" s="10" t="e">
        <f>IF(Extraction!#REF!="UPS","colis",0)</f>
        <v>#REF!</v>
      </c>
      <c r="O94" s="10" t="e">
        <f>IF(Extraction!#REF!="UPS","Standard",0)</f>
        <v>#REF!</v>
      </c>
      <c r="P94" s="8" t="e">
        <f>IF(Extraction!#REF!="UPS",Extraction!#REF!,0)</f>
        <v>#REF!</v>
      </c>
      <c r="T94" s="8" t="e">
        <f>IF(Extraction!#REF!="UPS",Extraction!#REF!,0)</f>
        <v>#REF!</v>
      </c>
      <c r="U94" s="8" t="e">
        <f>IF(Extraction!#REF!="UPS",Extraction!#REF!,0)</f>
        <v>#REF!</v>
      </c>
      <c r="V94" s="8" t="e">
        <f>IF(Extraction!#REF!="UPS",Extraction!#REF!,0)</f>
        <v>#REF!</v>
      </c>
      <c r="X94" s="11" t="e">
        <f>IF(Extraction!#REF!="UPS",Extraction!#REF!,0)</f>
        <v>#REF!</v>
      </c>
      <c r="Y94" s="8" t="e">
        <f>IF(Extraction!#REF!="UPS","OBJET DE DECORATION",0)</f>
        <v>#REF!</v>
      </c>
    </row>
    <row r="95" spans="2:25">
      <c r="B95" s="13">
        <v>94</v>
      </c>
      <c r="C95" s="8" t="e">
        <f>IF(Extraction!#REF!="UPS","798",0)</f>
        <v>#REF!</v>
      </c>
      <c r="D95" s="14"/>
      <c r="E95" s="8" t="e">
        <f>IF(Extraction!#REF!="UPS",Extraction!#REF!,0)</f>
        <v>#REF!</v>
      </c>
      <c r="F95" s="8" t="e">
        <f>IF(Extraction!#REF!="UPS",Extraction!#REF!,0)</f>
        <v>#REF!</v>
      </c>
      <c r="G95" s="9" t="e">
        <f>IF(Extraction!#REF!="UPS","FR",0)</f>
        <v>#REF!</v>
      </c>
      <c r="H95" s="8" t="e">
        <f>IF(Extraction!#REF!="UPS",Extraction!#REF!,0)</f>
        <v>#REF!</v>
      </c>
      <c r="I95" s="9" t="e">
        <f>IF(Extraction!#REF!="UPS","France Zone 4",0)</f>
        <v>#REF!</v>
      </c>
      <c r="J95" s="9" t="e">
        <f>IF(Extraction!#REF!="UPS",Extraction!#REF!,0)</f>
        <v>#REF!</v>
      </c>
      <c r="L95" s="8" t="e">
        <f>IF(Extraction!#REF!="UPS",Extraction!#REF!,0)</f>
        <v>#REF!</v>
      </c>
      <c r="M95" s="10" t="e">
        <f>IF(Extraction!#REF!="UPS",Extraction!#REF!,0)</f>
        <v>#REF!</v>
      </c>
      <c r="N95" s="10" t="e">
        <f>IF(Extraction!#REF!="UPS","colis",0)</f>
        <v>#REF!</v>
      </c>
      <c r="O95" s="10" t="e">
        <f>IF(Extraction!#REF!="UPS","Standard",0)</f>
        <v>#REF!</v>
      </c>
      <c r="P95" s="8" t="e">
        <f>IF(Extraction!#REF!="UPS",Extraction!#REF!,0)</f>
        <v>#REF!</v>
      </c>
      <c r="T95" s="8" t="e">
        <f>IF(Extraction!#REF!="UPS",Extraction!#REF!,0)</f>
        <v>#REF!</v>
      </c>
      <c r="U95" s="8" t="e">
        <f>IF(Extraction!#REF!="UPS",Extraction!#REF!,0)</f>
        <v>#REF!</v>
      </c>
      <c r="V95" s="8" t="e">
        <f>IF(Extraction!#REF!="UPS",Extraction!#REF!,0)</f>
        <v>#REF!</v>
      </c>
      <c r="X95" s="11" t="e">
        <f>IF(Extraction!#REF!="UPS",Extraction!#REF!,0)</f>
        <v>#REF!</v>
      </c>
      <c r="Y95" s="8" t="e">
        <f>IF(Extraction!#REF!="UPS","OBJET DE DECORATION",0)</f>
        <v>#REF!</v>
      </c>
    </row>
    <row r="96" spans="2:25">
      <c r="B96" s="13">
        <v>95</v>
      </c>
      <c r="C96" s="8" t="e">
        <f>IF(Extraction!#REF!="UPS","798",0)</f>
        <v>#REF!</v>
      </c>
      <c r="D96" s="14"/>
      <c r="E96" s="8" t="e">
        <f>IF(Extraction!#REF!="UPS",Extraction!#REF!,0)</f>
        <v>#REF!</v>
      </c>
      <c r="F96" s="8" t="e">
        <f>IF(Extraction!#REF!="UPS",Extraction!#REF!,0)</f>
        <v>#REF!</v>
      </c>
      <c r="G96" s="9" t="e">
        <f>IF(Extraction!#REF!="UPS","FR",0)</f>
        <v>#REF!</v>
      </c>
      <c r="H96" s="8" t="e">
        <f>IF(Extraction!#REF!="UPS",Extraction!#REF!,0)</f>
        <v>#REF!</v>
      </c>
      <c r="I96" s="9" t="e">
        <f>IF(Extraction!#REF!="UPS","France Zone 4",0)</f>
        <v>#REF!</v>
      </c>
      <c r="J96" s="9" t="e">
        <f>IF(Extraction!#REF!="UPS",Extraction!#REF!,0)</f>
        <v>#REF!</v>
      </c>
      <c r="L96" s="8" t="e">
        <f>IF(Extraction!#REF!="UPS",Extraction!#REF!,0)</f>
        <v>#REF!</v>
      </c>
      <c r="M96" s="10" t="e">
        <f>IF(Extraction!#REF!="UPS",Extraction!#REF!,0)</f>
        <v>#REF!</v>
      </c>
      <c r="N96" s="10" t="e">
        <f>IF(Extraction!#REF!="UPS","colis",0)</f>
        <v>#REF!</v>
      </c>
      <c r="O96" s="10" t="e">
        <f>IF(Extraction!#REF!="UPS","Standard",0)</f>
        <v>#REF!</v>
      </c>
      <c r="P96" s="8" t="e">
        <f>IF(Extraction!#REF!="UPS",Extraction!#REF!,0)</f>
        <v>#REF!</v>
      </c>
      <c r="T96" s="8" t="e">
        <f>IF(Extraction!#REF!="UPS",Extraction!#REF!,0)</f>
        <v>#REF!</v>
      </c>
      <c r="U96" s="8" t="e">
        <f>IF(Extraction!#REF!="UPS",Extraction!#REF!,0)</f>
        <v>#REF!</v>
      </c>
      <c r="V96" s="8" t="e">
        <f>IF(Extraction!#REF!="UPS",Extraction!#REF!,0)</f>
        <v>#REF!</v>
      </c>
      <c r="X96" s="11" t="e">
        <f>IF(Extraction!#REF!="UPS",Extraction!#REF!,0)</f>
        <v>#REF!</v>
      </c>
      <c r="Y96" s="8" t="e">
        <f>IF(Extraction!#REF!="UPS","OBJET DE DECORATION",0)</f>
        <v>#REF!</v>
      </c>
    </row>
    <row r="97" spans="2:25">
      <c r="B97" s="13">
        <v>96</v>
      </c>
      <c r="C97" s="8" t="e">
        <f>IF(Extraction!#REF!="UPS","798",0)</f>
        <v>#REF!</v>
      </c>
      <c r="D97" s="14"/>
      <c r="E97" s="8" t="e">
        <f>IF(Extraction!#REF!="UPS",Extraction!#REF!,0)</f>
        <v>#REF!</v>
      </c>
      <c r="F97" s="8" t="e">
        <f>IF(Extraction!#REF!="UPS",Extraction!#REF!,0)</f>
        <v>#REF!</v>
      </c>
      <c r="G97" s="9" t="e">
        <f>IF(Extraction!#REF!="UPS","FR",0)</f>
        <v>#REF!</v>
      </c>
      <c r="H97" s="8" t="e">
        <f>IF(Extraction!#REF!="UPS",Extraction!#REF!,0)</f>
        <v>#REF!</v>
      </c>
      <c r="I97" s="9" t="e">
        <f>IF(Extraction!#REF!="UPS","France Zone 4",0)</f>
        <v>#REF!</v>
      </c>
      <c r="J97" s="9" t="e">
        <f>IF(Extraction!#REF!="UPS",Extraction!#REF!,0)</f>
        <v>#REF!</v>
      </c>
      <c r="L97" s="8" t="e">
        <f>IF(Extraction!#REF!="UPS",Extraction!#REF!,0)</f>
        <v>#REF!</v>
      </c>
      <c r="M97" s="10" t="e">
        <f>IF(Extraction!#REF!="UPS",Extraction!#REF!,0)</f>
        <v>#REF!</v>
      </c>
      <c r="N97" s="10" t="e">
        <f>IF(Extraction!#REF!="UPS","colis",0)</f>
        <v>#REF!</v>
      </c>
      <c r="O97" s="10" t="e">
        <f>IF(Extraction!#REF!="UPS","Standard",0)</f>
        <v>#REF!</v>
      </c>
      <c r="P97" s="8" t="e">
        <f>IF(Extraction!#REF!="UPS",Extraction!#REF!,0)</f>
        <v>#REF!</v>
      </c>
      <c r="T97" s="8" t="e">
        <f>IF(Extraction!#REF!="UPS",Extraction!#REF!,0)</f>
        <v>#REF!</v>
      </c>
      <c r="U97" s="8" t="e">
        <f>IF(Extraction!#REF!="UPS",Extraction!#REF!,0)</f>
        <v>#REF!</v>
      </c>
      <c r="V97" s="8" t="e">
        <f>IF(Extraction!#REF!="UPS",Extraction!#REF!,0)</f>
        <v>#REF!</v>
      </c>
      <c r="X97" s="11" t="e">
        <f>IF(Extraction!#REF!="UPS",Extraction!#REF!,0)</f>
        <v>#REF!</v>
      </c>
      <c r="Y97" s="8" t="e">
        <f>IF(Extraction!#REF!="UPS","OBJET DE DECORATION",0)</f>
        <v>#REF!</v>
      </c>
    </row>
    <row r="98" spans="2:25">
      <c r="B98" s="13">
        <v>97</v>
      </c>
      <c r="C98" s="8" t="e">
        <f>IF(Extraction!#REF!="UPS","798",0)</f>
        <v>#REF!</v>
      </c>
      <c r="D98" s="14"/>
      <c r="E98" s="8" t="e">
        <f>IF(Extraction!#REF!="UPS",Extraction!#REF!,0)</f>
        <v>#REF!</v>
      </c>
      <c r="F98" s="8" t="e">
        <f>IF(Extraction!#REF!="UPS",Extraction!#REF!,0)</f>
        <v>#REF!</v>
      </c>
      <c r="G98" s="9" t="e">
        <f>IF(Extraction!#REF!="UPS","FR",0)</f>
        <v>#REF!</v>
      </c>
      <c r="H98" s="8" t="e">
        <f>IF(Extraction!#REF!="UPS",Extraction!#REF!,0)</f>
        <v>#REF!</v>
      </c>
      <c r="I98" s="9" t="e">
        <f>IF(Extraction!#REF!="UPS","France Zone 4",0)</f>
        <v>#REF!</v>
      </c>
      <c r="J98" s="9" t="e">
        <f>IF(Extraction!#REF!="UPS",Extraction!#REF!,0)</f>
        <v>#REF!</v>
      </c>
      <c r="L98" s="8" t="e">
        <f>IF(Extraction!#REF!="UPS",Extraction!#REF!,0)</f>
        <v>#REF!</v>
      </c>
      <c r="M98" s="10" t="e">
        <f>IF(Extraction!#REF!="UPS",Extraction!#REF!,0)</f>
        <v>#REF!</v>
      </c>
      <c r="N98" s="10" t="e">
        <f>IF(Extraction!#REF!="UPS","colis",0)</f>
        <v>#REF!</v>
      </c>
      <c r="O98" s="10" t="e">
        <f>IF(Extraction!#REF!="UPS","Standard",0)</f>
        <v>#REF!</v>
      </c>
      <c r="P98" s="8" t="e">
        <f>IF(Extraction!#REF!="UPS",Extraction!#REF!,0)</f>
        <v>#REF!</v>
      </c>
      <c r="T98" s="8" t="e">
        <f>IF(Extraction!#REF!="UPS",Extraction!#REF!,0)</f>
        <v>#REF!</v>
      </c>
      <c r="U98" s="8" t="e">
        <f>IF(Extraction!#REF!="UPS",Extraction!#REF!,0)</f>
        <v>#REF!</v>
      </c>
      <c r="V98" s="8" t="e">
        <f>IF(Extraction!#REF!="UPS",Extraction!#REF!,0)</f>
        <v>#REF!</v>
      </c>
      <c r="X98" s="11" t="e">
        <f>IF(Extraction!#REF!="UPS",Extraction!#REF!,0)</f>
        <v>#REF!</v>
      </c>
      <c r="Y98" s="8" t="e">
        <f>IF(Extraction!#REF!="UPS","OBJET DE DECORATION",0)</f>
        <v>#REF!</v>
      </c>
    </row>
    <row r="99" spans="2:25">
      <c r="B99" s="13">
        <v>98</v>
      </c>
      <c r="C99" s="8" t="e">
        <f>IF(Extraction!#REF!="UPS","798",0)</f>
        <v>#REF!</v>
      </c>
      <c r="D99" s="14"/>
      <c r="E99" s="8" t="e">
        <f>IF(Extraction!#REF!="UPS",Extraction!#REF!,0)</f>
        <v>#REF!</v>
      </c>
      <c r="F99" s="8" t="e">
        <f>IF(Extraction!#REF!="UPS",Extraction!#REF!,0)</f>
        <v>#REF!</v>
      </c>
      <c r="G99" s="9" t="e">
        <f>IF(Extraction!#REF!="UPS","FR",0)</f>
        <v>#REF!</v>
      </c>
      <c r="H99" s="8" t="e">
        <f>IF(Extraction!#REF!="UPS",Extraction!#REF!,0)</f>
        <v>#REF!</v>
      </c>
      <c r="I99" s="9" t="e">
        <f>IF(Extraction!#REF!="UPS","France Zone 4",0)</f>
        <v>#REF!</v>
      </c>
      <c r="J99" s="9" t="e">
        <f>IF(Extraction!#REF!="UPS",Extraction!#REF!,0)</f>
        <v>#REF!</v>
      </c>
      <c r="L99" s="8" t="e">
        <f>IF(Extraction!#REF!="UPS",Extraction!#REF!,0)</f>
        <v>#REF!</v>
      </c>
      <c r="M99" s="10" t="e">
        <f>IF(Extraction!#REF!="UPS",Extraction!#REF!,0)</f>
        <v>#REF!</v>
      </c>
      <c r="N99" s="10" t="e">
        <f>IF(Extraction!#REF!="UPS","colis",0)</f>
        <v>#REF!</v>
      </c>
      <c r="O99" s="10" t="e">
        <f>IF(Extraction!#REF!="UPS","Standard",0)</f>
        <v>#REF!</v>
      </c>
      <c r="P99" s="8" t="e">
        <f>IF(Extraction!#REF!="UPS",Extraction!#REF!,0)</f>
        <v>#REF!</v>
      </c>
      <c r="T99" s="8" t="e">
        <f>IF(Extraction!#REF!="UPS",Extraction!#REF!,0)</f>
        <v>#REF!</v>
      </c>
      <c r="U99" s="8" t="e">
        <f>IF(Extraction!#REF!="UPS",Extraction!#REF!,0)</f>
        <v>#REF!</v>
      </c>
      <c r="V99" s="8" t="e">
        <f>IF(Extraction!#REF!="UPS",Extraction!#REF!,0)</f>
        <v>#REF!</v>
      </c>
      <c r="X99" s="11" t="e">
        <f>IF(Extraction!#REF!="UPS",Extraction!#REF!,0)</f>
        <v>#REF!</v>
      </c>
      <c r="Y99" s="8" t="e">
        <f>IF(Extraction!#REF!="UPS","OBJET DE DECORATION",0)</f>
        <v>#REF!</v>
      </c>
    </row>
    <row r="100" spans="2:25">
      <c r="B100" s="13">
        <v>99</v>
      </c>
      <c r="C100" s="8" t="e">
        <f>IF(Extraction!#REF!="UPS","798",0)</f>
        <v>#REF!</v>
      </c>
      <c r="D100" s="14"/>
      <c r="E100" s="8" t="e">
        <f>IF(Extraction!#REF!="UPS",Extraction!#REF!,0)</f>
        <v>#REF!</v>
      </c>
      <c r="F100" s="8" t="e">
        <f>IF(Extraction!#REF!="UPS",Extraction!#REF!,0)</f>
        <v>#REF!</v>
      </c>
      <c r="G100" s="9" t="e">
        <f>IF(Extraction!#REF!="UPS","FR",0)</f>
        <v>#REF!</v>
      </c>
      <c r="H100" s="8" t="e">
        <f>IF(Extraction!#REF!="UPS",Extraction!#REF!,0)</f>
        <v>#REF!</v>
      </c>
      <c r="I100" s="9" t="e">
        <f>IF(Extraction!#REF!="UPS","France Zone 4",0)</f>
        <v>#REF!</v>
      </c>
      <c r="J100" s="9" t="e">
        <f>IF(Extraction!#REF!="UPS",Extraction!#REF!,0)</f>
        <v>#REF!</v>
      </c>
      <c r="L100" s="8" t="e">
        <f>IF(Extraction!#REF!="UPS",Extraction!#REF!,0)</f>
        <v>#REF!</v>
      </c>
      <c r="M100" s="10" t="e">
        <f>IF(Extraction!#REF!="UPS",Extraction!#REF!,0)</f>
        <v>#REF!</v>
      </c>
      <c r="N100" s="10" t="e">
        <f>IF(Extraction!#REF!="UPS","colis",0)</f>
        <v>#REF!</v>
      </c>
      <c r="O100" s="10" t="e">
        <f>IF(Extraction!#REF!="UPS","Standard",0)</f>
        <v>#REF!</v>
      </c>
      <c r="P100" s="8" t="e">
        <f>IF(Extraction!#REF!="UPS",Extraction!#REF!,0)</f>
        <v>#REF!</v>
      </c>
      <c r="T100" s="8" t="e">
        <f>IF(Extraction!#REF!="UPS",Extraction!#REF!,0)</f>
        <v>#REF!</v>
      </c>
      <c r="U100" s="8" t="e">
        <f>IF(Extraction!#REF!="UPS",Extraction!#REF!,0)</f>
        <v>#REF!</v>
      </c>
      <c r="V100" s="8" t="e">
        <f>IF(Extraction!#REF!="UPS",Extraction!#REF!,0)</f>
        <v>#REF!</v>
      </c>
      <c r="X100" s="11" t="e">
        <f>IF(Extraction!#REF!="UPS",Extraction!#REF!,0)</f>
        <v>#REF!</v>
      </c>
      <c r="Y100" s="8" t="e">
        <f>IF(Extraction!#REF!="UPS","OBJET DE DECORATION",0)</f>
        <v>#REF!</v>
      </c>
    </row>
    <row r="101" spans="2:25">
      <c r="B101" s="13">
        <f t="shared" ref="B101:B131" si="0">IF(D101=D100,B100,B100+1)</f>
        <v>99</v>
      </c>
      <c r="C101" s="8" t="e">
        <f>IF(Extraction!#REF!="UPS","798",0)</f>
        <v>#REF!</v>
      </c>
      <c r="D101" s="14"/>
      <c r="E101" s="8" t="e">
        <f>IF(Extraction!#REF!="UPS",Extraction!#REF!,0)</f>
        <v>#REF!</v>
      </c>
      <c r="F101" s="8" t="e">
        <f>IF(Extraction!#REF!="UPS",Extraction!#REF!,0)</f>
        <v>#REF!</v>
      </c>
      <c r="G101" s="9" t="e">
        <f>IF(Extraction!#REF!="UPS","FR",0)</f>
        <v>#REF!</v>
      </c>
      <c r="H101" s="8" t="e">
        <f>IF(Extraction!#REF!="UPS",Extraction!#REF!,0)</f>
        <v>#REF!</v>
      </c>
      <c r="I101" s="9" t="e">
        <f>IF(Extraction!#REF!="UPS","France Zone 4",0)</f>
        <v>#REF!</v>
      </c>
      <c r="J101" s="9" t="e">
        <f>IF(Extraction!#REF!="UPS",Extraction!#REF!,0)</f>
        <v>#REF!</v>
      </c>
      <c r="L101" s="8" t="e">
        <f>IF(Extraction!#REF!="UPS",Extraction!#REF!,0)</f>
        <v>#REF!</v>
      </c>
      <c r="M101" s="10" t="e">
        <f>IF(Extraction!#REF!="UPS",Extraction!#REF!,0)</f>
        <v>#REF!</v>
      </c>
      <c r="N101" s="10" t="e">
        <f>IF(Extraction!#REF!="UPS","colis",0)</f>
        <v>#REF!</v>
      </c>
      <c r="O101" s="10" t="e">
        <f>IF(Extraction!#REF!="UPS","Standard",0)</f>
        <v>#REF!</v>
      </c>
      <c r="P101" s="8" t="e">
        <f>IF(Extraction!#REF!="UPS",Extraction!#REF!,0)</f>
        <v>#REF!</v>
      </c>
      <c r="T101" s="8" t="e">
        <f>IF(Extraction!#REF!="UPS",Extraction!#REF!,0)</f>
        <v>#REF!</v>
      </c>
      <c r="U101" s="8" t="e">
        <f>IF(Extraction!#REF!="UPS",Extraction!#REF!,0)</f>
        <v>#REF!</v>
      </c>
      <c r="V101" s="8" t="e">
        <f>IF(Extraction!#REF!="UPS",Extraction!#REF!,0)</f>
        <v>#REF!</v>
      </c>
      <c r="X101" s="11" t="e">
        <f>IF(Extraction!#REF!="UPS",Extraction!#REF!,0)</f>
        <v>#REF!</v>
      </c>
      <c r="Y101" s="8" t="e">
        <f>IF(Extraction!#REF!="UPS","OBJET DE DECORATION",0)</f>
        <v>#REF!</v>
      </c>
    </row>
    <row r="102" spans="2:25">
      <c r="B102" s="13">
        <f t="shared" si="0"/>
        <v>99</v>
      </c>
      <c r="C102" s="8" t="e">
        <f>IF(Extraction!#REF!="UPS","798",0)</f>
        <v>#REF!</v>
      </c>
      <c r="D102" s="14"/>
      <c r="E102" s="8" t="e">
        <f>IF(Extraction!#REF!="UPS",Extraction!#REF!,0)</f>
        <v>#REF!</v>
      </c>
      <c r="F102" s="8" t="e">
        <f>IF(Extraction!#REF!="UPS",Extraction!#REF!,0)</f>
        <v>#REF!</v>
      </c>
      <c r="G102" s="9" t="e">
        <f>IF(Extraction!#REF!="UPS","FR",0)</f>
        <v>#REF!</v>
      </c>
      <c r="H102" s="8" t="e">
        <f>IF(Extraction!#REF!="UPS",Extraction!#REF!,0)</f>
        <v>#REF!</v>
      </c>
      <c r="I102" s="9" t="e">
        <f>IF(Extraction!#REF!="UPS","France Zone 4",0)</f>
        <v>#REF!</v>
      </c>
      <c r="J102" s="9" t="e">
        <f>IF(Extraction!#REF!="UPS",Extraction!#REF!,0)</f>
        <v>#REF!</v>
      </c>
      <c r="L102" s="8" t="e">
        <f>IF(Extraction!#REF!="UPS",Extraction!#REF!,0)</f>
        <v>#REF!</v>
      </c>
      <c r="M102" s="10" t="e">
        <f>IF(Extraction!#REF!="UPS",Extraction!#REF!,0)</f>
        <v>#REF!</v>
      </c>
      <c r="N102" s="10" t="e">
        <f>IF(Extraction!#REF!="UPS","colis",0)</f>
        <v>#REF!</v>
      </c>
      <c r="O102" s="10" t="e">
        <f>IF(Extraction!#REF!="UPS","Standard",0)</f>
        <v>#REF!</v>
      </c>
      <c r="P102" s="8" t="e">
        <f>IF(Extraction!#REF!="UPS",Extraction!#REF!,0)</f>
        <v>#REF!</v>
      </c>
      <c r="T102" s="8" t="e">
        <f>IF(Extraction!#REF!="UPS",Extraction!#REF!,0)</f>
        <v>#REF!</v>
      </c>
      <c r="U102" s="8" t="e">
        <f>IF(Extraction!#REF!="UPS",Extraction!#REF!,0)</f>
        <v>#REF!</v>
      </c>
      <c r="V102" s="8" t="e">
        <f>IF(Extraction!#REF!="UPS",Extraction!#REF!,0)</f>
        <v>#REF!</v>
      </c>
      <c r="X102" s="11" t="e">
        <f>IF(Extraction!#REF!="UPS",Extraction!#REF!,0)</f>
        <v>#REF!</v>
      </c>
      <c r="Y102" s="8" t="e">
        <f>IF(Extraction!#REF!="UPS","OBJET DE DECORATION",0)</f>
        <v>#REF!</v>
      </c>
    </row>
    <row r="103" spans="2:25">
      <c r="B103" s="13">
        <f t="shared" si="0"/>
        <v>99</v>
      </c>
      <c r="C103" s="8" t="e">
        <f>IF(Extraction!#REF!="UPS","798",0)</f>
        <v>#REF!</v>
      </c>
      <c r="D103" s="14"/>
      <c r="E103" s="8" t="e">
        <f>IF(Extraction!#REF!="UPS",Extraction!#REF!,0)</f>
        <v>#REF!</v>
      </c>
      <c r="F103" s="8" t="e">
        <f>IF(Extraction!#REF!="UPS",Extraction!#REF!,0)</f>
        <v>#REF!</v>
      </c>
      <c r="G103" s="9" t="e">
        <f>IF(Extraction!#REF!="UPS","FR",0)</f>
        <v>#REF!</v>
      </c>
      <c r="H103" s="8" t="e">
        <f>IF(Extraction!#REF!="UPS",Extraction!#REF!,0)</f>
        <v>#REF!</v>
      </c>
      <c r="I103" s="9" t="e">
        <f>IF(Extraction!#REF!="UPS","France Zone 4",0)</f>
        <v>#REF!</v>
      </c>
      <c r="J103" s="9" t="e">
        <f>IF(Extraction!#REF!="UPS",Extraction!#REF!,0)</f>
        <v>#REF!</v>
      </c>
      <c r="L103" s="8" t="e">
        <f>IF(Extraction!#REF!="UPS",Extraction!#REF!,0)</f>
        <v>#REF!</v>
      </c>
      <c r="M103" s="10" t="e">
        <f>IF(Extraction!#REF!="UPS",Extraction!#REF!,0)</f>
        <v>#REF!</v>
      </c>
      <c r="N103" s="10" t="e">
        <f>IF(Extraction!#REF!="UPS","colis",0)</f>
        <v>#REF!</v>
      </c>
      <c r="O103" s="10" t="e">
        <f>IF(Extraction!#REF!="UPS","Standard",0)</f>
        <v>#REF!</v>
      </c>
      <c r="P103" s="8" t="e">
        <f>IF(Extraction!#REF!="UPS",Extraction!#REF!,0)</f>
        <v>#REF!</v>
      </c>
      <c r="T103" s="8" t="e">
        <f>IF(Extraction!#REF!="UPS",Extraction!#REF!,0)</f>
        <v>#REF!</v>
      </c>
      <c r="U103" s="8" t="e">
        <f>IF(Extraction!#REF!="UPS",Extraction!#REF!,0)</f>
        <v>#REF!</v>
      </c>
      <c r="V103" s="8" t="e">
        <f>IF(Extraction!#REF!="UPS",Extraction!#REF!,0)</f>
        <v>#REF!</v>
      </c>
      <c r="X103" s="11" t="e">
        <f>IF(Extraction!#REF!="UPS",Extraction!#REF!,0)</f>
        <v>#REF!</v>
      </c>
      <c r="Y103" s="8" t="e">
        <f>IF(Extraction!#REF!="UPS","OBJET DE DECORATION",0)</f>
        <v>#REF!</v>
      </c>
    </row>
    <row r="104" spans="2:25">
      <c r="B104" s="13">
        <f t="shared" si="0"/>
        <v>99</v>
      </c>
      <c r="C104" s="8" t="e">
        <f>IF(Extraction!#REF!="UPS","798",0)</f>
        <v>#REF!</v>
      </c>
      <c r="D104" s="14"/>
      <c r="E104" s="8" t="e">
        <f>IF(Extraction!#REF!="UPS",Extraction!#REF!,0)</f>
        <v>#REF!</v>
      </c>
      <c r="F104" s="8" t="e">
        <f>IF(Extraction!#REF!="UPS",Extraction!#REF!,0)</f>
        <v>#REF!</v>
      </c>
      <c r="G104" s="9" t="e">
        <f>IF(Extraction!#REF!="UPS","FR",0)</f>
        <v>#REF!</v>
      </c>
      <c r="H104" s="8" t="e">
        <f>IF(Extraction!#REF!="UPS",Extraction!#REF!,0)</f>
        <v>#REF!</v>
      </c>
      <c r="I104" s="9" t="e">
        <f>IF(Extraction!#REF!="UPS","France Zone 4",0)</f>
        <v>#REF!</v>
      </c>
      <c r="J104" s="9" t="e">
        <f>IF(Extraction!#REF!="UPS",Extraction!#REF!,0)</f>
        <v>#REF!</v>
      </c>
      <c r="L104" s="8" t="e">
        <f>IF(Extraction!#REF!="UPS",Extraction!#REF!,0)</f>
        <v>#REF!</v>
      </c>
      <c r="M104" s="10" t="e">
        <f>IF(Extraction!#REF!="UPS",Extraction!#REF!,0)</f>
        <v>#REF!</v>
      </c>
      <c r="N104" s="10" t="e">
        <f>IF(Extraction!#REF!="UPS","colis",0)</f>
        <v>#REF!</v>
      </c>
      <c r="O104" s="10" t="e">
        <f>IF(Extraction!#REF!="UPS","Standard",0)</f>
        <v>#REF!</v>
      </c>
      <c r="P104" s="8" t="e">
        <f>IF(Extraction!#REF!="UPS",Extraction!#REF!,0)</f>
        <v>#REF!</v>
      </c>
      <c r="T104" s="8" t="e">
        <f>IF(Extraction!#REF!="UPS",Extraction!#REF!,0)</f>
        <v>#REF!</v>
      </c>
      <c r="U104" s="8" t="e">
        <f>IF(Extraction!#REF!="UPS",Extraction!#REF!,0)</f>
        <v>#REF!</v>
      </c>
      <c r="V104" s="8" t="e">
        <f>IF(Extraction!#REF!="UPS",Extraction!#REF!,0)</f>
        <v>#REF!</v>
      </c>
      <c r="X104" s="11" t="e">
        <f>IF(Extraction!#REF!="UPS",Extraction!#REF!,0)</f>
        <v>#REF!</v>
      </c>
      <c r="Y104" s="8" t="e">
        <f>IF(Extraction!#REF!="UPS","OBJET DE DECORATION",0)</f>
        <v>#REF!</v>
      </c>
    </row>
    <row r="105" spans="2:25">
      <c r="B105" s="13">
        <f t="shared" si="0"/>
        <v>99</v>
      </c>
      <c r="C105" s="8" t="e">
        <f>IF(Extraction!#REF!="UPS","798",0)</f>
        <v>#REF!</v>
      </c>
      <c r="D105" s="14"/>
      <c r="E105" s="8" t="e">
        <f>IF(Extraction!#REF!="UPS",Extraction!#REF!,0)</f>
        <v>#REF!</v>
      </c>
      <c r="F105" s="8" t="e">
        <f>IF(Extraction!#REF!="UPS",Extraction!#REF!,0)</f>
        <v>#REF!</v>
      </c>
      <c r="G105" s="9" t="e">
        <f>IF(Extraction!#REF!="UPS","FR",0)</f>
        <v>#REF!</v>
      </c>
      <c r="H105" s="8" t="e">
        <f>IF(Extraction!#REF!="UPS",Extraction!#REF!,0)</f>
        <v>#REF!</v>
      </c>
      <c r="I105" s="9" t="e">
        <f>IF(Extraction!#REF!="UPS","France Zone 4",0)</f>
        <v>#REF!</v>
      </c>
      <c r="J105" s="9" t="e">
        <f>IF(Extraction!#REF!="UPS",Extraction!#REF!,0)</f>
        <v>#REF!</v>
      </c>
      <c r="L105" s="8" t="e">
        <f>IF(Extraction!#REF!="UPS",Extraction!#REF!,0)</f>
        <v>#REF!</v>
      </c>
      <c r="M105" s="10" t="e">
        <f>IF(Extraction!#REF!="UPS",Extraction!#REF!,0)</f>
        <v>#REF!</v>
      </c>
      <c r="N105" s="10" t="e">
        <f>IF(Extraction!#REF!="UPS","colis",0)</f>
        <v>#REF!</v>
      </c>
      <c r="O105" s="10" t="e">
        <f>IF(Extraction!#REF!="UPS","Standard",0)</f>
        <v>#REF!</v>
      </c>
      <c r="P105" s="8" t="e">
        <f>IF(Extraction!#REF!="UPS",Extraction!#REF!,0)</f>
        <v>#REF!</v>
      </c>
      <c r="T105" s="8" t="e">
        <f>IF(Extraction!#REF!="UPS",Extraction!#REF!,0)</f>
        <v>#REF!</v>
      </c>
      <c r="U105" s="8" t="e">
        <f>IF(Extraction!#REF!="UPS",Extraction!#REF!,0)</f>
        <v>#REF!</v>
      </c>
      <c r="V105" s="8" t="e">
        <f>IF(Extraction!#REF!="UPS",Extraction!#REF!,0)</f>
        <v>#REF!</v>
      </c>
      <c r="X105" s="11" t="e">
        <f>IF(Extraction!#REF!="UPS",Extraction!#REF!,0)</f>
        <v>#REF!</v>
      </c>
      <c r="Y105" s="8" t="e">
        <f>IF(Extraction!#REF!="UPS","OBJET DE DECORATION",0)</f>
        <v>#REF!</v>
      </c>
    </row>
    <row r="106" spans="2:25">
      <c r="B106" s="13">
        <f t="shared" si="0"/>
        <v>99</v>
      </c>
      <c r="C106" s="8" t="e">
        <f>IF(Extraction!#REF!="UPS","798",0)</f>
        <v>#REF!</v>
      </c>
      <c r="D106" s="14"/>
      <c r="E106" s="8" t="e">
        <f>IF(Extraction!#REF!="UPS",Extraction!#REF!,0)</f>
        <v>#REF!</v>
      </c>
      <c r="F106" s="8" t="e">
        <f>IF(Extraction!#REF!="UPS",Extraction!#REF!,0)</f>
        <v>#REF!</v>
      </c>
      <c r="G106" s="9" t="e">
        <f>IF(Extraction!#REF!="UPS","FR",0)</f>
        <v>#REF!</v>
      </c>
      <c r="H106" s="8" t="e">
        <f>IF(Extraction!#REF!="UPS",Extraction!#REF!,0)</f>
        <v>#REF!</v>
      </c>
      <c r="I106" s="9" t="e">
        <f>IF(Extraction!#REF!="UPS","France Zone 4",0)</f>
        <v>#REF!</v>
      </c>
      <c r="J106" s="9" t="e">
        <f>IF(Extraction!#REF!="UPS",Extraction!#REF!,0)</f>
        <v>#REF!</v>
      </c>
      <c r="L106" s="8" t="e">
        <f>IF(Extraction!#REF!="UPS",Extraction!#REF!,0)</f>
        <v>#REF!</v>
      </c>
      <c r="M106" s="10" t="e">
        <f>IF(Extraction!#REF!="UPS",Extraction!#REF!,0)</f>
        <v>#REF!</v>
      </c>
      <c r="N106" s="10" t="e">
        <f>IF(Extraction!#REF!="UPS","colis",0)</f>
        <v>#REF!</v>
      </c>
      <c r="O106" s="10" t="e">
        <f>IF(Extraction!#REF!="UPS","Standard",0)</f>
        <v>#REF!</v>
      </c>
      <c r="P106" s="8" t="e">
        <f>IF(Extraction!#REF!="UPS",Extraction!#REF!,0)</f>
        <v>#REF!</v>
      </c>
      <c r="T106" s="8" t="e">
        <f>IF(Extraction!#REF!="UPS",Extraction!#REF!,0)</f>
        <v>#REF!</v>
      </c>
      <c r="U106" s="8" t="e">
        <f>IF(Extraction!#REF!="UPS",Extraction!#REF!,0)</f>
        <v>#REF!</v>
      </c>
      <c r="V106" s="8" t="e">
        <f>IF(Extraction!#REF!="UPS",Extraction!#REF!,0)</f>
        <v>#REF!</v>
      </c>
      <c r="X106" s="11" t="e">
        <f>IF(Extraction!#REF!="UPS",Extraction!#REF!,0)</f>
        <v>#REF!</v>
      </c>
      <c r="Y106" s="8" t="e">
        <f>IF(Extraction!#REF!="UPS","OBJET DE DECORATION",0)</f>
        <v>#REF!</v>
      </c>
    </row>
    <row r="107" spans="2:25">
      <c r="B107" s="13">
        <f t="shared" si="0"/>
        <v>99</v>
      </c>
      <c r="C107" s="8" t="e">
        <f>IF(Extraction!#REF!="UPS","798",0)</f>
        <v>#REF!</v>
      </c>
      <c r="D107" s="14"/>
      <c r="E107" s="8" t="e">
        <f>IF(Extraction!#REF!="UPS",Extraction!#REF!,0)</f>
        <v>#REF!</v>
      </c>
      <c r="F107" s="8" t="e">
        <f>IF(Extraction!#REF!="UPS",Extraction!#REF!,0)</f>
        <v>#REF!</v>
      </c>
      <c r="G107" s="9" t="e">
        <f>IF(Extraction!#REF!="UPS","FR",0)</f>
        <v>#REF!</v>
      </c>
      <c r="H107" s="8" t="e">
        <f>IF(Extraction!#REF!="UPS",Extraction!#REF!,0)</f>
        <v>#REF!</v>
      </c>
      <c r="I107" s="9" t="e">
        <f>IF(Extraction!#REF!="UPS","France Zone 4",0)</f>
        <v>#REF!</v>
      </c>
      <c r="J107" s="9" t="e">
        <f>IF(Extraction!#REF!="UPS",Extraction!#REF!,0)</f>
        <v>#REF!</v>
      </c>
      <c r="L107" s="8" t="e">
        <f>IF(Extraction!#REF!="UPS",Extraction!#REF!,0)</f>
        <v>#REF!</v>
      </c>
      <c r="M107" s="10" t="e">
        <f>IF(Extraction!#REF!="UPS",Extraction!#REF!,0)</f>
        <v>#REF!</v>
      </c>
      <c r="N107" s="10" t="e">
        <f>IF(Extraction!#REF!="UPS","colis",0)</f>
        <v>#REF!</v>
      </c>
      <c r="O107" s="10" t="e">
        <f>IF(Extraction!#REF!="UPS","Standard",0)</f>
        <v>#REF!</v>
      </c>
      <c r="P107" s="8" t="e">
        <f>IF(Extraction!#REF!="UPS",Extraction!#REF!,0)</f>
        <v>#REF!</v>
      </c>
      <c r="T107" s="8" t="e">
        <f>IF(Extraction!#REF!="UPS",Extraction!#REF!,0)</f>
        <v>#REF!</v>
      </c>
      <c r="U107" s="8" t="e">
        <f>IF(Extraction!#REF!="UPS",Extraction!#REF!,0)</f>
        <v>#REF!</v>
      </c>
      <c r="V107" s="8" t="e">
        <f>IF(Extraction!#REF!="UPS",Extraction!#REF!,0)</f>
        <v>#REF!</v>
      </c>
      <c r="X107" s="11" t="e">
        <f>IF(Extraction!#REF!="UPS",Extraction!#REF!,0)</f>
        <v>#REF!</v>
      </c>
      <c r="Y107" s="8" t="e">
        <f>IF(Extraction!#REF!="UPS","OBJET DE DECORATION",0)</f>
        <v>#REF!</v>
      </c>
    </row>
    <row r="108" spans="2:25">
      <c r="B108" s="13">
        <f t="shared" si="0"/>
        <v>99</v>
      </c>
      <c r="C108" s="8" t="e">
        <f>IF(Extraction!#REF!="UPS","798",0)</f>
        <v>#REF!</v>
      </c>
      <c r="D108" s="14"/>
      <c r="E108" s="8" t="e">
        <f>IF(Extraction!#REF!="UPS",Extraction!#REF!,0)</f>
        <v>#REF!</v>
      </c>
      <c r="F108" s="8" t="e">
        <f>IF(Extraction!#REF!="UPS",Extraction!#REF!,0)</f>
        <v>#REF!</v>
      </c>
      <c r="G108" s="9" t="e">
        <f>IF(Extraction!#REF!="UPS","FR",0)</f>
        <v>#REF!</v>
      </c>
      <c r="H108" s="8" t="e">
        <f>IF(Extraction!#REF!="UPS",Extraction!#REF!,0)</f>
        <v>#REF!</v>
      </c>
      <c r="I108" s="9" t="e">
        <f>IF(Extraction!#REF!="UPS","France Zone 4",0)</f>
        <v>#REF!</v>
      </c>
      <c r="J108" s="9" t="e">
        <f>IF(Extraction!#REF!="UPS",Extraction!#REF!,0)</f>
        <v>#REF!</v>
      </c>
      <c r="L108" s="8" t="e">
        <f>IF(Extraction!#REF!="UPS",Extraction!#REF!,0)</f>
        <v>#REF!</v>
      </c>
      <c r="M108" s="10" t="e">
        <f>IF(Extraction!#REF!="UPS",Extraction!#REF!,0)</f>
        <v>#REF!</v>
      </c>
      <c r="N108" s="10" t="e">
        <f>IF(Extraction!#REF!="UPS","colis",0)</f>
        <v>#REF!</v>
      </c>
      <c r="O108" s="10" t="e">
        <f>IF(Extraction!#REF!="UPS","Standard",0)</f>
        <v>#REF!</v>
      </c>
      <c r="P108" s="8" t="e">
        <f>IF(Extraction!#REF!="UPS",Extraction!#REF!,0)</f>
        <v>#REF!</v>
      </c>
      <c r="T108" s="8" t="e">
        <f>IF(Extraction!#REF!="UPS",Extraction!#REF!,0)</f>
        <v>#REF!</v>
      </c>
      <c r="U108" s="8" t="e">
        <f>IF(Extraction!#REF!="UPS",Extraction!#REF!,0)</f>
        <v>#REF!</v>
      </c>
      <c r="V108" s="8" t="e">
        <f>IF(Extraction!#REF!="UPS",Extraction!#REF!,0)</f>
        <v>#REF!</v>
      </c>
      <c r="X108" s="11" t="e">
        <f>IF(Extraction!#REF!="UPS",Extraction!#REF!,0)</f>
        <v>#REF!</v>
      </c>
      <c r="Y108" s="8" t="e">
        <f>IF(Extraction!#REF!="UPS","OBJET DE DECORATION",0)</f>
        <v>#REF!</v>
      </c>
    </row>
    <row r="109" spans="2:25">
      <c r="B109" s="13">
        <f t="shared" si="0"/>
        <v>99</v>
      </c>
      <c r="C109" s="8" t="e">
        <f>IF(Extraction!#REF!="UPS","798",0)</f>
        <v>#REF!</v>
      </c>
      <c r="D109" s="14"/>
      <c r="E109" s="8" t="e">
        <f>IF(Extraction!#REF!="UPS",Extraction!#REF!,0)</f>
        <v>#REF!</v>
      </c>
      <c r="F109" s="8" t="e">
        <f>IF(Extraction!#REF!="UPS",Extraction!#REF!,0)</f>
        <v>#REF!</v>
      </c>
      <c r="G109" s="9" t="e">
        <f>IF(Extraction!#REF!="UPS","FR",0)</f>
        <v>#REF!</v>
      </c>
      <c r="H109" s="8" t="e">
        <f>IF(Extraction!#REF!="UPS",Extraction!#REF!,0)</f>
        <v>#REF!</v>
      </c>
      <c r="I109" s="9" t="e">
        <f>IF(Extraction!#REF!="UPS","France Zone 4",0)</f>
        <v>#REF!</v>
      </c>
      <c r="J109" s="9" t="e">
        <f>IF(Extraction!#REF!="UPS",Extraction!#REF!,0)</f>
        <v>#REF!</v>
      </c>
      <c r="L109" s="8" t="e">
        <f>IF(Extraction!#REF!="UPS",Extraction!#REF!,0)</f>
        <v>#REF!</v>
      </c>
      <c r="M109" s="10" t="e">
        <f>IF(Extraction!#REF!="UPS",Extraction!#REF!,0)</f>
        <v>#REF!</v>
      </c>
      <c r="N109" s="10" t="e">
        <f>IF(Extraction!#REF!="UPS","colis",0)</f>
        <v>#REF!</v>
      </c>
      <c r="O109" s="10" t="e">
        <f>IF(Extraction!#REF!="UPS","Standard",0)</f>
        <v>#REF!</v>
      </c>
      <c r="P109" s="8" t="e">
        <f>IF(Extraction!#REF!="UPS",Extraction!#REF!,0)</f>
        <v>#REF!</v>
      </c>
      <c r="T109" s="8" t="e">
        <f>IF(Extraction!#REF!="UPS",Extraction!#REF!,0)</f>
        <v>#REF!</v>
      </c>
      <c r="U109" s="8" t="e">
        <f>IF(Extraction!#REF!="UPS",Extraction!#REF!,0)</f>
        <v>#REF!</v>
      </c>
      <c r="V109" s="8" t="e">
        <f>IF(Extraction!#REF!="UPS",Extraction!#REF!,0)</f>
        <v>#REF!</v>
      </c>
      <c r="X109" s="11" t="e">
        <f>IF(Extraction!#REF!="UPS",Extraction!#REF!,0)</f>
        <v>#REF!</v>
      </c>
      <c r="Y109" s="8" t="e">
        <f>IF(Extraction!#REF!="UPS","OBJET DE DECORATION",0)</f>
        <v>#REF!</v>
      </c>
    </row>
    <row r="110" spans="2:25">
      <c r="B110" s="13">
        <f t="shared" si="0"/>
        <v>99</v>
      </c>
      <c r="C110" s="8" t="e">
        <f>IF(Extraction!#REF!="UPS","798",0)</f>
        <v>#REF!</v>
      </c>
      <c r="D110" s="14"/>
      <c r="E110" s="8" t="e">
        <f>IF(Extraction!#REF!="UPS",Extraction!#REF!,0)</f>
        <v>#REF!</v>
      </c>
      <c r="F110" s="8" t="e">
        <f>IF(Extraction!#REF!="UPS",Extraction!#REF!,0)</f>
        <v>#REF!</v>
      </c>
      <c r="G110" s="9" t="e">
        <f>IF(Extraction!#REF!="UPS","FR",0)</f>
        <v>#REF!</v>
      </c>
      <c r="H110" s="8" t="e">
        <f>IF(Extraction!#REF!="UPS",Extraction!#REF!,0)</f>
        <v>#REF!</v>
      </c>
      <c r="I110" s="9" t="e">
        <f>IF(Extraction!#REF!="UPS","France Zone 4",0)</f>
        <v>#REF!</v>
      </c>
      <c r="J110" s="9" t="e">
        <f>IF(Extraction!#REF!="UPS",Extraction!#REF!,0)</f>
        <v>#REF!</v>
      </c>
      <c r="L110" s="8" t="e">
        <f>IF(Extraction!#REF!="UPS",Extraction!#REF!,0)</f>
        <v>#REF!</v>
      </c>
      <c r="M110" s="10" t="e">
        <f>IF(Extraction!#REF!="UPS",Extraction!#REF!,0)</f>
        <v>#REF!</v>
      </c>
      <c r="N110" s="10" t="e">
        <f>IF(Extraction!#REF!="UPS","colis",0)</f>
        <v>#REF!</v>
      </c>
      <c r="O110" s="10" t="e">
        <f>IF(Extraction!#REF!="UPS","Standard",0)</f>
        <v>#REF!</v>
      </c>
      <c r="P110" s="8" t="e">
        <f>IF(Extraction!#REF!="UPS",Extraction!#REF!,0)</f>
        <v>#REF!</v>
      </c>
      <c r="T110" s="8" t="e">
        <f>IF(Extraction!#REF!="UPS",Extraction!#REF!,0)</f>
        <v>#REF!</v>
      </c>
      <c r="U110" s="8" t="e">
        <f>IF(Extraction!#REF!="UPS",Extraction!#REF!,0)</f>
        <v>#REF!</v>
      </c>
      <c r="V110" s="8" t="e">
        <f>IF(Extraction!#REF!="UPS",Extraction!#REF!,0)</f>
        <v>#REF!</v>
      </c>
      <c r="X110" s="11" t="e">
        <f>IF(Extraction!#REF!="UPS",Extraction!#REF!,0)</f>
        <v>#REF!</v>
      </c>
      <c r="Y110" s="8" t="e">
        <f>IF(Extraction!#REF!="UPS","OBJET DE DECORATION",0)</f>
        <v>#REF!</v>
      </c>
    </row>
    <row r="111" spans="2:25">
      <c r="B111" s="13">
        <f t="shared" si="0"/>
        <v>99</v>
      </c>
      <c r="C111" s="8" t="e">
        <f>IF(Extraction!#REF!="UPS","798",0)</f>
        <v>#REF!</v>
      </c>
      <c r="D111" s="14"/>
      <c r="E111" s="8" t="e">
        <f>IF(Extraction!#REF!="UPS",Extraction!#REF!,0)</f>
        <v>#REF!</v>
      </c>
      <c r="F111" s="8" t="e">
        <f>IF(Extraction!#REF!="UPS",Extraction!#REF!,0)</f>
        <v>#REF!</v>
      </c>
      <c r="G111" s="9" t="e">
        <f>IF(Extraction!#REF!="UPS","FR",0)</f>
        <v>#REF!</v>
      </c>
      <c r="H111" s="8" t="e">
        <f>IF(Extraction!#REF!="UPS",Extraction!#REF!,0)</f>
        <v>#REF!</v>
      </c>
      <c r="I111" s="9" t="e">
        <f>IF(Extraction!#REF!="UPS","France Zone 4",0)</f>
        <v>#REF!</v>
      </c>
      <c r="J111" s="9" t="e">
        <f>IF(Extraction!#REF!="UPS",Extraction!#REF!,0)</f>
        <v>#REF!</v>
      </c>
      <c r="L111" s="8" t="e">
        <f>IF(Extraction!#REF!="UPS",Extraction!#REF!,0)</f>
        <v>#REF!</v>
      </c>
      <c r="M111" s="10" t="e">
        <f>IF(Extraction!#REF!="UPS",Extraction!#REF!,0)</f>
        <v>#REF!</v>
      </c>
      <c r="N111" s="10" t="e">
        <f>IF(Extraction!#REF!="UPS","colis",0)</f>
        <v>#REF!</v>
      </c>
      <c r="O111" s="10" t="e">
        <f>IF(Extraction!#REF!="UPS","Standard",0)</f>
        <v>#REF!</v>
      </c>
      <c r="P111" s="8" t="e">
        <f>IF(Extraction!#REF!="UPS",Extraction!#REF!,0)</f>
        <v>#REF!</v>
      </c>
      <c r="T111" s="8" t="e">
        <f>IF(Extraction!#REF!="UPS",Extraction!#REF!,0)</f>
        <v>#REF!</v>
      </c>
      <c r="U111" s="8" t="e">
        <f>IF(Extraction!#REF!="UPS",Extraction!#REF!,0)</f>
        <v>#REF!</v>
      </c>
      <c r="V111" s="8" t="e">
        <f>IF(Extraction!#REF!="UPS",Extraction!#REF!,0)</f>
        <v>#REF!</v>
      </c>
      <c r="X111" s="11" t="e">
        <f>IF(Extraction!#REF!="UPS",Extraction!#REF!,0)</f>
        <v>#REF!</v>
      </c>
      <c r="Y111" s="8" t="e">
        <f>IF(Extraction!#REF!="UPS","OBJET DE DECORATION",0)</f>
        <v>#REF!</v>
      </c>
    </row>
    <row r="112" spans="2:25">
      <c r="B112" s="13">
        <f t="shared" si="0"/>
        <v>99</v>
      </c>
      <c r="C112" s="8" t="e">
        <f>IF(Extraction!#REF!="UPS","798",0)</f>
        <v>#REF!</v>
      </c>
      <c r="D112" s="14"/>
      <c r="E112" s="8" t="e">
        <f>IF(Extraction!#REF!="UPS",Extraction!#REF!,0)</f>
        <v>#REF!</v>
      </c>
      <c r="F112" s="8" t="e">
        <f>IF(Extraction!#REF!="UPS",Extraction!#REF!,0)</f>
        <v>#REF!</v>
      </c>
      <c r="G112" s="9" t="e">
        <f>IF(Extraction!#REF!="UPS","FR",0)</f>
        <v>#REF!</v>
      </c>
      <c r="H112" s="8" t="e">
        <f>IF(Extraction!#REF!="UPS",Extraction!#REF!,0)</f>
        <v>#REF!</v>
      </c>
      <c r="I112" s="9" t="e">
        <f>IF(Extraction!#REF!="UPS","France Zone 4",0)</f>
        <v>#REF!</v>
      </c>
      <c r="J112" s="9" t="e">
        <f>IF(Extraction!#REF!="UPS",Extraction!#REF!,0)</f>
        <v>#REF!</v>
      </c>
      <c r="L112" s="8" t="e">
        <f>IF(Extraction!#REF!="UPS",Extraction!#REF!,0)</f>
        <v>#REF!</v>
      </c>
      <c r="M112" s="10" t="e">
        <f>IF(Extraction!#REF!="UPS",Extraction!#REF!,0)</f>
        <v>#REF!</v>
      </c>
      <c r="N112" s="10" t="e">
        <f>IF(Extraction!#REF!="UPS","colis",0)</f>
        <v>#REF!</v>
      </c>
      <c r="O112" s="10" t="e">
        <f>IF(Extraction!#REF!="UPS","Standard",0)</f>
        <v>#REF!</v>
      </c>
      <c r="P112" s="8" t="e">
        <f>IF(Extraction!#REF!="UPS",Extraction!#REF!,0)</f>
        <v>#REF!</v>
      </c>
      <c r="T112" s="8" t="e">
        <f>IF(Extraction!#REF!="UPS",Extraction!#REF!,0)</f>
        <v>#REF!</v>
      </c>
      <c r="U112" s="8" t="e">
        <f>IF(Extraction!#REF!="UPS",Extraction!#REF!,0)</f>
        <v>#REF!</v>
      </c>
      <c r="V112" s="8" t="e">
        <f>IF(Extraction!#REF!="UPS",Extraction!#REF!,0)</f>
        <v>#REF!</v>
      </c>
      <c r="X112" s="11" t="e">
        <f>IF(Extraction!#REF!="UPS",Extraction!#REF!,0)</f>
        <v>#REF!</v>
      </c>
      <c r="Y112" s="8" t="e">
        <f>IF(Extraction!#REF!="UPS","OBJET DE DECORATION",0)</f>
        <v>#REF!</v>
      </c>
    </row>
    <row r="113" spans="2:25">
      <c r="B113" s="13">
        <f t="shared" si="0"/>
        <v>99</v>
      </c>
      <c r="C113" s="8" t="e">
        <f>IF(Extraction!#REF!="UPS","798",0)</f>
        <v>#REF!</v>
      </c>
      <c r="D113" s="14"/>
      <c r="E113" s="8" t="e">
        <f>IF(Extraction!#REF!="UPS",Extraction!#REF!,0)</f>
        <v>#REF!</v>
      </c>
      <c r="F113" s="8" t="e">
        <f>IF(Extraction!#REF!="UPS",Extraction!#REF!,0)</f>
        <v>#REF!</v>
      </c>
      <c r="G113" s="9" t="e">
        <f>IF(Extraction!#REF!="UPS","FR",0)</f>
        <v>#REF!</v>
      </c>
      <c r="H113" s="8" t="e">
        <f>IF(Extraction!#REF!="UPS",Extraction!#REF!,0)</f>
        <v>#REF!</v>
      </c>
      <c r="I113" s="9" t="e">
        <f>IF(Extraction!#REF!="UPS","France Zone 4",0)</f>
        <v>#REF!</v>
      </c>
      <c r="J113" s="9" t="e">
        <f>IF(Extraction!#REF!="UPS",Extraction!#REF!,0)</f>
        <v>#REF!</v>
      </c>
      <c r="L113" s="8" t="e">
        <f>IF(Extraction!#REF!="UPS",Extraction!#REF!,0)</f>
        <v>#REF!</v>
      </c>
      <c r="M113" s="10" t="e">
        <f>IF(Extraction!#REF!="UPS",Extraction!#REF!,0)</f>
        <v>#REF!</v>
      </c>
      <c r="N113" s="10" t="e">
        <f>IF(Extraction!#REF!="UPS","colis",0)</f>
        <v>#REF!</v>
      </c>
      <c r="O113" s="10" t="e">
        <f>IF(Extraction!#REF!="UPS","Standard",0)</f>
        <v>#REF!</v>
      </c>
      <c r="P113" s="8" t="e">
        <f>IF(Extraction!#REF!="UPS",Extraction!#REF!,0)</f>
        <v>#REF!</v>
      </c>
      <c r="T113" s="8" t="e">
        <f>IF(Extraction!#REF!="UPS",Extraction!#REF!,0)</f>
        <v>#REF!</v>
      </c>
      <c r="U113" s="8" t="e">
        <f>IF(Extraction!#REF!="UPS",Extraction!#REF!,0)</f>
        <v>#REF!</v>
      </c>
      <c r="V113" s="8" t="e">
        <f>IF(Extraction!#REF!="UPS",Extraction!#REF!,0)</f>
        <v>#REF!</v>
      </c>
      <c r="X113" s="11" t="e">
        <f>IF(Extraction!#REF!="UPS",Extraction!#REF!,0)</f>
        <v>#REF!</v>
      </c>
      <c r="Y113" s="8" t="e">
        <f>IF(Extraction!#REF!="UPS","OBJET DE DECORATION",0)</f>
        <v>#REF!</v>
      </c>
    </row>
    <row r="114" spans="2:25">
      <c r="B114" s="13">
        <f t="shared" si="0"/>
        <v>99</v>
      </c>
      <c r="C114" s="8" t="e">
        <f>IF(Extraction!#REF!="UPS","798",0)</f>
        <v>#REF!</v>
      </c>
      <c r="D114" s="14"/>
      <c r="E114" s="8" t="e">
        <f>IF(Extraction!#REF!="UPS",Extraction!#REF!,0)</f>
        <v>#REF!</v>
      </c>
      <c r="F114" s="8" t="e">
        <f>IF(Extraction!#REF!="UPS",Extraction!#REF!,0)</f>
        <v>#REF!</v>
      </c>
      <c r="G114" s="9" t="e">
        <f>IF(Extraction!#REF!="UPS","FR",0)</f>
        <v>#REF!</v>
      </c>
      <c r="H114" s="8" t="e">
        <f>IF(Extraction!#REF!="UPS",Extraction!#REF!,0)</f>
        <v>#REF!</v>
      </c>
      <c r="I114" s="9" t="e">
        <f>IF(Extraction!#REF!="UPS","France Zone 4",0)</f>
        <v>#REF!</v>
      </c>
      <c r="J114" s="9" t="e">
        <f>IF(Extraction!#REF!="UPS",Extraction!#REF!,0)</f>
        <v>#REF!</v>
      </c>
      <c r="L114" s="8" t="e">
        <f>IF(Extraction!#REF!="UPS",Extraction!#REF!,0)</f>
        <v>#REF!</v>
      </c>
      <c r="M114" s="10" t="e">
        <f>IF(Extraction!#REF!="UPS",Extraction!#REF!,0)</f>
        <v>#REF!</v>
      </c>
      <c r="N114" s="10" t="e">
        <f>IF(Extraction!#REF!="UPS","colis",0)</f>
        <v>#REF!</v>
      </c>
      <c r="O114" s="10" t="e">
        <f>IF(Extraction!#REF!="UPS","Standard",0)</f>
        <v>#REF!</v>
      </c>
      <c r="P114" s="8" t="e">
        <f>IF(Extraction!#REF!="UPS",Extraction!#REF!,0)</f>
        <v>#REF!</v>
      </c>
      <c r="T114" s="8" t="e">
        <f>IF(Extraction!#REF!="UPS",Extraction!#REF!,0)</f>
        <v>#REF!</v>
      </c>
      <c r="U114" s="8" t="e">
        <f>IF(Extraction!#REF!="UPS",Extraction!#REF!,0)</f>
        <v>#REF!</v>
      </c>
      <c r="V114" s="8" t="e">
        <f>IF(Extraction!#REF!="UPS",Extraction!#REF!,0)</f>
        <v>#REF!</v>
      </c>
      <c r="X114" s="11" t="e">
        <f>IF(Extraction!#REF!="UPS",Extraction!#REF!,0)</f>
        <v>#REF!</v>
      </c>
      <c r="Y114" s="8" t="e">
        <f>IF(Extraction!#REF!="UPS","OBJET DE DECORATION",0)</f>
        <v>#REF!</v>
      </c>
    </row>
    <row r="115" spans="2:25">
      <c r="B115" s="13">
        <f t="shared" si="0"/>
        <v>99</v>
      </c>
      <c r="C115" s="8" t="e">
        <f>IF(Extraction!#REF!="UPS","798",0)</f>
        <v>#REF!</v>
      </c>
      <c r="D115" s="14"/>
      <c r="E115" s="8" t="e">
        <f>IF(Extraction!#REF!="UPS",Extraction!#REF!,0)</f>
        <v>#REF!</v>
      </c>
      <c r="F115" s="8" t="e">
        <f>IF(Extraction!#REF!="UPS",Extraction!#REF!,0)</f>
        <v>#REF!</v>
      </c>
      <c r="G115" s="9" t="e">
        <f>IF(Extraction!#REF!="UPS","FR",0)</f>
        <v>#REF!</v>
      </c>
      <c r="H115" s="8" t="e">
        <f>IF(Extraction!#REF!="UPS",Extraction!#REF!,0)</f>
        <v>#REF!</v>
      </c>
      <c r="I115" s="9" t="e">
        <f>IF(Extraction!#REF!="UPS","France Zone 4",0)</f>
        <v>#REF!</v>
      </c>
      <c r="J115" s="9" t="e">
        <f>IF(Extraction!#REF!="UPS",Extraction!#REF!,0)</f>
        <v>#REF!</v>
      </c>
      <c r="L115" s="8" t="e">
        <f>IF(Extraction!#REF!="UPS",Extraction!#REF!,0)</f>
        <v>#REF!</v>
      </c>
      <c r="M115" s="10" t="e">
        <f>IF(Extraction!#REF!="UPS",Extraction!#REF!,0)</f>
        <v>#REF!</v>
      </c>
      <c r="N115" s="10" t="e">
        <f>IF(Extraction!#REF!="UPS","colis",0)</f>
        <v>#REF!</v>
      </c>
      <c r="O115" s="10" t="e">
        <f>IF(Extraction!#REF!="UPS","Standard",0)</f>
        <v>#REF!</v>
      </c>
      <c r="P115" s="8" t="e">
        <f>IF(Extraction!#REF!="UPS",Extraction!#REF!,0)</f>
        <v>#REF!</v>
      </c>
      <c r="T115" s="8" t="e">
        <f>IF(Extraction!#REF!="UPS",Extraction!#REF!,0)</f>
        <v>#REF!</v>
      </c>
      <c r="U115" s="8" t="e">
        <f>IF(Extraction!#REF!="UPS",Extraction!#REF!,0)</f>
        <v>#REF!</v>
      </c>
      <c r="V115" s="8" t="e">
        <f>IF(Extraction!#REF!="UPS",Extraction!#REF!,0)</f>
        <v>#REF!</v>
      </c>
      <c r="X115" s="11" t="e">
        <f>IF(Extraction!#REF!="UPS",Extraction!#REF!,0)</f>
        <v>#REF!</v>
      </c>
      <c r="Y115" s="8" t="e">
        <f>IF(Extraction!#REF!="UPS","OBJET DE DECORATION",0)</f>
        <v>#REF!</v>
      </c>
    </row>
    <row r="116" spans="2:25">
      <c r="B116" s="13">
        <f t="shared" si="0"/>
        <v>99</v>
      </c>
      <c r="C116" s="8" t="e">
        <f>IF(Extraction!#REF!="UPS","798",0)</f>
        <v>#REF!</v>
      </c>
      <c r="D116" s="14"/>
      <c r="E116" s="8" t="e">
        <f>IF(Extraction!#REF!="UPS",Extraction!#REF!,0)</f>
        <v>#REF!</v>
      </c>
      <c r="F116" s="8" t="e">
        <f>IF(Extraction!#REF!="UPS",Extraction!#REF!,0)</f>
        <v>#REF!</v>
      </c>
      <c r="G116" s="9" t="e">
        <f>IF(Extraction!#REF!="UPS","FR",0)</f>
        <v>#REF!</v>
      </c>
      <c r="H116" s="8" t="e">
        <f>IF(Extraction!#REF!="UPS",Extraction!#REF!,0)</f>
        <v>#REF!</v>
      </c>
      <c r="I116" s="9" t="e">
        <f>IF(Extraction!#REF!="UPS","France Zone 4",0)</f>
        <v>#REF!</v>
      </c>
      <c r="J116" s="9" t="e">
        <f>IF(Extraction!#REF!="UPS",Extraction!#REF!,0)</f>
        <v>#REF!</v>
      </c>
      <c r="L116" s="8" t="e">
        <f>IF(Extraction!#REF!="UPS",Extraction!#REF!,0)</f>
        <v>#REF!</v>
      </c>
      <c r="M116" s="10" t="e">
        <f>IF(Extraction!#REF!="UPS",Extraction!#REF!,0)</f>
        <v>#REF!</v>
      </c>
      <c r="N116" s="10" t="e">
        <f>IF(Extraction!#REF!="UPS","colis",0)</f>
        <v>#REF!</v>
      </c>
      <c r="O116" s="10" t="e">
        <f>IF(Extraction!#REF!="UPS","Standard",0)</f>
        <v>#REF!</v>
      </c>
      <c r="P116" s="8" t="e">
        <f>IF(Extraction!#REF!="UPS",Extraction!#REF!,0)</f>
        <v>#REF!</v>
      </c>
      <c r="T116" s="8" t="e">
        <f>IF(Extraction!#REF!="UPS",Extraction!#REF!,0)</f>
        <v>#REF!</v>
      </c>
      <c r="U116" s="8" t="e">
        <f>IF(Extraction!#REF!="UPS",Extraction!#REF!,0)</f>
        <v>#REF!</v>
      </c>
      <c r="V116" s="8" t="e">
        <f>IF(Extraction!#REF!="UPS",Extraction!#REF!,0)</f>
        <v>#REF!</v>
      </c>
      <c r="X116" s="11" t="e">
        <f>IF(Extraction!#REF!="UPS",Extraction!#REF!,0)</f>
        <v>#REF!</v>
      </c>
      <c r="Y116" s="8" t="e">
        <f>IF(Extraction!#REF!="UPS","OBJET DE DECORATION",0)</f>
        <v>#REF!</v>
      </c>
    </row>
    <row r="117" spans="2:25">
      <c r="B117" s="13">
        <f t="shared" si="0"/>
        <v>99</v>
      </c>
      <c r="C117" s="8" t="e">
        <f>IF(Extraction!#REF!="UPS","798",0)</f>
        <v>#REF!</v>
      </c>
      <c r="D117" s="14"/>
      <c r="E117" s="8" t="e">
        <f>IF(Extraction!#REF!="UPS",Extraction!#REF!,0)</f>
        <v>#REF!</v>
      </c>
      <c r="F117" s="8" t="e">
        <f>IF(Extraction!#REF!="UPS",Extraction!#REF!,0)</f>
        <v>#REF!</v>
      </c>
      <c r="G117" s="9" t="e">
        <f>IF(Extraction!#REF!="UPS","FR",0)</f>
        <v>#REF!</v>
      </c>
      <c r="H117" s="8" t="e">
        <f>IF(Extraction!#REF!="UPS",Extraction!#REF!,0)</f>
        <v>#REF!</v>
      </c>
      <c r="I117" s="9" t="e">
        <f>IF(Extraction!#REF!="UPS","France Zone 4",0)</f>
        <v>#REF!</v>
      </c>
      <c r="J117" s="9" t="e">
        <f>IF(Extraction!#REF!="UPS",Extraction!#REF!,0)</f>
        <v>#REF!</v>
      </c>
      <c r="L117" s="8" t="e">
        <f>IF(Extraction!#REF!="UPS",Extraction!#REF!,0)</f>
        <v>#REF!</v>
      </c>
      <c r="M117" s="10" t="e">
        <f>IF(Extraction!#REF!="UPS",Extraction!#REF!,0)</f>
        <v>#REF!</v>
      </c>
      <c r="N117" s="10" t="e">
        <f>IF(Extraction!#REF!="UPS","colis",0)</f>
        <v>#REF!</v>
      </c>
      <c r="O117" s="10" t="e">
        <f>IF(Extraction!#REF!="UPS","Standard",0)</f>
        <v>#REF!</v>
      </c>
      <c r="P117" s="8" t="e">
        <f>IF(Extraction!#REF!="UPS",Extraction!#REF!,0)</f>
        <v>#REF!</v>
      </c>
      <c r="T117" s="8" t="e">
        <f>IF(Extraction!#REF!="UPS",Extraction!#REF!,0)</f>
        <v>#REF!</v>
      </c>
      <c r="U117" s="8" t="e">
        <f>IF(Extraction!#REF!="UPS",Extraction!#REF!,0)</f>
        <v>#REF!</v>
      </c>
      <c r="V117" s="8" t="e">
        <f>IF(Extraction!#REF!="UPS",Extraction!#REF!,0)</f>
        <v>#REF!</v>
      </c>
      <c r="X117" s="11" t="e">
        <f>IF(Extraction!#REF!="UPS",Extraction!#REF!,0)</f>
        <v>#REF!</v>
      </c>
      <c r="Y117" s="8" t="e">
        <f>IF(Extraction!#REF!="UPS","OBJET DE DECORATION",0)</f>
        <v>#REF!</v>
      </c>
    </row>
    <row r="118" spans="2:25">
      <c r="B118" s="13">
        <f t="shared" si="0"/>
        <v>99</v>
      </c>
      <c r="C118" s="8" t="e">
        <f>IF(Extraction!#REF!="UPS","798",0)</f>
        <v>#REF!</v>
      </c>
      <c r="D118" s="14"/>
      <c r="E118" s="8" t="e">
        <f>IF(Extraction!#REF!="UPS",Extraction!#REF!,0)</f>
        <v>#REF!</v>
      </c>
      <c r="F118" s="8" t="e">
        <f>IF(Extraction!#REF!="UPS",Extraction!#REF!,0)</f>
        <v>#REF!</v>
      </c>
      <c r="G118" s="9" t="e">
        <f>IF(Extraction!#REF!="UPS","FR",0)</f>
        <v>#REF!</v>
      </c>
      <c r="H118" s="8" t="e">
        <f>IF(Extraction!#REF!="UPS",Extraction!#REF!,0)</f>
        <v>#REF!</v>
      </c>
      <c r="I118" s="9" t="e">
        <f>IF(Extraction!#REF!="UPS","France Zone 4",0)</f>
        <v>#REF!</v>
      </c>
      <c r="J118" s="9" t="e">
        <f>IF(Extraction!#REF!="UPS",Extraction!#REF!,0)</f>
        <v>#REF!</v>
      </c>
      <c r="L118" s="8" t="e">
        <f>IF(Extraction!#REF!="UPS",Extraction!#REF!,0)</f>
        <v>#REF!</v>
      </c>
      <c r="M118" s="10" t="e">
        <f>IF(Extraction!#REF!="UPS",Extraction!#REF!,0)</f>
        <v>#REF!</v>
      </c>
      <c r="N118" s="10" t="e">
        <f>IF(Extraction!#REF!="UPS","colis",0)</f>
        <v>#REF!</v>
      </c>
      <c r="O118" s="10" t="e">
        <f>IF(Extraction!#REF!="UPS","Standard",0)</f>
        <v>#REF!</v>
      </c>
      <c r="P118" s="8" t="e">
        <f>IF(Extraction!#REF!="UPS",Extraction!#REF!,0)</f>
        <v>#REF!</v>
      </c>
      <c r="T118" s="8" t="e">
        <f>IF(Extraction!#REF!="UPS",Extraction!#REF!,0)</f>
        <v>#REF!</v>
      </c>
      <c r="U118" s="8" t="e">
        <f>IF(Extraction!#REF!="UPS",Extraction!#REF!,0)</f>
        <v>#REF!</v>
      </c>
      <c r="V118" s="8" t="e">
        <f>IF(Extraction!#REF!="UPS",Extraction!#REF!,0)</f>
        <v>#REF!</v>
      </c>
      <c r="X118" s="11" t="e">
        <f>IF(Extraction!#REF!="UPS",Extraction!#REF!,0)</f>
        <v>#REF!</v>
      </c>
      <c r="Y118" s="8" t="e">
        <f>IF(Extraction!#REF!="UPS","OBJET DE DECORATION",0)</f>
        <v>#REF!</v>
      </c>
    </row>
    <row r="119" spans="2:25">
      <c r="B119" s="13">
        <f t="shared" si="0"/>
        <v>99</v>
      </c>
      <c r="C119" s="8" t="e">
        <f>IF(Extraction!#REF!="UPS","798",0)</f>
        <v>#REF!</v>
      </c>
      <c r="D119" s="14"/>
      <c r="E119" s="8" t="e">
        <f>IF(Extraction!#REF!="UPS",Extraction!#REF!,0)</f>
        <v>#REF!</v>
      </c>
      <c r="F119" s="8" t="e">
        <f>IF(Extraction!#REF!="UPS",Extraction!#REF!,0)</f>
        <v>#REF!</v>
      </c>
      <c r="G119" s="9" t="e">
        <f>IF(Extraction!#REF!="UPS","FR",0)</f>
        <v>#REF!</v>
      </c>
      <c r="H119" s="8" t="e">
        <f>IF(Extraction!#REF!="UPS",Extraction!#REF!,0)</f>
        <v>#REF!</v>
      </c>
      <c r="I119" s="9" t="e">
        <f>IF(Extraction!#REF!="UPS","France Zone 4",0)</f>
        <v>#REF!</v>
      </c>
      <c r="J119" s="9" t="e">
        <f>IF(Extraction!#REF!="UPS",Extraction!#REF!,0)</f>
        <v>#REF!</v>
      </c>
      <c r="L119" s="8" t="e">
        <f>IF(Extraction!#REF!="UPS",Extraction!#REF!,0)</f>
        <v>#REF!</v>
      </c>
      <c r="M119" s="10" t="e">
        <f>IF(Extraction!#REF!="UPS",Extraction!#REF!,0)</f>
        <v>#REF!</v>
      </c>
      <c r="N119" s="10" t="e">
        <f>IF(Extraction!#REF!="UPS","colis",0)</f>
        <v>#REF!</v>
      </c>
      <c r="O119" s="10" t="e">
        <f>IF(Extraction!#REF!="UPS","Standard",0)</f>
        <v>#REF!</v>
      </c>
      <c r="P119" s="8" t="e">
        <f>IF(Extraction!#REF!="UPS",Extraction!#REF!,0)</f>
        <v>#REF!</v>
      </c>
      <c r="T119" s="8" t="e">
        <f>IF(Extraction!#REF!="UPS",Extraction!#REF!,0)</f>
        <v>#REF!</v>
      </c>
      <c r="U119" s="8" t="e">
        <f>IF(Extraction!#REF!="UPS",Extraction!#REF!,0)</f>
        <v>#REF!</v>
      </c>
      <c r="V119" s="8" t="e">
        <f>IF(Extraction!#REF!="UPS",Extraction!#REF!,0)</f>
        <v>#REF!</v>
      </c>
      <c r="X119" s="11" t="e">
        <f>IF(Extraction!#REF!="UPS",Extraction!#REF!,0)</f>
        <v>#REF!</v>
      </c>
      <c r="Y119" s="8" t="e">
        <f>IF(Extraction!#REF!="UPS","OBJET DE DECORATION",0)</f>
        <v>#REF!</v>
      </c>
    </row>
    <row r="120" spans="2:25">
      <c r="B120" s="13">
        <f t="shared" si="0"/>
        <v>99</v>
      </c>
      <c r="C120" s="8" t="e">
        <f>IF(Extraction!#REF!="UPS","798",0)</f>
        <v>#REF!</v>
      </c>
      <c r="D120" s="14"/>
      <c r="E120" s="8" t="e">
        <f>IF(Extraction!#REF!="UPS",Extraction!#REF!,0)</f>
        <v>#REF!</v>
      </c>
      <c r="F120" s="8" t="e">
        <f>IF(Extraction!#REF!="UPS",Extraction!#REF!,0)</f>
        <v>#REF!</v>
      </c>
      <c r="G120" s="9" t="e">
        <f>IF(Extraction!#REF!="UPS","FR",0)</f>
        <v>#REF!</v>
      </c>
      <c r="H120" s="8" t="e">
        <f>IF(Extraction!#REF!="UPS",Extraction!#REF!,0)</f>
        <v>#REF!</v>
      </c>
      <c r="I120" s="9" t="e">
        <f>IF(Extraction!#REF!="UPS","France Zone 4",0)</f>
        <v>#REF!</v>
      </c>
      <c r="J120" s="9" t="e">
        <f>IF(Extraction!#REF!="UPS",Extraction!#REF!,0)</f>
        <v>#REF!</v>
      </c>
      <c r="L120" s="8" t="e">
        <f>IF(Extraction!#REF!="UPS",Extraction!#REF!,0)</f>
        <v>#REF!</v>
      </c>
      <c r="M120" s="10" t="e">
        <f>IF(Extraction!#REF!="UPS",Extraction!#REF!,0)</f>
        <v>#REF!</v>
      </c>
      <c r="N120" s="10" t="e">
        <f>IF(Extraction!#REF!="UPS","colis",0)</f>
        <v>#REF!</v>
      </c>
      <c r="O120" s="10" t="e">
        <f>IF(Extraction!#REF!="UPS","Standard",0)</f>
        <v>#REF!</v>
      </c>
      <c r="P120" s="8" t="e">
        <f>IF(Extraction!#REF!="UPS",Extraction!#REF!,0)</f>
        <v>#REF!</v>
      </c>
      <c r="T120" s="8" t="e">
        <f>IF(Extraction!#REF!="UPS",Extraction!#REF!,0)</f>
        <v>#REF!</v>
      </c>
      <c r="U120" s="8" t="e">
        <f>IF(Extraction!#REF!="UPS",Extraction!#REF!,0)</f>
        <v>#REF!</v>
      </c>
      <c r="V120" s="8" t="e">
        <f>IF(Extraction!#REF!="UPS",Extraction!#REF!,0)</f>
        <v>#REF!</v>
      </c>
      <c r="X120" s="11" t="e">
        <f>IF(Extraction!#REF!="UPS",Extraction!#REF!,0)</f>
        <v>#REF!</v>
      </c>
      <c r="Y120" s="8" t="e">
        <f>IF(Extraction!#REF!="UPS","OBJET DE DECORATION",0)</f>
        <v>#REF!</v>
      </c>
    </row>
    <row r="121" spans="2:25">
      <c r="B121" s="13">
        <f t="shared" si="0"/>
        <v>99</v>
      </c>
      <c r="C121" s="8" t="e">
        <f>IF(Extraction!#REF!="UPS","798",0)</f>
        <v>#REF!</v>
      </c>
      <c r="D121" s="14"/>
      <c r="E121" s="8" t="e">
        <f>IF(Extraction!#REF!="UPS",Extraction!#REF!,0)</f>
        <v>#REF!</v>
      </c>
      <c r="F121" s="8" t="e">
        <f>IF(Extraction!#REF!="UPS",Extraction!#REF!,0)</f>
        <v>#REF!</v>
      </c>
      <c r="G121" s="9" t="e">
        <f>IF(Extraction!#REF!="UPS","FR",0)</f>
        <v>#REF!</v>
      </c>
      <c r="H121" s="8" t="e">
        <f>IF(Extraction!#REF!="UPS",Extraction!#REF!,0)</f>
        <v>#REF!</v>
      </c>
      <c r="I121" s="9" t="e">
        <f>IF(Extraction!#REF!="UPS","France Zone 4",0)</f>
        <v>#REF!</v>
      </c>
      <c r="J121" s="9" t="e">
        <f>IF(Extraction!#REF!="UPS",Extraction!#REF!,0)</f>
        <v>#REF!</v>
      </c>
      <c r="L121" s="8" t="e">
        <f>IF(Extraction!#REF!="UPS",Extraction!#REF!,0)</f>
        <v>#REF!</v>
      </c>
      <c r="M121" s="10" t="e">
        <f>IF(Extraction!#REF!="UPS",Extraction!#REF!,0)</f>
        <v>#REF!</v>
      </c>
      <c r="N121" s="10" t="e">
        <f>IF(Extraction!#REF!="UPS","colis",0)</f>
        <v>#REF!</v>
      </c>
      <c r="O121" s="10" t="e">
        <f>IF(Extraction!#REF!="UPS","Standard",0)</f>
        <v>#REF!</v>
      </c>
      <c r="P121" s="8" t="e">
        <f>IF(Extraction!#REF!="UPS",Extraction!#REF!,0)</f>
        <v>#REF!</v>
      </c>
      <c r="T121" s="8" t="e">
        <f>IF(Extraction!#REF!="UPS",Extraction!#REF!,0)</f>
        <v>#REF!</v>
      </c>
      <c r="U121" s="8" t="e">
        <f>IF(Extraction!#REF!="UPS",Extraction!#REF!,0)</f>
        <v>#REF!</v>
      </c>
      <c r="V121" s="8" t="e">
        <f>IF(Extraction!#REF!="UPS",Extraction!#REF!,0)</f>
        <v>#REF!</v>
      </c>
      <c r="X121" s="11" t="e">
        <f>IF(Extraction!#REF!="UPS",Extraction!#REF!,0)</f>
        <v>#REF!</v>
      </c>
      <c r="Y121" s="8" t="e">
        <f>IF(Extraction!#REF!="UPS","OBJET DE DECORATION",0)</f>
        <v>#REF!</v>
      </c>
    </row>
    <row r="122" spans="2:25">
      <c r="B122" s="13">
        <f t="shared" si="0"/>
        <v>99</v>
      </c>
      <c r="C122" s="8" t="e">
        <f>IF(Extraction!#REF!="UPS","798",0)</f>
        <v>#REF!</v>
      </c>
      <c r="D122" s="14"/>
      <c r="E122" s="8" t="e">
        <f>IF(Extraction!#REF!="UPS",Extraction!#REF!,0)</f>
        <v>#REF!</v>
      </c>
      <c r="F122" s="8" t="e">
        <f>IF(Extraction!#REF!="UPS",Extraction!#REF!,0)</f>
        <v>#REF!</v>
      </c>
      <c r="G122" s="9" t="e">
        <f>IF(Extraction!#REF!="UPS","FR",0)</f>
        <v>#REF!</v>
      </c>
      <c r="H122" s="8" t="e">
        <f>IF(Extraction!#REF!="UPS",Extraction!#REF!,0)</f>
        <v>#REF!</v>
      </c>
      <c r="I122" s="9" t="e">
        <f>IF(Extraction!#REF!="UPS","France Zone 4",0)</f>
        <v>#REF!</v>
      </c>
      <c r="J122" s="9" t="e">
        <f>IF(Extraction!#REF!="UPS",Extraction!#REF!,0)</f>
        <v>#REF!</v>
      </c>
      <c r="L122" s="8" t="e">
        <f>IF(Extraction!#REF!="UPS",Extraction!#REF!,0)</f>
        <v>#REF!</v>
      </c>
      <c r="M122" s="10" t="e">
        <f>IF(Extraction!#REF!="UPS",Extraction!#REF!,0)</f>
        <v>#REF!</v>
      </c>
      <c r="N122" s="10" t="e">
        <f>IF(Extraction!#REF!="UPS","colis",0)</f>
        <v>#REF!</v>
      </c>
      <c r="O122" s="10" t="e">
        <f>IF(Extraction!#REF!="UPS","Standard",0)</f>
        <v>#REF!</v>
      </c>
      <c r="P122" s="8" t="e">
        <f>IF(Extraction!#REF!="UPS",Extraction!#REF!,0)</f>
        <v>#REF!</v>
      </c>
      <c r="T122" s="8" t="e">
        <f>IF(Extraction!#REF!="UPS",Extraction!#REF!,0)</f>
        <v>#REF!</v>
      </c>
      <c r="U122" s="8" t="e">
        <f>IF(Extraction!#REF!="UPS",Extraction!#REF!,0)</f>
        <v>#REF!</v>
      </c>
      <c r="V122" s="8" t="e">
        <f>IF(Extraction!#REF!="UPS",Extraction!#REF!,0)</f>
        <v>#REF!</v>
      </c>
      <c r="X122" s="11" t="e">
        <f>IF(Extraction!#REF!="UPS",Extraction!#REF!,0)</f>
        <v>#REF!</v>
      </c>
      <c r="Y122" s="8" t="e">
        <f>IF(Extraction!#REF!="UPS","OBJET DE DECORATION",0)</f>
        <v>#REF!</v>
      </c>
    </row>
    <row r="123" spans="2:25">
      <c r="B123" s="13">
        <f t="shared" si="0"/>
        <v>99</v>
      </c>
      <c r="C123" s="8" t="e">
        <f>IF(Extraction!#REF!="UPS","798",0)</f>
        <v>#REF!</v>
      </c>
      <c r="D123" s="14"/>
      <c r="E123" s="8" t="e">
        <f>IF(Extraction!#REF!="UPS",Extraction!#REF!,0)</f>
        <v>#REF!</v>
      </c>
      <c r="F123" s="8" t="e">
        <f>IF(Extraction!#REF!="UPS",Extraction!#REF!,0)</f>
        <v>#REF!</v>
      </c>
      <c r="G123" s="9" t="e">
        <f>IF(Extraction!#REF!="UPS","FR",0)</f>
        <v>#REF!</v>
      </c>
      <c r="H123" s="8" t="e">
        <f>IF(Extraction!#REF!="UPS",Extraction!#REF!,0)</f>
        <v>#REF!</v>
      </c>
      <c r="I123" s="9" t="e">
        <f>IF(Extraction!#REF!="UPS","France Zone 4",0)</f>
        <v>#REF!</v>
      </c>
      <c r="J123" s="9" t="e">
        <f>IF(Extraction!#REF!="UPS",Extraction!#REF!,0)</f>
        <v>#REF!</v>
      </c>
      <c r="L123" s="8" t="e">
        <f>IF(Extraction!#REF!="UPS",Extraction!#REF!,0)</f>
        <v>#REF!</v>
      </c>
      <c r="M123" s="10" t="e">
        <f>IF(Extraction!#REF!="UPS",Extraction!#REF!,0)</f>
        <v>#REF!</v>
      </c>
      <c r="N123" s="10" t="e">
        <f>IF(Extraction!#REF!="UPS","colis",0)</f>
        <v>#REF!</v>
      </c>
      <c r="O123" s="10" t="e">
        <f>IF(Extraction!#REF!="UPS","Standard",0)</f>
        <v>#REF!</v>
      </c>
      <c r="P123" s="8" t="e">
        <f>IF(Extraction!#REF!="UPS",Extraction!#REF!,0)</f>
        <v>#REF!</v>
      </c>
      <c r="T123" s="8" t="e">
        <f>IF(Extraction!#REF!="UPS",Extraction!#REF!,0)</f>
        <v>#REF!</v>
      </c>
      <c r="U123" s="8" t="e">
        <f>IF(Extraction!#REF!="UPS",Extraction!#REF!,0)</f>
        <v>#REF!</v>
      </c>
      <c r="V123" s="8" t="e">
        <f>IF(Extraction!#REF!="UPS",Extraction!#REF!,0)</f>
        <v>#REF!</v>
      </c>
      <c r="X123" s="11" t="e">
        <f>IF(Extraction!#REF!="UPS",Extraction!#REF!,0)</f>
        <v>#REF!</v>
      </c>
      <c r="Y123" s="8" t="e">
        <f>IF(Extraction!#REF!="UPS","OBJET DE DECORATION",0)</f>
        <v>#REF!</v>
      </c>
    </row>
    <row r="124" spans="2:25">
      <c r="B124" s="13">
        <f t="shared" si="0"/>
        <v>99</v>
      </c>
      <c r="C124" s="8" t="e">
        <f>IF(Extraction!#REF!="UPS","798",0)</f>
        <v>#REF!</v>
      </c>
      <c r="D124" s="14"/>
      <c r="E124" s="8" t="e">
        <f>IF(Extraction!#REF!="UPS",Extraction!#REF!,0)</f>
        <v>#REF!</v>
      </c>
      <c r="F124" s="8" t="e">
        <f>IF(Extraction!#REF!="UPS",Extraction!#REF!,0)</f>
        <v>#REF!</v>
      </c>
      <c r="G124" s="9" t="e">
        <f>IF(Extraction!#REF!="UPS","FR",0)</f>
        <v>#REF!</v>
      </c>
      <c r="H124" s="8" t="e">
        <f>IF(Extraction!#REF!="UPS",Extraction!#REF!,0)</f>
        <v>#REF!</v>
      </c>
      <c r="I124" s="9" t="e">
        <f>IF(Extraction!#REF!="UPS","France Zone 4",0)</f>
        <v>#REF!</v>
      </c>
      <c r="J124" s="9" t="e">
        <f>IF(Extraction!#REF!="UPS",Extraction!#REF!,0)</f>
        <v>#REF!</v>
      </c>
      <c r="L124" s="8" t="e">
        <f>IF(Extraction!#REF!="UPS",Extraction!#REF!,0)</f>
        <v>#REF!</v>
      </c>
      <c r="M124" s="10" t="e">
        <f>IF(Extraction!#REF!="UPS",Extraction!#REF!,0)</f>
        <v>#REF!</v>
      </c>
      <c r="N124" s="10" t="e">
        <f>IF(Extraction!#REF!="UPS","colis",0)</f>
        <v>#REF!</v>
      </c>
      <c r="O124" s="10" t="e">
        <f>IF(Extraction!#REF!="UPS","Standard",0)</f>
        <v>#REF!</v>
      </c>
      <c r="P124" s="8" t="e">
        <f>IF(Extraction!#REF!="UPS",Extraction!#REF!,0)</f>
        <v>#REF!</v>
      </c>
      <c r="T124" s="8" t="e">
        <f>IF(Extraction!#REF!="UPS",Extraction!#REF!,0)</f>
        <v>#REF!</v>
      </c>
      <c r="U124" s="8" t="e">
        <f>IF(Extraction!#REF!="UPS",Extraction!#REF!,0)</f>
        <v>#REF!</v>
      </c>
      <c r="V124" s="8" t="e">
        <f>IF(Extraction!#REF!="UPS",Extraction!#REF!,0)</f>
        <v>#REF!</v>
      </c>
      <c r="X124" s="11" t="e">
        <f>IF(Extraction!#REF!="UPS",Extraction!#REF!,0)</f>
        <v>#REF!</v>
      </c>
      <c r="Y124" s="8" t="e">
        <f>IF(Extraction!#REF!="UPS","OBJET DE DECORATION",0)</f>
        <v>#REF!</v>
      </c>
    </row>
    <row r="125" spans="2:25">
      <c r="B125" s="13">
        <f t="shared" si="0"/>
        <v>99</v>
      </c>
      <c r="C125" s="8" t="e">
        <f>IF(Extraction!#REF!="UPS","798",0)</f>
        <v>#REF!</v>
      </c>
      <c r="D125" s="14"/>
      <c r="E125" s="8" t="e">
        <f>IF(Extraction!#REF!="UPS",Extraction!#REF!,0)</f>
        <v>#REF!</v>
      </c>
      <c r="F125" s="8" t="e">
        <f>IF(Extraction!#REF!="UPS",Extraction!#REF!,0)</f>
        <v>#REF!</v>
      </c>
      <c r="G125" s="9" t="e">
        <f>IF(Extraction!#REF!="UPS","FR",0)</f>
        <v>#REF!</v>
      </c>
      <c r="H125" s="8" t="e">
        <f>IF(Extraction!#REF!="UPS",Extraction!#REF!,0)</f>
        <v>#REF!</v>
      </c>
      <c r="I125" s="9" t="e">
        <f>IF(Extraction!#REF!="UPS","France Zone 4",0)</f>
        <v>#REF!</v>
      </c>
      <c r="J125" s="9" t="e">
        <f>IF(Extraction!#REF!="UPS",Extraction!#REF!,0)</f>
        <v>#REF!</v>
      </c>
      <c r="L125" s="8" t="e">
        <f>IF(Extraction!#REF!="UPS",Extraction!#REF!,0)</f>
        <v>#REF!</v>
      </c>
      <c r="M125" s="10" t="e">
        <f>IF(Extraction!#REF!="UPS",Extraction!#REF!,0)</f>
        <v>#REF!</v>
      </c>
      <c r="N125" s="10" t="e">
        <f>IF(Extraction!#REF!="UPS","colis",0)</f>
        <v>#REF!</v>
      </c>
      <c r="O125" s="10" t="e">
        <f>IF(Extraction!#REF!="UPS","Standard",0)</f>
        <v>#REF!</v>
      </c>
      <c r="P125" s="8" t="e">
        <f>IF(Extraction!#REF!="UPS",Extraction!#REF!,0)</f>
        <v>#REF!</v>
      </c>
      <c r="T125" s="8" t="e">
        <f>IF(Extraction!#REF!="UPS",Extraction!#REF!,0)</f>
        <v>#REF!</v>
      </c>
      <c r="U125" s="8" t="e">
        <f>IF(Extraction!#REF!="UPS",Extraction!#REF!,0)</f>
        <v>#REF!</v>
      </c>
      <c r="V125" s="8" t="e">
        <f>IF(Extraction!#REF!="UPS",Extraction!#REF!,0)</f>
        <v>#REF!</v>
      </c>
      <c r="X125" s="11" t="e">
        <f>IF(Extraction!#REF!="UPS",Extraction!#REF!,0)</f>
        <v>#REF!</v>
      </c>
      <c r="Y125" s="8" t="e">
        <f>IF(Extraction!#REF!="UPS","OBJET DE DECORATION",0)</f>
        <v>#REF!</v>
      </c>
    </row>
    <row r="126" spans="2:25">
      <c r="B126" s="13">
        <f t="shared" si="0"/>
        <v>99</v>
      </c>
      <c r="C126" s="8" t="e">
        <f>IF(Extraction!#REF!="UPS","798",0)</f>
        <v>#REF!</v>
      </c>
      <c r="D126" s="14"/>
      <c r="E126" s="8" t="e">
        <f>IF(Extraction!#REF!="UPS",Extraction!#REF!,0)</f>
        <v>#REF!</v>
      </c>
      <c r="F126" s="8" t="e">
        <f>IF(Extraction!#REF!="UPS",Extraction!#REF!,0)</f>
        <v>#REF!</v>
      </c>
      <c r="G126" s="9" t="e">
        <f>IF(Extraction!#REF!="UPS","FR",0)</f>
        <v>#REF!</v>
      </c>
      <c r="H126" s="8" t="e">
        <f>IF(Extraction!#REF!="UPS",Extraction!#REF!,0)</f>
        <v>#REF!</v>
      </c>
      <c r="I126" s="9" t="e">
        <f>IF(Extraction!#REF!="UPS","France Zone 4",0)</f>
        <v>#REF!</v>
      </c>
      <c r="J126" s="9" t="e">
        <f>IF(Extraction!#REF!="UPS",Extraction!#REF!,0)</f>
        <v>#REF!</v>
      </c>
      <c r="L126" s="8" t="e">
        <f>IF(Extraction!#REF!="UPS",Extraction!#REF!,0)</f>
        <v>#REF!</v>
      </c>
      <c r="M126" s="10" t="e">
        <f>IF(Extraction!#REF!="UPS",Extraction!#REF!,0)</f>
        <v>#REF!</v>
      </c>
      <c r="N126" s="10" t="e">
        <f>IF(Extraction!#REF!="UPS","colis",0)</f>
        <v>#REF!</v>
      </c>
      <c r="O126" s="10" t="e">
        <f>IF(Extraction!#REF!="UPS","Standard",0)</f>
        <v>#REF!</v>
      </c>
      <c r="P126" s="8" t="e">
        <f>IF(Extraction!#REF!="UPS",Extraction!#REF!,0)</f>
        <v>#REF!</v>
      </c>
      <c r="T126" s="8" t="e">
        <f>IF(Extraction!#REF!="UPS",Extraction!#REF!,0)</f>
        <v>#REF!</v>
      </c>
      <c r="U126" s="8" t="e">
        <f>IF(Extraction!#REF!="UPS",Extraction!#REF!,0)</f>
        <v>#REF!</v>
      </c>
      <c r="V126" s="8" t="e">
        <f>IF(Extraction!#REF!="UPS",Extraction!#REF!,0)</f>
        <v>#REF!</v>
      </c>
      <c r="X126" s="11" t="e">
        <f>IF(Extraction!#REF!="UPS",Extraction!#REF!,0)</f>
        <v>#REF!</v>
      </c>
      <c r="Y126" s="8" t="e">
        <f>IF(Extraction!#REF!="UPS","OBJET DE DECORATION",0)</f>
        <v>#REF!</v>
      </c>
    </row>
    <row r="127" spans="2:25">
      <c r="B127" s="13">
        <f t="shared" si="0"/>
        <v>99</v>
      </c>
      <c r="C127" s="8" t="e">
        <f>IF(Extraction!#REF!="UPS","798",0)</f>
        <v>#REF!</v>
      </c>
      <c r="D127" s="14"/>
      <c r="E127" s="8" t="e">
        <f>IF(Extraction!#REF!="UPS",Extraction!#REF!,0)</f>
        <v>#REF!</v>
      </c>
      <c r="F127" s="8" t="e">
        <f>IF(Extraction!#REF!="UPS",Extraction!#REF!,0)</f>
        <v>#REF!</v>
      </c>
      <c r="G127" s="9" t="e">
        <f>IF(Extraction!#REF!="UPS","FR",0)</f>
        <v>#REF!</v>
      </c>
      <c r="H127" s="8" t="e">
        <f>IF(Extraction!#REF!="UPS",Extraction!#REF!,0)</f>
        <v>#REF!</v>
      </c>
      <c r="I127" s="9" t="e">
        <f>IF(Extraction!#REF!="UPS","France Zone 4",0)</f>
        <v>#REF!</v>
      </c>
      <c r="J127" s="9" t="e">
        <f>IF(Extraction!#REF!="UPS",Extraction!#REF!,0)</f>
        <v>#REF!</v>
      </c>
      <c r="L127" s="8" t="e">
        <f>IF(Extraction!#REF!="UPS",Extraction!#REF!,0)</f>
        <v>#REF!</v>
      </c>
      <c r="M127" s="10" t="e">
        <f>IF(Extraction!#REF!="UPS",Extraction!#REF!,0)</f>
        <v>#REF!</v>
      </c>
      <c r="N127" s="10" t="e">
        <f>IF(Extraction!#REF!="UPS","colis",0)</f>
        <v>#REF!</v>
      </c>
      <c r="O127" s="10" t="e">
        <f>IF(Extraction!#REF!="UPS","Standard",0)</f>
        <v>#REF!</v>
      </c>
      <c r="P127" s="8" t="e">
        <f>IF(Extraction!#REF!="UPS",Extraction!#REF!,0)</f>
        <v>#REF!</v>
      </c>
      <c r="T127" s="8" t="e">
        <f>IF(Extraction!#REF!="UPS",Extraction!#REF!,0)</f>
        <v>#REF!</v>
      </c>
      <c r="U127" s="8" t="e">
        <f>IF(Extraction!#REF!="UPS",Extraction!#REF!,0)</f>
        <v>#REF!</v>
      </c>
      <c r="V127" s="8" t="e">
        <f>IF(Extraction!#REF!="UPS",Extraction!#REF!,0)</f>
        <v>#REF!</v>
      </c>
      <c r="X127" s="11" t="e">
        <f>IF(Extraction!#REF!="UPS",Extraction!#REF!,0)</f>
        <v>#REF!</v>
      </c>
      <c r="Y127" s="8" t="e">
        <f>IF(Extraction!#REF!="UPS","OBJET DE DECORATION",0)</f>
        <v>#REF!</v>
      </c>
    </row>
    <row r="128" spans="2:25">
      <c r="B128" s="13">
        <f t="shared" si="0"/>
        <v>99</v>
      </c>
      <c r="C128" s="8" t="e">
        <f>IF(Extraction!#REF!="UPS","798",0)</f>
        <v>#REF!</v>
      </c>
      <c r="D128" s="14"/>
      <c r="E128" s="8" t="e">
        <f>IF(Extraction!#REF!="UPS",Extraction!#REF!,0)</f>
        <v>#REF!</v>
      </c>
      <c r="F128" s="8" t="e">
        <f>IF(Extraction!#REF!="UPS",Extraction!#REF!,0)</f>
        <v>#REF!</v>
      </c>
      <c r="G128" s="9" t="e">
        <f>IF(Extraction!#REF!="UPS","FR",0)</f>
        <v>#REF!</v>
      </c>
      <c r="H128" s="8" t="e">
        <f>IF(Extraction!#REF!="UPS",Extraction!#REF!,0)</f>
        <v>#REF!</v>
      </c>
      <c r="I128" s="9" t="e">
        <f>IF(Extraction!#REF!="UPS","France Zone 4",0)</f>
        <v>#REF!</v>
      </c>
      <c r="J128" s="9" t="e">
        <f>IF(Extraction!#REF!="UPS",Extraction!#REF!,0)</f>
        <v>#REF!</v>
      </c>
      <c r="L128" s="8" t="e">
        <f>IF(Extraction!#REF!="UPS",Extraction!#REF!,0)</f>
        <v>#REF!</v>
      </c>
      <c r="M128" s="10" t="e">
        <f>IF(Extraction!#REF!="UPS",Extraction!#REF!,0)</f>
        <v>#REF!</v>
      </c>
      <c r="N128" s="10" t="e">
        <f>IF(Extraction!#REF!="UPS","colis",0)</f>
        <v>#REF!</v>
      </c>
      <c r="O128" s="10" t="e">
        <f>IF(Extraction!#REF!="UPS","Standard",0)</f>
        <v>#REF!</v>
      </c>
      <c r="P128" s="8" t="e">
        <f>IF(Extraction!#REF!="UPS",Extraction!#REF!,0)</f>
        <v>#REF!</v>
      </c>
      <c r="T128" s="8" t="e">
        <f>IF(Extraction!#REF!="UPS",Extraction!#REF!,0)</f>
        <v>#REF!</v>
      </c>
      <c r="U128" s="8" t="e">
        <f>IF(Extraction!#REF!="UPS",Extraction!#REF!,0)</f>
        <v>#REF!</v>
      </c>
      <c r="V128" s="8" t="e">
        <f>IF(Extraction!#REF!="UPS",Extraction!#REF!,0)</f>
        <v>#REF!</v>
      </c>
      <c r="X128" s="11" t="e">
        <f>IF(Extraction!#REF!="UPS",Extraction!#REF!,0)</f>
        <v>#REF!</v>
      </c>
      <c r="Y128" s="8" t="e">
        <f>IF(Extraction!#REF!="UPS","OBJET DE DECORATION",0)</f>
        <v>#REF!</v>
      </c>
    </row>
    <row r="129" spans="2:25">
      <c r="B129" s="13">
        <f t="shared" si="0"/>
        <v>99</v>
      </c>
      <c r="C129" s="8" t="e">
        <f>IF(Extraction!#REF!="UPS","798",0)</f>
        <v>#REF!</v>
      </c>
      <c r="D129" s="14"/>
      <c r="E129" s="8" t="e">
        <f>IF(Extraction!#REF!="UPS",Extraction!#REF!,0)</f>
        <v>#REF!</v>
      </c>
      <c r="F129" s="8" t="e">
        <f>IF(Extraction!#REF!="UPS",Extraction!#REF!,0)</f>
        <v>#REF!</v>
      </c>
      <c r="G129" s="9" t="e">
        <f>IF(Extraction!#REF!="UPS","FR",0)</f>
        <v>#REF!</v>
      </c>
      <c r="H129" s="8" t="e">
        <f>IF(Extraction!#REF!="UPS",Extraction!#REF!,0)</f>
        <v>#REF!</v>
      </c>
      <c r="I129" s="9" t="e">
        <f>IF(Extraction!#REF!="UPS","France Zone 4",0)</f>
        <v>#REF!</v>
      </c>
      <c r="J129" s="9" t="e">
        <f>IF(Extraction!#REF!="UPS",Extraction!#REF!,0)</f>
        <v>#REF!</v>
      </c>
      <c r="L129" s="8" t="e">
        <f>IF(Extraction!#REF!="UPS",Extraction!#REF!,0)</f>
        <v>#REF!</v>
      </c>
      <c r="M129" s="10" t="e">
        <f>IF(Extraction!#REF!="UPS",Extraction!#REF!,0)</f>
        <v>#REF!</v>
      </c>
      <c r="N129" s="10" t="e">
        <f>IF(Extraction!#REF!="UPS","colis",0)</f>
        <v>#REF!</v>
      </c>
      <c r="O129" s="10" t="e">
        <f>IF(Extraction!#REF!="UPS","Standard",0)</f>
        <v>#REF!</v>
      </c>
      <c r="P129" s="8" t="e">
        <f>IF(Extraction!#REF!="UPS",Extraction!#REF!,0)</f>
        <v>#REF!</v>
      </c>
      <c r="T129" s="8" t="e">
        <f>IF(Extraction!#REF!="UPS",Extraction!#REF!,0)</f>
        <v>#REF!</v>
      </c>
      <c r="U129" s="8" t="e">
        <f>IF(Extraction!#REF!="UPS",Extraction!#REF!,0)</f>
        <v>#REF!</v>
      </c>
      <c r="V129" s="8" t="e">
        <f>IF(Extraction!#REF!="UPS",Extraction!#REF!,0)</f>
        <v>#REF!</v>
      </c>
      <c r="X129" s="11" t="e">
        <f>IF(Extraction!#REF!="UPS",Extraction!#REF!,0)</f>
        <v>#REF!</v>
      </c>
      <c r="Y129" s="8" t="e">
        <f>IF(Extraction!#REF!="UPS","OBJET DE DECORATION",0)</f>
        <v>#REF!</v>
      </c>
    </row>
    <row r="130" spans="2:25">
      <c r="B130" s="13">
        <f t="shared" si="0"/>
        <v>99</v>
      </c>
      <c r="C130" s="8" t="e">
        <f>IF(Extraction!#REF!="UPS","798",0)</f>
        <v>#REF!</v>
      </c>
      <c r="D130" s="14"/>
      <c r="E130" s="8" t="e">
        <f>IF(Extraction!#REF!="UPS",Extraction!#REF!,0)</f>
        <v>#REF!</v>
      </c>
      <c r="F130" s="8" t="e">
        <f>IF(Extraction!#REF!="UPS",Extraction!#REF!,0)</f>
        <v>#REF!</v>
      </c>
      <c r="G130" s="9" t="e">
        <f>IF(Extraction!#REF!="UPS","FR",0)</f>
        <v>#REF!</v>
      </c>
      <c r="H130" s="8" t="e">
        <f>IF(Extraction!#REF!="UPS",Extraction!#REF!,0)</f>
        <v>#REF!</v>
      </c>
      <c r="I130" s="9" t="e">
        <f>IF(Extraction!#REF!="UPS","France Zone 4",0)</f>
        <v>#REF!</v>
      </c>
      <c r="J130" s="9" t="e">
        <f>IF(Extraction!#REF!="UPS",Extraction!#REF!,0)</f>
        <v>#REF!</v>
      </c>
      <c r="L130" s="8" t="e">
        <f>IF(Extraction!#REF!="UPS",Extraction!#REF!,0)</f>
        <v>#REF!</v>
      </c>
      <c r="M130" s="10" t="e">
        <f>IF(Extraction!#REF!="UPS",Extraction!#REF!,0)</f>
        <v>#REF!</v>
      </c>
      <c r="N130" s="10" t="e">
        <f>IF(Extraction!#REF!="UPS","colis",0)</f>
        <v>#REF!</v>
      </c>
      <c r="O130" s="10" t="e">
        <f>IF(Extraction!#REF!="UPS","Standard",0)</f>
        <v>#REF!</v>
      </c>
      <c r="P130" s="8" t="e">
        <f>IF(Extraction!#REF!="UPS",Extraction!#REF!,0)</f>
        <v>#REF!</v>
      </c>
      <c r="T130" s="8" t="e">
        <f>IF(Extraction!#REF!="UPS",Extraction!#REF!,0)</f>
        <v>#REF!</v>
      </c>
      <c r="U130" s="8" t="e">
        <f>IF(Extraction!#REF!="UPS",Extraction!#REF!,0)</f>
        <v>#REF!</v>
      </c>
      <c r="V130" s="8" t="e">
        <f>IF(Extraction!#REF!="UPS",Extraction!#REF!,0)</f>
        <v>#REF!</v>
      </c>
      <c r="X130" s="11" t="e">
        <f>IF(Extraction!#REF!="UPS",Extraction!#REF!,0)</f>
        <v>#REF!</v>
      </c>
      <c r="Y130" s="8" t="e">
        <f>IF(Extraction!#REF!="UPS","OBJET DE DECORATION",0)</f>
        <v>#REF!</v>
      </c>
    </row>
    <row r="131" spans="2:25">
      <c r="B131" s="13">
        <f t="shared" si="0"/>
        <v>99</v>
      </c>
      <c r="C131" s="8" t="e">
        <f>IF(Extraction!#REF!="UPS","798",0)</f>
        <v>#REF!</v>
      </c>
      <c r="D131" s="14"/>
      <c r="E131" s="8" t="e">
        <f>IF(Extraction!#REF!="UPS",Extraction!#REF!,0)</f>
        <v>#REF!</v>
      </c>
      <c r="F131" s="8" t="e">
        <f>IF(Extraction!#REF!="UPS",Extraction!#REF!,0)</f>
        <v>#REF!</v>
      </c>
      <c r="G131" s="9" t="e">
        <f>IF(Extraction!#REF!="UPS","FR",0)</f>
        <v>#REF!</v>
      </c>
      <c r="H131" s="8" t="e">
        <f>IF(Extraction!#REF!="UPS",Extraction!#REF!,0)</f>
        <v>#REF!</v>
      </c>
      <c r="I131" s="9" t="e">
        <f>IF(Extraction!#REF!="UPS","France Zone 4",0)</f>
        <v>#REF!</v>
      </c>
      <c r="J131" s="9" t="e">
        <f>IF(Extraction!#REF!="UPS",Extraction!#REF!,0)</f>
        <v>#REF!</v>
      </c>
      <c r="L131" s="8" t="e">
        <f>IF(Extraction!#REF!="UPS",Extraction!#REF!,0)</f>
        <v>#REF!</v>
      </c>
      <c r="M131" s="10" t="e">
        <f>IF(Extraction!#REF!="UPS",Extraction!#REF!,0)</f>
        <v>#REF!</v>
      </c>
      <c r="N131" s="10" t="e">
        <f>IF(Extraction!#REF!="UPS","colis",0)</f>
        <v>#REF!</v>
      </c>
      <c r="O131" s="10" t="e">
        <f>IF(Extraction!#REF!="UPS","Standard",0)</f>
        <v>#REF!</v>
      </c>
      <c r="P131" s="8" t="e">
        <f>IF(Extraction!#REF!="UPS",Extraction!#REF!,0)</f>
        <v>#REF!</v>
      </c>
      <c r="T131" s="8" t="e">
        <f>IF(Extraction!#REF!="UPS",Extraction!#REF!,0)</f>
        <v>#REF!</v>
      </c>
      <c r="U131" s="8" t="e">
        <f>IF(Extraction!#REF!="UPS",Extraction!#REF!,0)</f>
        <v>#REF!</v>
      </c>
      <c r="V131" s="8" t="e">
        <f>IF(Extraction!#REF!="UPS",Extraction!#REF!,0)</f>
        <v>#REF!</v>
      </c>
      <c r="X131" s="11" t="e">
        <f>IF(Extraction!#REF!="UPS",Extraction!#REF!,0)</f>
        <v>#REF!</v>
      </c>
      <c r="Y131" s="8" t="e">
        <f>IF(Extraction!#REF!="UPS","OBJET DE DECORATION",0)</f>
        <v>#REF!</v>
      </c>
    </row>
    <row r="132" spans="2:25">
      <c r="B132" s="13">
        <f t="shared" ref="B132:B169" si="1">IF(D132=D131,B131,B131+1)</f>
        <v>99</v>
      </c>
      <c r="C132" s="8" t="e">
        <f>IF(Extraction!#REF!="UPS","798",0)</f>
        <v>#REF!</v>
      </c>
      <c r="D132" s="14"/>
      <c r="E132" s="8" t="e">
        <f>IF(Extraction!#REF!="UPS",Extraction!#REF!,0)</f>
        <v>#REF!</v>
      </c>
      <c r="F132" s="8" t="e">
        <f>IF(Extraction!#REF!="UPS",Extraction!#REF!,0)</f>
        <v>#REF!</v>
      </c>
      <c r="G132" s="9" t="e">
        <f>IF(Extraction!#REF!="UPS","FR",0)</f>
        <v>#REF!</v>
      </c>
      <c r="H132" s="8" t="e">
        <f>IF(Extraction!#REF!="UPS",Extraction!#REF!,0)</f>
        <v>#REF!</v>
      </c>
      <c r="I132" s="9" t="e">
        <f>IF(Extraction!#REF!="UPS","France Zone 4",0)</f>
        <v>#REF!</v>
      </c>
      <c r="J132" s="9" t="e">
        <f>IF(Extraction!#REF!="UPS",Extraction!#REF!,0)</f>
        <v>#REF!</v>
      </c>
      <c r="L132" s="8" t="e">
        <f>IF(Extraction!#REF!="UPS",Extraction!#REF!,0)</f>
        <v>#REF!</v>
      </c>
      <c r="M132" s="10" t="e">
        <f>IF(Extraction!#REF!="UPS",Extraction!#REF!,0)</f>
        <v>#REF!</v>
      </c>
      <c r="N132" s="10" t="e">
        <f>IF(Extraction!#REF!="UPS","colis",0)</f>
        <v>#REF!</v>
      </c>
      <c r="O132" s="10" t="e">
        <f>IF(Extraction!#REF!="UPS","Standard",0)</f>
        <v>#REF!</v>
      </c>
      <c r="P132" s="8" t="e">
        <f>IF(Extraction!#REF!="UPS",Extraction!#REF!,0)</f>
        <v>#REF!</v>
      </c>
      <c r="T132" s="8" t="e">
        <f>IF(Extraction!#REF!="UPS",Extraction!#REF!,0)</f>
        <v>#REF!</v>
      </c>
      <c r="U132" s="8" t="e">
        <f>IF(Extraction!#REF!="UPS",Extraction!#REF!,0)</f>
        <v>#REF!</v>
      </c>
      <c r="V132" s="8" t="e">
        <f>IF(Extraction!#REF!="UPS",Extraction!#REF!,0)</f>
        <v>#REF!</v>
      </c>
      <c r="X132" s="11" t="e">
        <f>IF(Extraction!#REF!="UPS",Extraction!#REF!,0)</f>
        <v>#REF!</v>
      </c>
      <c r="Y132" s="8" t="e">
        <f>IF(Extraction!#REF!="UPS","OBJET DE DECORATION",0)</f>
        <v>#REF!</v>
      </c>
    </row>
    <row r="133" spans="2:25">
      <c r="B133" s="13">
        <f t="shared" si="1"/>
        <v>99</v>
      </c>
      <c r="C133" s="8" t="e">
        <f>IF(Extraction!#REF!="UPS","798",0)</f>
        <v>#REF!</v>
      </c>
      <c r="D133" s="14"/>
      <c r="E133" s="8" t="e">
        <f>IF(Extraction!#REF!="UPS",Extraction!#REF!,0)</f>
        <v>#REF!</v>
      </c>
      <c r="F133" s="8" t="e">
        <f>IF(Extraction!#REF!="UPS",Extraction!#REF!,0)</f>
        <v>#REF!</v>
      </c>
      <c r="G133" s="9" t="e">
        <f>IF(Extraction!#REF!="UPS","FR",0)</f>
        <v>#REF!</v>
      </c>
      <c r="H133" s="8" t="e">
        <f>IF(Extraction!#REF!="UPS",Extraction!#REF!,0)</f>
        <v>#REF!</v>
      </c>
      <c r="I133" s="9" t="e">
        <f>IF(Extraction!#REF!="UPS","France Zone 4",0)</f>
        <v>#REF!</v>
      </c>
      <c r="J133" s="9" t="e">
        <f>IF(Extraction!#REF!="UPS",Extraction!#REF!,0)</f>
        <v>#REF!</v>
      </c>
      <c r="L133" s="8" t="e">
        <f>IF(Extraction!#REF!="UPS",Extraction!#REF!,0)</f>
        <v>#REF!</v>
      </c>
      <c r="M133" s="10" t="e">
        <f>IF(Extraction!#REF!="UPS",Extraction!#REF!,0)</f>
        <v>#REF!</v>
      </c>
      <c r="N133" s="10" t="e">
        <f>IF(Extraction!#REF!="UPS","colis",0)</f>
        <v>#REF!</v>
      </c>
      <c r="O133" s="10" t="e">
        <f>IF(Extraction!#REF!="UPS","Standard",0)</f>
        <v>#REF!</v>
      </c>
      <c r="P133" s="8" t="e">
        <f>IF(Extraction!#REF!="UPS",Extraction!#REF!,0)</f>
        <v>#REF!</v>
      </c>
      <c r="T133" s="8" t="e">
        <f>IF(Extraction!#REF!="UPS",Extraction!#REF!,0)</f>
        <v>#REF!</v>
      </c>
      <c r="U133" s="8" t="e">
        <f>IF(Extraction!#REF!="UPS",Extraction!#REF!,0)</f>
        <v>#REF!</v>
      </c>
      <c r="V133" s="8" t="e">
        <f>IF(Extraction!#REF!="UPS",Extraction!#REF!,0)</f>
        <v>#REF!</v>
      </c>
      <c r="X133" s="11" t="e">
        <f>IF(Extraction!#REF!="UPS",Extraction!#REF!,0)</f>
        <v>#REF!</v>
      </c>
      <c r="Y133" s="8" t="e">
        <f>IF(Extraction!#REF!="UPS","OBJET DE DECORATION",0)</f>
        <v>#REF!</v>
      </c>
    </row>
    <row r="134" spans="2:25">
      <c r="B134" s="13">
        <f t="shared" si="1"/>
        <v>99</v>
      </c>
      <c r="C134" s="8" t="e">
        <f>IF(Extraction!#REF!="UPS","798",0)</f>
        <v>#REF!</v>
      </c>
      <c r="D134" s="14"/>
      <c r="E134" s="8" t="e">
        <f>IF(Extraction!#REF!="UPS",Extraction!#REF!,0)</f>
        <v>#REF!</v>
      </c>
      <c r="F134" s="8" t="e">
        <f>IF(Extraction!#REF!="UPS",Extraction!#REF!,0)</f>
        <v>#REF!</v>
      </c>
      <c r="G134" s="9" t="e">
        <f>IF(Extraction!#REF!="UPS","FR",0)</f>
        <v>#REF!</v>
      </c>
      <c r="H134" s="8" t="e">
        <f>IF(Extraction!#REF!="UPS",Extraction!#REF!,0)</f>
        <v>#REF!</v>
      </c>
      <c r="I134" s="9" t="e">
        <f>IF(Extraction!#REF!="UPS","France Zone 4",0)</f>
        <v>#REF!</v>
      </c>
      <c r="J134" s="9" t="e">
        <f>IF(Extraction!#REF!="UPS",Extraction!#REF!,0)</f>
        <v>#REF!</v>
      </c>
      <c r="L134" s="8" t="e">
        <f>IF(Extraction!#REF!="UPS",Extraction!#REF!,0)</f>
        <v>#REF!</v>
      </c>
      <c r="M134" s="10" t="e">
        <f>IF(Extraction!#REF!="UPS",Extraction!#REF!,0)</f>
        <v>#REF!</v>
      </c>
      <c r="N134" s="10" t="e">
        <f>IF(Extraction!#REF!="UPS","colis",0)</f>
        <v>#REF!</v>
      </c>
      <c r="O134" s="10" t="e">
        <f>IF(Extraction!#REF!="UPS","Standard",0)</f>
        <v>#REF!</v>
      </c>
      <c r="P134" s="8" t="e">
        <f>IF(Extraction!#REF!="UPS",Extraction!#REF!,0)</f>
        <v>#REF!</v>
      </c>
      <c r="T134" s="8" t="e">
        <f>IF(Extraction!#REF!="UPS",Extraction!#REF!,0)</f>
        <v>#REF!</v>
      </c>
      <c r="U134" s="8" t="e">
        <f>IF(Extraction!#REF!="UPS",Extraction!#REF!,0)</f>
        <v>#REF!</v>
      </c>
      <c r="V134" s="8" t="e">
        <f>IF(Extraction!#REF!="UPS",Extraction!#REF!,0)</f>
        <v>#REF!</v>
      </c>
      <c r="X134" s="11" t="e">
        <f>IF(Extraction!#REF!="UPS",Extraction!#REF!,0)</f>
        <v>#REF!</v>
      </c>
      <c r="Y134" s="8" t="e">
        <f>IF(Extraction!#REF!="UPS","OBJET DE DECORATION",0)</f>
        <v>#REF!</v>
      </c>
    </row>
    <row r="135" spans="2:25">
      <c r="B135" s="13">
        <f t="shared" si="1"/>
        <v>99</v>
      </c>
      <c r="C135" s="8" t="e">
        <f>IF(Extraction!#REF!="UPS","798",0)</f>
        <v>#REF!</v>
      </c>
      <c r="D135" s="14"/>
      <c r="E135" s="8" t="e">
        <f>IF(Extraction!#REF!="UPS",Extraction!#REF!,0)</f>
        <v>#REF!</v>
      </c>
      <c r="F135" s="8" t="e">
        <f>IF(Extraction!#REF!="UPS",Extraction!#REF!,0)</f>
        <v>#REF!</v>
      </c>
      <c r="G135" s="9" t="e">
        <f>IF(Extraction!#REF!="UPS","FR",0)</f>
        <v>#REF!</v>
      </c>
      <c r="H135" s="8" t="e">
        <f>IF(Extraction!#REF!="UPS",Extraction!#REF!,0)</f>
        <v>#REF!</v>
      </c>
      <c r="I135" s="9" t="e">
        <f>IF(Extraction!#REF!="UPS","France Zone 4",0)</f>
        <v>#REF!</v>
      </c>
      <c r="J135" s="9" t="e">
        <f>IF(Extraction!#REF!="UPS",Extraction!#REF!,0)</f>
        <v>#REF!</v>
      </c>
      <c r="L135" s="8" t="e">
        <f>IF(Extraction!#REF!="UPS",Extraction!#REF!,0)</f>
        <v>#REF!</v>
      </c>
      <c r="M135" s="10" t="e">
        <f>IF(Extraction!#REF!="UPS",Extraction!#REF!,0)</f>
        <v>#REF!</v>
      </c>
      <c r="N135" s="10" t="e">
        <f>IF(Extraction!#REF!="UPS","colis",0)</f>
        <v>#REF!</v>
      </c>
      <c r="O135" s="10" t="e">
        <f>IF(Extraction!#REF!="UPS","Standard",0)</f>
        <v>#REF!</v>
      </c>
      <c r="P135" s="8" t="e">
        <f>IF(Extraction!#REF!="UPS",Extraction!#REF!,0)</f>
        <v>#REF!</v>
      </c>
      <c r="T135" s="8" t="e">
        <f>IF(Extraction!#REF!="UPS",Extraction!#REF!,0)</f>
        <v>#REF!</v>
      </c>
      <c r="U135" s="8" t="e">
        <f>IF(Extraction!#REF!="UPS",Extraction!#REF!,0)</f>
        <v>#REF!</v>
      </c>
      <c r="V135" s="8" t="e">
        <f>IF(Extraction!#REF!="UPS",Extraction!#REF!,0)</f>
        <v>#REF!</v>
      </c>
      <c r="X135" s="11" t="e">
        <f>IF(Extraction!#REF!="UPS",Extraction!#REF!,0)</f>
        <v>#REF!</v>
      </c>
      <c r="Y135" s="8" t="e">
        <f>IF(Extraction!#REF!="UPS","OBJET DE DECORATION",0)</f>
        <v>#REF!</v>
      </c>
    </row>
    <row r="136" spans="2:25">
      <c r="B136" s="13">
        <f t="shared" si="1"/>
        <v>99</v>
      </c>
      <c r="C136" s="8" t="e">
        <f>IF(Extraction!#REF!="UPS","798",0)</f>
        <v>#REF!</v>
      </c>
      <c r="D136" s="14"/>
      <c r="E136" s="8" t="e">
        <f>IF(Extraction!#REF!="UPS",Extraction!#REF!,0)</f>
        <v>#REF!</v>
      </c>
      <c r="F136" s="8" t="e">
        <f>IF(Extraction!#REF!="UPS",Extraction!#REF!,0)</f>
        <v>#REF!</v>
      </c>
      <c r="G136" s="9" t="e">
        <f>IF(Extraction!#REF!="UPS","FR",0)</f>
        <v>#REF!</v>
      </c>
      <c r="H136" s="8" t="e">
        <f>IF(Extraction!#REF!="UPS",Extraction!#REF!,0)</f>
        <v>#REF!</v>
      </c>
      <c r="I136" s="9" t="e">
        <f>IF(Extraction!#REF!="UPS","France Zone 4",0)</f>
        <v>#REF!</v>
      </c>
      <c r="J136" s="9" t="e">
        <f>IF(Extraction!#REF!="UPS",Extraction!#REF!,0)</f>
        <v>#REF!</v>
      </c>
      <c r="L136" s="8" t="e">
        <f>IF(Extraction!#REF!="UPS",Extraction!#REF!,0)</f>
        <v>#REF!</v>
      </c>
      <c r="M136" s="10" t="e">
        <f>IF(Extraction!#REF!="UPS",Extraction!#REF!,0)</f>
        <v>#REF!</v>
      </c>
      <c r="N136" s="10" t="e">
        <f>IF(Extraction!#REF!="UPS","colis",0)</f>
        <v>#REF!</v>
      </c>
      <c r="O136" s="10" t="e">
        <f>IF(Extraction!#REF!="UPS","Standard",0)</f>
        <v>#REF!</v>
      </c>
      <c r="P136" s="8" t="e">
        <f>IF(Extraction!#REF!="UPS",Extraction!#REF!,0)</f>
        <v>#REF!</v>
      </c>
      <c r="T136" s="8" t="e">
        <f>IF(Extraction!#REF!="UPS",Extraction!#REF!,0)</f>
        <v>#REF!</v>
      </c>
      <c r="U136" s="8" t="e">
        <f>IF(Extraction!#REF!="UPS",Extraction!#REF!,0)</f>
        <v>#REF!</v>
      </c>
      <c r="V136" s="8" t="e">
        <f>IF(Extraction!#REF!="UPS",Extraction!#REF!,0)</f>
        <v>#REF!</v>
      </c>
      <c r="X136" s="11" t="e">
        <f>IF(Extraction!#REF!="UPS",Extraction!#REF!,0)</f>
        <v>#REF!</v>
      </c>
      <c r="Y136" s="8" t="e">
        <f>IF(Extraction!#REF!="UPS","OBJET DE DECORATION",0)</f>
        <v>#REF!</v>
      </c>
    </row>
    <row r="137" spans="2:25">
      <c r="B137" s="13">
        <f t="shared" si="1"/>
        <v>99</v>
      </c>
      <c r="C137" s="8" t="e">
        <f>IF(Extraction!#REF!="UPS","798",0)</f>
        <v>#REF!</v>
      </c>
      <c r="D137" s="14"/>
      <c r="E137" s="8" t="e">
        <f>IF(Extraction!#REF!="UPS",Extraction!#REF!,0)</f>
        <v>#REF!</v>
      </c>
      <c r="F137" s="8" t="e">
        <f>IF(Extraction!#REF!="UPS",Extraction!#REF!,0)</f>
        <v>#REF!</v>
      </c>
      <c r="G137" s="9" t="e">
        <f>IF(Extraction!#REF!="UPS","FR",0)</f>
        <v>#REF!</v>
      </c>
      <c r="H137" s="8" t="e">
        <f>IF(Extraction!#REF!="UPS",Extraction!#REF!,0)</f>
        <v>#REF!</v>
      </c>
      <c r="I137" s="9" t="e">
        <f>IF(Extraction!#REF!="UPS","France Zone 4",0)</f>
        <v>#REF!</v>
      </c>
      <c r="J137" s="9" t="e">
        <f>IF(Extraction!#REF!="UPS",Extraction!#REF!,0)</f>
        <v>#REF!</v>
      </c>
      <c r="L137" s="8" t="e">
        <f>IF(Extraction!#REF!="UPS",Extraction!#REF!,0)</f>
        <v>#REF!</v>
      </c>
      <c r="M137" s="10" t="e">
        <f>IF(Extraction!#REF!="UPS",Extraction!#REF!,0)</f>
        <v>#REF!</v>
      </c>
      <c r="N137" s="10" t="e">
        <f>IF(Extraction!#REF!="UPS","colis",0)</f>
        <v>#REF!</v>
      </c>
      <c r="O137" s="10" t="e">
        <f>IF(Extraction!#REF!="UPS","Standard",0)</f>
        <v>#REF!</v>
      </c>
      <c r="P137" s="8" t="e">
        <f>IF(Extraction!#REF!="UPS",Extraction!#REF!,0)</f>
        <v>#REF!</v>
      </c>
      <c r="T137" s="8" t="e">
        <f>IF(Extraction!#REF!="UPS",Extraction!#REF!,0)</f>
        <v>#REF!</v>
      </c>
      <c r="U137" s="8" t="e">
        <f>IF(Extraction!#REF!="UPS",Extraction!#REF!,0)</f>
        <v>#REF!</v>
      </c>
      <c r="V137" s="8" t="e">
        <f>IF(Extraction!#REF!="UPS",Extraction!#REF!,0)</f>
        <v>#REF!</v>
      </c>
      <c r="X137" s="11" t="e">
        <f>IF(Extraction!#REF!="UPS",Extraction!#REF!,0)</f>
        <v>#REF!</v>
      </c>
      <c r="Y137" s="8" t="e">
        <f>IF(Extraction!#REF!="UPS","OBJET DE DECORATION",0)</f>
        <v>#REF!</v>
      </c>
    </row>
    <row r="138" spans="2:25">
      <c r="B138" s="13">
        <f t="shared" si="1"/>
        <v>99</v>
      </c>
      <c r="C138" s="8" t="e">
        <f>IF(Extraction!#REF!="UPS","798",0)</f>
        <v>#REF!</v>
      </c>
      <c r="D138" s="14"/>
      <c r="E138" s="8" t="e">
        <f>IF(Extraction!#REF!="UPS",Extraction!#REF!,0)</f>
        <v>#REF!</v>
      </c>
      <c r="F138" s="8" t="e">
        <f>IF(Extraction!#REF!="UPS",Extraction!#REF!,0)</f>
        <v>#REF!</v>
      </c>
      <c r="G138" s="9" t="e">
        <f>IF(Extraction!#REF!="UPS","FR",0)</f>
        <v>#REF!</v>
      </c>
      <c r="H138" s="8" t="e">
        <f>IF(Extraction!#REF!="UPS",Extraction!#REF!,0)</f>
        <v>#REF!</v>
      </c>
      <c r="I138" s="9" t="e">
        <f>IF(Extraction!#REF!="UPS","France Zone 4",0)</f>
        <v>#REF!</v>
      </c>
      <c r="J138" s="9" t="e">
        <f>IF(Extraction!#REF!="UPS",Extraction!#REF!,0)</f>
        <v>#REF!</v>
      </c>
      <c r="L138" s="8" t="e">
        <f>IF(Extraction!#REF!="UPS",Extraction!#REF!,0)</f>
        <v>#REF!</v>
      </c>
      <c r="M138" s="10" t="e">
        <f>IF(Extraction!#REF!="UPS",Extraction!#REF!,0)</f>
        <v>#REF!</v>
      </c>
      <c r="N138" s="10" t="e">
        <f>IF(Extraction!#REF!="UPS","colis",0)</f>
        <v>#REF!</v>
      </c>
      <c r="O138" s="10" t="e">
        <f>IF(Extraction!#REF!="UPS","Standard",0)</f>
        <v>#REF!</v>
      </c>
      <c r="P138" s="8" t="e">
        <f>IF(Extraction!#REF!="UPS",Extraction!#REF!,0)</f>
        <v>#REF!</v>
      </c>
      <c r="T138" s="8" t="e">
        <f>IF(Extraction!#REF!="UPS",Extraction!#REF!,0)</f>
        <v>#REF!</v>
      </c>
      <c r="U138" s="8" t="e">
        <f>IF(Extraction!#REF!="UPS",Extraction!#REF!,0)</f>
        <v>#REF!</v>
      </c>
      <c r="V138" s="8" t="e">
        <f>IF(Extraction!#REF!="UPS",Extraction!#REF!,0)</f>
        <v>#REF!</v>
      </c>
      <c r="X138" s="11" t="e">
        <f>IF(Extraction!#REF!="UPS",Extraction!#REF!,0)</f>
        <v>#REF!</v>
      </c>
      <c r="Y138" s="8" t="e">
        <f>IF(Extraction!#REF!="UPS","OBJET DE DECORATION",0)</f>
        <v>#REF!</v>
      </c>
    </row>
    <row r="139" spans="2:25">
      <c r="B139" s="13">
        <f t="shared" si="1"/>
        <v>99</v>
      </c>
      <c r="C139" s="8" t="e">
        <f>IF(Extraction!#REF!="UPS","798",0)</f>
        <v>#REF!</v>
      </c>
      <c r="D139" s="14"/>
      <c r="E139" s="8" t="e">
        <f>IF(Extraction!#REF!="UPS",Extraction!#REF!,0)</f>
        <v>#REF!</v>
      </c>
      <c r="F139" s="8" t="e">
        <f>IF(Extraction!#REF!="UPS",Extraction!#REF!,0)</f>
        <v>#REF!</v>
      </c>
      <c r="G139" s="9" t="e">
        <f>IF(Extraction!#REF!="UPS","FR",0)</f>
        <v>#REF!</v>
      </c>
      <c r="H139" s="8" t="e">
        <f>IF(Extraction!#REF!="UPS",Extraction!#REF!,0)</f>
        <v>#REF!</v>
      </c>
      <c r="I139" s="9" t="e">
        <f>IF(Extraction!#REF!="UPS","France Zone 4",0)</f>
        <v>#REF!</v>
      </c>
      <c r="J139" s="9" t="e">
        <f>IF(Extraction!#REF!="UPS",Extraction!#REF!,0)</f>
        <v>#REF!</v>
      </c>
      <c r="L139" s="8" t="e">
        <f>IF(Extraction!#REF!="UPS",Extraction!#REF!,0)</f>
        <v>#REF!</v>
      </c>
      <c r="M139" s="10" t="e">
        <f>IF(Extraction!#REF!="UPS",Extraction!#REF!,0)</f>
        <v>#REF!</v>
      </c>
      <c r="N139" s="10" t="e">
        <f>IF(Extraction!#REF!="UPS","colis",0)</f>
        <v>#REF!</v>
      </c>
      <c r="O139" s="10" t="e">
        <f>IF(Extraction!#REF!="UPS","Standard",0)</f>
        <v>#REF!</v>
      </c>
      <c r="P139" s="8" t="e">
        <f>IF(Extraction!#REF!="UPS",Extraction!#REF!,0)</f>
        <v>#REF!</v>
      </c>
      <c r="T139" s="8" t="e">
        <f>IF(Extraction!#REF!="UPS",Extraction!#REF!,0)</f>
        <v>#REF!</v>
      </c>
      <c r="U139" s="8" t="e">
        <f>IF(Extraction!#REF!="UPS",Extraction!#REF!,0)</f>
        <v>#REF!</v>
      </c>
      <c r="V139" s="8" t="e">
        <f>IF(Extraction!#REF!="UPS",Extraction!#REF!,0)</f>
        <v>#REF!</v>
      </c>
      <c r="X139" s="11" t="e">
        <f>IF(Extraction!#REF!="UPS",Extraction!#REF!,0)</f>
        <v>#REF!</v>
      </c>
      <c r="Y139" s="8" t="e">
        <f>IF(Extraction!#REF!="UPS","OBJET DE DECORATION",0)</f>
        <v>#REF!</v>
      </c>
    </row>
    <row r="140" spans="2:25">
      <c r="B140" s="13">
        <f t="shared" si="1"/>
        <v>99</v>
      </c>
      <c r="C140" s="8" t="e">
        <f>IF(Extraction!#REF!="UPS","798",0)</f>
        <v>#REF!</v>
      </c>
      <c r="D140" s="14"/>
      <c r="E140" s="8" t="e">
        <f>IF(Extraction!#REF!="UPS",Extraction!#REF!,0)</f>
        <v>#REF!</v>
      </c>
      <c r="F140" s="8" t="e">
        <f>IF(Extraction!#REF!="UPS",Extraction!#REF!,0)</f>
        <v>#REF!</v>
      </c>
      <c r="G140" s="9" t="e">
        <f>IF(Extraction!#REF!="UPS","FR",0)</f>
        <v>#REF!</v>
      </c>
      <c r="H140" s="8" t="e">
        <f>IF(Extraction!#REF!="UPS",Extraction!#REF!,0)</f>
        <v>#REF!</v>
      </c>
      <c r="I140" s="9" t="e">
        <f>IF(Extraction!#REF!="UPS","France Zone 4",0)</f>
        <v>#REF!</v>
      </c>
      <c r="J140" s="9" t="e">
        <f>IF(Extraction!#REF!="UPS",Extraction!#REF!,0)</f>
        <v>#REF!</v>
      </c>
      <c r="L140" s="8" t="e">
        <f>IF(Extraction!#REF!="UPS",Extraction!#REF!,0)</f>
        <v>#REF!</v>
      </c>
      <c r="M140" s="10" t="e">
        <f>IF(Extraction!#REF!="UPS",Extraction!#REF!,0)</f>
        <v>#REF!</v>
      </c>
      <c r="N140" s="10" t="e">
        <f>IF(Extraction!#REF!="UPS","colis",0)</f>
        <v>#REF!</v>
      </c>
      <c r="O140" s="10" t="e">
        <f>IF(Extraction!#REF!="UPS","Standard",0)</f>
        <v>#REF!</v>
      </c>
      <c r="P140" s="8" t="e">
        <f>IF(Extraction!#REF!="UPS",Extraction!#REF!,0)</f>
        <v>#REF!</v>
      </c>
      <c r="T140" s="8" t="e">
        <f>IF(Extraction!#REF!="UPS",Extraction!#REF!,0)</f>
        <v>#REF!</v>
      </c>
      <c r="U140" s="8" t="e">
        <f>IF(Extraction!#REF!="UPS",Extraction!#REF!,0)</f>
        <v>#REF!</v>
      </c>
      <c r="V140" s="8" t="e">
        <f>IF(Extraction!#REF!="UPS",Extraction!#REF!,0)</f>
        <v>#REF!</v>
      </c>
      <c r="X140" s="11" t="e">
        <f>IF(Extraction!#REF!="UPS",Extraction!#REF!,0)</f>
        <v>#REF!</v>
      </c>
      <c r="Y140" s="8" t="e">
        <f>IF(Extraction!#REF!="UPS","OBJET DE DECORATION",0)</f>
        <v>#REF!</v>
      </c>
    </row>
    <row r="141" spans="2:25">
      <c r="B141" s="13">
        <f t="shared" si="1"/>
        <v>99</v>
      </c>
      <c r="C141" s="8" t="e">
        <f>IF(Extraction!#REF!="UPS","798",0)</f>
        <v>#REF!</v>
      </c>
      <c r="D141" s="14"/>
      <c r="E141" s="8" t="e">
        <f>IF(Extraction!#REF!="UPS",Extraction!#REF!,0)</f>
        <v>#REF!</v>
      </c>
      <c r="F141" s="8" t="e">
        <f>IF(Extraction!#REF!="UPS",Extraction!#REF!,0)</f>
        <v>#REF!</v>
      </c>
      <c r="G141" s="9" t="e">
        <f>IF(Extraction!#REF!="UPS","FR",0)</f>
        <v>#REF!</v>
      </c>
      <c r="H141" s="8" t="e">
        <f>IF(Extraction!#REF!="UPS",Extraction!#REF!,0)</f>
        <v>#REF!</v>
      </c>
      <c r="I141" s="9" t="e">
        <f>IF(Extraction!#REF!="UPS","France Zone 4",0)</f>
        <v>#REF!</v>
      </c>
      <c r="J141" s="9" t="e">
        <f>IF(Extraction!#REF!="UPS",Extraction!#REF!,0)</f>
        <v>#REF!</v>
      </c>
      <c r="L141" s="8" t="e">
        <f>IF(Extraction!#REF!="UPS",Extraction!#REF!,0)</f>
        <v>#REF!</v>
      </c>
      <c r="M141" s="10" t="e">
        <f>IF(Extraction!#REF!="UPS",Extraction!#REF!,0)</f>
        <v>#REF!</v>
      </c>
      <c r="N141" s="10" t="e">
        <f>IF(Extraction!#REF!="UPS","colis",0)</f>
        <v>#REF!</v>
      </c>
      <c r="O141" s="10" t="e">
        <f>IF(Extraction!#REF!="UPS","Standard",0)</f>
        <v>#REF!</v>
      </c>
      <c r="P141" s="8" t="e">
        <f>IF(Extraction!#REF!="UPS",Extraction!#REF!,0)</f>
        <v>#REF!</v>
      </c>
      <c r="T141" s="8" t="e">
        <f>IF(Extraction!#REF!="UPS",Extraction!#REF!,0)</f>
        <v>#REF!</v>
      </c>
      <c r="U141" s="8" t="e">
        <f>IF(Extraction!#REF!="UPS",Extraction!#REF!,0)</f>
        <v>#REF!</v>
      </c>
      <c r="V141" s="8" t="e">
        <f>IF(Extraction!#REF!="UPS",Extraction!#REF!,0)</f>
        <v>#REF!</v>
      </c>
      <c r="X141" s="11" t="e">
        <f>IF(Extraction!#REF!="UPS",Extraction!#REF!,0)</f>
        <v>#REF!</v>
      </c>
      <c r="Y141" s="8" t="e">
        <f>IF(Extraction!#REF!="UPS","OBJET DE DECORATION",0)</f>
        <v>#REF!</v>
      </c>
    </row>
    <row r="142" spans="2:25">
      <c r="B142" s="13">
        <f t="shared" si="1"/>
        <v>99</v>
      </c>
      <c r="C142" s="8" t="e">
        <f>IF(Extraction!#REF!="UPS","798",0)</f>
        <v>#REF!</v>
      </c>
      <c r="D142" s="14"/>
      <c r="E142" s="8" t="e">
        <f>IF(Extraction!#REF!="UPS",Extraction!#REF!,0)</f>
        <v>#REF!</v>
      </c>
      <c r="F142" s="8" t="e">
        <f>IF(Extraction!#REF!="UPS",Extraction!#REF!,0)</f>
        <v>#REF!</v>
      </c>
      <c r="G142" s="9" t="e">
        <f>IF(Extraction!#REF!="UPS","FR",0)</f>
        <v>#REF!</v>
      </c>
      <c r="H142" s="8" t="e">
        <f>IF(Extraction!#REF!="UPS",Extraction!#REF!,0)</f>
        <v>#REF!</v>
      </c>
      <c r="I142" s="9" t="e">
        <f>IF(Extraction!#REF!="UPS","France Zone 4",0)</f>
        <v>#REF!</v>
      </c>
      <c r="J142" s="9" t="e">
        <f>IF(Extraction!#REF!="UPS",Extraction!#REF!,0)</f>
        <v>#REF!</v>
      </c>
      <c r="L142" s="8" t="e">
        <f>IF(Extraction!#REF!="UPS",Extraction!#REF!,0)</f>
        <v>#REF!</v>
      </c>
      <c r="M142" s="10" t="e">
        <f>IF(Extraction!#REF!="UPS",Extraction!#REF!,0)</f>
        <v>#REF!</v>
      </c>
      <c r="N142" s="10" t="e">
        <f>IF(Extraction!#REF!="UPS","colis",0)</f>
        <v>#REF!</v>
      </c>
      <c r="O142" s="10" t="e">
        <f>IF(Extraction!#REF!="UPS","Standard",0)</f>
        <v>#REF!</v>
      </c>
      <c r="P142" s="8" t="e">
        <f>IF(Extraction!#REF!="UPS",Extraction!#REF!,0)</f>
        <v>#REF!</v>
      </c>
      <c r="T142" s="8" t="e">
        <f>IF(Extraction!#REF!="UPS",Extraction!#REF!,0)</f>
        <v>#REF!</v>
      </c>
      <c r="U142" s="8" t="e">
        <f>IF(Extraction!#REF!="UPS",Extraction!#REF!,0)</f>
        <v>#REF!</v>
      </c>
      <c r="V142" s="8" t="e">
        <f>IF(Extraction!#REF!="UPS",Extraction!#REF!,0)</f>
        <v>#REF!</v>
      </c>
      <c r="X142" s="11" t="e">
        <f>IF(Extraction!#REF!="UPS",Extraction!#REF!,0)</f>
        <v>#REF!</v>
      </c>
      <c r="Y142" s="8" t="e">
        <f>IF(Extraction!#REF!="UPS","OBJET DE DECORATION",0)</f>
        <v>#REF!</v>
      </c>
    </row>
    <row r="143" spans="2:25">
      <c r="B143" s="13">
        <f t="shared" si="1"/>
        <v>99</v>
      </c>
      <c r="C143" s="8" t="e">
        <f>IF(Extraction!#REF!="UPS","798",0)</f>
        <v>#REF!</v>
      </c>
      <c r="D143" s="14"/>
      <c r="E143" s="8" t="e">
        <f>IF(Extraction!#REF!="UPS",Extraction!#REF!,0)</f>
        <v>#REF!</v>
      </c>
      <c r="F143" s="8" t="e">
        <f>IF(Extraction!#REF!="UPS",Extraction!#REF!,0)</f>
        <v>#REF!</v>
      </c>
      <c r="G143" s="9" t="e">
        <f>IF(Extraction!#REF!="UPS","FR",0)</f>
        <v>#REF!</v>
      </c>
      <c r="H143" s="8" t="e">
        <f>IF(Extraction!#REF!="UPS",Extraction!#REF!,0)</f>
        <v>#REF!</v>
      </c>
      <c r="I143" s="9" t="e">
        <f>IF(Extraction!#REF!="UPS","France Zone 4",0)</f>
        <v>#REF!</v>
      </c>
      <c r="J143" s="9" t="e">
        <f>IF(Extraction!#REF!="UPS",Extraction!#REF!,0)</f>
        <v>#REF!</v>
      </c>
      <c r="L143" s="8" t="e">
        <f>IF(Extraction!#REF!="UPS",Extraction!#REF!,0)</f>
        <v>#REF!</v>
      </c>
      <c r="M143" s="10" t="e">
        <f>IF(Extraction!#REF!="UPS",Extraction!#REF!,0)</f>
        <v>#REF!</v>
      </c>
      <c r="N143" s="10" t="e">
        <f>IF(Extraction!#REF!="UPS","colis",0)</f>
        <v>#REF!</v>
      </c>
      <c r="O143" s="10" t="e">
        <f>IF(Extraction!#REF!="UPS","Standard",0)</f>
        <v>#REF!</v>
      </c>
      <c r="P143" s="8" t="e">
        <f>IF(Extraction!#REF!="UPS",Extraction!#REF!,0)</f>
        <v>#REF!</v>
      </c>
      <c r="T143" s="8" t="e">
        <f>IF(Extraction!#REF!="UPS",Extraction!#REF!,0)</f>
        <v>#REF!</v>
      </c>
      <c r="U143" s="8" t="e">
        <f>IF(Extraction!#REF!="UPS",Extraction!#REF!,0)</f>
        <v>#REF!</v>
      </c>
      <c r="V143" s="8" t="e">
        <f>IF(Extraction!#REF!="UPS",Extraction!#REF!,0)</f>
        <v>#REF!</v>
      </c>
      <c r="X143" s="11" t="e">
        <f>IF(Extraction!#REF!="UPS",Extraction!#REF!,0)</f>
        <v>#REF!</v>
      </c>
      <c r="Y143" s="8" t="e">
        <f>IF(Extraction!#REF!="UPS","OBJET DE DECORATION",0)</f>
        <v>#REF!</v>
      </c>
    </row>
    <row r="144" spans="2:25">
      <c r="B144" s="13">
        <f t="shared" si="1"/>
        <v>99</v>
      </c>
      <c r="C144" s="8" t="e">
        <f>IF(Extraction!#REF!="UPS","798",0)</f>
        <v>#REF!</v>
      </c>
      <c r="D144" s="14"/>
      <c r="E144" s="8" t="e">
        <f>IF(Extraction!#REF!="UPS",Extraction!#REF!,0)</f>
        <v>#REF!</v>
      </c>
      <c r="F144" s="8" t="e">
        <f>IF(Extraction!#REF!="UPS",Extraction!#REF!,0)</f>
        <v>#REF!</v>
      </c>
      <c r="G144" s="9" t="e">
        <f>IF(Extraction!#REF!="UPS","FR",0)</f>
        <v>#REF!</v>
      </c>
      <c r="H144" s="8" t="e">
        <f>IF(Extraction!#REF!="UPS",Extraction!#REF!,0)</f>
        <v>#REF!</v>
      </c>
      <c r="I144" s="9" t="e">
        <f>IF(Extraction!#REF!="UPS","France Zone 4",0)</f>
        <v>#REF!</v>
      </c>
      <c r="J144" s="9" t="e">
        <f>IF(Extraction!#REF!="UPS",Extraction!#REF!,0)</f>
        <v>#REF!</v>
      </c>
      <c r="L144" s="8" t="e">
        <f>IF(Extraction!#REF!="UPS",Extraction!#REF!,0)</f>
        <v>#REF!</v>
      </c>
      <c r="M144" s="10" t="e">
        <f>IF(Extraction!#REF!="UPS",Extraction!#REF!,0)</f>
        <v>#REF!</v>
      </c>
      <c r="N144" s="10" t="e">
        <f>IF(Extraction!#REF!="UPS","colis",0)</f>
        <v>#REF!</v>
      </c>
      <c r="O144" s="10" t="e">
        <f>IF(Extraction!#REF!="UPS","Standard",0)</f>
        <v>#REF!</v>
      </c>
      <c r="P144" s="8" t="e">
        <f>IF(Extraction!#REF!="UPS",Extraction!#REF!,0)</f>
        <v>#REF!</v>
      </c>
      <c r="T144" s="8" t="e">
        <f>IF(Extraction!#REF!="UPS",Extraction!#REF!,0)</f>
        <v>#REF!</v>
      </c>
      <c r="U144" s="8" t="e">
        <f>IF(Extraction!#REF!="UPS",Extraction!#REF!,0)</f>
        <v>#REF!</v>
      </c>
      <c r="V144" s="8" t="e">
        <f>IF(Extraction!#REF!="UPS",Extraction!#REF!,0)</f>
        <v>#REF!</v>
      </c>
      <c r="X144" s="11" t="e">
        <f>IF(Extraction!#REF!="UPS",Extraction!#REF!,0)</f>
        <v>#REF!</v>
      </c>
      <c r="Y144" s="8" t="e">
        <f>IF(Extraction!#REF!="UPS","OBJET DE DECORATION",0)</f>
        <v>#REF!</v>
      </c>
    </row>
    <row r="145" spans="2:25">
      <c r="B145" s="13">
        <f t="shared" si="1"/>
        <v>99</v>
      </c>
      <c r="C145" s="8" t="e">
        <f>IF(Extraction!#REF!="UPS","798",0)</f>
        <v>#REF!</v>
      </c>
      <c r="D145" s="14"/>
      <c r="E145" s="8" t="e">
        <f>IF(Extraction!#REF!="UPS",Extraction!#REF!,0)</f>
        <v>#REF!</v>
      </c>
      <c r="F145" s="8" t="e">
        <f>IF(Extraction!#REF!="UPS",Extraction!#REF!,0)</f>
        <v>#REF!</v>
      </c>
      <c r="G145" s="9" t="e">
        <f>IF(Extraction!#REF!="UPS","FR",0)</f>
        <v>#REF!</v>
      </c>
      <c r="H145" s="8" t="e">
        <f>IF(Extraction!#REF!="UPS",Extraction!#REF!,0)</f>
        <v>#REF!</v>
      </c>
      <c r="I145" s="9" t="e">
        <f>IF(Extraction!#REF!="UPS","France Zone 4",0)</f>
        <v>#REF!</v>
      </c>
      <c r="J145" s="9" t="e">
        <f>IF(Extraction!#REF!="UPS",Extraction!#REF!,0)</f>
        <v>#REF!</v>
      </c>
      <c r="L145" s="8" t="e">
        <f>IF(Extraction!#REF!="UPS",Extraction!#REF!,0)</f>
        <v>#REF!</v>
      </c>
      <c r="M145" s="10" t="e">
        <f>IF(Extraction!#REF!="UPS",Extraction!#REF!,0)</f>
        <v>#REF!</v>
      </c>
      <c r="N145" s="10" t="e">
        <f>IF(Extraction!#REF!="UPS","colis",0)</f>
        <v>#REF!</v>
      </c>
      <c r="O145" s="10" t="e">
        <f>IF(Extraction!#REF!="UPS","Standard",0)</f>
        <v>#REF!</v>
      </c>
      <c r="P145" s="8" t="e">
        <f>IF(Extraction!#REF!="UPS",Extraction!#REF!,0)</f>
        <v>#REF!</v>
      </c>
      <c r="T145" s="8" t="e">
        <f>IF(Extraction!#REF!="UPS",Extraction!#REF!,0)</f>
        <v>#REF!</v>
      </c>
      <c r="U145" s="8" t="e">
        <f>IF(Extraction!#REF!="UPS",Extraction!#REF!,0)</f>
        <v>#REF!</v>
      </c>
      <c r="V145" s="8" t="e">
        <f>IF(Extraction!#REF!="UPS",Extraction!#REF!,0)</f>
        <v>#REF!</v>
      </c>
      <c r="X145" s="11" t="e">
        <f>IF(Extraction!#REF!="UPS",Extraction!#REF!,0)</f>
        <v>#REF!</v>
      </c>
      <c r="Y145" s="8" t="e">
        <f>IF(Extraction!#REF!="UPS","OBJET DE DECORATION",0)</f>
        <v>#REF!</v>
      </c>
    </row>
    <row r="146" spans="2:25">
      <c r="B146" s="13">
        <f t="shared" si="1"/>
        <v>99</v>
      </c>
      <c r="C146" s="8" t="e">
        <f>IF(Extraction!#REF!="UPS","798",0)</f>
        <v>#REF!</v>
      </c>
      <c r="D146" s="14"/>
      <c r="E146" s="8" t="e">
        <f>IF(Extraction!#REF!="UPS",Extraction!#REF!,0)</f>
        <v>#REF!</v>
      </c>
      <c r="F146" s="8" t="e">
        <f>IF(Extraction!#REF!="UPS",Extraction!#REF!,0)</f>
        <v>#REF!</v>
      </c>
      <c r="G146" s="9" t="e">
        <f>IF(Extraction!#REF!="UPS","FR",0)</f>
        <v>#REF!</v>
      </c>
      <c r="H146" s="8" t="e">
        <f>IF(Extraction!#REF!="UPS",Extraction!#REF!,0)</f>
        <v>#REF!</v>
      </c>
      <c r="I146" s="9" t="e">
        <f>IF(Extraction!#REF!="UPS","France Zone 4",0)</f>
        <v>#REF!</v>
      </c>
      <c r="J146" s="9" t="e">
        <f>IF(Extraction!#REF!="UPS",Extraction!#REF!,0)</f>
        <v>#REF!</v>
      </c>
      <c r="L146" s="8" t="e">
        <f>IF(Extraction!#REF!="UPS",Extraction!#REF!,0)</f>
        <v>#REF!</v>
      </c>
      <c r="M146" s="10" t="e">
        <f>IF(Extraction!#REF!="UPS",Extraction!#REF!,0)</f>
        <v>#REF!</v>
      </c>
      <c r="N146" s="10" t="e">
        <f>IF(Extraction!#REF!="UPS","colis",0)</f>
        <v>#REF!</v>
      </c>
      <c r="O146" s="10" t="e">
        <f>IF(Extraction!#REF!="UPS","Standard",0)</f>
        <v>#REF!</v>
      </c>
      <c r="P146" s="8" t="e">
        <f>IF(Extraction!#REF!="UPS",Extraction!#REF!,0)</f>
        <v>#REF!</v>
      </c>
      <c r="T146" s="8" t="e">
        <f>IF(Extraction!#REF!="UPS",Extraction!#REF!,0)</f>
        <v>#REF!</v>
      </c>
      <c r="U146" s="8" t="e">
        <f>IF(Extraction!#REF!="UPS",Extraction!#REF!,0)</f>
        <v>#REF!</v>
      </c>
      <c r="V146" s="8" t="e">
        <f>IF(Extraction!#REF!="UPS",Extraction!#REF!,0)</f>
        <v>#REF!</v>
      </c>
      <c r="X146" s="11" t="e">
        <f>IF(Extraction!#REF!="UPS",Extraction!#REF!,0)</f>
        <v>#REF!</v>
      </c>
      <c r="Y146" s="8" t="e">
        <f>IF(Extraction!#REF!="UPS","OBJET DE DECORATION",0)</f>
        <v>#REF!</v>
      </c>
    </row>
    <row r="147" spans="2:25">
      <c r="B147" s="13">
        <f t="shared" si="1"/>
        <v>99</v>
      </c>
      <c r="C147" s="8" t="e">
        <f>IF(Extraction!#REF!="UPS","798",0)</f>
        <v>#REF!</v>
      </c>
      <c r="D147" s="14"/>
      <c r="E147" s="8" t="e">
        <f>IF(Extraction!#REF!="UPS",Extraction!#REF!,0)</f>
        <v>#REF!</v>
      </c>
      <c r="F147" s="8" t="e">
        <f>IF(Extraction!#REF!="UPS",Extraction!#REF!,0)</f>
        <v>#REF!</v>
      </c>
      <c r="G147" s="9" t="e">
        <f>IF(Extraction!#REF!="UPS","FR",0)</f>
        <v>#REF!</v>
      </c>
      <c r="H147" s="8" t="e">
        <f>IF(Extraction!#REF!="UPS",Extraction!#REF!,0)</f>
        <v>#REF!</v>
      </c>
      <c r="I147" s="9" t="e">
        <f>IF(Extraction!#REF!="UPS","France Zone 4",0)</f>
        <v>#REF!</v>
      </c>
      <c r="J147" s="9" t="e">
        <f>IF(Extraction!#REF!="UPS",Extraction!#REF!,0)</f>
        <v>#REF!</v>
      </c>
      <c r="L147" s="8" t="e">
        <f>IF(Extraction!#REF!="UPS",Extraction!#REF!,0)</f>
        <v>#REF!</v>
      </c>
      <c r="M147" s="10" t="e">
        <f>IF(Extraction!#REF!="UPS",Extraction!#REF!,0)</f>
        <v>#REF!</v>
      </c>
      <c r="N147" s="10" t="e">
        <f>IF(Extraction!#REF!="UPS","colis",0)</f>
        <v>#REF!</v>
      </c>
      <c r="O147" s="10" t="e">
        <f>IF(Extraction!#REF!="UPS","Standard",0)</f>
        <v>#REF!</v>
      </c>
      <c r="P147" s="8" t="e">
        <f>IF(Extraction!#REF!="UPS",Extraction!#REF!,0)</f>
        <v>#REF!</v>
      </c>
      <c r="T147" s="8" t="e">
        <f>IF(Extraction!#REF!="UPS",Extraction!#REF!,0)</f>
        <v>#REF!</v>
      </c>
      <c r="U147" s="8" t="e">
        <f>IF(Extraction!#REF!="UPS",Extraction!#REF!,0)</f>
        <v>#REF!</v>
      </c>
      <c r="V147" s="8" t="e">
        <f>IF(Extraction!#REF!="UPS",Extraction!#REF!,0)</f>
        <v>#REF!</v>
      </c>
      <c r="X147" s="11" t="e">
        <f>IF(Extraction!#REF!="UPS",Extraction!#REF!,0)</f>
        <v>#REF!</v>
      </c>
      <c r="Y147" s="8" t="e">
        <f>IF(Extraction!#REF!="UPS","OBJET DE DECORATION",0)</f>
        <v>#REF!</v>
      </c>
    </row>
    <row r="148" spans="2:25">
      <c r="B148" s="13">
        <f t="shared" si="1"/>
        <v>99</v>
      </c>
      <c r="C148" s="8" t="e">
        <f>IF(Extraction!#REF!="UPS","798",0)</f>
        <v>#REF!</v>
      </c>
      <c r="D148" s="14"/>
      <c r="E148" s="8" t="e">
        <f>IF(Extraction!#REF!="UPS",Extraction!#REF!,0)</f>
        <v>#REF!</v>
      </c>
      <c r="F148" s="8" t="e">
        <f>IF(Extraction!#REF!="UPS",Extraction!#REF!,0)</f>
        <v>#REF!</v>
      </c>
      <c r="G148" s="9" t="e">
        <f>IF(Extraction!#REF!="UPS","FR",0)</f>
        <v>#REF!</v>
      </c>
      <c r="H148" s="8" t="e">
        <f>IF(Extraction!#REF!="UPS",Extraction!#REF!,0)</f>
        <v>#REF!</v>
      </c>
      <c r="I148" s="9" t="e">
        <f>IF(Extraction!#REF!="UPS","France Zone 4",0)</f>
        <v>#REF!</v>
      </c>
      <c r="J148" s="9" t="e">
        <f>IF(Extraction!#REF!="UPS",Extraction!#REF!,0)</f>
        <v>#REF!</v>
      </c>
      <c r="L148" s="8" t="e">
        <f>IF(Extraction!#REF!="UPS",Extraction!#REF!,0)</f>
        <v>#REF!</v>
      </c>
      <c r="M148" s="10" t="e">
        <f>IF(Extraction!#REF!="UPS",Extraction!#REF!,0)</f>
        <v>#REF!</v>
      </c>
      <c r="N148" s="10" t="e">
        <f>IF(Extraction!#REF!="UPS","colis",0)</f>
        <v>#REF!</v>
      </c>
      <c r="O148" s="10" t="e">
        <f>IF(Extraction!#REF!="UPS","Standard",0)</f>
        <v>#REF!</v>
      </c>
      <c r="P148" s="8" t="e">
        <f>IF(Extraction!#REF!="UPS",Extraction!#REF!,0)</f>
        <v>#REF!</v>
      </c>
      <c r="T148" s="8" t="e">
        <f>IF(Extraction!#REF!="UPS",Extraction!#REF!,0)</f>
        <v>#REF!</v>
      </c>
      <c r="U148" s="8" t="e">
        <f>IF(Extraction!#REF!="UPS",Extraction!#REF!,0)</f>
        <v>#REF!</v>
      </c>
      <c r="V148" s="8" t="e">
        <f>IF(Extraction!#REF!="UPS",Extraction!#REF!,0)</f>
        <v>#REF!</v>
      </c>
      <c r="X148" s="11" t="e">
        <f>IF(Extraction!#REF!="UPS",Extraction!#REF!,0)</f>
        <v>#REF!</v>
      </c>
      <c r="Y148" s="8" t="e">
        <f>IF(Extraction!#REF!="UPS","OBJET DE DECORATION",0)</f>
        <v>#REF!</v>
      </c>
    </row>
    <row r="149" spans="2:25">
      <c r="B149" s="13">
        <f t="shared" si="1"/>
        <v>99</v>
      </c>
      <c r="C149" s="8" t="e">
        <f>IF(Extraction!#REF!="UPS","798",0)</f>
        <v>#REF!</v>
      </c>
      <c r="D149" s="14"/>
      <c r="E149" s="8" t="e">
        <f>IF(Extraction!#REF!="UPS",Extraction!#REF!,0)</f>
        <v>#REF!</v>
      </c>
      <c r="F149" s="8" t="e">
        <f>IF(Extraction!#REF!="UPS",Extraction!#REF!,0)</f>
        <v>#REF!</v>
      </c>
      <c r="G149" s="9" t="e">
        <f>IF(Extraction!#REF!="UPS","FR",0)</f>
        <v>#REF!</v>
      </c>
      <c r="H149" s="8" t="e">
        <f>IF(Extraction!#REF!="UPS",Extraction!#REF!,0)</f>
        <v>#REF!</v>
      </c>
      <c r="I149" s="9" t="e">
        <f>IF(Extraction!#REF!="UPS","France Zone 4",0)</f>
        <v>#REF!</v>
      </c>
      <c r="J149" s="9" t="e">
        <f>IF(Extraction!#REF!="UPS",Extraction!#REF!,0)</f>
        <v>#REF!</v>
      </c>
      <c r="L149" s="8" t="e">
        <f>IF(Extraction!#REF!="UPS",Extraction!#REF!,0)</f>
        <v>#REF!</v>
      </c>
      <c r="M149" s="10" t="e">
        <f>IF(Extraction!#REF!="UPS",Extraction!#REF!,0)</f>
        <v>#REF!</v>
      </c>
      <c r="N149" s="10" t="e">
        <f>IF(Extraction!#REF!="UPS","colis",0)</f>
        <v>#REF!</v>
      </c>
      <c r="O149" s="10" t="e">
        <f>IF(Extraction!#REF!="UPS","Standard",0)</f>
        <v>#REF!</v>
      </c>
      <c r="P149" s="8" t="e">
        <f>IF(Extraction!#REF!="UPS",Extraction!#REF!,0)</f>
        <v>#REF!</v>
      </c>
      <c r="T149" s="8" t="e">
        <f>IF(Extraction!#REF!="UPS",Extraction!#REF!,0)</f>
        <v>#REF!</v>
      </c>
      <c r="U149" s="8" t="e">
        <f>IF(Extraction!#REF!="UPS",Extraction!#REF!,0)</f>
        <v>#REF!</v>
      </c>
      <c r="V149" s="8" t="e">
        <f>IF(Extraction!#REF!="UPS",Extraction!#REF!,0)</f>
        <v>#REF!</v>
      </c>
      <c r="X149" s="11" t="e">
        <f>IF(Extraction!#REF!="UPS",Extraction!#REF!,0)</f>
        <v>#REF!</v>
      </c>
      <c r="Y149" s="8" t="e">
        <f>IF(Extraction!#REF!="UPS","OBJET DE DECORATION",0)</f>
        <v>#REF!</v>
      </c>
    </row>
    <row r="150" spans="2:25">
      <c r="B150" s="13">
        <f t="shared" si="1"/>
        <v>99</v>
      </c>
      <c r="C150" s="8" t="e">
        <f>IF(Extraction!#REF!="UPS","798",0)</f>
        <v>#REF!</v>
      </c>
      <c r="D150" s="14"/>
      <c r="E150" s="8" t="e">
        <f>IF(Extraction!#REF!="UPS",Extraction!#REF!,0)</f>
        <v>#REF!</v>
      </c>
      <c r="F150" s="8" t="e">
        <f>IF(Extraction!#REF!="UPS",Extraction!#REF!,0)</f>
        <v>#REF!</v>
      </c>
      <c r="G150" s="9" t="e">
        <f>IF(Extraction!#REF!="UPS","FR",0)</f>
        <v>#REF!</v>
      </c>
      <c r="H150" s="8" t="e">
        <f>IF(Extraction!#REF!="UPS",Extraction!#REF!,0)</f>
        <v>#REF!</v>
      </c>
      <c r="I150" s="9" t="e">
        <f>IF(Extraction!#REF!="UPS","France Zone 4",0)</f>
        <v>#REF!</v>
      </c>
      <c r="J150" s="9" t="e">
        <f>IF(Extraction!#REF!="UPS",Extraction!#REF!,0)</f>
        <v>#REF!</v>
      </c>
      <c r="L150" s="8" t="e">
        <f>IF(Extraction!#REF!="UPS",Extraction!#REF!,0)</f>
        <v>#REF!</v>
      </c>
      <c r="M150" s="10" t="e">
        <f>IF(Extraction!#REF!="UPS",Extraction!#REF!,0)</f>
        <v>#REF!</v>
      </c>
      <c r="N150" s="10" t="e">
        <f>IF(Extraction!#REF!="UPS","colis",0)</f>
        <v>#REF!</v>
      </c>
      <c r="O150" s="10" t="e">
        <f>IF(Extraction!#REF!="UPS","Standard",0)</f>
        <v>#REF!</v>
      </c>
      <c r="P150" s="8" t="e">
        <f>IF(Extraction!#REF!="UPS",Extraction!#REF!,0)</f>
        <v>#REF!</v>
      </c>
      <c r="T150" s="8" t="e">
        <f>IF(Extraction!#REF!="UPS",Extraction!#REF!,0)</f>
        <v>#REF!</v>
      </c>
      <c r="U150" s="8" t="e">
        <f>IF(Extraction!#REF!="UPS",Extraction!#REF!,0)</f>
        <v>#REF!</v>
      </c>
      <c r="V150" s="8" t="e">
        <f>IF(Extraction!#REF!="UPS",Extraction!#REF!,0)</f>
        <v>#REF!</v>
      </c>
      <c r="X150" s="11" t="e">
        <f>IF(Extraction!#REF!="UPS",Extraction!#REF!,0)</f>
        <v>#REF!</v>
      </c>
      <c r="Y150" s="8" t="e">
        <f>IF(Extraction!#REF!="UPS","OBJET DE DECORATION",0)</f>
        <v>#REF!</v>
      </c>
    </row>
    <row r="151" spans="2:25">
      <c r="B151" s="13">
        <f t="shared" si="1"/>
        <v>99</v>
      </c>
      <c r="C151" s="8" t="e">
        <f>IF(Extraction!#REF!="UPS","798",0)</f>
        <v>#REF!</v>
      </c>
      <c r="D151" s="14"/>
      <c r="E151" s="8" t="e">
        <f>IF(Extraction!#REF!="UPS",Extraction!#REF!,0)</f>
        <v>#REF!</v>
      </c>
      <c r="F151" s="8" t="e">
        <f>IF(Extraction!#REF!="UPS",Extraction!#REF!,0)</f>
        <v>#REF!</v>
      </c>
      <c r="G151" s="9" t="e">
        <f>IF(Extraction!#REF!="UPS","FR",0)</f>
        <v>#REF!</v>
      </c>
      <c r="H151" s="8" t="e">
        <f>IF(Extraction!#REF!="UPS",Extraction!#REF!,0)</f>
        <v>#REF!</v>
      </c>
      <c r="I151" s="9" t="e">
        <f>IF(Extraction!#REF!="UPS","France Zone 4",0)</f>
        <v>#REF!</v>
      </c>
      <c r="J151" s="9" t="e">
        <f>IF(Extraction!#REF!="UPS",Extraction!#REF!,0)</f>
        <v>#REF!</v>
      </c>
      <c r="L151" s="8" t="e">
        <f>IF(Extraction!#REF!="UPS",Extraction!#REF!,0)</f>
        <v>#REF!</v>
      </c>
      <c r="M151" s="10" t="e">
        <f>IF(Extraction!#REF!="UPS",Extraction!#REF!,0)</f>
        <v>#REF!</v>
      </c>
      <c r="N151" s="10" t="e">
        <f>IF(Extraction!#REF!="UPS","colis",0)</f>
        <v>#REF!</v>
      </c>
      <c r="O151" s="10" t="e">
        <f>IF(Extraction!#REF!="UPS","Standard",0)</f>
        <v>#REF!</v>
      </c>
      <c r="P151" s="8" t="e">
        <f>IF(Extraction!#REF!="UPS",Extraction!#REF!,0)</f>
        <v>#REF!</v>
      </c>
      <c r="T151" s="8" t="e">
        <f>IF(Extraction!#REF!="UPS",Extraction!#REF!,0)</f>
        <v>#REF!</v>
      </c>
      <c r="U151" s="8" t="e">
        <f>IF(Extraction!#REF!="UPS",Extraction!#REF!,0)</f>
        <v>#REF!</v>
      </c>
      <c r="V151" s="8" t="e">
        <f>IF(Extraction!#REF!="UPS",Extraction!#REF!,0)</f>
        <v>#REF!</v>
      </c>
      <c r="X151" s="11" t="e">
        <f>IF(Extraction!#REF!="UPS",Extraction!#REF!,0)</f>
        <v>#REF!</v>
      </c>
      <c r="Y151" s="8" t="e">
        <f>IF(Extraction!#REF!="UPS","OBJET DE DECORATION",0)</f>
        <v>#REF!</v>
      </c>
    </row>
    <row r="152" spans="2:25">
      <c r="B152" s="13">
        <f t="shared" si="1"/>
        <v>99</v>
      </c>
      <c r="C152" s="8" t="e">
        <f>IF(Extraction!#REF!="UPS","798",0)</f>
        <v>#REF!</v>
      </c>
      <c r="D152" s="14"/>
      <c r="E152" s="8" t="e">
        <f>IF(Extraction!#REF!="UPS",Extraction!#REF!,0)</f>
        <v>#REF!</v>
      </c>
      <c r="F152" s="8" t="e">
        <f>IF(Extraction!#REF!="UPS",Extraction!#REF!,0)</f>
        <v>#REF!</v>
      </c>
      <c r="G152" s="9" t="e">
        <f>IF(Extraction!#REF!="UPS","FR",0)</f>
        <v>#REF!</v>
      </c>
      <c r="H152" s="8" t="e">
        <f>IF(Extraction!#REF!="UPS",Extraction!#REF!,0)</f>
        <v>#REF!</v>
      </c>
      <c r="I152" s="9" t="e">
        <f>IF(Extraction!#REF!="UPS","France Zone 4",0)</f>
        <v>#REF!</v>
      </c>
      <c r="J152" s="9" t="e">
        <f>IF(Extraction!#REF!="UPS",Extraction!#REF!,0)</f>
        <v>#REF!</v>
      </c>
      <c r="L152" s="8" t="e">
        <f>IF(Extraction!#REF!="UPS",Extraction!#REF!,0)</f>
        <v>#REF!</v>
      </c>
      <c r="M152" s="10" t="e">
        <f>IF(Extraction!#REF!="UPS",Extraction!#REF!,0)</f>
        <v>#REF!</v>
      </c>
      <c r="N152" s="10" t="e">
        <f>IF(Extraction!#REF!="UPS","colis",0)</f>
        <v>#REF!</v>
      </c>
      <c r="O152" s="10" t="e">
        <f>IF(Extraction!#REF!="UPS","Standard",0)</f>
        <v>#REF!</v>
      </c>
      <c r="P152" s="8" t="e">
        <f>IF(Extraction!#REF!="UPS",Extraction!#REF!,0)</f>
        <v>#REF!</v>
      </c>
      <c r="T152" s="8" t="e">
        <f>IF(Extraction!#REF!="UPS",Extraction!#REF!,0)</f>
        <v>#REF!</v>
      </c>
      <c r="U152" s="8" t="e">
        <f>IF(Extraction!#REF!="UPS",Extraction!#REF!,0)</f>
        <v>#REF!</v>
      </c>
      <c r="V152" s="8" t="e">
        <f>IF(Extraction!#REF!="UPS",Extraction!#REF!,0)</f>
        <v>#REF!</v>
      </c>
      <c r="X152" s="11" t="e">
        <f>IF(Extraction!#REF!="UPS",Extraction!#REF!,0)</f>
        <v>#REF!</v>
      </c>
      <c r="Y152" s="8" t="e">
        <f>IF(Extraction!#REF!="UPS","OBJET DE DECORATION",0)</f>
        <v>#REF!</v>
      </c>
    </row>
    <row r="153" spans="2:25">
      <c r="B153" s="13">
        <f t="shared" si="1"/>
        <v>99</v>
      </c>
      <c r="C153" s="8" t="e">
        <f>IF(Extraction!#REF!="UPS","798",0)</f>
        <v>#REF!</v>
      </c>
      <c r="D153" s="14"/>
      <c r="E153" s="8" t="e">
        <f>IF(Extraction!#REF!="UPS",Extraction!#REF!,0)</f>
        <v>#REF!</v>
      </c>
      <c r="F153" s="8" t="e">
        <f>IF(Extraction!#REF!="UPS",Extraction!#REF!,0)</f>
        <v>#REF!</v>
      </c>
      <c r="G153" s="9" t="e">
        <f>IF(Extraction!#REF!="UPS","FR",0)</f>
        <v>#REF!</v>
      </c>
      <c r="H153" s="8" t="e">
        <f>IF(Extraction!#REF!="UPS",Extraction!#REF!,0)</f>
        <v>#REF!</v>
      </c>
      <c r="I153" s="9" t="e">
        <f>IF(Extraction!#REF!="UPS","France Zone 4",0)</f>
        <v>#REF!</v>
      </c>
      <c r="J153" s="9" t="e">
        <f>IF(Extraction!#REF!="UPS",Extraction!#REF!,0)</f>
        <v>#REF!</v>
      </c>
      <c r="L153" s="8" t="e">
        <f>IF(Extraction!#REF!="UPS",Extraction!#REF!,0)</f>
        <v>#REF!</v>
      </c>
      <c r="M153" s="10" t="e">
        <f>IF(Extraction!#REF!="UPS",Extraction!#REF!,0)</f>
        <v>#REF!</v>
      </c>
      <c r="N153" s="10" t="e">
        <f>IF(Extraction!#REF!="UPS","colis",0)</f>
        <v>#REF!</v>
      </c>
      <c r="O153" s="10" t="e">
        <f>IF(Extraction!#REF!="UPS","Standard",0)</f>
        <v>#REF!</v>
      </c>
      <c r="P153" s="8" t="e">
        <f>IF(Extraction!#REF!="UPS",Extraction!#REF!,0)</f>
        <v>#REF!</v>
      </c>
      <c r="T153" s="8" t="e">
        <f>IF(Extraction!#REF!="UPS",Extraction!#REF!,0)</f>
        <v>#REF!</v>
      </c>
      <c r="U153" s="8" t="e">
        <f>IF(Extraction!#REF!="UPS",Extraction!#REF!,0)</f>
        <v>#REF!</v>
      </c>
      <c r="V153" s="8" t="e">
        <f>IF(Extraction!#REF!="UPS",Extraction!#REF!,0)</f>
        <v>#REF!</v>
      </c>
      <c r="X153" s="11" t="e">
        <f>IF(Extraction!#REF!="UPS",Extraction!#REF!,0)</f>
        <v>#REF!</v>
      </c>
      <c r="Y153" s="8" t="e">
        <f>IF(Extraction!#REF!="UPS","OBJET DE DECORATION",0)</f>
        <v>#REF!</v>
      </c>
    </row>
    <row r="154" spans="2:25">
      <c r="B154" s="13">
        <f t="shared" si="1"/>
        <v>99</v>
      </c>
      <c r="C154" s="8" t="e">
        <f>IF(Extraction!#REF!="UPS","798",0)</f>
        <v>#REF!</v>
      </c>
      <c r="D154" s="14"/>
      <c r="E154" s="8" t="e">
        <f>IF(Extraction!#REF!="UPS",Extraction!#REF!,0)</f>
        <v>#REF!</v>
      </c>
      <c r="F154" s="8" t="e">
        <f>IF(Extraction!#REF!="UPS",Extraction!#REF!,0)</f>
        <v>#REF!</v>
      </c>
      <c r="G154" s="9" t="e">
        <f>IF(Extraction!#REF!="UPS","FR",0)</f>
        <v>#REF!</v>
      </c>
      <c r="H154" s="8" t="e">
        <f>IF(Extraction!#REF!="UPS",Extraction!#REF!,0)</f>
        <v>#REF!</v>
      </c>
      <c r="I154" s="9" t="e">
        <f>IF(Extraction!#REF!="UPS","France Zone 4",0)</f>
        <v>#REF!</v>
      </c>
      <c r="J154" s="9" t="e">
        <f>IF(Extraction!#REF!="UPS",Extraction!#REF!,0)</f>
        <v>#REF!</v>
      </c>
      <c r="L154" s="8" t="e">
        <f>IF(Extraction!#REF!="UPS",Extraction!#REF!,0)</f>
        <v>#REF!</v>
      </c>
      <c r="M154" s="10" t="e">
        <f>IF(Extraction!#REF!="UPS",Extraction!#REF!,0)</f>
        <v>#REF!</v>
      </c>
      <c r="N154" s="10" t="e">
        <f>IF(Extraction!#REF!="UPS","colis",0)</f>
        <v>#REF!</v>
      </c>
      <c r="O154" s="10" t="e">
        <f>IF(Extraction!#REF!="UPS","Standard",0)</f>
        <v>#REF!</v>
      </c>
      <c r="P154" s="8" t="e">
        <f>IF(Extraction!#REF!="UPS",Extraction!#REF!,0)</f>
        <v>#REF!</v>
      </c>
      <c r="T154" s="8" t="e">
        <f>IF(Extraction!#REF!="UPS",Extraction!#REF!,0)</f>
        <v>#REF!</v>
      </c>
      <c r="U154" s="8" t="e">
        <f>IF(Extraction!#REF!="UPS",Extraction!#REF!,0)</f>
        <v>#REF!</v>
      </c>
      <c r="V154" s="8" t="e">
        <f>IF(Extraction!#REF!="UPS",Extraction!#REF!,0)</f>
        <v>#REF!</v>
      </c>
      <c r="X154" s="11" t="e">
        <f>IF(Extraction!#REF!="UPS",Extraction!#REF!,0)</f>
        <v>#REF!</v>
      </c>
      <c r="Y154" s="8" t="e">
        <f>IF(Extraction!#REF!="UPS","OBJET DE DECORATION",0)</f>
        <v>#REF!</v>
      </c>
    </row>
    <row r="155" spans="2:25">
      <c r="B155" s="13">
        <f t="shared" si="1"/>
        <v>99</v>
      </c>
      <c r="C155" s="8" t="e">
        <f>IF(Extraction!#REF!="UPS","798",0)</f>
        <v>#REF!</v>
      </c>
      <c r="D155" s="14"/>
      <c r="E155" s="8" t="e">
        <f>IF(Extraction!#REF!="UPS",Extraction!#REF!,0)</f>
        <v>#REF!</v>
      </c>
      <c r="F155" s="8" t="e">
        <f>IF(Extraction!#REF!="UPS",Extraction!#REF!,0)</f>
        <v>#REF!</v>
      </c>
      <c r="G155" s="9" t="e">
        <f>IF(Extraction!#REF!="UPS","FR",0)</f>
        <v>#REF!</v>
      </c>
      <c r="H155" s="8" t="e">
        <f>IF(Extraction!#REF!="UPS",Extraction!#REF!,0)</f>
        <v>#REF!</v>
      </c>
      <c r="I155" s="9" t="e">
        <f>IF(Extraction!#REF!="UPS","France Zone 4",0)</f>
        <v>#REF!</v>
      </c>
      <c r="J155" s="9" t="e">
        <f>IF(Extraction!#REF!="UPS",Extraction!#REF!,0)</f>
        <v>#REF!</v>
      </c>
      <c r="L155" s="8" t="e">
        <f>IF(Extraction!#REF!="UPS",Extraction!#REF!,0)</f>
        <v>#REF!</v>
      </c>
      <c r="M155" s="10" t="e">
        <f>IF(Extraction!#REF!="UPS",Extraction!#REF!,0)</f>
        <v>#REF!</v>
      </c>
      <c r="N155" s="10" t="e">
        <f>IF(Extraction!#REF!="UPS","colis",0)</f>
        <v>#REF!</v>
      </c>
      <c r="O155" s="10" t="e">
        <f>IF(Extraction!#REF!="UPS","Standard",0)</f>
        <v>#REF!</v>
      </c>
      <c r="P155" s="8" t="e">
        <f>IF(Extraction!#REF!="UPS",Extraction!#REF!,0)</f>
        <v>#REF!</v>
      </c>
      <c r="T155" s="8" t="e">
        <f>IF(Extraction!#REF!="UPS",Extraction!#REF!,0)</f>
        <v>#REF!</v>
      </c>
      <c r="U155" s="8" t="e">
        <f>IF(Extraction!#REF!="UPS",Extraction!#REF!,0)</f>
        <v>#REF!</v>
      </c>
      <c r="V155" s="8" t="e">
        <f>IF(Extraction!#REF!="UPS",Extraction!#REF!,0)</f>
        <v>#REF!</v>
      </c>
      <c r="X155" s="11" t="e">
        <f>IF(Extraction!#REF!="UPS",Extraction!#REF!,0)</f>
        <v>#REF!</v>
      </c>
      <c r="Y155" s="8" t="e">
        <f>IF(Extraction!#REF!="UPS","OBJET DE DECORATION",0)</f>
        <v>#REF!</v>
      </c>
    </row>
    <row r="156" spans="2:25">
      <c r="B156" s="13">
        <f t="shared" si="1"/>
        <v>99</v>
      </c>
      <c r="C156" s="8" t="e">
        <f>IF(Extraction!#REF!="UPS","798",0)</f>
        <v>#REF!</v>
      </c>
      <c r="D156" s="14"/>
      <c r="E156" s="8" t="e">
        <f>IF(Extraction!#REF!="UPS",Extraction!#REF!,0)</f>
        <v>#REF!</v>
      </c>
      <c r="F156" s="8" t="e">
        <f>IF(Extraction!#REF!="UPS",Extraction!#REF!,0)</f>
        <v>#REF!</v>
      </c>
      <c r="G156" s="9" t="e">
        <f>IF(Extraction!#REF!="UPS","FR",0)</f>
        <v>#REF!</v>
      </c>
      <c r="H156" s="8" t="e">
        <f>IF(Extraction!#REF!="UPS",Extraction!#REF!,0)</f>
        <v>#REF!</v>
      </c>
      <c r="I156" s="9" t="e">
        <f>IF(Extraction!#REF!="UPS","France Zone 4",0)</f>
        <v>#REF!</v>
      </c>
      <c r="J156" s="9" t="e">
        <f>IF(Extraction!#REF!="UPS",Extraction!#REF!,0)</f>
        <v>#REF!</v>
      </c>
      <c r="L156" s="8" t="e">
        <f>IF(Extraction!#REF!="UPS",Extraction!#REF!,0)</f>
        <v>#REF!</v>
      </c>
      <c r="M156" s="10" t="e">
        <f>IF(Extraction!#REF!="UPS",Extraction!#REF!,0)</f>
        <v>#REF!</v>
      </c>
      <c r="N156" s="10" t="e">
        <f>IF(Extraction!#REF!="UPS","colis",0)</f>
        <v>#REF!</v>
      </c>
      <c r="O156" s="10" t="e">
        <f>IF(Extraction!#REF!="UPS","Standard",0)</f>
        <v>#REF!</v>
      </c>
      <c r="P156" s="8" t="e">
        <f>IF(Extraction!#REF!="UPS",Extraction!#REF!,0)</f>
        <v>#REF!</v>
      </c>
      <c r="T156" s="8" t="e">
        <f>IF(Extraction!#REF!="UPS",Extraction!#REF!,0)</f>
        <v>#REF!</v>
      </c>
      <c r="U156" s="8" t="e">
        <f>IF(Extraction!#REF!="UPS",Extraction!#REF!,0)</f>
        <v>#REF!</v>
      </c>
      <c r="V156" s="8" t="e">
        <f>IF(Extraction!#REF!="UPS",Extraction!#REF!,0)</f>
        <v>#REF!</v>
      </c>
      <c r="X156" s="11" t="e">
        <f>IF(Extraction!#REF!="UPS",Extraction!#REF!,0)</f>
        <v>#REF!</v>
      </c>
      <c r="Y156" s="8" t="e">
        <f>IF(Extraction!#REF!="UPS","OBJET DE DECORATION",0)</f>
        <v>#REF!</v>
      </c>
    </row>
    <row r="157" spans="2:25">
      <c r="B157" s="13">
        <f t="shared" si="1"/>
        <v>99</v>
      </c>
      <c r="C157" s="8" t="e">
        <f>IF(Extraction!#REF!="UPS","798",0)</f>
        <v>#REF!</v>
      </c>
      <c r="D157" s="14"/>
      <c r="E157" s="8" t="e">
        <f>IF(Extraction!#REF!="UPS",Extraction!#REF!,0)</f>
        <v>#REF!</v>
      </c>
      <c r="F157" s="8" t="e">
        <f>IF(Extraction!#REF!="UPS",Extraction!#REF!,0)</f>
        <v>#REF!</v>
      </c>
      <c r="G157" s="9" t="e">
        <f>IF(Extraction!#REF!="UPS","FR",0)</f>
        <v>#REF!</v>
      </c>
      <c r="H157" s="8" t="e">
        <f>IF(Extraction!#REF!="UPS",Extraction!#REF!,0)</f>
        <v>#REF!</v>
      </c>
      <c r="I157" s="9" t="e">
        <f>IF(Extraction!#REF!="UPS","France Zone 4",0)</f>
        <v>#REF!</v>
      </c>
      <c r="J157" s="9" t="e">
        <f>IF(Extraction!#REF!="UPS",Extraction!#REF!,0)</f>
        <v>#REF!</v>
      </c>
      <c r="L157" s="8" t="e">
        <f>IF(Extraction!#REF!="UPS",Extraction!#REF!,0)</f>
        <v>#REF!</v>
      </c>
      <c r="M157" s="10" t="e">
        <f>IF(Extraction!#REF!="UPS",Extraction!#REF!,0)</f>
        <v>#REF!</v>
      </c>
      <c r="N157" s="10" t="e">
        <f>IF(Extraction!#REF!="UPS","colis",0)</f>
        <v>#REF!</v>
      </c>
      <c r="O157" s="10" t="e">
        <f>IF(Extraction!#REF!="UPS","Standard",0)</f>
        <v>#REF!</v>
      </c>
      <c r="P157" s="8" t="e">
        <f>IF(Extraction!#REF!="UPS",Extraction!#REF!,0)</f>
        <v>#REF!</v>
      </c>
      <c r="T157" s="8" t="e">
        <f>IF(Extraction!#REF!="UPS",Extraction!#REF!,0)</f>
        <v>#REF!</v>
      </c>
      <c r="U157" s="8" t="e">
        <f>IF(Extraction!#REF!="UPS",Extraction!#REF!,0)</f>
        <v>#REF!</v>
      </c>
      <c r="V157" s="8" t="e">
        <f>IF(Extraction!#REF!="UPS",Extraction!#REF!,0)</f>
        <v>#REF!</v>
      </c>
      <c r="X157" s="11" t="e">
        <f>IF(Extraction!#REF!="UPS",Extraction!#REF!,0)</f>
        <v>#REF!</v>
      </c>
      <c r="Y157" s="8" t="e">
        <f>IF(Extraction!#REF!="UPS","OBJET DE DECORATION",0)</f>
        <v>#REF!</v>
      </c>
    </row>
    <row r="158" spans="2:25">
      <c r="B158" s="13">
        <f t="shared" si="1"/>
        <v>99</v>
      </c>
      <c r="C158" s="8" t="e">
        <f>IF(Extraction!#REF!="UPS","798",0)</f>
        <v>#REF!</v>
      </c>
      <c r="D158" s="14"/>
      <c r="E158" s="8" t="e">
        <f>IF(Extraction!#REF!="UPS",Extraction!#REF!,0)</f>
        <v>#REF!</v>
      </c>
      <c r="F158" s="8" t="e">
        <f>IF(Extraction!#REF!="UPS",Extraction!#REF!,0)</f>
        <v>#REF!</v>
      </c>
      <c r="G158" s="9" t="e">
        <f>IF(Extraction!#REF!="UPS","FR",0)</f>
        <v>#REF!</v>
      </c>
      <c r="H158" s="8" t="e">
        <f>IF(Extraction!#REF!="UPS",Extraction!#REF!,0)</f>
        <v>#REF!</v>
      </c>
      <c r="I158" s="9" t="e">
        <f>IF(Extraction!#REF!="UPS","France Zone 4",0)</f>
        <v>#REF!</v>
      </c>
      <c r="J158" s="9" t="e">
        <f>IF(Extraction!#REF!="UPS",Extraction!#REF!,0)</f>
        <v>#REF!</v>
      </c>
      <c r="L158" s="8" t="e">
        <f>IF(Extraction!#REF!="UPS",Extraction!#REF!,0)</f>
        <v>#REF!</v>
      </c>
      <c r="M158" s="10" t="e">
        <f>IF(Extraction!#REF!="UPS",Extraction!#REF!,0)</f>
        <v>#REF!</v>
      </c>
      <c r="N158" s="10" t="e">
        <f>IF(Extraction!#REF!="UPS","colis",0)</f>
        <v>#REF!</v>
      </c>
      <c r="O158" s="10" t="e">
        <f>IF(Extraction!#REF!="UPS","Standard",0)</f>
        <v>#REF!</v>
      </c>
      <c r="P158" s="8" t="e">
        <f>IF(Extraction!#REF!="UPS",Extraction!#REF!,0)</f>
        <v>#REF!</v>
      </c>
      <c r="T158" s="8" t="e">
        <f>IF(Extraction!#REF!="UPS",Extraction!#REF!,0)</f>
        <v>#REF!</v>
      </c>
      <c r="U158" s="8" t="e">
        <f>IF(Extraction!#REF!="UPS",Extraction!#REF!,0)</f>
        <v>#REF!</v>
      </c>
      <c r="V158" s="8" t="e">
        <f>IF(Extraction!#REF!="UPS",Extraction!#REF!,0)</f>
        <v>#REF!</v>
      </c>
      <c r="X158" s="11" t="e">
        <f>IF(Extraction!#REF!="UPS",Extraction!#REF!,0)</f>
        <v>#REF!</v>
      </c>
      <c r="Y158" s="8" t="e">
        <f>IF(Extraction!#REF!="UPS","OBJET DE DECORATION",0)</f>
        <v>#REF!</v>
      </c>
    </row>
    <row r="159" spans="2:25">
      <c r="B159" s="13">
        <f t="shared" si="1"/>
        <v>99</v>
      </c>
      <c r="C159" s="8" t="e">
        <f>IF(Extraction!#REF!="UPS","798",0)</f>
        <v>#REF!</v>
      </c>
      <c r="D159" s="14"/>
      <c r="E159" s="8" t="e">
        <f>IF(Extraction!#REF!="UPS",Extraction!#REF!,0)</f>
        <v>#REF!</v>
      </c>
      <c r="F159" s="8" t="e">
        <f>IF(Extraction!#REF!="UPS",Extraction!#REF!,0)</f>
        <v>#REF!</v>
      </c>
      <c r="G159" s="9" t="e">
        <f>IF(Extraction!#REF!="UPS","FR",0)</f>
        <v>#REF!</v>
      </c>
      <c r="H159" s="8" t="e">
        <f>IF(Extraction!#REF!="UPS",Extraction!#REF!,0)</f>
        <v>#REF!</v>
      </c>
      <c r="I159" s="9" t="e">
        <f>IF(Extraction!#REF!="UPS","France Zone 4",0)</f>
        <v>#REF!</v>
      </c>
      <c r="J159" s="9" t="e">
        <f>IF(Extraction!#REF!="UPS",Extraction!#REF!,0)</f>
        <v>#REF!</v>
      </c>
      <c r="L159" s="8" t="e">
        <f>IF(Extraction!#REF!="UPS",Extraction!#REF!,0)</f>
        <v>#REF!</v>
      </c>
      <c r="M159" s="10" t="e">
        <f>IF(Extraction!#REF!="UPS",Extraction!#REF!,0)</f>
        <v>#REF!</v>
      </c>
      <c r="N159" s="10" t="e">
        <f>IF(Extraction!#REF!="UPS","colis",0)</f>
        <v>#REF!</v>
      </c>
      <c r="O159" s="10" t="e">
        <f>IF(Extraction!#REF!="UPS","Standard",0)</f>
        <v>#REF!</v>
      </c>
      <c r="P159" s="8" t="e">
        <f>IF(Extraction!#REF!="UPS",Extraction!#REF!,0)</f>
        <v>#REF!</v>
      </c>
      <c r="T159" s="8" t="e">
        <f>IF(Extraction!#REF!="UPS",Extraction!#REF!,0)</f>
        <v>#REF!</v>
      </c>
      <c r="U159" s="8" t="e">
        <f>IF(Extraction!#REF!="UPS",Extraction!#REF!,0)</f>
        <v>#REF!</v>
      </c>
      <c r="V159" s="8" t="e">
        <f>IF(Extraction!#REF!="UPS",Extraction!#REF!,0)</f>
        <v>#REF!</v>
      </c>
      <c r="X159" s="11" t="e">
        <f>IF(Extraction!#REF!="UPS",Extraction!#REF!,0)</f>
        <v>#REF!</v>
      </c>
      <c r="Y159" s="8" t="e">
        <f>IF(Extraction!#REF!="UPS","OBJET DE DECORATION",0)</f>
        <v>#REF!</v>
      </c>
    </row>
    <row r="160" spans="2:25">
      <c r="B160" s="13">
        <f t="shared" si="1"/>
        <v>99</v>
      </c>
      <c r="C160" s="8" t="e">
        <f>IF(Extraction!#REF!="UPS","798",0)</f>
        <v>#REF!</v>
      </c>
      <c r="D160" s="14"/>
      <c r="E160" s="8" t="e">
        <f>IF(Extraction!#REF!="UPS",Extraction!#REF!,0)</f>
        <v>#REF!</v>
      </c>
      <c r="F160" s="8" t="e">
        <f>IF(Extraction!#REF!="UPS",Extraction!#REF!,0)</f>
        <v>#REF!</v>
      </c>
      <c r="G160" s="9" t="e">
        <f>IF(Extraction!#REF!="UPS","FR",0)</f>
        <v>#REF!</v>
      </c>
      <c r="H160" s="8" t="e">
        <f>IF(Extraction!#REF!="UPS",Extraction!#REF!,0)</f>
        <v>#REF!</v>
      </c>
      <c r="I160" s="9" t="e">
        <f>IF(Extraction!#REF!="UPS","France Zone 4",0)</f>
        <v>#REF!</v>
      </c>
      <c r="J160" s="9" t="e">
        <f>IF(Extraction!#REF!="UPS",Extraction!#REF!,0)</f>
        <v>#REF!</v>
      </c>
      <c r="L160" s="8" t="e">
        <f>IF(Extraction!#REF!="UPS",Extraction!#REF!,0)</f>
        <v>#REF!</v>
      </c>
      <c r="M160" s="10" t="e">
        <f>IF(Extraction!#REF!="UPS",Extraction!#REF!,0)</f>
        <v>#REF!</v>
      </c>
      <c r="N160" s="10" t="e">
        <f>IF(Extraction!#REF!="UPS","colis",0)</f>
        <v>#REF!</v>
      </c>
      <c r="O160" s="10" t="e">
        <f>IF(Extraction!#REF!="UPS","Standard",0)</f>
        <v>#REF!</v>
      </c>
      <c r="P160" s="8" t="e">
        <f>IF(Extraction!#REF!="UPS",Extraction!#REF!,0)</f>
        <v>#REF!</v>
      </c>
      <c r="T160" s="8" t="e">
        <f>IF(Extraction!#REF!="UPS",Extraction!#REF!,0)</f>
        <v>#REF!</v>
      </c>
      <c r="U160" s="8" t="e">
        <f>IF(Extraction!#REF!="UPS",Extraction!#REF!,0)</f>
        <v>#REF!</v>
      </c>
      <c r="V160" s="8" t="e">
        <f>IF(Extraction!#REF!="UPS",Extraction!#REF!,0)</f>
        <v>#REF!</v>
      </c>
      <c r="X160" s="11" t="e">
        <f>IF(Extraction!#REF!="UPS",Extraction!#REF!,0)</f>
        <v>#REF!</v>
      </c>
      <c r="Y160" s="8" t="e">
        <f>IF(Extraction!#REF!="UPS","OBJET DE DECORATION",0)</f>
        <v>#REF!</v>
      </c>
    </row>
    <row r="161" spans="2:25">
      <c r="B161" s="13">
        <f t="shared" si="1"/>
        <v>99</v>
      </c>
      <c r="C161" s="8" t="e">
        <f>IF(Extraction!#REF!="UPS","798",0)</f>
        <v>#REF!</v>
      </c>
      <c r="D161" s="14"/>
      <c r="E161" s="8" t="e">
        <f>IF(Extraction!#REF!="UPS",Extraction!#REF!,0)</f>
        <v>#REF!</v>
      </c>
      <c r="F161" s="8" t="e">
        <f>IF(Extraction!#REF!="UPS",Extraction!#REF!,0)</f>
        <v>#REF!</v>
      </c>
      <c r="G161" s="9" t="e">
        <f>IF(Extraction!#REF!="UPS","FR",0)</f>
        <v>#REF!</v>
      </c>
      <c r="H161" s="8" t="e">
        <f>IF(Extraction!#REF!="UPS",Extraction!#REF!,0)</f>
        <v>#REF!</v>
      </c>
      <c r="I161" s="9" t="e">
        <f>IF(Extraction!#REF!="UPS","France Zone 4",0)</f>
        <v>#REF!</v>
      </c>
      <c r="J161" s="9" t="e">
        <f>IF(Extraction!#REF!="UPS",Extraction!#REF!,0)</f>
        <v>#REF!</v>
      </c>
      <c r="L161" s="8" t="e">
        <f>IF(Extraction!#REF!="UPS",Extraction!#REF!,0)</f>
        <v>#REF!</v>
      </c>
      <c r="M161" s="10" t="e">
        <f>IF(Extraction!#REF!="UPS",Extraction!#REF!,0)</f>
        <v>#REF!</v>
      </c>
      <c r="N161" s="10" t="e">
        <f>IF(Extraction!#REF!="UPS","colis",0)</f>
        <v>#REF!</v>
      </c>
      <c r="O161" s="10" t="e">
        <f>IF(Extraction!#REF!="UPS","Standard",0)</f>
        <v>#REF!</v>
      </c>
      <c r="P161" s="8" t="e">
        <f>IF(Extraction!#REF!="UPS",Extraction!#REF!,0)</f>
        <v>#REF!</v>
      </c>
      <c r="T161" s="8" t="e">
        <f>IF(Extraction!#REF!="UPS",Extraction!#REF!,0)</f>
        <v>#REF!</v>
      </c>
      <c r="U161" s="8" t="e">
        <f>IF(Extraction!#REF!="UPS",Extraction!#REF!,0)</f>
        <v>#REF!</v>
      </c>
      <c r="V161" s="8" t="e">
        <f>IF(Extraction!#REF!="UPS",Extraction!#REF!,0)</f>
        <v>#REF!</v>
      </c>
      <c r="X161" s="11" t="e">
        <f>IF(Extraction!#REF!="UPS",Extraction!#REF!,0)</f>
        <v>#REF!</v>
      </c>
      <c r="Y161" s="8" t="e">
        <f>IF(Extraction!#REF!="UPS","OBJET DE DECORATION",0)</f>
        <v>#REF!</v>
      </c>
    </row>
    <row r="162" spans="2:25">
      <c r="B162" s="13">
        <f t="shared" si="1"/>
        <v>99</v>
      </c>
      <c r="C162" s="8" t="e">
        <f>IF(Extraction!#REF!="UPS","798",0)</f>
        <v>#REF!</v>
      </c>
      <c r="D162" s="14"/>
      <c r="E162" s="8" t="e">
        <f>IF(Extraction!#REF!="UPS",Extraction!#REF!,0)</f>
        <v>#REF!</v>
      </c>
      <c r="F162" s="8" t="e">
        <f>IF(Extraction!#REF!="UPS",Extraction!#REF!,0)</f>
        <v>#REF!</v>
      </c>
      <c r="G162" s="9" t="e">
        <f>IF(Extraction!#REF!="UPS","FR",0)</f>
        <v>#REF!</v>
      </c>
      <c r="H162" s="8" t="e">
        <f>IF(Extraction!#REF!="UPS",Extraction!#REF!,0)</f>
        <v>#REF!</v>
      </c>
      <c r="I162" s="9" t="e">
        <f>IF(Extraction!#REF!="UPS","France Zone 4",0)</f>
        <v>#REF!</v>
      </c>
      <c r="J162" s="9" t="e">
        <f>IF(Extraction!#REF!="UPS",Extraction!#REF!,0)</f>
        <v>#REF!</v>
      </c>
      <c r="L162" s="8" t="e">
        <f>IF(Extraction!#REF!="UPS",Extraction!#REF!,0)</f>
        <v>#REF!</v>
      </c>
      <c r="M162" s="10" t="e">
        <f>IF(Extraction!#REF!="UPS",Extraction!#REF!,0)</f>
        <v>#REF!</v>
      </c>
      <c r="N162" s="10" t="e">
        <f>IF(Extraction!#REF!="UPS","colis",0)</f>
        <v>#REF!</v>
      </c>
      <c r="O162" s="10" t="e">
        <f>IF(Extraction!#REF!="UPS","Standard",0)</f>
        <v>#REF!</v>
      </c>
      <c r="P162" s="8" t="e">
        <f>IF(Extraction!#REF!="UPS",Extraction!#REF!,0)</f>
        <v>#REF!</v>
      </c>
      <c r="T162" s="8" t="e">
        <f>IF(Extraction!#REF!="UPS",Extraction!#REF!,0)</f>
        <v>#REF!</v>
      </c>
      <c r="U162" s="8" t="e">
        <f>IF(Extraction!#REF!="UPS",Extraction!#REF!,0)</f>
        <v>#REF!</v>
      </c>
      <c r="V162" s="8" t="e">
        <f>IF(Extraction!#REF!="UPS",Extraction!#REF!,0)</f>
        <v>#REF!</v>
      </c>
      <c r="X162" s="11" t="e">
        <f>IF(Extraction!#REF!="UPS",Extraction!#REF!,0)</f>
        <v>#REF!</v>
      </c>
      <c r="Y162" s="8" t="e">
        <f>IF(Extraction!#REF!="UPS","OBJET DE DECORATION",0)</f>
        <v>#REF!</v>
      </c>
    </row>
    <row r="163" spans="2:25">
      <c r="B163" s="13">
        <f t="shared" si="1"/>
        <v>99</v>
      </c>
      <c r="C163" s="8" t="e">
        <f>IF(Extraction!#REF!="UPS","798",0)</f>
        <v>#REF!</v>
      </c>
      <c r="D163" s="14"/>
      <c r="E163" s="8" t="e">
        <f>IF(Extraction!#REF!="UPS",Extraction!#REF!,0)</f>
        <v>#REF!</v>
      </c>
      <c r="F163" s="8" t="e">
        <f>IF(Extraction!#REF!="UPS",Extraction!#REF!,0)</f>
        <v>#REF!</v>
      </c>
      <c r="G163" s="9" t="e">
        <f>IF(Extraction!#REF!="UPS","FR",0)</f>
        <v>#REF!</v>
      </c>
      <c r="H163" s="8" t="e">
        <f>IF(Extraction!#REF!="UPS",Extraction!#REF!,0)</f>
        <v>#REF!</v>
      </c>
      <c r="I163" s="9" t="e">
        <f>IF(Extraction!#REF!="UPS","France Zone 4",0)</f>
        <v>#REF!</v>
      </c>
      <c r="J163" s="9" t="e">
        <f>IF(Extraction!#REF!="UPS",Extraction!#REF!,0)</f>
        <v>#REF!</v>
      </c>
      <c r="L163" s="8" t="e">
        <f>IF(Extraction!#REF!="UPS",Extraction!#REF!,0)</f>
        <v>#REF!</v>
      </c>
      <c r="M163" s="10" t="e">
        <f>IF(Extraction!#REF!="UPS",Extraction!#REF!,0)</f>
        <v>#REF!</v>
      </c>
      <c r="N163" s="10" t="e">
        <f>IF(Extraction!#REF!="UPS","colis",0)</f>
        <v>#REF!</v>
      </c>
      <c r="O163" s="10" t="e">
        <f>IF(Extraction!#REF!="UPS","Standard",0)</f>
        <v>#REF!</v>
      </c>
      <c r="P163" s="8" t="e">
        <f>IF(Extraction!#REF!="UPS",Extraction!#REF!,0)</f>
        <v>#REF!</v>
      </c>
      <c r="T163" s="8" t="e">
        <f>IF(Extraction!#REF!="UPS",Extraction!#REF!,0)</f>
        <v>#REF!</v>
      </c>
      <c r="U163" s="8" t="e">
        <f>IF(Extraction!#REF!="UPS",Extraction!#REF!,0)</f>
        <v>#REF!</v>
      </c>
      <c r="V163" s="8" t="e">
        <f>IF(Extraction!#REF!="UPS",Extraction!#REF!,0)</f>
        <v>#REF!</v>
      </c>
      <c r="X163" s="11" t="e">
        <f>IF(Extraction!#REF!="UPS",Extraction!#REF!,0)</f>
        <v>#REF!</v>
      </c>
      <c r="Y163" s="8" t="e">
        <f>IF(Extraction!#REF!="UPS","OBJET DE DECORATION",0)</f>
        <v>#REF!</v>
      </c>
    </row>
    <row r="164" spans="2:25">
      <c r="B164" s="13">
        <f t="shared" si="1"/>
        <v>99</v>
      </c>
      <c r="C164" s="8" t="e">
        <f>IF(Extraction!#REF!="UPS","798",0)</f>
        <v>#REF!</v>
      </c>
      <c r="D164" s="14"/>
      <c r="E164" s="8" t="e">
        <f>IF(Extraction!#REF!="UPS",Extraction!#REF!,0)</f>
        <v>#REF!</v>
      </c>
      <c r="F164" s="8" t="e">
        <f>IF(Extraction!#REF!="UPS",Extraction!#REF!,0)</f>
        <v>#REF!</v>
      </c>
      <c r="G164" s="9" t="e">
        <f>IF(Extraction!#REF!="UPS","FR",0)</f>
        <v>#REF!</v>
      </c>
      <c r="H164" s="8" t="e">
        <f>IF(Extraction!#REF!="UPS",Extraction!#REF!,0)</f>
        <v>#REF!</v>
      </c>
      <c r="I164" s="9" t="e">
        <f>IF(Extraction!#REF!="UPS","France Zone 4",0)</f>
        <v>#REF!</v>
      </c>
      <c r="J164" s="9" t="e">
        <f>IF(Extraction!#REF!="UPS",Extraction!#REF!,0)</f>
        <v>#REF!</v>
      </c>
      <c r="L164" s="8" t="e">
        <f>IF(Extraction!#REF!="UPS",Extraction!#REF!,0)</f>
        <v>#REF!</v>
      </c>
      <c r="M164" s="10" t="e">
        <f>IF(Extraction!#REF!="UPS",Extraction!#REF!,0)</f>
        <v>#REF!</v>
      </c>
      <c r="N164" s="10" t="e">
        <f>IF(Extraction!#REF!="UPS","colis",0)</f>
        <v>#REF!</v>
      </c>
      <c r="O164" s="10" t="e">
        <f>IF(Extraction!#REF!="UPS","Standard",0)</f>
        <v>#REF!</v>
      </c>
      <c r="P164" s="8" t="e">
        <f>IF(Extraction!#REF!="UPS",Extraction!#REF!,0)</f>
        <v>#REF!</v>
      </c>
      <c r="T164" s="8" t="e">
        <f>IF(Extraction!#REF!="UPS",Extraction!#REF!,0)</f>
        <v>#REF!</v>
      </c>
      <c r="U164" s="8" t="e">
        <f>IF(Extraction!#REF!="UPS",Extraction!#REF!,0)</f>
        <v>#REF!</v>
      </c>
      <c r="V164" s="8" t="e">
        <f>IF(Extraction!#REF!="UPS",Extraction!#REF!,0)</f>
        <v>#REF!</v>
      </c>
      <c r="X164" s="11" t="e">
        <f>IF(Extraction!#REF!="UPS",Extraction!#REF!,0)</f>
        <v>#REF!</v>
      </c>
      <c r="Y164" s="8" t="e">
        <f>IF(Extraction!#REF!="UPS","OBJET DE DECORATION",0)</f>
        <v>#REF!</v>
      </c>
    </row>
    <row r="165" spans="2:25">
      <c r="B165" s="13">
        <f t="shared" si="1"/>
        <v>99</v>
      </c>
      <c r="C165" s="8" t="e">
        <f>IF(Extraction!#REF!="UPS","798",0)</f>
        <v>#REF!</v>
      </c>
      <c r="D165" s="14"/>
      <c r="E165" s="8" t="e">
        <f>IF(Extraction!#REF!="UPS",Extraction!#REF!,0)</f>
        <v>#REF!</v>
      </c>
      <c r="F165" s="8" t="e">
        <f>IF(Extraction!#REF!="UPS",Extraction!#REF!,0)</f>
        <v>#REF!</v>
      </c>
      <c r="G165" s="9" t="e">
        <f>IF(Extraction!#REF!="UPS","FR",0)</f>
        <v>#REF!</v>
      </c>
      <c r="H165" s="8" t="e">
        <f>IF(Extraction!#REF!="UPS",Extraction!#REF!,0)</f>
        <v>#REF!</v>
      </c>
      <c r="I165" s="9" t="e">
        <f>IF(Extraction!#REF!="UPS","France Zone 4",0)</f>
        <v>#REF!</v>
      </c>
      <c r="J165" s="9" t="e">
        <f>IF(Extraction!#REF!="UPS",Extraction!#REF!,0)</f>
        <v>#REF!</v>
      </c>
      <c r="L165" s="8" t="e">
        <f>IF(Extraction!#REF!="UPS",Extraction!#REF!,0)</f>
        <v>#REF!</v>
      </c>
      <c r="M165" s="10" t="e">
        <f>IF(Extraction!#REF!="UPS",Extraction!#REF!,0)</f>
        <v>#REF!</v>
      </c>
      <c r="N165" s="10" t="e">
        <f>IF(Extraction!#REF!="UPS","colis",0)</f>
        <v>#REF!</v>
      </c>
      <c r="O165" s="10" t="e">
        <f>IF(Extraction!#REF!="UPS","Standard",0)</f>
        <v>#REF!</v>
      </c>
      <c r="P165" s="8" t="e">
        <f>IF(Extraction!#REF!="UPS",Extraction!#REF!,0)</f>
        <v>#REF!</v>
      </c>
      <c r="T165" s="8" t="e">
        <f>IF(Extraction!#REF!="UPS",Extraction!#REF!,0)</f>
        <v>#REF!</v>
      </c>
      <c r="U165" s="8" t="e">
        <f>IF(Extraction!#REF!="UPS",Extraction!#REF!,0)</f>
        <v>#REF!</v>
      </c>
      <c r="V165" s="8" t="e">
        <f>IF(Extraction!#REF!="UPS",Extraction!#REF!,0)</f>
        <v>#REF!</v>
      </c>
      <c r="X165" s="11" t="e">
        <f>IF(Extraction!#REF!="UPS",Extraction!#REF!,0)</f>
        <v>#REF!</v>
      </c>
      <c r="Y165" s="8" t="e">
        <f>IF(Extraction!#REF!="UPS","OBJET DE DECORATION",0)</f>
        <v>#REF!</v>
      </c>
    </row>
    <row r="166" spans="2:25">
      <c r="B166" s="13">
        <f t="shared" si="1"/>
        <v>99</v>
      </c>
      <c r="C166" s="8" t="e">
        <f>IF(Extraction!#REF!="UPS","798",0)</f>
        <v>#REF!</v>
      </c>
      <c r="D166" s="14"/>
      <c r="E166" s="8" t="e">
        <f>IF(Extraction!#REF!="UPS",Extraction!#REF!,0)</f>
        <v>#REF!</v>
      </c>
      <c r="F166" s="8" t="e">
        <f>IF(Extraction!#REF!="UPS",Extraction!#REF!,0)</f>
        <v>#REF!</v>
      </c>
      <c r="G166" s="9" t="e">
        <f>IF(Extraction!#REF!="UPS","FR",0)</f>
        <v>#REF!</v>
      </c>
      <c r="H166" s="8" t="e">
        <f>IF(Extraction!#REF!="UPS",Extraction!#REF!,0)</f>
        <v>#REF!</v>
      </c>
      <c r="I166" s="9" t="e">
        <f>IF(Extraction!#REF!="UPS","France Zone 4",0)</f>
        <v>#REF!</v>
      </c>
      <c r="J166" s="9" t="e">
        <f>IF(Extraction!#REF!="UPS",Extraction!#REF!,0)</f>
        <v>#REF!</v>
      </c>
      <c r="L166" s="8" t="e">
        <f>IF(Extraction!#REF!="UPS",Extraction!#REF!,0)</f>
        <v>#REF!</v>
      </c>
      <c r="M166" s="10" t="e">
        <f>IF(Extraction!#REF!="UPS",Extraction!#REF!,0)</f>
        <v>#REF!</v>
      </c>
      <c r="N166" s="10" t="e">
        <f>IF(Extraction!#REF!="UPS","colis",0)</f>
        <v>#REF!</v>
      </c>
      <c r="O166" s="10" t="e">
        <f>IF(Extraction!#REF!="UPS","Standard",0)</f>
        <v>#REF!</v>
      </c>
      <c r="P166" s="8" t="e">
        <f>IF(Extraction!#REF!="UPS",Extraction!#REF!,0)</f>
        <v>#REF!</v>
      </c>
      <c r="T166" s="8" t="e">
        <f>IF(Extraction!#REF!="UPS",Extraction!#REF!,0)</f>
        <v>#REF!</v>
      </c>
      <c r="U166" s="8" t="e">
        <f>IF(Extraction!#REF!="UPS",Extraction!#REF!,0)</f>
        <v>#REF!</v>
      </c>
      <c r="V166" s="8" t="e">
        <f>IF(Extraction!#REF!="UPS",Extraction!#REF!,0)</f>
        <v>#REF!</v>
      </c>
      <c r="X166" s="11" t="e">
        <f>IF(Extraction!#REF!="UPS",Extraction!#REF!,0)</f>
        <v>#REF!</v>
      </c>
      <c r="Y166" s="8" t="e">
        <f>IF(Extraction!#REF!="UPS","OBJET DE DECORATION",0)</f>
        <v>#REF!</v>
      </c>
    </row>
    <row r="167" spans="2:25">
      <c r="B167" s="13">
        <f t="shared" si="1"/>
        <v>99</v>
      </c>
      <c r="C167" s="8" t="e">
        <f>IF(Extraction!#REF!="UPS","798",0)</f>
        <v>#REF!</v>
      </c>
      <c r="D167" s="14"/>
      <c r="E167" s="8" t="e">
        <f>IF(Extraction!#REF!="UPS",Extraction!#REF!,0)</f>
        <v>#REF!</v>
      </c>
      <c r="F167" s="8" t="e">
        <f>IF(Extraction!#REF!="UPS",Extraction!#REF!,0)</f>
        <v>#REF!</v>
      </c>
      <c r="G167" s="9" t="e">
        <f>IF(Extraction!#REF!="UPS","FR",0)</f>
        <v>#REF!</v>
      </c>
      <c r="H167" s="8" t="e">
        <f>IF(Extraction!#REF!="UPS",Extraction!#REF!,0)</f>
        <v>#REF!</v>
      </c>
      <c r="I167" s="9" t="e">
        <f>IF(Extraction!#REF!="UPS","France Zone 4",0)</f>
        <v>#REF!</v>
      </c>
      <c r="J167" s="9" t="e">
        <f>IF(Extraction!#REF!="UPS",Extraction!#REF!,0)</f>
        <v>#REF!</v>
      </c>
      <c r="L167" s="8" t="e">
        <f>IF(Extraction!#REF!="UPS",Extraction!#REF!,0)</f>
        <v>#REF!</v>
      </c>
      <c r="M167" s="10" t="e">
        <f>IF(Extraction!#REF!="UPS",Extraction!#REF!,0)</f>
        <v>#REF!</v>
      </c>
      <c r="N167" s="10" t="e">
        <f>IF(Extraction!#REF!="UPS","colis",0)</f>
        <v>#REF!</v>
      </c>
      <c r="O167" s="10" t="e">
        <f>IF(Extraction!#REF!="UPS","Standard",0)</f>
        <v>#REF!</v>
      </c>
      <c r="P167" s="8" t="e">
        <f>IF(Extraction!#REF!="UPS",Extraction!#REF!,0)</f>
        <v>#REF!</v>
      </c>
      <c r="T167" s="8" t="e">
        <f>IF(Extraction!#REF!="UPS",Extraction!#REF!,0)</f>
        <v>#REF!</v>
      </c>
      <c r="U167" s="8" t="e">
        <f>IF(Extraction!#REF!="UPS",Extraction!#REF!,0)</f>
        <v>#REF!</v>
      </c>
      <c r="V167" s="8" t="e">
        <f>IF(Extraction!#REF!="UPS",Extraction!#REF!,0)</f>
        <v>#REF!</v>
      </c>
      <c r="X167" s="11" t="e">
        <f>IF(Extraction!#REF!="UPS",Extraction!#REF!,0)</f>
        <v>#REF!</v>
      </c>
      <c r="Y167" s="8" t="e">
        <f>IF(Extraction!#REF!="UPS","OBJET DE DECORATION",0)</f>
        <v>#REF!</v>
      </c>
    </row>
    <row r="168" spans="2:25">
      <c r="B168" s="13">
        <f t="shared" si="1"/>
        <v>99</v>
      </c>
      <c r="C168" s="8" t="e">
        <f>IF(Extraction!#REF!="UPS","798",0)</f>
        <v>#REF!</v>
      </c>
      <c r="D168" s="14"/>
      <c r="E168" s="8" t="e">
        <f>IF(Extraction!#REF!="UPS",Extraction!#REF!,0)</f>
        <v>#REF!</v>
      </c>
      <c r="F168" s="8" t="e">
        <f>IF(Extraction!#REF!="UPS",Extraction!#REF!,0)</f>
        <v>#REF!</v>
      </c>
      <c r="G168" s="9" t="e">
        <f>IF(Extraction!#REF!="UPS","FR",0)</f>
        <v>#REF!</v>
      </c>
      <c r="H168" s="8" t="e">
        <f>IF(Extraction!#REF!="UPS",Extraction!#REF!,0)</f>
        <v>#REF!</v>
      </c>
      <c r="I168" s="9" t="e">
        <f>IF(Extraction!#REF!="UPS","France Zone 4",0)</f>
        <v>#REF!</v>
      </c>
      <c r="J168" s="9" t="e">
        <f>IF(Extraction!#REF!="UPS",Extraction!#REF!,0)</f>
        <v>#REF!</v>
      </c>
      <c r="L168" s="8" t="e">
        <f>IF(Extraction!#REF!="UPS",Extraction!#REF!,0)</f>
        <v>#REF!</v>
      </c>
      <c r="M168" s="10" t="e">
        <f>IF(Extraction!#REF!="UPS",Extraction!#REF!,0)</f>
        <v>#REF!</v>
      </c>
      <c r="N168" s="10" t="e">
        <f>IF(Extraction!#REF!="UPS","colis",0)</f>
        <v>#REF!</v>
      </c>
      <c r="O168" s="10" t="e">
        <f>IF(Extraction!#REF!="UPS","Standard",0)</f>
        <v>#REF!</v>
      </c>
      <c r="P168" s="8" t="e">
        <f>IF(Extraction!#REF!="UPS",Extraction!#REF!,0)</f>
        <v>#REF!</v>
      </c>
      <c r="T168" s="8" t="e">
        <f>IF(Extraction!#REF!="UPS",Extraction!#REF!,0)</f>
        <v>#REF!</v>
      </c>
      <c r="U168" s="8" t="e">
        <f>IF(Extraction!#REF!="UPS",Extraction!#REF!,0)</f>
        <v>#REF!</v>
      </c>
      <c r="V168" s="8" t="e">
        <f>IF(Extraction!#REF!="UPS",Extraction!#REF!,0)</f>
        <v>#REF!</v>
      </c>
      <c r="X168" s="11" t="e">
        <f>IF(Extraction!#REF!="UPS",Extraction!#REF!,0)</f>
        <v>#REF!</v>
      </c>
      <c r="Y168" s="8" t="e">
        <f>IF(Extraction!#REF!="UPS","OBJET DE DECORATION",0)</f>
        <v>#REF!</v>
      </c>
    </row>
    <row r="169" spans="2:25">
      <c r="B169" s="13">
        <f t="shared" si="1"/>
        <v>99</v>
      </c>
      <c r="C169" s="8" t="e">
        <f>IF(Extraction!#REF!="UPS","798",0)</f>
        <v>#REF!</v>
      </c>
      <c r="D169" s="14"/>
      <c r="E169" s="8" t="e">
        <f>IF(Extraction!#REF!="UPS",Extraction!#REF!,0)</f>
        <v>#REF!</v>
      </c>
      <c r="F169" s="8" t="e">
        <f>IF(Extraction!#REF!="UPS",Extraction!#REF!,0)</f>
        <v>#REF!</v>
      </c>
      <c r="G169" s="9" t="e">
        <f>IF(Extraction!#REF!="UPS","FR",0)</f>
        <v>#REF!</v>
      </c>
      <c r="H169" s="8" t="e">
        <f>IF(Extraction!#REF!="UPS",Extraction!#REF!,0)</f>
        <v>#REF!</v>
      </c>
      <c r="I169" s="9" t="e">
        <f>IF(Extraction!#REF!="UPS","France Zone 4",0)</f>
        <v>#REF!</v>
      </c>
      <c r="J169" s="9" t="e">
        <f>IF(Extraction!#REF!="UPS",Extraction!#REF!,0)</f>
        <v>#REF!</v>
      </c>
      <c r="L169" s="8" t="e">
        <f>IF(Extraction!#REF!="UPS",Extraction!#REF!,0)</f>
        <v>#REF!</v>
      </c>
      <c r="M169" s="10" t="e">
        <f>IF(Extraction!#REF!="UPS",Extraction!#REF!,0)</f>
        <v>#REF!</v>
      </c>
      <c r="N169" s="10" t="e">
        <f>IF(Extraction!#REF!="UPS","colis",0)</f>
        <v>#REF!</v>
      </c>
      <c r="O169" s="10" t="e">
        <f>IF(Extraction!#REF!="UPS","Standard",0)</f>
        <v>#REF!</v>
      </c>
      <c r="P169" s="8" t="e">
        <f>IF(Extraction!#REF!="UPS",Extraction!#REF!,0)</f>
        <v>#REF!</v>
      </c>
      <c r="T169" s="8" t="e">
        <f>IF(Extraction!#REF!="UPS",Extraction!#REF!,0)</f>
        <v>#REF!</v>
      </c>
      <c r="U169" s="8" t="e">
        <f>IF(Extraction!#REF!="UPS",Extraction!#REF!,0)</f>
        <v>#REF!</v>
      </c>
      <c r="V169" s="8" t="e">
        <f>IF(Extraction!#REF!="UPS",Extraction!#REF!,0)</f>
        <v>#REF!</v>
      </c>
      <c r="X169" s="11" t="e">
        <f>IF(Extraction!#REF!="UPS",Extraction!#REF!,0)</f>
        <v>#REF!</v>
      </c>
      <c r="Y169" s="8" t="e">
        <f>IF(Extraction!#REF!="UPS","OBJET DE DECORATION",0)</f>
        <v>#REF!</v>
      </c>
    </row>
    <row r="170" spans="2:25">
      <c r="C170" s="8" t="e">
        <f>IF(Extraction!#REF!="UPS","798",0)</f>
        <v>#REF!</v>
      </c>
      <c r="D170" s="14"/>
      <c r="E170" s="8" t="e">
        <f>IF(Extraction!#REF!="UPS",Extraction!#REF!,0)</f>
        <v>#REF!</v>
      </c>
      <c r="F170" s="8" t="e">
        <f>IF(Extraction!#REF!="UPS",Extraction!#REF!,0)</f>
        <v>#REF!</v>
      </c>
      <c r="G170" s="9" t="e">
        <f>IF(Extraction!#REF!="UPS","FR",0)</f>
        <v>#REF!</v>
      </c>
      <c r="H170" s="8" t="e">
        <f>IF(Extraction!#REF!="UPS",Extraction!#REF!,0)</f>
        <v>#REF!</v>
      </c>
      <c r="I170" s="9" t="e">
        <f>IF(Extraction!#REF!="UPS","France Zone 4",0)</f>
        <v>#REF!</v>
      </c>
      <c r="J170" s="9" t="e">
        <f>IF(Extraction!#REF!="UPS",Extraction!#REF!,0)</f>
        <v>#REF!</v>
      </c>
      <c r="L170" s="8" t="e">
        <f>IF(Extraction!#REF!="UPS",Extraction!#REF!,0)</f>
        <v>#REF!</v>
      </c>
      <c r="M170" s="10" t="e">
        <f>IF(Extraction!#REF!="UPS",Extraction!#REF!,0)</f>
        <v>#REF!</v>
      </c>
      <c r="N170" s="10" t="e">
        <f>IF(Extraction!#REF!="UPS","colis",0)</f>
        <v>#REF!</v>
      </c>
      <c r="O170" s="10" t="e">
        <f>IF(Extraction!#REF!="UPS","Standard",0)</f>
        <v>#REF!</v>
      </c>
      <c r="P170" s="8" t="e">
        <f>IF(Extraction!#REF!="UPS",Extraction!#REF!,0)</f>
        <v>#REF!</v>
      </c>
      <c r="T170" s="8" t="e">
        <f>IF(Extraction!#REF!="UPS",Extraction!#REF!,0)</f>
        <v>#REF!</v>
      </c>
      <c r="U170" s="8" t="e">
        <f>IF(Extraction!#REF!="UPS",Extraction!#REF!,0)</f>
        <v>#REF!</v>
      </c>
      <c r="V170" s="8" t="e">
        <f>IF(Extraction!#REF!="UPS",Extraction!#REF!,0)</f>
        <v>#REF!</v>
      </c>
      <c r="X170" s="11" t="e">
        <f>IF(Extraction!#REF!="UPS",Extraction!#REF!,0)</f>
        <v>#REF!</v>
      </c>
      <c r="Y170" s="8" t="e">
        <f>IF(Extraction!#REF!="UPS","OBJET DE DECORATION",0)</f>
        <v>#REF!</v>
      </c>
    </row>
    <row r="171" spans="2:25">
      <c r="C171" s="8" t="e">
        <f>IF(Extraction!#REF!="UPS","798",0)</f>
        <v>#REF!</v>
      </c>
      <c r="D171" s="14"/>
      <c r="E171" s="8" t="e">
        <f>IF(Extraction!#REF!="UPS",Extraction!#REF!,0)</f>
        <v>#REF!</v>
      </c>
      <c r="F171" s="8" t="e">
        <f>IF(Extraction!#REF!="UPS",Extraction!#REF!,0)</f>
        <v>#REF!</v>
      </c>
      <c r="G171" s="9" t="e">
        <f>IF(Extraction!#REF!="UPS","FR",0)</f>
        <v>#REF!</v>
      </c>
      <c r="H171" s="8" t="e">
        <f>IF(Extraction!#REF!="UPS",Extraction!#REF!,0)</f>
        <v>#REF!</v>
      </c>
      <c r="I171" s="9" t="e">
        <f>IF(Extraction!#REF!="UPS","France Zone 4",0)</f>
        <v>#REF!</v>
      </c>
      <c r="J171" s="9" t="e">
        <f>IF(Extraction!#REF!="UPS",Extraction!#REF!,0)</f>
        <v>#REF!</v>
      </c>
      <c r="L171" s="8" t="e">
        <f>IF(Extraction!#REF!="UPS",Extraction!#REF!,0)</f>
        <v>#REF!</v>
      </c>
      <c r="M171" s="10" t="e">
        <f>IF(Extraction!#REF!="UPS",Extraction!#REF!,0)</f>
        <v>#REF!</v>
      </c>
      <c r="N171" s="10" t="e">
        <f>IF(Extraction!#REF!="UPS","colis",0)</f>
        <v>#REF!</v>
      </c>
      <c r="O171" s="10" t="e">
        <f>IF(Extraction!#REF!="UPS","Standard",0)</f>
        <v>#REF!</v>
      </c>
      <c r="P171" s="8" t="e">
        <f>IF(Extraction!#REF!="UPS",Extraction!#REF!,0)</f>
        <v>#REF!</v>
      </c>
      <c r="T171" s="8" t="e">
        <f>IF(Extraction!#REF!="UPS",Extraction!#REF!,0)</f>
        <v>#REF!</v>
      </c>
      <c r="U171" s="8" t="e">
        <f>IF(Extraction!#REF!="UPS",Extraction!#REF!,0)</f>
        <v>#REF!</v>
      </c>
      <c r="V171" s="8" t="e">
        <f>IF(Extraction!#REF!="UPS",Extraction!#REF!,0)</f>
        <v>#REF!</v>
      </c>
      <c r="X171" s="11" t="e">
        <f>IF(Extraction!#REF!="UPS",Extraction!#REF!,0)</f>
        <v>#REF!</v>
      </c>
      <c r="Y171" s="8" t="e">
        <f>IF(Extraction!#REF!="UPS","OBJET DE DECORATION",0)</f>
        <v>#REF!</v>
      </c>
    </row>
    <row r="172" spans="2:25">
      <c r="C172" s="8" t="e">
        <f>IF(Extraction!#REF!="UPS","798",0)</f>
        <v>#REF!</v>
      </c>
      <c r="D172" s="14"/>
      <c r="E172" s="8" t="e">
        <f>IF(Extraction!#REF!="UPS",Extraction!#REF!,0)</f>
        <v>#REF!</v>
      </c>
      <c r="F172" s="8" t="e">
        <f>IF(Extraction!#REF!="UPS",Extraction!#REF!,0)</f>
        <v>#REF!</v>
      </c>
      <c r="G172" s="9" t="e">
        <f>IF(Extraction!#REF!="UPS","FR",0)</f>
        <v>#REF!</v>
      </c>
      <c r="H172" s="8" t="e">
        <f>IF(Extraction!#REF!="UPS",Extraction!#REF!,0)</f>
        <v>#REF!</v>
      </c>
      <c r="I172" s="9" t="e">
        <f>IF(Extraction!#REF!="UPS","France Zone 4",0)</f>
        <v>#REF!</v>
      </c>
      <c r="J172" s="9" t="e">
        <f>IF(Extraction!#REF!="UPS",Extraction!#REF!,0)</f>
        <v>#REF!</v>
      </c>
      <c r="L172" s="8" t="e">
        <f>IF(Extraction!#REF!="UPS",Extraction!#REF!,0)</f>
        <v>#REF!</v>
      </c>
      <c r="M172" s="10" t="e">
        <f>IF(Extraction!#REF!="UPS",Extraction!#REF!,0)</f>
        <v>#REF!</v>
      </c>
      <c r="N172" s="10" t="e">
        <f>IF(Extraction!#REF!="UPS","colis",0)</f>
        <v>#REF!</v>
      </c>
      <c r="O172" s="10" t="e">
        <f>IF(Extraction!#REF!="UPS","Standard",0)</f>
        <v>#REF!</v>
      </c>
      <c r="P172" s="8" t="e">
        <f>IF(Extraction!#REF!="UPS",Extraction!#REF!,0)</f>
        <v>#REF!</v>
      </c>
      <c r="T172" s="8" t="e">
        <f>IF(Extraction!#REF!="UPS",Extraction!#REF!,0)</f>
        <v>#REF!</v>
      </c>
      <c r="U172" s="8" t="e">
        <f>IF(Extraction!#REF!="UPS",Extraction!#REF!,0)</f>
        <v>#REF!</v>
      </c>
      <c r="V172" s="8" t="e">
        <f>IF(Extraction!#REF!="UPS",Extraction!#REF!,0)</f>
        <v>#REF!</v>
      </c>
      <c r="X172" s="11" t="e">
        <f>IF(Extraction!#REF!="UPS",Extraction!#REF!,0)</f>
        <v>#REF!</v>
      </c>
      <c r="Y172" s="8" t="e">
        <f>IF(Extraction!#REF!="UPS","OBJET DE DECORATION",0)</f>
        <v>#REF!</v>
      </c>
    </row>
    <row r="173" spans="2:25">
      <c r="C173" s="8" t="e">
        <f>IF(Extraction!#REF!="UPS","798",0)</f>
        <v>#REF!</v>
      </c>
      <c r="D173" s="14"/>
      <c r="E173" s="8" t="e">
        <f>IF(Extraction!#REF!="UPS",Extraction!#REF!,0)</f>
        <v>#REF!</v>
      </c>
      <c r="F173" s="8" t="e">
        <f>IF(Extraction!#REF!="UPS",Extraction!#REF!,0)</f>
        <v>#REF!</v>
      </c>
      <c r="G173" s="9" t="e">
        <f>IF(Extraction!#REF!="UPS","FR",0)</f>
        <v>#REF!</v>
      </c>
      <c r="H173" s="8" t="e">
        <f>IF(Extraction!#REF!="UPS",Extraction!#REF!,0)</f>
        <v>#REF!</v>
      </c>
      <c r="I173" s="9" t="e">
        <f>IF(Extraction!#REF!="UPS","France Zone 4",0)</f>
        <v>#REF!</v>
      </c>
      <c r="J173" s="9" t="e">
        <f>IF(Extraction!#REF!="UPS",Extraction!#REF!,0)</f>
        <v>#REF!</v>
      </c>
      <c r="L173" s="8" t="e">
        <f>IF(Extraction!#REF!="UPS",Extraction!#REF!,0)</f>
        <v>#REF!</v>
      </c>
      <c r="M173" s="10" t="e">
        <f>IF(Extraction!#REF!="UPS",Extraction!#REF!,0)</f>
        <v>#REF!</v>
      </c>
      <c r="N173" s="10" t="e">
        <f>IF(Extraction!#REF!="UPS","colis",0)</f>
        <v>#REF!</v>
      </c>
      <c r="O173" s="10" t="e">
        <f>IF(Extraction!#REF!="UPS","Standard",0)</f>
        <v>#REF!</v>
      </c>
      <c r="P173" s="8" t="e">
        <f>IF(Extraction!#REF!="UPS",Extraction!#REF!,0)</f>
        <v>#REF!</v>
      </c>
      <c r="T173" s="8" t="e">
        <f>IF(Extraction!#REF!="UPS",Extraction!#REF!,0)</f>
        <v>#REF!</v>
      </c>
      <c r="U173" s="8" t="e">
        <f>IF(Extraction!#REF!="UPS",Extraction!#REF!,0)</f>
        <v>#REF!</v>
      </c>
      <c r="V173" s="8" t="e">
        <f>IF(Extraction!#REF!="UPS",Extraction!#REF!,0)</f>
        <v>#REF!</v>
      </c>
      <c r="X173" s="11" t="e">
        <f>IF(Extraction!#REF!="UPS",Extraction!#REF!,0)</f>
        <v>#REF!</v>
      </c>
      <c r="Y173" s="8" t="e">
        <f>IF(Extraction!#REF!="UPS","OBJET DE DECORATION",0)</f>
        <v>#REF!</v>
      </c>
    </row>
    <row r="174" spans="2:25">
      <c r="C174" s="8" t="e">
        <f>IF(Extraction!#REF!="UPS","798",0)</f>
        <v>#REF!</v>
      </c>
      <c r="D174" s="14"/>
      <c r="E174" s="8" t="e">
        <f>IF(Extraction!#REF!="UPS",Extraction!#REF!,0)</f>
        <v>#REF!</v>
      </c>
      <c r="F174" s="8" t="e">
        <f>IF(Extraction!#REF!="UPS",Extraction!#REF!,0)</f>
        <v>#REF!</v>
      </c>
      <c r="G174" s="9" t="e">
        <f>IF(Extraction!#REF!="UPS","FR",0)</f>
        <v>#REF!</v>
      </c>
      <c r="H174" s="8" t="e">
        <f>IF(Extraction!#REF!="UPS",Extraction!#REF!,0)</f>
        <v>#REF!</v>
      </c>
      <c r="I174" s="9" t="e">
        <f>IF(Extraction!#REF!="UPS","France Zone 4",0)</f>
        <v>#REF!</v>
      </c>
      <c r="J174" s="9" t="e">
        <f>IF(Extraction!#REF!="UPS",Extraction!#REF!,0)</f>
        <v>#REF!</v>
      </c>
      <c r="L174" s="8" t="e">
        <f>IF(Extraction!#REF!="UPS",Extraction!#REF!,0)</f>
        <v>#REF!</v>
      </c>
      <c r="M174" s="10" t="e">
        <f>IF(Extraction!#REF!="UPS",Extraction!#REF!,0)</f>
        <v>#REF!</v>
      </c>
      <c r="N174" s="10" t="e">
        <f>IF(Extraction!#REF!="UPS","colis",0)</f>
        <v>#REF!</v>
      </c>
      <c r="O174" s="10" t="e">
        <f>IF(Extraction!#REF!="UPS","Standard",0)</f>
        <v>#REF!</v>
      </c>
      <c r="P174" s="8" t="e">
        <f>IF(Extraction!#REF!="UPS",Extraction!#REF!,0)</f>
        <v>#REF!</v>
      </c>
      <c r="T174" s="8" t="e">
        <f>IF(Extraction!#REF!="UPS",Extraction!#REF!,0)</f>
        <v>#REF!</v>
      </c>
      <c r="U174" s="8" t="e">
        <f>IF(Extraction!#REF!="UPS",Extraction!#REF!,0)</f>
        <v>#REF!</v>
      </c>
      <c r="V174" s="8" t="e">
        <f>IF(Extraction!#REF!="UPS",Extraction!#REF!,0)</f>
        <v>#REF!</v>
      </c>
      <c r="X174" s="11" t="e">
        <f>IF(Extraction!#REF!="UPS",Extraction!#REF!,0)</f>
        <v>#REF!</v>
      </c>
      <c r="Y174" s="8" t="e">
        <f>IF(Extraction!#REF!="UPS","OBJET DE DECORATION",0)</f>
        <v>#REF!</v>
      </c>
    </row>
    <row r="175" spans="2:25">
      <c r="C175" s="8" t="e">
        <f>IF(Extraction!#REF!="UPS","798",0)</f>
        <v>#REF!</v>
      </c>
      <c r="D175" s="14"/>
      <c r="E175" s="8" t="e">
        <f>IF(Extraction!#REF!="UPS",Extraction!#REF!,0)</f>
        <v>#REF!</v>
      </c>
      <c r="F175" s="8" t="e">
        <f>IF(Extraction!#REF!="UPS",Extraction!#REF!,0)</f>
        <v>#REF!</v>
      </c>
      <c r="G175" s="9" t="e">
        <f>IF(Extraction!#REF!="UPS","FR",0)</f>
        <v>#REF!</v>
      </c>
      <c r="H175" s="8" t="e">
        <f>IF(Extraction!#REF!="UPS",Extraction!#REF!,0)</f>
        <v>#REF!</v>
      </c>
      <c r="I175" s="9" t="e">
        <f>IF(Extraction!#REF!="UPS","France Zone 4",0)</f>
        <v>#REF!</v>
      </c>
      <c r="J175" s="9" t="e">
        <f>IF(Extraction!#REF!="UPS",Extraction!#REF!,0)</f>
        <v>#REF!</v>
      </c>
      <c r="L175" s="8" t="e">
        <f>IF(Extraction!#REF!="UPS",Extraction!#REF!,0)</f>
        <v>#REF!</v>
      </c>
      <c r="M175" s="10" t="e">
        <f>IF(Extraction!#REF!="UPS",Extraction!#REF!,0)</f>
        <v>#REF!</v>
      </c>
      <c r="N175" s="10" t="e">
        <f>IF(Extraction!#REF!="UPS","colis",0)</f>
        <v>#REF!</v>
      </c>
      <c r="O175" s="10" t="e">
        <f>IF(Extraction!#REF!="UPS","Standard",0)</f>
        <v>#REF!</v>
      </c>
      <c r="P175" s="8" t="e">
        <f>IF(Extraction!#REF!="UPS",Extraction!#REF!,0)</f>
        <v>#REF!</v>
      </c>
      <c r="T175" s="8" t="e">
        <f>IF(Extraction!#REF!="UPS",Extraction!#REF!,0)</f>
        <v>#REF!</v>
      </c>
      <c r="U175" s="8" t="e">
        <f>IF(Extraction!#REF!="UPS",Extraction!#REF!,0)</f>
        <v>#REF!</v>
      </c>
      <c r="V175" s="8" t="e">
        <f>IF(Extraction!#REF!="UPS",Extraction!#REF!,0)</f>
        <v>#REF!</v>
      </c>
      <c r="X175" s="11" t="e">
        <f>IF(Extraction!#REF!="UPS",Extraction!#REF!,0)</f>
        <v>#REF!</v>
      </c>
      <c r="Y175" s="8" t="e">
        <f>IF(Extraction!#REF!="UPS","OBJET DE DECORATION",0)</f>
        <v>#REF!</v>
      </c>
    </row>
    <row r="176" spans="2:25">
      <c r="C176" s="8" t="e">
        <f>IF(Extraction!#REF!="UPS","798",0)</f>
        <v>#REF!</v>
      </c>
      <c r="D176" s="14"/>
      <c r="E176" s="8" t="e">
        <f>IF(Extraction!#REF!="UPS",Extraction!#REF!,0)</f>
        <v>#REF!</v>
      </c>
      <c r="F176" s="8" t="e">
        <f>IF(Extraction!#REF!="UPS",Extraction!#REF!,0)</f>
        <v>#REF!</v>
      </c>
      <c r="G176" s="9" t="e">
        <f>IF(Extraction!#REF!="UPS","FR",0)</f>
        <v>#REF!</v>
      </c>
      <c r="H176" s="8" t="e">
        <f>IF(Extraction!#REF!="UPS",Extraction!#REF!,0)</f>
        <v>#REF!</v>
      </c>
      <c r="I176" s="9" t="e">
        <f>IF(Extraction!#REF!="UPS","France Zone 4",0)</f>
        <v>#REF!</v>
      </c>
      <c r="J176" s="9" t="e">
        <f>IF(Extraction!#REF!="UPS",Extraction!#REF!,0)</f>
        <v>#REF!</v>
      </c>
      <c r="L176" s="8" t="e">
        <f>IF(Extraction!#REF!="UPS",Extraction!#REF!,0)</f>
        <v>#REF!</v>
      </c>
      <c r="M176" s="10" t="e">
        <f>IF(Extraction!#REF!="UPS",Extraction!#REF!,0)</f>
        <v>#REF!</v>
      </c>
      <c r="N176" s="10" t="e">
        <f>IF(Extraction!#REF!="UPS","colis",0)</f>
        <v>#REF!</v>
      </c>
      <c r="O176" s="10" t="e">
        <f>IF(Extraction!#REF!="UPS","Standard",0)</f>
        <v>#REF!</v>
      </c>
      <c r="P176" s="8" t="e">
        <f>IF(Extraction!#REF!="UPS",Extraction!#REF!,0)</f>
        <v>#REF!</v>
      </c>
      <c r="T176" s="8" t="e">
        <f>IF(Extraction!#REF!="UPS",Extraction!#REF!,0)</f>
        <v>#REF!</v>
      </c>
      <c r="U176" s="8" t="e">
        <f>IF(Extraction!#REF!="UPS",Extraction!#REF!,0)</f>
        <v>#REF!</v>
      </c>
      <c r="V176" s="8" t="e">
        <f>IF(Extraction!#REF!="UPS",Extraction!#REF!,0)</f>
        <v>#REF!</v>
      </c>
      <c r="X176" s="11" t="e">
        <f>IF(Extraction!#REF!="UPS",Extraction!#REF!,0)</f>
        <v>#REF!</v>
      </c>
      <c r="Y176" s="8" t="e">
        <f>IF(Extraction!#REF!="UPS","OBJET DE DECORATION",0)</f>
        <v>#REF!</v>
      </c>
    </row>
    <row r="177" spans="3:25">
      <c r="C177" s="8" t="e">
        <f>IF(Extraction!#REF!="UPS","798",0)</f>
        <v>#REF!</v>
      </c>
      <c r="D177" s="14"/>
      <c r="E177" s="8" t="e">
        <f>IF(Extraction!#REF!="UPS",Extraction!#REF!,0)</f>
        <v>#REF!</v>
      </c>
      <c r="F177" s="8" t="e">
        <f>IF(Extraction!#REF!="UPS",Extraction!#REF!,0)</f>
        <v>#REF!</v>
      </c>
      <c r="G177" s="9" t="e">
        <f>IF(Extraction!#REF!="UPS","FR",0)</f>
        <v>#REF!</v>
      </c>
      <c r="H177" s="8" t="e">
        <f>IF(Extraction!#REF!="UPS",Extraction!#REF!,0)</f>
        <v>#REF!</v>
      </c>
      <c r="I177" s="9" t="e">
        <f>IF(Extraction!#REF!="UPS","France Zone 4",0)</f>
        <v>#REF!</v>
      </c>
      <c r="J177" s="9" t="e">
        <f>IF(Extraction!#REF!="UPS",Extraction!#REF!,0)</f>
        <v>#REF!</v>
      </c>
      <c r="L177" s="8" t="e">
        <f>IF(Extraction!#REF!="UPS",Extraction!#REF!,0)</f>
        <v>#REF!</v>
      </c>
      <c r="M177" s="10" t="e">
        <f>IF(Extraction!#REF!="UPS",Extraction!#REF!,0)</f>
        <v>#REF!</v>
      </c>
      <c r="N177" s="10" t="e">
        <f>IF(Extraction!#REF!="UPS","colis",0)</f>
        <v>#REF!</v>
      </c>
      <c r="O177" s="10" t="e">
        <f>IF(Extraction!#REF!="UPS","Standard",0)</f>
        <v>#REF!</v>
      </c>
      <c r="P177" s="8" t="e">
        <f>IF(Extraction!#REF!="UPS",Extraction!#REF!,0)</f>
        <v>#REF!</v>
      </c>
      <c r="T177" s="8" t="e">
        <f>IF(Extraction!#REF!="UPS",Extraction!#REF!,0)</f>
        <v>#REF!</v>
      </c>
      <c r="U177" s="8" t="e">
        <f>IF(Extraction!#REF!="UPS",Extraction!#REF!,0)</f>
        <v>#REF!</v>
      </c>
      <c r="V177" s="8" t="e">
        <f>IF(Extraction!#REF!="UPS",Extraction!#REF!,0)</f>
        <v>#REF!</v>
      </c>
      <c r="X177" s="11" t="e">
        <f>IF(Extraction!#REF!="UPS",Extraction!#REF!,0)</f>
        <v>#REF!</v>
      </c>
      <c r="Y177" s="8" t="e">
        <f>IF(Extraction!#REF!="UPS","OBJET DE DECORATION",0)</f>
        <v>#REF!</v>
      </c>
    </row>
    <row r="178" spans="3:25">
      <c r="C178" s="8" t="e">
        <f>IF(Extraction!#REF!="UPS","798",0)</f>
        <v>#REF!</v>
      </c>
      <c r="D178" s="14"/>
      <c r="E178" s="8" t="e">
        <f>IF(Extraction!#REF!="UPS",Extraction!#REF!,0)</f>
        <v>#REF!</v>
      </c>
      <c r="F178" s="8" t="e">
        <f>IF(Extraction!#REF!="UPS",Extraction!#REF!,0)</f>
        <v>#REF!</v>
      </c>
      <c r="G178" s="9" t="e">
        <f>IF(Extraction!#REF!="UPS","FR",0)</f>
        <v>#REF!</v>
      </c>
      <c r="H178" s="8" t="e">
        <f>IF(Extraction!#REF!="UPS",Extraction!#REF!,0)</f>
        <v>#REF!</v>
      </c>
      <c r="I178" s="9" t="e">
        <f>IF(Extraction!#REF!="UPS","France Zone 4",0)</f>
        <v>#REF!</v>
      </c>
      <c r="J178" s="9" t="e">
        <f>IF(Extraction!#REF!="UPS",Extraction!#REF!,0)</f>
        <v>#REF!</v>
      </c>
      <c r="L178" s="8" t="e">
        <f>IF(Extraction!#REF!="UPS",Extraction!#REF!,0)</f>
        <v>#REF!</v>
      </c>
      <c r="M178" s="10" t="e">
        <f>IF(Extraction!#REF!="UPS",Extraction!#REF!,0)</f>
        <v>#REF!</v>
      </c>
      <c r="N178" s="10" t="e">
        <f>IF(Extraction!#REF!="UPS","colis",0)</f>
        <v>#REF!</v>
      </c>
      <c r="O178" s="10" t="e">
        <f>IF(Extraction!#REF!="UPS","Standard",0)</f>
        <v>#REF!</v>
      </c>
      <c r="P178" s="8" t="e">
        <f>IF(Extraction!#REF!="UPS",Extraction!#REF!,0)</f>
        <v>#REF!</v>
      </c>
      <c r="T178" s="8" t="e">
        <f>IF(Extraction!#REF!="UPS",Extraction!#REF!,0)</f>
        <v>#REF!</v>
      </c>
      <c r="U178" s="8" t="e">
        <f>IF(Extraction!#REF!="UPS",Extraction!#REF!,0)</f>
        <v>#REF!</v>
      </c>
      <c r="V178" s="8" t="e">
        <f>IF(Extraction!#REF!="UPS",Extraction!#REF!,0)</f>
        <v>#REF!</v>
      </c>
      <c r="X178" s="11" t="e">
        <f>IF(Extraction!#REF!="UPS",Extraction!#REF!,0)</f>
        <v>#REF!</v>
      </c>
      <c r="Y178" s="8" t="e">
        <f>IF(Extraction!#REF!="UPS","OBJET DE DECORATION",0)</f>
        <v>#REF!</v>
      </c>
    </row>
    <row r="179" spans="3:25">
      <c r="C179" s="8" t="e">
        <f>IF(Extraction!#REF!="UPS","798",0)</f>
        <v>#REF!</v>
      </c>
      <c r="D179" s="14"/>
      <c r="E179" s="8" t="e">
        <f>IF(Extraction!#REF!="UPS",Extraction!#REF!,0)</f>
        <v>#REF!</v>
      </c>
      <c r="F179" s="8" t="e">
        <f>IF(Extraction!#REF!="UPS",Extraction!#REF!,0)</f>
        <v>#REF!</v>
      </c>
      <c r="G179" s="9" t="e">
        <f>IF(Extraction!#REF!="UPS","FR",0)</f>
        <v>#REF!</v>
      </c>
      <c r="H179" s="8" t="e">
        <f>IF(Extraction!#REF!="UPS",Extraction!#REF!,0)</f>
        <v>#REF!</v>
      </c>
      <c r="I179" s="9" t="e">
        <f>IF(Extraction!#REF!="UPS","France Zone 4",0)</f>
        <v>#REF!</v>
      </c>
      <c r="J179" s="9" t="e">
        <f>IF(Extraction!#REF!="UPS",Extraction!#REF!,0)</f>
        <v>#REF!</v>
      </c>
      <c r="L179" s="8" t="e">
        <f>IF(Extraction!#REF!="UPS",Extraction!#REF!,0)</f>
        <v>#REF!</v>
      </c>
      <c r="M179" s="10" t="e">
        <f>IF(Extraction!#REF!="UPS",Extraction!#REF!,0)</f>
        <v>#REF!</v>
      </c>
      <c r="N179" s="10" t="e">
        <f>IF(Extraction!#REF!="UPS","colis",0)</f>
        <v>#REF!</v>
      </c>
      <c r="O179" s="10" t="e">
        <f>IF(Extraction!#REF!="UPS","Standard",0)</f>
        <v>#REF!</v>
      </c>
      <c r="P179" s="8" t="e">
        <f>IF(Extraction!#REF!="UPS",Extraction!#REF!,0)</f>
        <v>#REF!</v>
      </c>
      <c r="T179" s="8" t="e">
        <f>IF(Extraction!#REF!="UPS",Extraction!#REF!,0)</f>
        <v>#REF!</v>
      </c>
      <c r="U179" s="8" t="e">
        <f>IF(Extraction!#REF!="UPS",Extraction!#REF!,0)</f>
        <v>#REF!</v>
      </c>
      <c r="V179" s="8" t="e">
        <f>IF(Extraction!#REF!="UPS",Extraction!#REF!,0)</f>
        <v>#REF!</v>
      </c>
      <c r="X179" s="11" t="e">
        <f>IF(Extraction!#REF!="UPS",Extraction!#REF!,0)</f>
        <v>#REF!</v>
      </c>
      <c r="Y179" s="8" t="e">
        <f>IF(Extraction!#REF!="UPS","OBJET DE DECORATION",0)</f>
        <v>#REF!</v>
      </c>
    </row>
    <row r="180" spans="3:25">
      <c r="C180" s="8" t="e">
        <f>IF(Extraction!#REF!="UPS","798",0)</f>
        <v>#REF!</v>
      </c>
      <c r="D180" s="14"/>
      <c r="E180" s="8" t="e">
        <f>IF(Extraction!#REF!="UPS",Extraction!#REF!,0)</f>
        <v>#REF!</v>
      </c>
      <c r="F180" s="8" t="e">
        <f>IF(Extraction!#REF!="UPS",Extraction!#REF!,0)</f>
        <v>#REF!</v>
      </c>
      <c r="G180" s="9" t="e">
        <f>IF(Extraction!#REF!="UPS","FR",0)</f>
        <v>#REF!</v>
      </c>
      <c r="H180" s="8" t="e">
        <f>IF(Extraction!#REF!="UPS",Extraction!#REF!,0)</f>
        <v>#REF!</v>
      </c>
      <c r="I180" s="9" t="e">
        <f>IF(Extraction!#REF!="UPS","France Zone 4",0)</f>
        <v>#REF!</v>
      </c>
      <c r="J180" s="9" t="e">
        <f>IF(Extraction!#REF!="UPS",Extraction!#REF!,0)</f>
        <v>#REF!</v>
      </c>
      <c r="L180" s="8" t="e">
        <f>IF(Extraction!#REF!="UPS",Extraction!#REF!,0)</f>
        <v>#REF!</v>
      </c>
      <c r="M180" s="10" t="e">
        <f>IF(Extraction!#REF!="UPS",Extraction!#REF!,0)</f>
        <v>#REF!</v>
      </c>
      <c r="N180" s="10" t="e">
        <f>IF(Extraction!#REF!="UPS","colis",0)</f>
        <v>#REF!</v>
      </c>
      <c r="O180" s="10" t="e">
        <f>IF(Extraction!#REF!="UPS","Standard",0)</f>
        <v>#REF!</v>
      </c>
      <c r="P180" s="8" t="e">
        <f>IF(Extraction!#REF!="UPS",Extraction!#REF!,0)</f>
        <v>#REF!</v>
      </c>
      <c r="T180" s="8" t="e">
        <f>IF(Extraction!#REF!="UPS",Extraction!#REF!,0)</f>
        <v>#REF!</v>
      </c>
      <c r="U180" s="8" t="e">
        <f>IF(Extraction!#REF!="UPS",Extraction!#REF!,0)</f>
        <v>#REF!</v>
      </c>
      <c r="V180" s="8" t="e">
        <f>IF(Extraction!#REF!="UPS",Extraction!#REF!,0)</f>
        <v>#REF!</v>
      </c>
      <c r="X180" s="11" t="e">
        <f>IF(Extraction!#REF!="UPS",Extraction!#REF!,0)</f>
        <v>#REF!</v>
      </c>
      <c r="Y180" s="8" t="e">
        <f>IF(Extraction!#REF!="UPS","OBJET DE DECORATION",0)</f>
        <v>#REF!</v>
      </c>
    </row>
    <row r="181" spans="3:25">
      <c r="C181" s="8" t="e">
        <f>IF(Extraction!#REF!="UPS","798",0)</f>
        <v>#REF!</v>
      </c>
      <c r="D181" s="14"/>
      <c r="E181" s="8" t="e">
        <f>IF(Extraction!#REF!="UPS",Extraction!#REF!,0)</f>
        <v>#REF!</v>
      </c>
      <c r="F181" s="8" t="e">
        <f>IF(Extraction!#REF!="UPS",Extraction!#REF!,0)</f>
        <v>#REF!</v>
      </c>
      <c r="G181" s="9" t="e">
        <f>IF(Extraction!#REF!="UPS","FR",0)</f>
        <v>#REF!</v>
      </c>
      <c r="H181" s="8" t="e">
        <f>IF(Extraction!#REF!="UPS",Extraction!#REF!,0)</f>
        <v>#REF!</v>
      </c>
      <c r="I181" s="9" t="e">
        <f>IF(Extraction!#REF!="UPS","France Zone 4",0)</f>
        <v>#REF!</v>
      </c>
      <c r="J181" s="9" t="e">
        <f>IF(Extraction!#REF!="UPS",Extraction!#REF!,0)</f>
        <v>#REF!</v>
      </c>
      <c r="L181" s="8" t="e">
        <f>IF(Extraction!#REF!="UPS",Extraction!#REF!,0)</f>
        <v>#REF!</v>
      </c>
      <c r="M181" s="10" t="e">
        <f>IF(Extraction!#REF!="UPS",Extraction!#REF!,0)</f>
        <v>#REF!</v>
      </c>
      <c r="N181" s="10" t="e">
        <f>IF(Extraction!#REF!="UPS","colis",0)</f>
        <v>#REF!</v>
      </c>
      <c r="O181" s="10" t="e">
        <f>IF(Extraction!#REF!="UPS","Standard",0)</f>
        <v>#REF!</v>
      </c>
      <c r="P181" s="8" t="e">
        <f>IF(Extraction!#REF!="UPS",Extraction!#REF!,0)</f>
        <v>#REF!</v>
      </c>
      <c r="T181" s="8" t="e">
        <f>IF(Extraction!#REF!="UPS",Extraction!#REF!,0)</f>
        <v>#REF!</v>
      </c>
      <c r="U181" s="8" t="e">
        <f>IF(Extraction!#REF!="UPS",Extraction!#REF!,0)</f>
        <v>#REF!</v>
      </c>
      <c r="V181" s="8" t="e">
        <f>IF(Extraction!#REF!="UPS",Extraction!#REF!,0)</f>
        <v>#REF!</v>
      </c>
      <c r="X181" s="11" t="e">
        <f>IF(Extraction!#REF!="UPS",Extraction!#REF!,0)</f>
        <v>#REF!</v>
      </c>
      <c r="Y181" s="8" t="e">
        <f>IF(Extraction!#REF!="UPS","OBJET DE DECORATION",0)</f>
        <v>#REF!</v>
      </c>
    </row>
    <row r="182" spans="3:25">
      <c r="C182" s="8" t="e">
        <f>IF(Extraction!#REF!="UPS","798",0)</f>
        <v>#REF!</v>
      </c>
      <c r="D182" s="14"/>
      <c r="E182" s="8" t="e">
        <f>IF(Extraction!#REF!="UPS",Extraction!#REF!,0)</f>
        <v>#REF!</v>
      </c>
      <c r="F182" s="8" t="e">
        <f>IF(Extraction!#REF!="UPS",Extraction!#REF!,0)</f>
        <v>#REF!</v>
      </c>
      <c r="G182" s="9" t="e">
        <f>IF(Extraction!#REF!="UPS","FR",0)</f>
        <v>#REF!</v>
      </c>
      <c r="H182" s="8" t="e">
        <f>IF(Extraction!#REF!="UPS",Extraction!#REF!,0)</f>
        <v>#REF!</v>
      </c>
      <c r="I182" s="9" t="e">
        <f>IF(Extraction!#REF!="UPS","France Zone 4",0)</f>
        <v>#REF!</v>
      </c>
      <c r="J182" s="9" t="e">
        <f>IF(Extraction!#REF!="UPS",Extraction!#REF!,0)</f>
        <v>#REF!</v>
      </c>
      <c r="L182" s="8" t="e">
        <f>IF(Extraction!#REF!="UPS",Extraction!#REF!,0)</f>
        <v>#REF!</v>
      </c>
      <c r="M182" s="10" t="e">
        <f>IF(Extraction!#REF!="UPS",Extraction!#REF!,0)</f>
        <v>#REF!</v>
      </c>
      <c r="N182" s="10" t="e">
        <f>IF(Extraction!#REF!="UPS","colis",0)</f>
        <v>#REF!</v>
      </c>
      <c r="O182" s="10" t="e">
        <f>IF(Extraction!#REF!="UPS","Standard",0)</f>
        <v>#REF!</v>
      </c>
      <c r="P182" s="8" t="e">
        <f>IF(Extraction!#REF!="UPS",Extraction!#REF!,0)</f>
        <v>#REF!</v>
      </c>
      <c r="T182" s="8" t="e">
        <f>IF(Extraction!#REF!="UPS",Extraction!#REF!,0)</f>
        <v>#REF!</v>
      </c>
      <c r="U182" s="8" t="e">
        <f>IF(Extraction!#REF!="UPS",Extraction!#REF!,0)</f>
        <v>#REF!</v>
      </c>
      <c r="V182" s="8" t="e">
        <f>IF(Extraction!#REF!="UPS",Extraction!#REF!,0)</f>
        <v>#REF!</v>
      </c>
      <c r="X182" s="11" t="e">
        <f>IF(Extraction!#REF!="UPS",Extraction!#REF!,0)</f>
        <v>#REF!</v>
      </c>
      <c r="Y182" s="8" t="e">
        <f>IF(Extraction!#REF!="UPS","OBJET DE DECORATION",0)</f>
        <v>#REF!</v>
      </c>
    </row>
    <row r="183" spans="3:25">
      <c r="C183" s="8" t="e">
        <f>IF(Extraction!#REF!="UPS","798",0)</f>
        <v>#REF!</v>
      </c>
      <c r="D183" s="14"/>
      <c r="E183" s="8" t="e">
        <f>IF(Extraction!#REF!="UPS",Extraction!#REF!,0)</f>
        <v>#REF!</v>
      </c>
      <c r="F183" s="8" t="e">
        <f>IF(Extraction!#REF!="UPS",Extraction!#REF!,0)</f>
        <v>#REF!</v>
      </c>
      <c r="G183" s="9" t="e">
        <f>IF(Extraction!#REF!="UPS","FR",0)</f>
        <v>#REF!</v>
      </c>
      <c r="H183" s="8" t="e">
        <f>IF(Extraction!#REF!="UPS",Extraction!#REF!,0)</f>
        <v>#REF!</v>
      </c>
      <c r="I183" s="9" t="e">
        <f>IF(Extraction!#REF!="UPS","France Zone 4",0)</f>
        <v>#REF!</v>
      </c>
      <c r="J183" s="9" t="e">
        <f>IF(Extraction!#REF!="UPS",Extraction!#REF!,0)</f>
        <v>#REF!</v>
      </c>
      <c r="L183" s="8" t="e">
        <f>IF(Extraction!#REF!="UPS",Extraction!#REF!,0)</f>
        <v>#REF!</v>
      </c>
      <c r="M183" s="10" t="e">
        <f>IF(Extraction!#REF!="UPS",Extraction!#REF!,0)</f>
        <v>#REF!</v>
      </c>
      <c r="N183" s="10" t="e">
        <f>IF(Extraction!#REF!="UPS","colis",0)</f>
        <v>#REF!</v>
      </c>
      <c r="O183" s="10" t="e">
        <f>IF(Extraction!#REF!="UPS","Standard",0)</f>
        <v>#REF!</v>
      </c>
      <c r="P183" s="8" t="e">
        <f>IF(Extraction!#REF!="UPS",Extraction!#REF!,0)</f>
        <v>#REF!</v>
      </c>
      <c r="T183" s="8" t="e">
        <f>IF(Extraction!#REF!="UPS",Extraction!#REF!,0)</f>
        <v>#REF!</v>
      </c>
      <c r="U183" s="8" t="e">
        <f>IF(Extraction!#REF!="UPS",Extraction!#REF!,0)</f>
        <v>#REF!</v>
      </c>
      <c r="V183" s="8" t="e">
        <f>IF(Extraction!#REF!="UPS",Extraction!#REF!,0)</f>
        <v>#REF!</v>
      </c>
      <c r="X183" s="11" t="e">
        <f>IF(Extraction!#REF!="UPS",Extraction!#REF!,0)</f>
        <v>#REF!</v>
      </c>
      <c r="Y183" s="8" t="e">
        <f>IF(Extraction!#REF!="UPS","OBJET DE DECORATION",0)</f>
        <v>#REF!</v>
      </c>
    </row>
    <row r="184" spans="3:25">
      <c r="C184" s="8" t="e">
        <f>IF(Extraction!#REF!="UPS","798",0)</f>
        <v>#REF!</v>
      </c>
      <c r="D184" s="14"/>
      <c r="E184" s="8" t="e">
        <f>IF(Extraction!#REF!="UPS",Extraction!#REF!,0)</f>
        <v>#REF!</v>
      </c>
      <c r="F184" s="8" t="e">
        <f>IF(Extraction!#REF!="UPS",Extraction!#REF!,0)</f>
        <v>#REF!</v>
      </c>
      <c r="G184" s="9" t="e">
        <f>IF(Extraction!#REF!="UPS","FR",0)</f>
        <v>#REF!</v>
      </c>
      <c r="H184" s="8" t="e">
        <f>IF(Extraction!#REF!="UPS",Extraction!#REF!,0)</f>
        <v>#REF!</v>
      </c>
      <c r="I184" s="9" t="e">
        <f>IF(Extraction!#REF!="UPS","France Zone 4",0)</f>
        <v>#REF!</v>
      </c>
      <c r="J184" s="9" t="e">
        <f>IF(Extraction!#REF!="UPS",Extraction!#REF!,0)</f>
        <v>#REF!</v>
      </c>
      <c r="L184" s="8" t="e">
        <f>IF(Extraction!#REF!="UPS",Extraction!#REF!,0)</f>
        <v>#REF!</v>
      </c>
      <c r="M184" s="10" t="e">
        <f>IF(Extraction!#REF!="UPS",Extraction!#REF!,0)</f>
        <v>#REF!</v>
      </c>
      <c r="N184" s="10" t="e">
        <f>IF(Extraction!#REF!="UPS","colis",0)</f>
        <v>#REF!</v>
      </c>
      <c r="O184" s="10" t="e">
        <f>IF(Extraction!#REF!="UPS","Standard",0)</f>
        <v>#REF!</v>
      </c>
      <c r="P184" s="8" t="e">
        <f>IF(Extraction!#REF!="UPS",Extraction!#REF!,0)</f>
        <v>#REF!</v>
      </c>
      <c r="T184" s="8" t="e">
        <f>IF(Extraction!#REF!="UPS",Extraction!#REF!,0)</f>
        <v>#REF!</v>
      </c>
      <c r="U184" s="8" t="e">
        <f>IF(Extraction!#REF!="UPS",Extraction!#REF!,0)</f>
        <v>#REF!</v>
      </c>
      <c r="V184" s="8" t="e">
        <f>IF(Extraction!#REF!="UPS",Extraction!#REF!,0)</f>
        <v>#REF!</v>
      </c>
      <c r="X184" s="11" t="e">
        <f>IF(Extraction!#REF!="UPS",Extraction!#REF!,0)</f>
        <v>#REF!</v>
      </c>
      <c r="Y184" s="8" t="e">
        <f>IF(Extraction!#REF!="UPS","OBJET DE DECORATION",0)</f>
        <v>#REF!</v>
      </c>
    </row>
    <row r="185" spans="3:25">
      <c r="C185" s="8" t="e">
        <f>IF(Extraction!#REF!="UPS","798",0)</f>
        <v>#REF!</v>
      </c>
      <c r="D185" s="14"/>
      <c r="E185" s="8" t="e">
        <f>IF(Extraction!#REF!="UPS",Extraction!#REF!,0)</f>
        <v>#REF!</v>
      </c>
      <c r="F185" s="8" t="e">
        <f>IF(Extraction!#REF!="UPS",Extraction!#REF!,0)</f>
        <v>#REF!</v>
      </c>
      <c r="G185" s="9" t="e">
        <f>IF(Extraction!#REF!="UPS","FR",0)</f>
        <v>#REF!</v>
      </c>
      <c r="H185" s="8" t="e">
        <f>IF(Extraction!#REF!="UPS",Extraction!#REF!,0)</f>
        <v>#REF!</v>
      </c>
      <c r="I185" s="9" t="e">
        <f>IF(Extraction!#REF!="UPS","France Zone 4",0)</f>
        <v>#REF!</v>
      </c>
      <c r="J185" s="9" t="e">
        <f>IF(Extraction!#REF!="UPS",Extraction!#REF!,0)</f>
        <v>#REF!</v>
      </c>
      <c r="L185" s="8" t="e">
        <f>IF(Extraction!#REF!="UPS",Extraction!#REF!,0)</f>
        <v>#REF!</v>
      </c>
      <c r="M185" s="10" t="e">
        <f>IF(Extraction!#REF!="UPS",Extraction!#REF!,0)</f>
        <v>#REF!</v>
      </c>
      <c r="N185" s="10" t="e">
        <f>IF(Extraction!#REF!="UPS","colis",0)</f>
        <v>#REF!</v>
      </c>
      <c r="O185" s="10" t="e">
        <f>IF(Extraction!#REF!="UPS","Standard",0)</f>
        <v>#REF!</v>
      </c>
      <c r="P185" s="8" t="e">
        <f>IF(Extraction!#REF!="UPS",Extraction!#REF!,0)</f>
        <v>#REF!</v>
      </c>
      <c r="T185" s="8" t="e">
        <f>IF(Extraction!#REF!="UPS",Extraction!#REF!,0)</f>
        <v>#REF!</v>
      </c>
      <c r="U185" s="8" t="e">
        <f>IF(Extraction!#REF!="UPS",Extraction!#REF!,0)</f>
        <v>#REF!</v>
      </c>
      <c r="V185" s="8" t="e">
        <f>IF(Extraction!#REF!="UPS",Extraction!#REF!,0)</f>
        <v>#REF!</v>
      </c>
      <c r="X185" s="11" t="e">
        <f>IF(Extraction!#REF!="UPS",Extraction!#REF!,0)</f>
        <v>#REF!</v>
      </c>
      <c r="Y185" s="8" t="e">
        <f>IF(Extraction!#REF!="UPS","OBJET DE DECORATION",0)</f>
        <v>#REF!</v>
      </c>
    </row>
    <row r="186" spans="3:25">
      <c r="C186" s="8" t="e">
        <f>IF(Extraction!#REF!="UPS","798",0)</f>
        <v>#REF!</v>
      </c>
      <c r="D186" s="14"/>
      <c r="E186" s="8" t="e">
        <f>IF(Extraction!#REF!="UPS",Extraction!#REF!,0)</f>
        <v>#REF!</v>
      </c>
      <c r="F186" s="8" t="e">
        <f>IF(Extraction!#REF!="UPS",Extraction!#REF!,0)</f>
        <v>#REF!</v>
      </c>
      <c r="G186" s="9" t="e">
        <f>IF(Extraction!#REF!="UPS","FR",0)</f>
        <v>#REF!</v>
      </c>
      <c r="H186" s="8" t="e">
        <f>IF(Extraction!#REF!="UPS",Extraction!#REF!,0)</f>
        <v>#REF!</v>
      </c>
      <c r="I186" s="9" t="e">
        <f>IF(Extraction!#REF!="UPS","France Zone 4",0)</f>
        <v>#REF!</v>
      </c>
      <c r="J186" s="9" t="e">
        <f>IF(Extraction!#REF!="UPS",Extraction!#REF!,0)</f>
        <v>#REF!</v>
      </c>
      <c r="L186" s="8" t="e">
        <f>IF(Extraction!#REF!="UPS",Extraction!#REF!,0)</f>
        <v>#REF!</v>
      </c>
      <c r="M186" s="10" t="e">
        <f>IF(Extraction!#REF!="UPS",Extraction!#REF!,0)</f>
        <v>#REF!</v>
      </c>
      <c r="N186" s="10" t="e">
        <f>IF(Extraction!#REF!="UPS","colis",0)</f>
        <v>#REF!</v>
      </c>
      <c r="O186" s="10" t="e">
        <f>IF(Extraction!#REF!="UPS","Standard",0)</f>
        <v>#REF!</v>
      </c>
      <c r="P186" s="8" t="e">
        <f>IF(Extraction!#REF!="UPS",Extraction!#REF!,0)</f>
        <v>#REF!</v>
      </c>
      <c r="T186" s="8" t="e">
        <f>IF(Extraction!#REF!="UPS",Extraction!#REF!,0)</f>
        <v>#REF!</v>
      </c>
      <c r="U186" s="8" t="e">
        <f>IF(Extraction!#REF!="UPS",Extraction!#REF!,0)</f>
        <v>#REF!</v>
      </c>
      <c r="V186" s="8" t="e">
        <f>IF(Extraction!#REF!="UPS",Extraction!#REF!,0)</f>
        <v>#REF!</v>
      </c>
      <c r="X186" s="11" t="e">
        <f>IF(Extraction!#REF!="UPS",Extraction!#REF!,0)</f>
        <v>#REF!</v>
      </c>
      <c r="Y186" s="8" t="e">
        <f>IF(Extraction!#REF!="UPS","OBJET DE DECORATION",0)</f>
        <v>#REF!</v>
      </c>
    </row>
    <row r="187" spans="3:25">
      <c r="C187" s="8" t="e">
        <f>IF(Extraction!#REF!="UPS","798",0)</f>
        <v>#REF!</v>
      </c>
      <c r="D187" s="14"/>
      <c r="E187" s="8" t="e">
        <f>IF(Extraction!#REF!="UPS",Extraction!#REF!,0)</f>
        <v>#REF!</v>
      </c>
      <c r="F187" s="8" t="e">
        <f>IF(Extraction!#REF!="UPS",Extraction!#REF!,0)</f>
        <v>#REF!</v>
      </c>
      <c r="G187" s="9" t="e">
        <f>IF(Extraction!#REF!="UPS","FR",0)</f>
        <v>#REF!</v>
      </c>
      <c r="H187" s="8" t="e">
        <f>IF(Extraction!#REF!="UPS",Extraction!#REF!,0)</f>
        <v>#REF!</v>
      </c>
      <c r="I187" s="9" t="e">
        <f>IF(Extraction!#REF!="UPS","France Zone 4",0)</f>
        <v>#REF!</v>
      </c>
      <c r="J187" s="9" t="e">
        <f>IF(Extraction!#REF!="UPS",Extraction!#REF!,0)</f>
        <v>#REF!</v>
      </c>
      <c r="L187" s="8" t="e">
        <f>IF(Extraction!#REF!="UPS",Extraction!#REF!,0)</f>
        <v>#REF!</v>
      </c>
      <c r="M187" s="10" t="e">
        <f>IF(Extraction!#REF!="UPS",Extraction!#REF!,0)</f>
        <v>#REF!</v>
      </c>
      <c r="N187" s="10" t="e">
        <f>IF(Extraction!#REF!="UPS","colis",0)</f>
        <v>#REF!</v>
      </c>
      <c r="O187" s="10" t="e">
        <f>IF(Extraction!#REF!="UPS","Standard",0)</f>
        <v>#REF!</v>
      </c>
      <c r="P187" s="8" t="e">
        <f>IF(Extraction!#REF!="UPS",Extraction!#REF!,0)</f>
        <v>#REF!</v>
      </c>
      <c r="T187" s="8" t="e">
        <f>IF(Extraction!#REF!="UPS",Extraction!#REF!,0)</f>
        <v>#REF!</v>
      </c>
      <c r="U187" s="8" t="e">
        <f>IF(Extraction!#REF!="UPS",Extraction!#REF!,0)</f>
        <v>#REF!</v>
      </c>
      <c r="V187" s="8" t="e">
        <f>IF(Extraction!#REF!="UPS",Extraction!#REF!,0)</f>
        <v>#REF!</v>
      </c>
      <c r="X187" s="11" t="e">
        <f>IF(Extraction!#REF!="UPS",Extraction!#REF!,0)</f>
        <v>#REF!</v>
      </c>
      <c r="Y187" s="8" t="e">
        <f>IF(Extraction!#REF!="UPS","OBJET DE DECORATION",0)</f>
        <v>#REF!</v>
      </c>
    </row>
    <row r="188" spans="3:25">
      <c r="C188" s="8" t="e">
        <f>IF(Extraction!#REF!="UPS","798",0)</f>
        <v>#REF!</v>
      </c>
      <c r="D188" s="14"/>
      <c r="E188" s="8" t="e">
        <f>IF(Extraction!#REF!="UPS",Extraction!#REF!,0)</f>
        <v>#REF!</v>
      </c>
      <c r="F188" s="8" t="e">
        <f>IF(Extraction!#REF!="UPS",Extraction!#REF!,0)</f>
        <v>#REF!</v>
      </c>
      <c r="G188" s="9" t="e">
        <f>IF(Extraction!#REF!="UPS","FR",0)</f>
        <v>#REF!</v>
      </c>
      <c r="H188" s="8" t="e">
        <f>IF(Extraction!#REF!="UPS",Extraction!#REF!,0)</f>
        <v>#REF!</v>
      </c>
      <c r="I188" s="9" t="e">
        <f>IF(Extraction!#REF!="UPS","France Zone 4",0)</f>
        <v>#REF!</v>
      </c>
      <c r="J188" s="9" t="e">
        <f>IF(Extraction!#REF!="UPS",Extraction!#REF!,0)</f>
        <v>#REF!</v>
      </c>
      <c r="L188" s="8" t="e">
        <f>IF(Extraction!#REF!="UPS",Extraction!#REF!,0)</f>
        <v>#REF!</v>
      </c>
      <c r="M188" s="10" t="e">
        <f>IF(Extraction!#REF!="UPS",Extraction!#REF!,0)</f>
        <v>#REF!</v>
      </c>
      <c r="N188" s="10" t="e">
        <f>IF(Extraction!#REF!="UPS","colis",0)</f>
        <v>#REF!</v>
      </c>
      <c r="O188" s="10" t="e">
        <f>IF(Extraction!#REF!="UPS","Standard",0)</f>
        <v>#REF!</v>
      </c>
      <c r="P188" s="8" t="e">
        <f>IF(Extraction!#REF!="UPS",Extraction!#REF!,0)</f>
        <v>#REF!</v>
      </c>
      <c r="T188" s="8" t="e">
        <f>IF(Extraction!#REF!="UPS",Extraction!#REF!,0)</f>
        <v>#REF!</v>
      </c>
      <c r="U188" s="8" t="e">
        <f>IF(Extraction!#REF!="UPS",Extraction!#REF!,0)</f>
        <v>#REF!</v>
      </c>
      <c r="V188" s="8" t="e">
        <f>IF(Extraction!#REF!="UPS",Extraction!#REF!,0)</f>
        <v>#REF!</v>
      </c>
      <c r="X188" s="11" t="e">
        <f>IF(Extraction!#REF!="UPS",Extraction!#REF!,0)</f>
        <v>#REF!</v>
      </c>
      <c r="Y188" s="8" t="e">
        <f>IF(Extraction!#REF!="UPS","OBJET DE DECORATION",0)</f>
        <v>#REF!</v>
      </c>
    </row>
    <row r="189" spans="3:25">
      <c r="C189" s="8" t="e">
        <f>IF(Extraction!#REF!="UPS","798",0)</f>
        <v>#REF!</v>
      </c>
      <c r="D189" s="14"/>
      <c r="E189" s="8" t="e">
        <f>IF(Extraction!#REF!="UPS",Extraction!#REF!,0)</f>
        <v>#REF!</v>
      </c>
      <c r="F189" s="8" t="e">
        <f>IF(Extraction!#REF!="UPS",Extraction!#REF!,0)</f>
        <v>#REF!</v>
      </c>
      <c r="G189" s="9" t="e">
        <f>IF(Extraction!#REF!="UPS","FR",0)</f>
        <v>#REF!</v>
      </c>
      <c r="H189" s="8" t="e">
        <f>IF(Extraction!#REF!="UPS",Extraction!#REF!,0)</f>
        <v>#REF!</v>
      </c>
      <c r="I189" s="9" t="e">
        <f>IF(Extraction!#REF!="UPS","France Zone 4",0)</f>
        <v>#REF!</v>
      </c>
      <c r="J189" s="9" t="e">
        <f>IF(Extraction!#REF!="UPS",Extraction!#REF!,0)</f>
        <v>#REF!</v>
      </c>
      <c r="L189" s="8" t="e">
        <f>IF(Extraction!#REF!="UPS",Extraction!#REF!,0)</f>
        <v>#REF!</v>
      </c>
      <c r="M189" s="10" t="e">
        <f>IF(Extraction!#REF!="UPS",Extraction!#REF!,0)</f>
        <v>#REF!</v>
      </c>
      <c r="N189" s="10" t="e">
        <f>IF(Extraction!#REF!="UPS","colis",0)</f>
        <v>#REF!</v>
      </c>
      <c r="O189" s="10" t="e">
        <f>IF(Extraction!#REF!="UPS","Standard",0)</f>
        <v>#REF!</v>
      </c>
      <c r="P189" s="8" t="e">
        <f>IF(Extraction!#REF!="UPS",Extraction!#REF!,0)</f>
        <v>#REF!</v>
      </c>
      <c r="T189" s="8" t="e">
        <f>IF(Extraction!#REF!="UPS",Extraction!#REF!,0)</f>
        <v>#REF!</v>
      </c>
      <c r="U189" s="8" t="e">
        <f>IF(Extraction!#REF!="UPS",Extraction!#REF!,0)</f>
        <v>#REF!</v>
      </c>
      <c r="V189" s="8" t="e">
        <f>IF(Extraction!#REF!="UPS",Extraction!#REF!,0)</f>
        <v>#REF!</v>
      </c>
      <c r="X189" s="11" t="e">
        <f>IF(Extraction!#REF!="UPS",Extraction!#REF!,0)</f>
        <v>#REF!</v>
      </c>
      <c r="Y189" s="8" t="e">
        <f>IF(Extraction!#REF!="UPS","OBJET DE DECORATION",0)</f>
        <v>#REF!</v>
      </c>
    </row>
    <row r="190" spans="3:25">
      <c r="C190" s="8" t="e">
        <f>IF(Extraction!#REF!="UPS","798",0)</f>
        <v>#REF!</v>
      </c>
      <c r="D190" s="14"/>
      <c r="E190" s="8" t="e">
        <f>IF(Extraction!#REF!="UPS",Extraction!#REF!,0)</f>
        <v>#REF!</v>
      </c>
      <c r="F190" s="8" t="e">
        <f>IF(Extraction!#REF!="UPS",Extraction!#REF!,0)</f>
        <v>#REF!</v>
      </c>
      <c r="G190" s="9" t="e">
        <f>IF(Extraction!#REF!="UPS","FR",0)</f>
        <v>#REF!</v>
      </c>
      <c r="H190" s="8" t="e">
        <f>IF(Extraction!#REF!="UPS",Extraction!#REF!,0)</f>
        <v>#REF!</v>
      </c>
      <c r="I190" s="9" t="e">
        <f>IF(Extraction!#REF!="UPS","France Zone 4",0)</f>
        <v>#REF!</v>
      </c>
      <c r="J190" s="9" t="e">
        <f>IF(Extraction!#REF!="UPS",Extraction!#REF!,0)</f>
        <v>#REF!</v>
      </c>
      <c r="L190" s="8" t="e">
        <f>IF(Extraction!#REF!="UPS",Extraction!#REF!,0)</f>
        <v>#REF!</v>
      </c>
      <c r="M190" s="10" t="e">
        <f>IF(Extraction!#REF!="UPS",Extraction!#REF!,0)</f>
        <v>#REF!</v>
      </c>
      <c r="N190" s="10" t="e">
        <f>IF(Extraction!#REF!="UPS","colis",0)</f>
        <v>#REF!</v>
      </c>
      <c r="O190" s="10" t="e">
        <f>IF(Extraction!#REF!="UPS","Standard",0)</f>
        <v>#REF!</v>
      </c>
      <c r="P190" s="8" t="e">
        <f>IF(Extraction!#REF!="UPS",Extraction!#REF!,0)</f>
        <v>#REF!</v>
      </c>
      <c r="T190" s="8" t="e">
        <f>IF(Extraction!#REF!="UPS",Extraction!#REF!,0)</f>
        <v>#REF!</v>
      </c>
      <c r="U190" s="8" t="e">
        <f>IF(Extraction!#REF!="UPS",Extraction!#REF!,0)</f>
        <v>#REF!</v>
      </c>
      <c r="V190" s="8" t="e">
        <f>IF(Extraction!#REF!="UPS",Extraction!#REF!,0)</f>
        <v>#REF!</v>
      </c>
      <c r="X190" s="11" t="e">
        <f>IF(Extraction!#REF!="UPS",Extraction!#REF!,0)</f>
        <v>#REF!</v>
      </c>
      <c r="Y190" s="8" t="e">
        <f>IF(Extraction!#REF!="UPS","OBJET DE DECORATION",0)</f>
        <v>#REF!</v>
      </c>
    </row>
    <row r="191" spans="3:25">
      <c r="C191" s="8" t="e">
        <f>IF(Extraction!#REF!="UPS","798",0)</f>
        <v>#REF!</v>
      </c>
      <c r="D191" s="14"/>
      <c r="E191" s="8" t="e">
        <f>IF(Extraction!#REF!="UPS",Extraction!#REF!,0)</f>
        <v>#REF!</v>
      </c>
      <c r="F191" s="8" t="e">
        <f>IF(Extraction!#REF!="UPS",Extraction!#REF!,0)</f>
        <v>#REF!</v>
      </c>
      <c r="G191" s="9" t="e">
        <f>IF(Extraction!#REF!="UPS","FR",0)</f>
        <v>#REF!</v>
      </c>
      <c r="H191" s="8" t="e">
        <f>IF(Extraction!#REF!="UPS",Extraction!#REF!,0)</f>
        <v>#REF!</v>
      </c>
      <c r="I191" s="9" t="e">
        <f>IF(Extraction!#REF!="UPS","France Zone 4",0)</f>
        <v>#REF!</v>
      </c>
      <c r="J191" s="9" t="e">
        <f>IF(Extraction!#REF!="UPS",Extraction!#REF!,0)</f>
        <v>#REF!</v>
      </c>
      <c r="L191" s="8" t="e">
        <f>IF(Extraction!#REF!="UPS",Extraction!#REF!,0)</f>
        <v>#REF!</v>
      </c>
      <c r="M191" s="10" t="e">
        <f>IF(Extraction!#REF!="UPS",Extraction!#REF!,0)</f>
        <v>#REF!</v>
      </c>
      <c r="N191" s="10" t="e">
        <f>IF(Extraction!#REF!="UPS","colis",0)</f>
        <v>#REF!</v>
      </c>
      <c r="O191" s="10" t="e">
        <f>IF(Extraction!#REF!="UPS","Standard",0)</f>
        <v>#REF!</v>
      </c>
      <c r="P191" s="8" t="e">
        <f>IF(Extraction!#REF!="UPS",Extraction!#REF!,0)</f>
        <v>#REF!</v>
      </c>
      <c r="T191" s="8" t="e">
        <f>IF(Extraction!#REF!="UPS",Extraction!#REF!,0)</f>
        <v>#REF!</v>
      </c>
      <c r="U191" s="8" t="e">
        <f>IF(Extraction!#REF!="UPS",Extraction!#REF!,0)</f>
        <v>#REF!</v>
      </c>
      <c r="V191" s="8" t="e">
        <f>IF(Extraction!#REF!="UPS",Extraction!#REF!,0)</f>
        <v>#REF!</v>
      </c>
      <c r="X191" s="11" t="e">
        <f>IF(Extraction!#REF!="UPS",Extraction!#REF!,0)</f>
        <v>#REF!</v>
      </c>
      <c r="Y191" s="8" t="e">
        <f>IF(Extraction!#REF!="UPS","OBJET DE DECORATION",0)</f>
        <v>#REF!</v>
      </c>
    </row>
    <row r="192" spans="3:25">
      <c r="C192" s="8" t="e">
        <f>IF(Extraction!#REF!="UPS","798",0)</f>
        <v>#REF!</v>
      </c>
      <c r="D192" s="14"/>
      <c r="E192" s="8" t="e">
        <f>IF(Extraction!#REF!="UPS",Extraction!#REF!,0)</f>
        <v>#REF!</v>
      </c>
      <c r="F192" s="8" t="e">
        <f>IF(Extraction!#REF!="UPS",Extraction!#REF!,0)</f>
        <v>#REF!</v>
      </c>
      <c r="G192" s="9" t="e">
        <f>IF(Extraction!#REF!="UPS","FR",0)</f>
        <v>#REF!</v>
      </c>
      <c r="H192" s="8" t="e">
        <f>IF(Extraction!#REF!="UPS",Extraction!#REF!,0)</f>
        <v>#REF!</v>
      </c>
      <c r="I192" s="9" t="e">
        <f>IF(Extraction!#REF!="UPS","France Zone 4",0)</f>
        <v>#REF!</v>
      </c>
      <c r="J192" s="9" t="e">
        <f>IF(Extraction!#REF!="UPS",Extraction!#REF!,0)</f>
        <v>#REF!</v>
      </c>
      <c r="L192" s="8" t="e">
        <f>IF(Extraction!#REF!="UPS",Extraction!#REF!,0)</f>
        <v>#REF!</v>
      </c>
      <c r="M192" s="10" t="e">
        <f>IF(Extraction!#REF!="UPS",Extraction!#REF!,0)</f>
        <v>#REF!</v>
      </c>
      <c r="N192" s="10" t="e">
        <f>IF(Extraction!#REF!="UPS","colis",0)</f>
        <v>#REF!</v>
      </c>
      <c r="O192" s="10" t="e">
        <f>IF(Extraction!#REF!="UPS","Standard",0)</f>
        <v>#REF!</v>
      </c>
      <c r="P192" s="8" t="e">
        <f>IF(Extraction!#REF!="UPS",Extraction!#REF!,0)</f>
        <v>#REF!</v>
      </c>
      <c r="T192" s="8" t="e">
        <f>IF(Extraction!#REF!="UPS",Extraction!#REF!,0)</f>
        <v>#REF!</v>
      </c>
      <c r="U192" s="8" t="e">
        <f>IF(Extraction!#REF!="UPS",Extraction!#REF!,0)</f>
        <v>#REF!</v>
      </c>
      <c r="V192" s="8" t="e">
        <f>IF(Extraction!#REF!="UPS",Extraction!#REF!,0)</f>
        <v>#REF!</v>
      </c>
      <c r="X192" s="11" t="e">
        <f>IF(Extraction!#REF!="UPS",Extraction!#REF!,0)</f>
        <v>#REF!</v>
      </c>
      <c r="Y192" s="8" t="e">
        <f>IF(Extraction!#REF!="UPS","OBJET DE DECORATION",0)</f>
        <v>#REF!</v>
      </c>
    </row>
    <row r="193" spans="3:25">
      <c r="C193" s="8" t="e">
        <f>IF(Extraction!#REF!="UPS","798",0)</f>
        <v>#REF!</v>
      </c>
      <c r="D193" s="14"/>
      <c r="E193" s="8" t="e">
        <f>IF(Extraction!#REF!="UPS",Extraction!#REF!,0)</f>
        <v>#REF!</v>
      </c>
      <c r="F193" s="8" t="e">
        <f>IF(Extraction!#REF!="UPS",Extraction!#REF!,0)</f>
        <v>#REF!</v>
      </c>
      <c r="G193" s="9" t="e">
        <f>IF(Extraction!#REF!="UPS","FR",0)</f>
        <v>#REF!</v>
      </c>
      <c r="H193" s="8" t="e">
        <f>IF(Extraction!#REF!="UPS",Extraction!#REF!,0)</f>
        <v>#REF!</v>
      </c>
      <c r="I193" s="9" t="e">
        <f>IF(Extraction!#REF!="UPS","France Zone 4",0)</f>
        <v>#REF!</v>
      </c>
      <c r="J193" s="9" t="e">
        <f>IF(Extraction!#REF!="UPS",Extraction!#REF!,0)</f>
        <v>#REF!</v>
      </c>
      <c r="L193" s="8" t="e">
        <f>IF(Extraction!#REF!="UPS",Extraction!#REF!,0)</f>
        <v>#REF!</v>
      </c>
      <c r="M193" s="10" t="e">
        <f>IF(Extraction!#REF!="UPS",Extraction!#REF!,0)</f>
        <v>#REF!</v>
      </c>
      <c r="N193" s="10" t="e">
        <f>IF(Extraction!#REF!="UPS","colis",0)</f>
        <v>#REF!</v>
      </c>
      <c r="O193" s="10" t="e">
        <f>IF(Extraction!#REF!="UPS","Standard",0)</f>
        <v>#REF!</v>
      </c>
      <c r="P193" s="8" t="e">
        <f>IF(Extraction!#REF!="UPS",Extraction!#REF!,0)</f>
        <v>#REF!</v>
      </c>
      <c r="T193" s="8" t="e">
        <f>IF(Extraction!#REF!="UPS",Extraction!#REF!,0)</f>
        <v>#REF!</v>
      </c>
      <c r="U193" s="8" t="e">
        <f>IF(Extraction!#REF!="UPS",Extraction!#REF!,0)</f>
        <v>#REF!</v>
      </c>
      <c r="V193" s="8" t="e">
        <f>IF(Extraction!#REF!="UPS",Extraction!#REF!,0)</f>
        <v>#REF!</v>
      </c>
      <c r="X193" s="11" t="e">
        <f>IF(Extraction!#REF!="UPS",Extraction!#REF!,0)</f>
        <v>#REF!</v>
      </c>
      <c r="Y193" s="8" t="e">
        <f>IF(Extraction!#REF!="UPS","OBJET DE DECORATION",0)</f>
        <v>#REF!</v>
      </c>
    </row>
    <row r="194" spans="3:25">
      <c r="C194" s="8" t="e">
        <f>IF(Extraction!#REF!="UPS","798",0)</f>
        <v>#REF!</v>
      </c>
      <c r="D194" s="14"/>
      <c r="E194" s="8" t="e">
        <f>IF(Extraction!#REF!="UPS",Extraction!#REF!,0)</f>
        <v>#REF!</v>
      </c>
      <c r="F194" s="8" t="e">
        <f>IF(Extraction!#REF!="UPS",Extraction!#REF!,0)</f>
        <v>#REF!</v>
      </c>
      <c r="G194" s="9" t="e">
        <f>IF(Extraction!#REF!="UPS","FR",0)</f>
        <v>#REF!</v>
      </c>
      <c r="H194" s="8" t="e">
        <f>IF(Extraction!#REF!="UPS",Extraction!#REF!,0)</f>
        <v>#REF!</v>
      </c>
      <c r="I194" s="9" t="e">
        <f>IF(Extraction!#REF!="UPS","France Zone 4",0)</f>
        <v>#REF!</v>
      </c>
      <c r="J194" s="9" t="e">
        <f>IF(Extraction!#REF!="UPS",Extraction!#REF!,0)</f>
        <v>#REF!</v>
      </c>
      <c r="L194" s="8" t="e">
        <f>IF(Extraction!#REF!="UPS",Extraction!#REF!,0)</f>
        <v>#REF!</v>
      </c>
      <c r="M194" s="10" t="e">
        <f>IF(Extraction!#REF!="UPS",Extraction!#REF!,0)</f>
        <v>#REF!</v>
      </c>
      <c r="N194" s="10" t="e">
        <f>IF(Extraction!#REF!="UPS","colis",0)</f>
        <v>#REF!</v>
      </c>
      <c r="O194" s="10" t="e">
        <f>IF(Extraction!#REF!="UPS","Standard",0)</f>
        <v>#REF!</v>
      </c>
      <c r="P194" s="8" t="e">
        <f>IF(Extraction!#REF!="UPS",Extraction!#REF!,0)</f>
        <v>#REF!</v>
      </c>
      <c r="T194" s="8" t="e">
        <f>IF(Extraction!#REF!="UPS",Extraction!#REF!,0)</f>
        <v>#REF!</v>
      </c>
      <c r="U194" s="8" t="e">
        <f>IF(Extraction!#REF!="UPS",Extraction!#REF!,0)</f>
        <v>#REF!</v>
      </c>
      <c r="V194" s="8" t="e">
        <f>IF(Extraction!#REF!="UPS",Extraction!#REF!,0)</f>
        <v>#REF!</v>
      </c>
      <c r="X194" s="11" t="e">
        <f>IF(Extraction!#REF!="UPS",Extraction!#REF!,0)</f>
        <v>#REF!</v>
      </c>
      <c r="Y194" s="8" t="e">
        <f>IF(Extraction!#REF!="UPS","OBJET DE DECORATION",0)</f>
        <v>#REF!</v>
      </c>
    </row>
    <row r="195" spans="3:25">
      <c r="C195" s="8" t="e">
        <f>IF(Extraction!#REF!="UPS","798",0)</f>
        <v>#REF!</v>
      </c>
      <c r="D195" s="14"/>
      <c r="E195" s="8" t="e">
        <f>IF(Extraction!#REF!="UPS",Extraction!#REF!,0)</f>
        <v>#REF!</v>
      </c>
      <c r="F195" s="8" t="e">
        <f>IF(Extraction!#REF!="UPS",Extraction!#REF!,0)</f>
        <v>#REF!</v>
      </c>
      <c r="G195" s="9" t="e">
        <f>IF(Extraction!#REF!="UPS","FR",0)</f>
        <v>#REF!</v>
      </c>
      <c r="H195" s="8" t="e">
        <f>IF(Extraction!#REF!="UPS",Extraction!#REF!,0)</f>
        <v>#REF!</v>
      </c>
      <c r="I195" s="9" t="e">
        <f>IF(Extraction!#REF!="UPS","France Zone 4",0)</f>
        <v>#REF!</v>
      </c>
      <c r="J195" s="9" t="e">
        <f>IF(Extraction!#REF!="UPS",Extraction!#REF!,0)</f>
        <v>#REF!</v>
      </c>
      <c r="L195" s="8" t="e">
        <f>IF(Extraction!#REF!="UPS",Extraction!#REF!,0)</f>
        <v>#REF!</v>
      </c>
      <c r="M195" s="10" t="e">
        <f>IF(Extraction!#REF!="UPS",Extraction!#REF!,0)</f>
        <v>#REF!</v>
      </c>
      <c r="N195" s="10" t="e">
        <f>IF(Extraction!#REF!="UPS","colis",0)</f>
        <v>#REF!</v>
      </c>
      <c r="O195" s="10" t="e">
        <f>IF(Extraction!#REF!="UPS","Standard",0)</f>
        <v>#REF!</v>
      </c>
      <c r="P195" s="8" t="e">
        <f>IF(Extraction!#REF!="UPS",Extraction!#REF!,0)</f>
        <v>#REF!</v>
      </c>
      <c r="T195" s="8" t="e">
        <f>IF(Extraction!#REF!="UPS",Extraction!#REF!,0)</f>
        <v>#REF!</v>
      </c>
      <c r="U195" s="8" t="e">
        <f>IF(Extraction!#REF!="UPS",Extraction!#REF!,0)</f>
        <v>#REF!</v>
      </c>
      <c r="V195" s="8" t="e">
        <f>IF(Extraction!#REF!="UPS",Extraction!#REF!,0)</f>
        <v>#REF!</v>
      </c>
      <c r="X195" s="11" t="e">
        <f>IF(Extraction!#REF!="UPS",Extraction!#REF!,0)</f>
        <v>#REF!</v>
      </c>
      <c r="Y195" s="8" t="e">
        <f>IF(Extraction!#REF!="UPS","OBJET DE DECORATION",0)</f>
        <v>#REF!</v>
      </c>
    </row>
    <row r="196" spans="3:25">
      <c r="C196" s="8" t="e">
        <f>IF(Extraction!#REF!="UPS","798",0)</f>
        <v>#REF!</v>
      </c>
      <c r="D196" s="14"/>
      <c r="E196" s="8" t="e">
        <f>IF(Extraction!#REF!="UPS",Extraction!#REF!,0)</f>
        <v>#REF!</v>
      </c>
      <c r="F196" s="8" t="e">
        <f>IF(Extraction!#REF!="UPS",Extraction!#REF!,0)</f>
        <v>#REF!</v>
      </c>
      <c r="G196" s="9" t="e">
        <f>IF(Extraction!#REF!="UPS","FR",0)</f>
        <v>#REF!</v>
      </c>
      <c r="H196" s="8" t="e">
        <f>IF(Extraction!#REF!="UPS",Extraction!#REF!,0)</f>
        <v>#REF!</v>
      </c>
      <c r="I196" s="9" t="e">
        <f>IF(Extraction!#REF!="UPS","France Zone 4",0)</f>
        <v>#REF!</v>
      </c>
      <c r="J196" s="9" t="e">
        <f>IF(Extraction!#REF!="UPS",Extraction!#REF!,0)</f>
        <v>#REF!</v>
      </c>
      <c r="L196" s="8" t="e">
        <f>IF(Extraction!#REF!="UPS",Extraction!#REF!,0)</f>
        <v>#REF!</v>
      </c>
      <c r="M196" s="10" t="e">
        <f>IF(Extraction!#REF!="UPS",Extraction!#REF!,0)</f>
        <v>#REF!</v>
      </c>
      <c r="N196" s="10" t="e">
        <f>IF(Extraction!#REF!="UPS","colis",0)</f>
        <v>#REF!</v>
      </c>
      <c r="O196" s="10" t="e">
        <f>IF(Extraction!#REF!="UPS","Standard",0)</f>
        <v>#REF!</v>
      </c>
      <c r="P196" s="8" t="e">
        <f>IF(Extraction!#REF!="UPS",Extraction!#REF!,0)</f>
        <v>#REF!</v>
      </c>
      <c r="T196" s="8" t="e">
        <f>IF(Extraction!#REF!="UPS",Extraction!#REF!,0)</f>
        <v>#REF!</v>
      </c>
      <c r="U196" s="8" t="e">
        <f>IF(Extraction!#REF!="UPS",Extraction!#REF!,0)</f>
        <v>#REF!</v>
      </c>
      <c r="V196" s="8" t="e">
        <f>IF(Extraction!#REF!="UPS",Extraction!#REF!,0)</f>
        <v>#REF!</v>
      </c>
      <c r="X196" s="11" t="e">
        <f>IF(Extraction!#REF!="UPS",Extraction!#REF!,0)</f>
        <v>#REF!</v>
      </c>
      <c r="Y196" s="8" t="e">
        <f>IF(Extraction!#REF!="UPS","OBJET DE DECORATION",0)</f>
        <v>#REF!</v>
      </c>
    </row>
    <row r="197" spans="3:25">
      <c r="C197" s="8" t="e">
        <f>IF(Extraction!#REF!="UPS","798",0)</f>
        <v>#REF!</v>
      </c>
      <c r="D197" s="14"/>
      <c r="E197" s="8" t="e">
        <f>IF(Extraction!#REF!="UPS",Extraction!#REF!,0)</f>
        <v>#REF!</v>
      </c>
      <c r="F197" s="8" t="e">
        <f>IF(Extraction!#REF!="UPS",Extraction!#REF!,0)</f>
        <v>#REF!</v>
      </c>
      <c r="G197" s="9" t="e">
        <f>IF(Extraction!#REF!="UPS","FR",0)</f>
        <v>#REF!</v>
      </c>
      <c r="H197" s="8" t="e">
        <f>IF(Extraction!#REF!="UPS",Extraction!#REF!,0)</f>
        <v>#REF!</v>
      </c>
      <c r="I197" s="9" t="e">
        <f>IF(Extraction!#REF!="UPS","France Zone 4",0)</f>
        <v>#REF!</v>
      </c>
      <c r="J197" s="9" t="e">
        <f>IF(Extraction!#REF!="UPS",Extraction!#REF!,0)</f>
        <v>#REF!</v>
      </c>
      <c r="L197" s="8" t="e">
        <f>IF(Extraction!#REF!="UPS",Extraction!#REF!,0)</f>
        <v>#REF!</v>
      </c>
      <c r="M197" s="10" t="e">
        <f>IF(Extraction!#REF!="UPS",Extraction!#REF!,0)</f>
        <v>#REF!</v>
      </c>
      <c r="N197" s="10" t="e">
        <f>IF(Extraction!#REF!="UPS","colis",0)</f>
        <v>#REF!</v>
      </c>
      <c r="O197" s="10" t="e">
        <f>IF(Extraction!#REF!="UPS","Standard",0)</f>
        <v>#REF!</v>
      </c>
      <c r="P197" s="8" t="e">
        <f>IF(Extraction!#REF!="UPS",Extraction!#REF!,0)</f>
        <v>#REF!</v>
      </c>
      <c r="T197" s="8" t="e">
        <f>IF(Extraction!#REF!="UPS",Extraction!#REF!,0)</f>
        <v>#REF!</v>
      </c>
      <c r="U197" s="8" t="e">
        <f>IF(Extraction!#REF!="UPS",Extraction!#REF!,0)</f>
        <v>#REF!</v>
      </c>
      <c r="V197" s="8" t="e">
        <f>IF(Extraction!#REF!="UPS",Extraction!#REF!,0)</f>
        <v>#REF!</v>
      </c>
      <c r="X197" s="11" t="e">
        <f>IF(Extraction!#REF!="UPS",Extraction!#REF!,0)</f>
        <v>#REF!</v>
      </c>
      <c r="Y197" s="8" t="e">
        <f>IF(Extraction!#REF!="UPS","OBJET DE DECORATION",0)</f>
        <v>#REF!</v>
      </c>
    </row>
    <row r="198" spans="3:25">
      <c r="C198" s="8" t="e">
        <f>IF(Extraction!#REF!="UPS","798",0)</f>
        <v>#REF!</v>
      </c>
      <c r="D198" s="14"/>
      <c r="E198" s="8" t="e">
        <f>IF(Extraction!#REF!="UPS",Extraction!#REF!,0)</f>
        <v>#REF!</v>
      </c>
      <c r="F198" s="8" t="e">
        <f>IF(Extraction!#REF!="UPS",Extraction!#REF!,0)</f>
        <v>#REF!</v>
      </c>
      <c r="G198" s="9" t="e">
        <f>IF(Extraction!#REF!="UPS","FR",0)</f>
        <v>#REF!</v>
      </c>
      <c r="H198" s="8" t="e">
        <f>IF(Extraction!#REF!="UPS",Extraction!#REF!,0)</f>
        <v>#REF!</v>
      </c>
      <c r="I198" s="9" t="e">
        <f>IF(Extraction!#REF!="UPS","France Zone 4",0)</f>
        <v>#REF!</v>
      </c>
      <c r="J198" s="9" t="e">
        <f>IF(Extraction!#REF!="UPS",Extraction!#REF!,0)</f>
        <v>#REF!</v>
      </c>
      <c r="L198" s="8" t="e">
        <f>IF(Extraction!#REF!="UPS",Extraction!#REF!,0)</f>
        <v>#REF!</v>
      </c>
      <c r="M198" s="10" t="e">
        <f>IF(Extraction!#REF!="UPS",Extraction!#REF!,0)</f>
        <v>#REF!</v>
      </c>
      <c r="N198" s="10" t="e">
        <f>IF(Extraction!#REF!="UPS","colis",0)</f>
        <v>#REF!</v>
      </c>
      <c r="O198" s="10" t="e">
        <f>IF(Extraction!#REF!="UPS","Standard",0)</f>
        <v>#REF!</v>
      </c>
      <c r="P198" s="8" t="e">
        <f>IF(Extraction!#REF!="UPS",Extraction!#REF!,0)</f>
        <v>#REF!</v>
      </c>
      <c r="T198" s="8" t="e">
        <f>IF(Extraction!#REF!="UPS",Extraction!#REF!,0)</f>
        <v>#REF!</v>
      </c>
      <c r="U198" s="8" t="e">
        <f>IF(Extraction!#REF!="UPS",Extraction!#REF!,0)</f>
        <v>#REF!</v>
      </c>
      <c r="V198" s="8" t="e">
        <f>IF(Extraction!#REF!="UPS",Extraction!#REF!,0)</f>
        <v>#REF!</v>
      </c>
      <c r="X198" s="11" t="e">
        <f>IF(Extraction!#REF!="UPS",Extraction!#REF!,0)</f>
        <v>#REF!</v>
      </c>
      <c r="Y198" s="8" t="e">
        <f>IF(Extraction!#REF!="UPS","OBJET DE DECORATION",0)</f>
        <v>#REF!</v>
      </c>
    </row>
    <row r="199" spans="3:25">
      <c r="C199" s="8" t="e">
        <f>IF(Extraction!#REF!="UPS","798",0)</f>
        <v>#REF!</v>
      </c>
      <c r="D199" s="14"/>
      <c r="E199" s="8" t="e">
        <f>IF(Extraction!#REF!="UPS",Extraction!#REF!,0)</f>
        <v>#REF!</v>
      </c>
      <c r="F199" s="8" t="e">
        <f>IF(Extraction!#REF!="UPS",Extraction!#REF!,0)</f>
        <v>#REF!</v>
      </c>
      <c r="G199" s="9" t="e">
        <f>IF(Extraction!#REF!="UPS","FR",0)</f>
        <v>#REF!</v>
      </c>
      <c r="H199" s="8" t="e">
        <f>IF(Extraction!#REF!="UPS",Extraction!#REF!,0)</f>
        <v>#REF!</v>
      </c>
      <c r="I199" s="9" t="e">
        <f>IF(Extraction!#REF!="UPS","France Zone 4",0)</f>
        <v>#REF!</v>
      </c>
      <c r="J199" s="9" t="e">
        <f>IF(Extraction!#REF!="UPS",Extraction!#REF!,0)</f>
        <v>#REF!</v>
      </c>
      <c r="L199" s="8" t="e">
        <f>IF(Extraction!#REF!="UPS",Extraction!#REF!,0)</f>
        <v>#REF!</v>
      </c>
      <c r="M199" s="10" t="e">
        <f>IF(Extraction!#REF!="UPS",Extraction!#REF!,0)</f>
        <v>#REF!</v>
      </c>
      <c r="N199" s="10" t="e">
        <f>IF(Extraction!#REF!="UPS","colis",0)</f>
        <v>#REF!</v>
      </c>
      <c r="O199" s="10" t="e">
        <f>IF(Extraction!#REF!="UPS","Standard",0)</f>
        <v>#REF!</v>
      </c>
      <c r="P199" s="8" t="e">
        <f>IF(Extraction!#REF!="UPS",Extraction!#REF!,0)</f>
        <v>#REF!</v>
      </c>
      <c r="T199" s="8" t="e">
        <f>IF(Extraction!#REF!="UPS",Extraction!#REF!,0)</f>
        <v>#REF!</v>
      </c>
      <c r="U199" s="8" t="e">
        <f>IF(Extraction!#REF!="UPS",Extraction!#REF!,0)</f>
        <v>#REF!</v>
      </c>
      <c r="V199" s="8" t="e">
        <f>IF(Extraction!#REF!="UPS",Extraction!#REF!,0)</f>
        <v>#REF!</v>
      </c>
      <c r="X199" s="11" t="e">
        <f>IF(Extraction!#REF!="UPS",Extraction!#REF!,0)</f>
        <v>#REF!</v>
      </c>
      <c r="Y199" s="8" t="e">
        <f>IF(Extraction!#REF!="UPS","OBJET DE DECORATION",0)</f>
        <v>#REF!</v>
      </c>
    </row>
    <row r="200" spans="3:25">
      <c r="C200" s="8" t="e">
        <f>IF(Extraction!#REF!="UPS","798",0)</f>
        <v>#REF!</v>
      </c>
      <c r="D200" s="14"/>
      <c r="E200" s="8" t="e">
        <f>IF(Extraction!#REF!="UPS",Extraction!#REF!,0)</f>
        <v>#REF!</v>
      </c>
      <c r="F200" s="8" t="e">
        <f>IF(Extraction!#REF!="UPS",Extraction!#REF!,0)</f>
        <v>#REF!</v>
      </c>
      <c r="G200" s="9" t="e">
        <f>IF(Extraction!#REF!="UPS","FR",0)</f>
        <v>#REF!</v>
      </c>
      <c r="H200" s="8" t="e">
        <f>IF(Extraction!#REF!="UPS",Extraction!#REF!,0)</f>
        <v>#REF!</v>
      </c>
      <c r="I200" s="9" t="e">
        <f>IF(Extraction!#REF!="UPS","France Zone 4",0)</f>
        <v>#REF!</v>
      </c>
      <c r="J200" s="9" t="e">
        <f>IF(Extraction!#REF!="UPS",Extraction!#REF!,0)</f>
        <v>#REF!</v>
      </c>
      <c r="L200" s="8" t="e">
        <f>IF(Extraction!#REF!="UPS",Extraction!#REF!,0)</f>
        <v>#REF!</v>
      </c>
      <c r="M200" s="10" t="e">
        <f>IF(Extraction!#REF!="UPS",Extraction!#REF!,0)</f>
        <v>#REF!</v>
      </c>
      <c r="N200" s="10" t="e">
        <f>IF(Extraction!#REF!="UPS","colis",0)</f>
        <v>#REF!</v>
      </c>
      <c r="O200" s="10" t="e">
        <f>IF(Extraction!#REF!="UPS","Standard",0)</f>
        <v>#REF!</v>
      </c>
      <c r="P200" s="8" t="e">
        <f>IF(Extraction!#REF!="UPS",Extraction!#REF!,0)</f>
        <v>#REF!</v>
      </c>
      <c r="T200" s="8" t="e">
        <f>IF(Extraction!#REF!="UPS",Extraction!#REF!,0)</f>
        <v>#REF!</v>
      </c>
      <c r="U200" s="8" t="e">
        <f>IF(Extraction!#REF!="UPS",Extraction!#REF!,0)</f>
        <v>#REF!</v>
      </c>
      <c r="V200" s="8" t="e">
        <f>IF(Extraction!#REF!="UPS",Extraction!#REF!,0)</f>
        <v>#REF!</v>
      </c>
      <c r="X200" s="11" t="e">
        <f>IF(Extraction!#REF!="UPS",Extraction!#REF!,0)</f>
        <v>#REF!</v>
      </c>
      <c r="Y200" s="8" t="e">
        <f>IF(Extraction!#REF!="UPS","OBJET DE DECORATION",0)</f>
        <v>#REF!</v>
      </c>
    </row>
    <row r="201" spans="3:25">
      <c r="C201" s="8" t="e">
        <f>IF(Extraction!#REF!="UPS","798",0)</f>
        <v>#REF!</v>
      </c>
      <c r="D201" s="14"/>
      <c r="E201" s="8" t="e">
        <f>IF(Extraction!#REF!="UPS",Extraction!#REF!,0)</f>
        <v>#REF!</v>
      </c>
      <c r="F201" s="8" t="e">
        <f>IF(Extraction!#REF!="UPS",Extraction!#REF!,0)</f>
        <v>#REF!</v>
      </c>
      <c r="G201" s="9" t="e">
        <f>IF(Extraction!#REF!="UPS","FR",0)</f>
        <v>#REF!</v>
      </c>
      <c r="H201" s="8" t="e">
        <f>IF(Extraction!#REF!="UPS",Extraction!#REF!,0)</f>
        <v>#REF!</v>
      </c>
      <c r="I201" s="9" t="e">
        <f>IF(Extraction!#REF!="UPS","France Zone 4",0)</f>
        <v>#REF!</v>
      </c>
      <c r="J201" s="9" t="e">
        <f>IF(Extraction!#REF!="UPS",Extraction!#REF!,0)</f>
        <v>#REF!</v>
      </c>
      <c r="L201" s="8" t="e">
        <f>IF(Extraction!#REF!="UPS",Extraction!#REF!,0)</f>
        <v>#REF!</v>
      </c>
      <c r="M201" s="10" t="e">
        <f>IF(Extraction!#REF!="UPS",Extraction!#REF!,0)</f>
        <v>#REF!</v>
      </c>
      <c r="N201" s="10" t="e">
        <f>IF(Extraction!#REF!="UPS","colis",0)</f>
        <v>#REF!</v>
      </c>
      <c r="O201" s="10" t="e">
        <f>IF(Extraction!#REF!="UPS","Standard",0)</f>
        <v>#REF!</v>
      </c>
      <c r="P201" s="8" t="e">
        <f>IF(Extraction!#REF!="UPS",Extraction!#REF!,0)</f>
        <v>#REF!</v>
      </c>
      <c r="T201" s="8" t="e">
        <f>IF(Extraction!#REF!="UPS",Extraction!#REF!,0)</f>
        <v>#REF!</v>
      </c>
      <c r="U201" s="8" t="e">
        <f>IF(Extraction!#REF!="UPS",Extraction!#REF!,0)</f>
        <v>#REF!</v>
      </c>
      <c r="V201" s="8" t="e">
        <f>IF(Extraction!#REF!="UPS",Extraction!#REF!,0)</f>
        <v>#REF!</v>
      </c>
      <c r="X201" s="11" t="e">
        <f>IF(Extraction!#REF!="UPS",Extraction!#REF!,0)</f>
        <v>#REF!</v>
      </c>
      <c r="Y201" s="8" t="e">
        <f>IF(Extraction!#REF!="UPS","OBJET DE DECORATION",0)</f>
        <v>#REF!</v>
      </c>
    </row>
    <row r="202" spans="3:25">
      <c r="C202" s="8" t="e">
        <f>IF(Extraction!#REF!="UPS","798",0)</f>
        <v>#REF!</v>
      </c>
      <c r="D202" s="14"/>
      <c r="E202" s="8" t="e">
        <f>IF(Extraction!#REF!="UPS",Extraction!#REF!,0)</f>
        <v>#REF!</v>
      </c>
      <c r="F202" s="8" t="e">
        <f>IF(Extraction!#REF!="UPS",Extraction!#REF!,0)</f>
        <v>#REF!</v>
      </c>
      <c r="G202" s="9" t="e">
        <f>IF(Extraction!#REF!="UPS","FR",0)</f>
        <v>#REF!</v>
      </c>
      <c r="H202" s="8" t="e">
        <f>IF(Extraction!#REF!="UPS",Extraction!#REF!,0)</f>
        <v>#REF!</v>
      </c>
      <c r="I202" s="9" t="e">
        <f>IF(Extraction!#REF!="UPS","France Zone 4",0)</f>
        <v>#REF!</v>
      </c>
      <c r="J202" s="9" t="e">
        <f>IF(Extraction!#REF!="UPS",Extraction!#REF!,0)</f>
        <v>#REF!</v>
      </c>
      <c r="L202" s="8" t="e">
        <f>IF(Extraction!#REF!="UPS",Extraction!#REF!,0)</f>
        <v>#REF!</v>
      </c>
      <c r="M202" s="10" t="e">
        <f>IF(Extraction!#REF!="UPS",Extraction!#REF!,0)</f>
        <v>#REF!</v>
      </c>
      <c r="N202" s="10" t="e">
        <f>IF(Extraction!#REF!="UPS","colis",0)</f>
        <v>#REF!</v>
      </c>
      <c r="O202" s="10" t="e">
        <f>IF(Extraction!#REF!="UPS","Standard",0)</f>
        <v>#REF!</v>
      </c>
      <c r="P202" s="8" t="e">
        <f>IF(Extraction!#REF!="UPS",Extraction!#REF!,0)</f>
        <v>#REF!</v>
      </c>
      <c r="T202" s="8" t="e">
        <f>IF(Extraction!#REF!="UPS",Extraction!#REF!,0)</f>
        <v>#REF!</v>
      </c>
      <c r="U202" s="8" t="e">
        <f>IF(Extraction!#REF!="UPS",Extraction!#REF!,0)</f>
        <v>#REF!</v>
      </c>
      <c r="V202" s="8" t="e">
        <f>IF(Extraction!#REF!="UPS",Extraction!#REF!,0)</f>
        <v>#REF!</v>
      </c>
      <c r="X202" s="11" t="e">
        <f>IF(Extraction!#REF!="UPS",Extraction!#REF!,0)</f>
        <v>#REF!</v>
      </c>
      <c r="Y202" s="8" t="e">
        <f>IF(Extraction!#REF!="UPS","OBJET DE DECORATION",0)</f>
        <v>#REF!</v>
      </c>
    </row>
    <row r="203" spans="3:25">
      <c r="C203" s="8" t="e">
        <f>IF(Extraction!#REF!="UPS","798",0)</f>
        <v>#REF!</v>
      </c>
      <c r="D203" s="14"/>
      <c r="E203" s="8" t="e">
        <f>IF(Extraction!#REF!="UPS",Extraction!#REF!,0)</f>
        <v>#REF!</v>
      </c>
      <c r="F203" s="8" t="e">
        <f>IF(Extraction!#REF!="UPS",Extraction!#REF!,0)</f>
        <v>#REF!</v>
      </c>
      <c r="G203" s="9" t="e">
        <f>IF(Extraction!#REF!="UPS","FR",0)</f>
        <v>#REF!</v>
      </c>
      <c r="H203" s="8" t="e">
        <f>IF(Extraction!#REF!="UPS",Extraction!#REF!,0)</f>
        <v>#REF!</v>
      </c>
      <c r="I203" s="9" t="e">
        <f>IF(Extraction!#REF!="UPS","France Zone 4",0)</f>
        <v>#REF!</v>
      </c>
      <c r="J203" s="9" t="e">
        <f>IF(Extraction!#REF!="UPS",Extraction!#REF!,0)</f>
        <v>#REF!</v>
      </c>
      <c r="L203" s="8" t="e">
        <f>IF(Extraction!#REF!="UPS",Extraction!#REF!,0)</f>
        <v>#REF!</v>
      </c>
      <c r="M203" s="10" t="e">
        <f>IF(Extraction!#REF!="UPS",Extraction!#REF!,0)</f>
        <v>#REF!</v>
      </c>
      <c r="N203" s="10" t="e">
        <f>IF(Extraction!#REF!="UPS","colis",0)</f>
        <v>#REF!</v>
      </c>
      <c r="O203" s="10" t="e">
        <f>IF(Extraction!#REF!="UPS","Standard",0)</f>
        <v>#REF!</v>
      </c>
      <c r="P203" s="8" t="e">
        <f>IF(Extraction!#REF!="UPS",Extraction!#REF!,0)</f>
        <v>#REF!</v>
      </c>
      <c r="T203" s="8" t="e">
        <f>IF(Extraction!#REF!="UPS",Extraction!#REF!,0)</f>
        <v>#REF!</v>
      </c>
      <c r="U203" s="8" t="e">
        <f>IF(Extraction!#REF!="UPS",Extraction!#REF!,0)</f>
        <v>#REF!</v>
      </c>
      <c r="V203" s="8" t="e">
        <f>IF(Extraction!#REF!="UPS",Extraction!#REF!,0)</f>
        <v>#REF!</v>
      </c>
      <c r="X203" s="11" t="e">
        <f>IF(Extraction!#REF!="UPS",Extraction!#REF!,0)</f>
        <v>#REF!</v>
      </c>
      <c r="Y203" s="8" t="e">
        <f>IF(Extraction!#REF!="UPS","OBJET DE DECORATION",0)</f>
        <v>#REF!</v>
      </c>
    </row>
    <row r="204" spans="3:25">
      <c r="C204" s="8" t="e">
        <f>IF(Extraction!#REF!="UPS","798",0)</f>
        <v>#REF!</v>
      </c>
      <c r="D204" s="14"/>
      <c r="E204" s="8" t="e">
        <f>IF(Extraction!#REF!="UPS",Extraction!#REF!,0)</f>
        <v>#REF!</v>
      </c>
      <c r="F204" s="8" t="e">
        <f>IF(Extraction!#REF!="UPS",Extraction!#REF!,0)</f>
        <v>#REF!</v>
      </c>
      <c r="G204" s="9" t="e">
        <f>IF(Extraction!#REF!="UPS","FR",0)</f>
        <v>#REF!</v>
      </c>
      <c r="H204" s="8" t="e">
        <f>IF(Extraction!#REF!="UPS",Extraction!#REF!,0)</f>
        <v>#REF!</v>
      </c>
      <c r="I204" s="9" t="e">
        <f>IF(Extraction!#REF!="UPS","France Zone 4",0)</f>
        <v>#REF!</v>
      </c>
      <c r="J204" s="9" t="e">
        <f>IF(Extraction!#REF!="UPS",Extraction!#REF!,0)</f>
        <v>#REF!</v>
      </c>
      <c r="L204" s="8" t="e">
        <f>IF(Extraction!#REF!="UPS",Extraction!#REF!,0)</f>
        <v>#REF!</v>
      </c>
      <c r="M204" s="10" t="e">
        <f>IF(Extraction!#REF!="UPS",Extraction!#REF!,0)</f>
        <v>#REF!</v>
      </c>
      <c r="N204" s="10" t="e">
        <f>IF(Extraction!#REF!="UPS","colis",0)</f>
        <v>#REF!</v>
      </c>
      <c r="O204" s="10" t="e">
        <f>IF(Extraction!#REF!="UPS","Standard",0)</f>
        <v>#REF!</v>
      </c>
      <c r="P204" s="8" t="e">
        <f>IF(Extraction!#REF!="UPS",Extraction!#REF!,0)</f>
        <v>#REF!</v>
      </c>
      <c r="T204" s="8" t="e">
        <f>IF(Extraction!#REF!="UPS",Extraction!#REF!,0)</f>
        <v>#REF!</v>
      </c>
      <c r="U204" s="8" t="e">
        <f>IF(Extraction!#REF!="UPS",Extraction!#REF!,0)</f>
        <v>#REF!</v>
      </c>
      <c r="V204" s="8" t="e">
        <f>IF(Extraction!#REF!="UPS",Extraction!#REF!,0)</f>
        <v>#REF!</v>
      </c>
      <c r="X204" s="11" t="e">
        <f>IF(Extraction!#REF!="UPS",Extraction!#REF!,0)</f>
        <v>#REF!</v>
      </c>
      <c r="Y204" s="8" t="e">
        <f>IF(Extraction!#REF!="UPS","OBJET DE DECORATION",0)</f>
        <v>#REF!</v>
      </c>
    </row>
    <row r="205" spans="3:25">
      <c r="C205" s="8" t="e">
        <f>IF(Extraction!#REF!="UPS","798",0)</f>
        <v>#REF!</v>
      </c>
      <c r="D205" s="14"/>
      <c r="E205" s="8" t="e">
        <f>IF(Extraction!#REF!="UPS",Extraction!#REF!,0)</f>
        <v>#REF!</v>
      </c>
      <c r="F205" s="8" t="e">
        <f>IF(Extraction!#REF!="UPS",Extraction!#REF!,0)</f>
        <v>#REF!</v>
      </c>
      <c r="G205" s="9" t="e">
        <f>IF(Extraction!#REF!="UPS","FR",0)</f>
        <v>#REF!</v>
      </c>
      <c r="H205" s="8" t="e">
        <f>IF(Extraction!#REF!="UPS",Extraction!#REF!,0)</f>
        <v>#REF!</v>
      </c>
      <c r="I205" s="9" t="e">
        <f>IF(Extraction!#REF!="UPS","France Zone 4",0)</f>
        <v>#REF!</v>
      </c>
      <c r="J205" s="9" t="e">
        <f>IF(Extraction!#REF!="UPS",Extraction!#REF!,0)</f>
        <v>#REF!</v>
      </c>
      <c r="L205" s="8" t="e">
        <f>IF(Extraction!#REF!="UPS",Extraction!#REF!,0)</f>
        <v>#REF!</v>
      </c>
      <c r="M205" s="10" t="e">
        <f>IF(Extraction!#REF!="UPS",Extraction!#REF!,0)</f>
        <v>#REF!</v>
      </c>
      <c r="N205" s="10" t="e">
        <f>IF(Extraction!#REF!="UPS","colis",0)</f>
        <v>#REF!</v>
      </c>
      <c r="O205" s="10" t="e">
        <f>IF(Extraction!#REF!="UPS","Standard",0)</f>
        <v>#REF!</v>
      </c>
      <c r="P205" s="8" t="e">
        <f>IF(Extraction!#REF!="UPS",Extraction!#REF!,0)</f>
        <v>#REF!</v>
      </c>
      <c r="T205" s="8" t="e">
        <f>IF(Extraction!#REF!="UPS",Extraction!#REF!,0)</f>
        <v>#REF!</v>
      </c>
      <c r="U205" s="8" t="e">
        <f>IF(Extraction!#REF!="UPS",Extraction!#REF!,0)</f>
        <v>#REF!</v>
      </c>
      <c r="V205" s="8" t="e">
        <f>IF(Extraction!#REF!="UPS",Extraction!#REF!,0)</f>
        <v>#REF!</v>
      </c>
      <c r="X205" s="11" t="e">
        <f>IF(Extraction!#REF!="UPS",Extraction!#REF!,0)</f>
        <v>#REF!</v>
      </c>
      <c r="Y205" s="8" t="e">
        <f>IF(Extraction!#REF!="UPS","OBJET DE DECORATION",0)</f>
        <v>#REF!</v>
      </c>
    </row>
    <row r="206" spans="3:25">
      <c r="C206" s="8" t="e">
        <f>IF(Extraction!#REF!="UPS","798",0)</f>
        <v>#REF!</v>
      </c>
      <c r="D206" s="14"/>
      <c r="E206" s="8" t="e">
        <f>IF(Extraction!#REF!="UPS",Extraction!#REF!,0)</f>
        <v>#REF!</v>
      </c>
      <c r="F206" s="8" t="e">
        <f>IF(Extraction!#REF!="UPS",Extraction!#REF!,0)</f>
        <v>#REF!</v>
      </c>
      <c r="G206" s="9" t="e">
        <f>IF(Extraction!#REF!="UPS","FR",0)</f>
        <v>#REF!</v>
      </c>
      <c r="H206" s="8" t="e">
        <f>IF(Extraction!#REF!="UPS",Extraction!#REF!,0)</f>
        <v>#REF!</v>
      </c>
      <c r="I206" s="9" t="e">
        <f>IF(Extraction!#REF!="UPS","France Zone 4",0)</f>
        <v>#REF!</v>
      </c>
      <c r="J206" s="9" t="e">
        <f>IF(Extraction!#REF!="UPS",Extraction!#REF!,0)</f>
        <v>#REF!</v>
      </c>
      <c r="L206" s="8" t="e">
        <f>IF(Extraction!#REF!="UPS",Extraction!#REF!,0)</f>
        <v>#REF!</v>
      </c>
      <c r="M206" s="10" t="e">
        <f>IF(Extraction!#REF!="UPS",Extraction!#REF!,0)</f>
        <v>#REF!</v>
      </c>
      <c r="N206" s="10" t="e">
        <f>IF(Extraction!#REF!="UPS","colis",0)</f>
        <v>#REF!</v>
      </c>
      <c r="O206" s="10" t="e">
        <f>IF(Extraction!#REF!="UPS","Standard",0)</f>
        <v>#REF!</v>
      </c>
      <c r="P206" s="8" t="e">
        <f>IF(Extraction!#REF!="UPS",Extraction!#REF!,0)</f>
        <v>#REF!</v>
      </c>
      <c r="T206" s="8" t="e">
        <f>IF(Extraction!#REF!="UPS",Extraction!#REF!,0)</f>
        <v>#REF!</v>
      </c>
      <c r="U206" s="8" t="e">
        <f>IF(Extraction!#REF!="UPS",Extraction!#REF!,0)</f>
        <v>#REF!</v>
      </c>
      <c r="V206" s="8" t="e">
        <f>IF(Extraction!#REF!="UPS",Extraction!#REF!,0)</f>
        <v>#REF!</v>
      </c>
      <c r="X206" s="11" t="e">
        <f>IF(Extraction!#REF!="UPS",Extraction!#REF!,0)</f>
        <v>#REF!</v>
      </c>
      <c r="Y206" s="8" t="e">
        <f>IF(Extraction!#REF!="UPS","OBJET DE DECORATION",0)</f>
        <v>#REF!</v>
      </c>
    </row>
    <row r="207" spans="3:25">
      <c r="C207" s="8" t="e">
        <f>IF(Extraction!#REF!="UPS","798",0)</f>
        <v>#REF!</v>
      </c>
      <c r="D207" s="14"/>
      <c r="E207" s="8" t="e">
        <f>IF(Extraction!#REF!="UPS",Extraction!#REF!,0)</f>
        <v>#REF!</v>
      </c>
      <c r="F207" s="8" t="e">
        <f>IF(Extraction!#REF!="UPS",Extraction!#REF!,0)</f>
        <v>#REF!</v>
      </c>
      <c r="G207" s="9" t="e">
        <f>IF(Extraction!#REF!="UPS","FR",0)</f>
        <v>#REF!</v>
      </c>
      <c r="H207" s="8" t="e">
        <f>IF(Extraction!#REF!="UPS",Extraction!#REF!,0)</f>
        <v>#REF!</v>
      </c>
      <c r="I207" s="9" t="e">
        <f>IF(Extraction!#REF!="UPS","France Zone 4",0)</f>
        <v>#REF!</v>
      </c>
      <c r="J207" s="9" t="e">
        <f>IF(Extraction!#REF!="UPS",Extraction!#REF!,0)</f>
        <v>#REF!</v>
      </c>
      <c r="L207" s="8" t="e">
        <f>IF(Extraction!#REF!="UPS",Extraction!#REF!,0)</f>
        <v>#REF!</v>
      </c>
      <c r="M207" s="10" t="e">
        <f>IF(Extraction!#REF!="UPS",Extraction!#REF!,0)</f>
        <v>#REF!</v>
      </c>
      <c r="N207" s="10" t="e">
        <f>IF(Extraction!#REF!="UPS","colis",0)</f>
        <v>#REF!</v>
      </c>
      <c r="O207" s="10" t="e">
        <f>IF(Extraction!#REF!="UPS","Standard",0)</f>
        <v>#REF!</v>
      </c>
      <c r="P207" s="8" t="e">
        <f>IF(Extraction!#REF!="UPS",Extraction!#REF!,0)</f>
        <v>#REF!</v>
      </c>
      <c r="T207" s="8" t="e">
        <f>IF(Extraction!#REF!="UPS",Extraction!#REF!,0)</f>
        <v>#REF!</v>
      </c>
      <c r="U207" s="8" t="e">
        <f>IF(Extraction!#REF!="UPS",Extraction!#REF!,0)</f>
        <v>#REF!</v>
      </c>
      <c r="V207" s="8" t="e">
        <f>IF(Extraction!#REF!="UPS",Extraction!#REF!,0)</f>
        <v>#REF!</v>
      </c>
      <c r="X207" s="11" t="e">
        <f>IF(Extraction!#REF!="UPS",Extraction!#REF!,0)</f>
        <v>#REF!</v>
      </c>
      <c r="Y207" s="8" t="e">
        <f>IF(Extraction!#REF!="UPS","OBJET DE DECORATION",0)</f>
        <v>#REF!</v>
      </c>
    </row>
    <row r="208" spans="3:25">
      <c r="C208" s="8" t="e">
        <f>IF(Extraction!#REF!="UPS","798",0)</f>
        <v>#REF!</v>
      </c>
      <c r="D208" s="14"/>
      <c r="E208" s="8" t="e">
        <f>IF(Extraction!#REF!="UPS",Extraction!#REF!,0)</f>
        <v>#REF!</v>
      </c>
      <c r="F208" s="8" t="e">
        <f>IF(Extraction!#REF!="UPS",Extraction!#REF!,0)</f>
        <v>#REF!</v>
      </c>
      <c r="G208" s="9" t="e">
        <f>IF(Extraction!#REF!="UPS","FR",0)</f>
        <v>#REF!</v>
      </c>
      <c r="H208" s="8" t="e">
        <f>IF(Extraction!#REF!="UPS",Extraction!#REF!,0)</f>
        <v>#REF!</v>
      </c>
      <c r="I208" s="9" t="e">
        <f>IF(Extraction!#REF!="UPS","France Zone 4",0)</f>
        <v>#REF!</v>
      </c>
      <c r="J208" s="9" t="e">
        <f>IF(Extraction!#REF!="UPS",Extraction!#REF!,0)</f>
        <v>#REF!</v>
      </c>
      <c r="L208" s="8" t="e">
        <f>IF(Extraction!#REF!="UPS",Extraction!#REF!,0)</f>
        <v>#REF!</v>
      </c>
      <c r="M208" s="10" t="e">
        <f>IF(Extraction!#REF!="UPS",Extraction!#REF!,0)</f>
        <v>#REF!</v>
      </c>
      <c r="N208" s="10" t="e">
        <f>IF(Extraction!#REF!="UPS","colis",0)</f>
        <v>#REF!</v>
      </c>
      <c r="O208" s="10" t="e">
        <f>IF(Extraction!#REF!="UPS","Standard",0)</f>
        <v>#REF!</v>
      </c>
      <c r="P208" s="8" t="e">
        <f>IF(Extraction!#REF!="UPS",Extraction!#REF!,0)</f>
        <v>#REF!</v>
      </c>
      <c r="T208" s="8" t="e">
        <f>IF(Extraction!#REF!="UPS",Extraction!#REF!,0)</f>
        <v>#REF!</v>
      </c>
      <c r="U208" s="8" t="e">
        <f>IF(Extraction!#REF!="UPS",Extraction!#REF!,0)</f>
        <v>#REF!</v>
      </c>
      <c r="V208" s="8" t="e">
        <f>IF(Extraction!#REF!="UPS",Extraction!#REF!,0)</f>
        <v>#REF!</v>
      </c>
      <c r="X208" s="11" t="e">
        <f>IF(Extraction!#REF!="UPS",Extraction!#REF!,0)</f>
        <v>#REF!</v>
      </c>
      <c r="Y208" s="8" t="e">
        <f>IF(Extraction!#REF!="UPS","OBJET DE DECORATION",0)</f>
        <v>#REF!</v>
      </c>
    </row>
    <row r="209" spans="3:25">
      <c r="C209" s="8" t="e">
        <f>IF(Extraction!#REF!="UPS","798",0)</f>
        <v>#REF!</v>
      </c>
      <c r="D209" s="14"/>
      <c r="E209" s="8" t="e">
        <f>IF(Extraction!#REF!="UPS",Extraction!#REF!,0)</f>
        <v>#REF!</v>
      </c>
      <c r="F209" s="8" t="e">
        <f>IF(Extraction!#REF!="UPS",Extraction!#REF!,0)</f>
        <v>#REF!</v>
      </c>
      <c r="G209" s="9" t="e">
        <f>IF(Extraction!#REF!="UPS","FR",0)</f>
        <v>#REF!</v>
      </c>
      <c r="H209" s="8" t="e">
        <f>IF(Extraction!#REF!="UPS",Extraction!#REF!,0)</f>
        <v>#REF!</v>
      </c>
      <c r="I209" s="9" t="e">
        <f>IF(Extraction!#REF!="UPS","France Zone 4",0)</f>
        <v>#REF!</v>
      </c>
      <c r="J209" s="9" t="e">
        <f>IF(Extraction!#REF!="UPS",Extraction!#REF!,0)</f>
        <v>#REF!</v>
      </c>
      <c r="L209" s="8" t="e">
        <f>IF(Extraction!#REF!="UPS",Extraction!#REF!,0)</f>
        <v>#REF!</v>
      </c>
      <c r="M209" s="10" t="e">
        <f>IF(Extraction!#REF!="UPS",Extraction!#REF!,0)</f>
        <v>#REF!</v>
      </c>
      <c r="N209" s="10" t="e">
        <f>IF(Extraction!#REF!="UPS","colis",0)</f>
        <v>#REF!</v>
      </c>
      <c r="O209" s="10" t="e">
        <f>IF(Extraction!#REF!="UPS","Standard",0)</f>
        <v>#REF!</v>
      </c>
      <c r="P209" s="8" t="e">
        <f>IF(Extraction!#REF!="UPS",Extraction!#REF!,0)</f>
        <v>#REF!</v>
      </c>
      <c r="T209" s="8" t="e">
        <f>IF(Extraction!#REF!="UPS",Extraction!#REF!,0)</f>
        <v>#REF!</v>
      </c>
      <c r="U209" s="8" t="e">
        <f>IF(Extraction!#REF!="UPS",Extraction!#REF!,0)</f>
        <v>#REF!</v>
      </c>
      <c r="V209" s="8" t="e">
        <f>IF(Extraction!#REF!="UPS",Extraction!#REF!,0)</f>
        <v>#REF!</v>
      </c>
      <c r="X209" s="11" t="e">
        <f>IF(Extraction!#REF!="UPS",Extraction!#REF!,0)</f>
        <v>#REF!</v>
      </c>
      <c r="Y209" s="8" t="e">
        <f>IF(Extraction!#REF!="UPS","OBJET DE DECORATION",0)</f>
        <v>#REF!</v>
      </c>
    </row>
    <row r="210" spans="3:25">
      <c r="C210" s="8" t="e">
        <f>IF(Extraction!#REF!="UPS","798",0)</f>
        <v>#REF!</v>
      </c>
      <c r="D210" s="14"/>
      <c r="E210" s="8" t="e">
        <f>IF(Extraction!#REF!="UPS",Extraction!#REF!,0)</f>
        <v>#REF!</v>
      </c>
      <c r="F210" s="8" t="e">
        <f>IF(Extraction!#REF!="UPS",Extraction!#REF!,0)</f>
        <v>#REF!</v>
      </c>
      <c r="G210" s="9" t="e">
        <f>IF(Extraction!#REF!="UPS","FR",0)</f>
        <v>#REF!</v>
      </c>
      <c r="H210" s="8" t="e">
        <f>IF(Extraction!#REF!="UPS",Extraction!#REF!,0)</f>
        <v>#REF!</v>
      </c>
      <c r="I210" s="9" t="e">
        <f>IF(Extraction!#REF!="UPS","France Zone 4",0)</f>
        <v>#REF!</v>
      </c>
      <c r="J210" s="9" t="e">
        <f>IF(Extraction!#REF!="UPS",Extraction!#REF!,0)</f>
        <v>#REF!</v>
      </c>
      <c r="L210" s="8" t="e">
        <f>IF(Extraction!#REF!="UPS",Extraction!#REF!,0)</f>
        <v>#REF!</v>
      </c>
      <c r="M210" s="10" t="e">
        <f>IF(Extraction!#REF!="UPS",Extraction!#REF!,0)</f>
        <v>#REF!</v>
      </c>
      <c r="N210" s="10" t="e">
        <f>IF(Extraction!#REF!="UPS","colis",0)</f>
        <v>#REF!</v>
      </c>
      <c r="O210" s="10" t="e">
        <f>IF(Extraction!#REF!="UPS","Standard",0)</f>
        <v>#REF!</v>
      </c>
      <c r="P210" s="8" t="e">
        <f>IF(Extraction!#REF!="UPS",Extraction!#REF!,0)</f>
        <v>#REF!</v>
      </c>
      <c r="T210" s="8" t="e">
        <f>IF(Extraction!#REF!="UPS",Extraction!#REF!,0)</f>
        <v>#REF!</v>
      </c>
      <c r="U210" s="8" t="e">
        <f>IF(Extraction!#REF!="UPS",Extraction!#REF!,0)</f>
        <v>#REF!</v>
      </c>
      <c r="V210" s="8" t="e">
        <f>IF(Extraction!#REF!="UPS",Extraction!#REF!,0)</f>
        <v>#REF!</v>
      </c>
      <c r="X210" s="11" t="e">
        <f>IF(Extraction!#REF!="UPS",Extraction!#REF!,0)</f>
        <v>#REF!</v>
      </c>
      <c r="Y210" s="8" t="e">
        <f>IF(Extraction!#REF!="UPS","OBJET DE DECORATION",0)</f>
        <v>#REF!</v>
      </c>
    </row>
    <row r="211" spans="3:25">
      <c r="C211" s="8" t="e">
        <f>IF(Extraction!#REF!="UPS","798",0)</f>
        <v>#REF!</v>
      </c>
      <c r="D211" s="14"/>
      <c r="E211" s="8" t="e">
        <f>IF(Extraction!#REF!="UPS",Extraction!#REF!,0)</f>
        <v>#REF!</v>
      </c>
      <c r="F211" s="8" t="e">
        <f>IF(Extraction!#REF!="UPS",Extraction!#REF!,0)</f>
        <v>#REF!</v>
      </c>
      <c r="G211" s="9" t="e">
        <f>IF(Extraction!#REF!="UPS","FR",0)</f>
        <v>#REF!</v>
      </c>
      <c r="H211" s="8" t="e">
        <f>IF(Extraction!#REF!="UPS",Extraction!#REF!,0)</f>
        <v>#REF!</v>
      </c>
      <c r="I211" s="9" t="e">
        <f>IF(Extraction!#REF!="UPS","France Zone 4",0)</f>
        <v>#REF!</v>
      </c>
      <c r="J211" s="9" t="e">
        <f>IF(Extraction!#REF!="UPS",Extraction!#REF!,0)</f>
        <v>#REF!</v>
      </c>
      <c r="L211" s="8" t="e">
        <f>IF(Extraction!#REF!="UPS",Extraction!#REF!,0)</f>
        <v>#REF!</v>
      </c>
      <c r="M211" s="10" t="e">
        <f>IF(Extraction!#REF!="UPS",Extraction!#REF!,0)</f>
        <v>#REF!</v>
      </c>
      <c r="N211" s="10" t="e">
        <f>IF(Extraction!#REF!="UPS","colis",0)</f>
        <v>#REF!</v>
      </c>
      <c r="O211" s="10" t="e">
        <f>IF(Extraction!#REF!="UPS","Standard",0)</f>
        <v>#REF!</v>
      </c>
      <c r="P211" s="8" t="e">
        <f>IF(Extraction!#REF!="UPS",Extraction!#REF!,0)</f>
        <v>#REF!</v>
      </c>
      <c r="T211" s="8" t="e">
        <f>IF(Extraction!#REF!="UPS",Extraction!#REF!,0)</f>
        <v>#REF!</v>
      </c>
      <c r="U211" s="8" t="e">
        <f>IF(Extraction!#REF!="UPS",Extraction!#REF!,0)</f>
        <v>#REF!</v>
      </c>
      <c r="V211" s="8" t="e">
        <f>IF(Extraction!#REF!="UPS",Extraction!#REF!,0)</f>
        <v>#REF!</v>
      </c>
      <c r="X211" s="11" t="e">
        <f>IF(Extraction!#REF!="UPS",Extraction!#REF!,0)</f>
        <v>#REF!</v>
      </c>
      <c r="Y211" s="8" t="e">
        <f>IF(Extraction!#REF!="UPS","OBJET DE DECORATION",0)</f>
        <v>#REF!</v>
      </c>
    </row>
    <row r="212" spans="3:25">
      <c r="C212" s="8" t="e">
        <f>IF(Extraction!#REF!="UPS","798",0)</f>
        <v>#REF!</v>
      </c>
      <c r="D212" s="14"/>
      <c r="E212" s="8" t="e">
        <f>IF(Extraction!#REF!="UPS",Extraction!#REF!,0)</f>
        <v>#REF!</v>
      </c>
      <c r="F212" s="8" t="e">
        <f>IF(Extraction!#REF!="UPS",Extraction!#REF!,0)</f>
        <v>#REF!</v>
      </c>
      <c r="G212" s="9" t="e">
        <f>IF(Extraction!#REF!="UPS","FR",0)</f>
        <v>#REF!</v>
      </c>
      <c r="H212" s="8" t="e">
        <f>IF(Extraction!#REF!="UPS",Extraction!#REF!,0)</f>
        <v>#REF!</v>
      </c>
      <c r="I212" s="9" t="e">
        <f>IF(Extraction!#REF!="UPS","France Zone 4",0)</f>
        <v>#REF!</v>
      </c>
      <c r="J212" s="9" t="e">
        <f>IF(Extraction!#REF!="UPS",Extraction!#REF!,0)</f>
        <v>#REF!</v>
      </c>
      <c r="L212" s="8" t="e">
        <f>IF(Extraction!#REF!="UPS",Extraction!#REF!,0)</f>
        <v>#REF!</v>
      </c>
      <c r="M212" s="10" t="e">
        <f>IF(Extraction!#REF!="UPS",Extraction!#REF!,0)</f>
        <v>#REF!</v>
      </c>
      <c r="N212" s="10" t="e">
        <f>IF(Extraction!#REF!="UPS","colis",0)</f>
        <v>#REF!</v>
      </c>
      <c r="O212" s="10" t="e">
        <f>IF(Extraction!#REF!="UPS","Standard",0)</f>
        <v>#REF!</v>
      </c>
      <c r="P212" s="8" t="e">
        <f>IF(Extraction!#REF!="UPS",Extraction!#REF!,0)</f>
        <v>#REF!</v>
      </c>
      <c r="T212" s="8" t="e">
        <f>IF(Extraction!#REF!="UPS",Extraction!#REF!,0)</f>
        <v>#REF!</v>
      </c>
      <c r="U212" s="8" t="e">
        <f>IF(Extraction!#REF!="UPS",Extraction!#REF!,0)</f>
        <v>#REF!</v>
      </c>
      <c r="V212" s="8" t="e">
        <f>IF(Extraction!#REF!="UPS",Extraction!#REF!,0)</f>
        <v>#REF!</v>
      </c>
      <c r="X212" s="11" t="e">
        <f>IF(Extraction!#REF!="UPS",Extraction!#REF!,0)</f>
        <v>#REF!</v>
      </c>
      <c r="Y212" s="8" t="e">
        <f>IF(Extraction!#REF!="UPS","OBJET DE DECORATION",0)</f>
        <v>#REF!</v>
      </c>
    </row>
    <row r="213" spans="3:25">
      <c r="C213" s="8" t="e">
        <f>IF(Extraction!#REF!="UPS","798",0)</f>
        <v>#REF!</v>
      </c>
      <c r="D213" s="14"/>
      <c r="E213" s="8" t="e">
        <f>IF(Extraction!#REF!="UPS",Extraction!#REF!,0)</f>
        <v>#REF!</v>
      </c>
      <c r="F213" s="8" t="e">
        <f>IF(Extraction!#REF!="UPS",Extraction!#REF!,0)</f>
        <v>#REF!</v>
      </c>
      <c r="G213" s="9" t="e">
        <f>IF(Extraction!#REF!="UPS","FR",0)</f>
        <v>#REF!</v>
      </c>
      <c r="H213" s="8" t="e">
        <f>IF(Extraction!#REF!="UPS",Extraction!#REF!,0)</f>
        <v>#REF!</v>
      </c>
      <c r="I213" s="9" t="e">
        <f>IF(Extraction!#REF!="UPS","France Zone 4",0)</f>
        <v>#REF!</v>
      </c>
      <c r="J213" s="9" t="e">
        <f>IF(Extraction!#REF!="UPS",Extraction!#REF!,0)</f>
        <v>#REF!</v>
      </c>
      <c r="L213" s="8" t="e">
        <f>IF(Extraction!#REF!="UPS",Extraction!#REF!,0)</f>
        <v>#REF!</v>
      </c>
      <c r="M213" s="10" t="e">
        <f>IF(Extraction!#REF!="UPS",Extraction!#REF!,0)</f>
        <v>#REF!</v>
      </c>
      <c r="N213" s="10" t="e">
        <f>IF(Extraction!#REF!="UPS","colis",0)</f>
        <v>#REF!</v>
      </c>
      <c r="O213" s="10" t="e">
        <f>IF(Extraction!#REF!="UPS","Standard",0)</f>
        <v>#REF!</v>
      </c>
      <c r="P213" s="8" t="e">
        <f>IF(Extraction!#REF!="UPS",Extraction!#REF!,0)</f>
        <v>#REF!</v>
      </c>
      <c r="T213" s="8" t="e">
        <f>IF(Extraction!#REF!="UPS",Extraction!#REF!,0)</f>
        <v>#REF!</v>
      </c>
      <c r="U213" s="8" t="e">
        <f>IF(Extraction!#REF!="UPS",Extraction!#REF!,0)</f>
        <v>#REF!</v>
      </c>
      <c r="V213" s="8" t="e">
        <f>IF(Extraction!#REF!="UPS",Extraction!#REF!,0)</f>
        <v>#REF!</v>
      </c>
      <c r="X213" s="11" t="e">
        <f>IF(Extraction!#REF!="UPS",Extraction!#REF!,0)</f>
        <v>#REF!</v>
      </c>
      <c r="Y213" s="8" t="e">
        <f>IF(Extraction!#REF!="UPS","OBJET DE DECORATION",0)</f>
        <v>#REF!</v>
      </c>
    </row>
    <row r="214" spans="3:25">
      <c r="C214" s="8" t="e">
        <f>IF(Extraction!#REF!="UPS","798",0)</f>
        <v>#REF!</v>
      </c>
      <c r="D214" s="14"/>
      <c r="E214" s="8" t="e">
        <f>IF(Extraction!#REF!="UPS",Extraction!#REF!,0)</f>
        <v>#REF!</v>
      </c>
      <c r="F214" s="8" t="e">
        <f>IF(Extraction!#REF!="UPS",Extraction!#REF!,0)</f>
        <v>#REF!</v>
      </c>
      <c r="G214" s="9" t="e">
        <f>IF(Extraction!#REF!="UPS","FR",0)</f>
        <v>#REF!</v>
      </c>
      <c r="H214" s="8" t="e">
        <f>IF(Extraction!#REF!="UPS",Extraction!#REF!,0)</f>
        <v>#REF!</v>
      </c>
      <c r="I214" s="9" t="e">
        <f>IF(Extraction!#REF!="UPS","France Zone 4",0)</f>
        <v>#REF!</v>
      </c>
      <c r="J214" s="9" t="e">
        <f>IF(Extraction!#REF!="UPS",Extraction!#REF!,0)</f>
        <v>#REF!</v>
      </c>
      <c r="L214" s="8" t="e">
        <f>IF(Extraction!#REF!="UPS",Extraction!#REF!,0)</f>
        <v>#REF!</v>
      </c>
      <c r="M214" s="10" t="e">
        <f>IF(Extraction!#REF!="UPS",Extraction!#REF!,0)</f>
        <v>#REF!</v>
      </c>
      <c r="N214" s="10" t="e">
        <f>IF(Extraction!#REF!="UPS","colis",0)</f>
        <v>#REF!</v>
      </c>
      <c r="O214" s="10" t="e">
        <f>IF(Extraction!#REF!="UPS","Standard",0)</f>
        <v>#REF!</v>
      </c>
      <c r="P214" s="8" t="e">
        <f>IF(Extraction!#REF!="UPS",Extraction!#REF!,0)</f>
        <v>#REF!</v>
      </c>
      <c r="T214" s="8" t="e">
        <f>IF(Extraction!#REF!="UPS",Extraction!#REF!,0)</f>
        <v>#REF!</v>
      </c>
      <c r="U214" s="8" t="e">
        <f>IF(Extraction!#REF!="UPS",Extraction!#REF!,0)</f>
        <v>#REF!</v>
      </c>
      <c r="V214" s="8" t="e">
        <f>IF(Extraction!#REF!="UPS",Extraction!#REF!,0)</f>
        <v>#REF!</v>
      </c>
      <c r="X214" s="11" t="e">
        <f>IF(Extraction!#REF!="UPS",Extraction!#REF!,0)</f>
        <v>#REF!</v>
      </c>
      <c r="Y214" s="8" t="e">
        <f>IF(Extraction!#REF!="UPS","OBJET DE DECORATION",0)</f>
        <v>#REF!</v>
      </c>
    </row>
    <row r="215" spans="3:25">
      <c r="C215" s="8" t="e">
        <f>IF(Extraction!#REF!="UPS","798",0)</f>
        <v>#REF!</v>
      </c>
      <c r="D215" s="14"/>
      <c r="E215" s="8" t="e">
        <f>IF(Extraction!#REF!="UPS",Extraction!#REF!,0)</f>
        <v>#REF!</v>
      </c>
      <c r="F215" s="8" t="e">
        <f>IF(Extraction!#REF!="UPS",Extraction!#REF!,0)</f>
        <v>#REF!</v>
      </c>
      <c r="G215" s="9" t="e">
        <f>IF(Extraction!#REF!="UPS","FR",0)</f>
        <v>#REF!</v>
      </c>
      <c r="H215" s="8" t="e">
        <f>IF(Extraction!#REF!="UPS",Extraction!#REF!,0)</f>
        <v>#REF!</v>
      </c>
      <c r="I215" s="9" t="e">
        <f>IF(Extraction!#REF!="UPS","France Zone 4",0)</f>
        <v>#REF!</v>
      </c>
      <c r="J215" s="9" t="e">
        <f>IF(Extraction!#REF!="UPS",Extraction!#REF!,0)</f>
        <v>#REF!</v>
      </c>
      <c r="L215" s="8" t="e">
        <f>IF(Extraction!#REF!="UPS",Extraction!#REF!,0)</f>
        <v>#REF!</v>
      </c>
      <c r="M215" s="10" t="e">
        <f>IF(Extraction!#REF!="UPS",Extraction!#REF!,0)</f>
        <v>#REF!</v>
      </c>
      <c r="N215" s="10" t="e">
        <f>IF(Extraction!#REF!="UPS","colis",0)</f>
        <v>#REF!</v>
      </c>
      <c r="O215" s="10" t="e">
        <f>IF(Extraction!#REF!="UPS","Standard",0)</f>
        <v>#REF!</v>
      </c>
      <c r="P215" s="8" t="e">
        <f>IF(Extraction!#REF!="UPS",Extraction!#REF!,0)</f>
        <v>#REF!</v>
      </c>
      <c r="T215" s="8" t="e">
        <f>IF(Extraction!#REF!="UPS",Extraction!#REF!,0)</f>
        <v>#REF!</v>
      </c>
      <c r="U215" s="8" t="e">
        <f>IF(Extraction!#REF!="UPS",Extraction!#REF!,0)</f>
        <v>#REF!</v>
      </c>
      <c r="V215" s="8" t="e">
        <f>IF(Extraction!#REF!="UPS",Extraction!#REF!,0)</f>
        <v>#REF!</v>
      </c>
      <c r="X215" s="11" t="e">
        <f>IF(Extraction!#REF!="UPS",Extraction!#REF!,0)</f>
        <v>#REF!</v>
      </c>
      <c r="Y215" s="8" t="e">
        <f>IF(Extraction!#REF!="UPS","OBJET DE DECORATION",0)</f>
        <v>#REF!</v>
      </c>
    </row>
    <row r="216" spans="3:25">
      <c r="C216" s="8" t="e">
        <f>IF(Extraction!#REF!="UPS","798",0)</f>
        <v>#REF!</v>
      </c>
      <c r="D216" s="14"/>
      <c r="E216" s="8" t="e">
        <f>IF(Extraction!#REF!="UPS",Extraction!#REF!,0)</f>
        <v>#REF!</v>
      </c>
      <c r="F216" s="8" t="e">
        <f>IF(Extraction!#REF!="UPS",Extraction!#REF!,0)</f>
        <v>#REF!</v>
      </c>
      <c r="G216" s="9" t="e">
        <f>IF(Extraction!#REF!="UPS","FR",0)</f>
        <v>#REF!</v>
      </c>
      <c r="H216" s="8" t="e">
        <f>IF(Extraction!#REF!="UPS",Extraction!#REF!,0)</f>
        <v>#REF!</v>
      </c>
      <c r="I216" s="9" t="e">
        <f>IF(Extraction!#REF!="UPS","France Zone 4",0)</f>
        <v>#REF!</v>
      </c>
      <c r="J216" s="9" t="e">
        <f>IF(Extraction!#REF!="UPS",Extraction!#REF!,0)</f>
        <v>#REF!</v>
      </c>
      <c r="L216" s="8" t="e">
        <f>IF(Extraction!#REF!="UPS",Extraction!#REF!,0)</f>
        <v>#REF!</v>
      </c>
      <c r="M216" s="10" t="e">
        <f>IF(Extraction!#REF!="UPS",Extraction!#REF!,0)</f>
        <v>#REF!</v>
      </c>
      <c r="N216" s="10" t="e">
        <f>IF(Extraction!#REF!="UPS","colis",0)</f>
        <v>#REF!</v>
      </c>
      <c r="O216" s="10" t="e">
        <f>IF(Extraction!#REF!="UPS","Standard",0)</f>
        <v>#REF!</v>
      </c>
      <c r="P216" s="8" t="e">
        <f>IF(Extraction!#REF!="UPS",Extraction!#REF!,0)</f>
        <v>#REF!</v>
      </c>
      <c r="T216" s="8" t="e">
        <f>IF(Extraction!#REF!="UPS",Extraction!#REF!,0)</f>
        <v>#REF!</v>
      </c>
      <c r="U216" s="8" t="e">
        <f>IF(Extraction!#REF!="UPS",Extraction!#REF!,0)</f>
        <v>#REF!</v>
      </c>
      <c r="V216" s="8" t="e">
        <f>IF(Extraction!#REF!="UPS",Extraction!#REF!,0)</f>
        <v>#REF!</v>
      </c>
      <c r="X216" s="11" t="e">
        <f>IF(Extraction!#REF!="UPS",Extraction!#REF!,0)</f>
        <v>#REF!</v>
      </c>
      <c r="Y216" s="8" t="e">
        <f>IF(Extraction!#REF!="UPS","OBJET DE DECORATION",0)</f>
        <v>#REF!</v>
      </c>
    </row>
    <row r="217" spans="3:25">
      <c r="C217" s="8" t="e">
        <f>IF(Extraction!#REF!="UPS","798",0)</f>
        <v>#REF!</v>
      </c>
      <c r="D217" s="14"/>
      <c r="E217" s="8" t="e">
        <f>IF(Extraction!#REF!="UPS",Extraction!#REF!,0)</f>
        <v>#REF!</v>
      </c>
      <c r="F217" s="8" t="e">
        <f>IF(Extraction!#REF!="UPS",Extraction!#REF!,0)</f>
        <v>#REF!</v>
      </c>
      <c r="G217" s="9" t="e">
        <f>IF(Extraction!#REF!="UPS","FR",0)</f>
        <v>#REF!</v>
      </c>
      <c r="H217" s="8" t="e">
        <f>IF(Extraction!#REF!="UPS",Extraction!#REF!,0)</f>
        <v>#REF!</v>
      </c>
      <c r="I217" s="9" t="e">
        <f>IF(Extraction!#REF!="UPS","France Zone 4",0)</f>
        <v>#REF!</v>
      </c>
      <c r="J217" s="9" t="e">
        <f>IF(Extraction!#REF!="UPS",Extraction!#REF!,0)</f>
        <v>#REF!</v>
      </c>
      <c r="L217" s="8" t="e">
        <f>IF(Extraction!#REF!="UPS",Extraction!#REF!,0)</f>
        <v>#REF!</v>
      </c>
      <c r="M217" s="10" t="e">
        <f>IF(Extraction!#REF!="UPS",Extraction!#REF!,0)</f>
        <v>#REF!</v>
      </c>
      <c r="N217" s="10" t="e">
        <f>IF(Extraction!#REF!="UPS","colis",0)</f>
        <v>#REF!</v>
      </c>
      <c r="O217" s="10" t="e">
        <f>IF(Extraction!#REF!="UPS","Standard",0)</f>
        <v>#REF!</v>
      </c>
      <c r="P217" s="8" t="e">
        <f>IF(Extraction!#REF!="UPS",Extraction!#REF!,0)</f>
        <v>#REF!</v>
      </c>
      <c r="T217" s="8" t="e">
        <f>IF(Extraction!#REF!="UPS",Extraction!#REF!,0)</f>
        <v>#REF!</v>
      </c>
      <c r="U217" s="8" t="e">
        <f>IF(Extraction!#REF!="UPS",Extraction!#REF!,0)</f>
        <v>#REF!</v>
      </c>
      <c r="V217" s="8" t="e">
        <f>IF(Extraction!#REF!="UPS",Extraction!#REF!,0)</f>
        <v>#REF!</v>
      </c>
      <c r="X217" s="11" t="e">
        <f>IF(Extraction!#REF!="UPS",Extraction!#REF!,0)</f>
        <v>#REF!</v>
      </c>
      <c r="Y217" s="8" t="e">
        <f>IF(Extraction!#REF!="UPS","OBJET DE DECORATION",0)</f>
        <v>#REF!</v>
      </c>
    </row>
    <row r="218" spans="3:25">
      <c r="C218" s="8" t="e">
        <f>IF(Extraction!#REF!="UPS","798",0)</f>
        <v>#REF!</v>
      </c>
      <c r="D218" s="14"/>
      <c r="E218" s="8" t="e">
        <f>IF(Extraction!#REF!="UPS",Extraction!#REF!,0)</f>
        <v>#REF!</v>
      </c>
      <c r="F218" s="8" t="e">
        <f>IF(Extraction!#REF!="UPS",Extraction!#REF!,0)</f>
        <v>#REF!</v>
      </c>
      <c r="G218" s="9" t="e">
        <f>IF(Extraction!#REF!="UPS","FR",0)</f>
        <v>#REF!</v>
      </c>
      <c r="H218" s="8" t="e">
        <f>IF(Extraction!#REF!="UPS",Extraction!#REF!,0)</f>
        <v>#REF!</v>
      </c>
      <c r="I218" s="9" t="e">
        <f>IF(Extraction!#REF!="UPS","France Zone 4",0)</f>
        <v>#REF!</v>
      </c>
      <c r="J218" s="9" t="e">
        <f>IF(Extraction!#REF!="UPS",Extraction!#REF!,0)</f>
        <v>#REF!</v>
      </c>
      <c r="L218" s="8" t="e">
        <f>IF(Extraction!#REF!="UPS",Extraction!#REF!,0)</f>
        <v>#REF!</v>
      </c>
      <c r="M218" s="10" t="e">
        <f>IF(Extraction!#REF!="UPS",Extraction!#REF!,0)</f>
        <v>#REF!</v>
      </c>
      <c r="N218" s="10" t="e">
        <f>IF(Extraction!#REF!="UPS","colis",0)</f>
        <v>#REF!</v>
      </c>
      <c r="O218" s="10" t="e">
        <f>IF(Extraction!#REF!="UPS","Standard",0)</f>
        <v>#REF!</v>
      </c>
      <c r="P218" s="8" t="e">
        <f>IF(Extraction!#REF!="UPS",Extraction!#REF!,0)</f>
        <v>#REF!</v>
      </c>
      <c r="T218" s="8" t="e">
        <f>IF(Extraction!#REF!="UPS",Extraction!#REF!,0)</f>
        <v>#REF!</v>
      </c>
      <c r="U218" s="8" t="e">
        <f>IF(Extraction!#REF!="UPS",Extraction!#REF!,0)</f>
        <v>#REF!</v>
      </c>
      <c r="V218" s="8" t="e">
        <f>IF(Extraction!#REF!="UPS",Extraction!#REF!,0)</f>
        <v>#REF!</v>
      </c>
      <c r="X218" s="11" t="e">
        <f>IF(Extraction!#REF!="UPS",Extraction!#REF!,0)</f>
        <v>#REF!</v>
      </c>
      <c r="Y218" s="8" t="e">
        <f>IF(Extraction!#REF!="UPS","OBJET DE DECORATION",0)</f>
        <v>#REF!</v>
      </c>
    </row>
    <row r="219" spans="3:25">
      <c r="C219" s="8" t="e">
        <f>IF(Extraction!#REF!="UPS","798",0)</f>
        <v>#REF!</v>
      </c>
      <c r="D219" s="14"/>
      <c r="E219" s="8" t="e">
        <f>IF(Extraction!#REF!="UPS",Extraction!#REF!,0)</f>
        <v>#REF!</v>
      </c>
      <c r="F219" s="8" t="e">
        <f>IF(Extraction!#REF!="UPS",Extraction!#REF!,0)</f>
        <v>#REF!</v>
      </c>
      <c r="G219" s="9" t="e">
        <f>IF(Extraction!#REF!="UPS","FR",0)</f>
        <v>#REF!</v>
      </c>
      <c r="H219" s="8" t="e">
        <f>IF(Extraction!#REF!="UPS",Extraction!#REF!,0)</f>
        <v>#REF!</v>
      </c>
      <c r="I219" s="9" t="e">
        <f>IF(Extraction!#REF!="UPS","France Zone 4",0)</f>
        <v>#REF!</v>
      </c>
      <c r="J219" s="9" t="e">
        <f>IF(Extraction!#REF!="UPS",Extraction!#REF!,0)</f>
        <v>#REF!</v>
      </c>
      <c r="L219" s="8" t="e">
        <f>IF(Extraction!#REF!="UPS",Extraction!#REF!,0)</f>
        <v>#REF!</v>
      </c>
      <c r="M219" s="10" t="e">
        <f>IF(Extraction!#REF!="UPS",Extraction!#REF!,0)</f>
        <v>#REF!</v>
      </c>
      <c r="N219" s="10" t="e">
        <f>IF(Extraction!#REF!="UPS","colis",0)</f>
        <v>#REF!</v>
      </c>
      <c r="O219" s="10" t="e">
        <f>IF(Extraction!#REF!="UPS","Standard",0)</f>
        <v>#REF!</v>
      </c>
      <c r="P219" s="8" t="e">
        <f>IF(Extraction!#REF!="UPS",Extraction!#REF!,0)</f>
        <v>#REF!</v>
      </c>
      <c r="T219" s="8" t="e">
        <f>IF(Extraction!#REF!="UPS",Extraction!#REF!,0)</f>
        <v>#REF!</v>
      </c>
      <c r="U219" s="8" t="e">
        <f>IF(Extraction!#REF!="UPS",Extraction!#REF!,0)</f>
        <v>#REF!</v>
      </c>
      <c r="V219" s="8" t="e">
        <f>IF(Extraction!#REF!="UPS",Extraction!#REF!,0)</f>
        <v>#REF!</v>
      </c>
      <c r="X219" s="11" t="e">
        <f>IF(Extraction!#REF!="UPS",Extraction!#REF!,0)</f>
        <v>#REF!</v>
      </c>
      <c r="Y219" s="8" t="e">
        <f>IF(Extraction!#REF!="UPS","OBJET DE DECORATION",0)</f>
        <v>#REF!</v>
      </c>
    </row>
    <row r="220" spans="3:25">
      <c r="C220" s="8" t="e">
        <f>IF(Extraction!#REF!="UPS","798",0)</f>
        <v>#REF!</v>
      </c>
      <c r="D220" s="14"/>
      <c r="E220" s="8" t="e">
        <f>IF(Extraction!#REF!="UPS",Extraction!#REF!,0)</f>
        <v>#REF!</v>
      </c>
      <c r="F220" s="8" t="e">
        <f>IF(Extraction!#REF!="UPS",Extraction!#REF!,0)</f>
        <v>#REF!</v>
      </c>
      <c r="G220" s="9" t="e">
        <f>IF(Extraction!#REF!="UPS","FR",0)</f>
        <v>#REF!</v>
      </c>
      <c r="H220" s="8" t="e">
        <f>IF(Extraction!#REF!="UPS",Extraction!#REF!,0)</f>
        <v>#REF!</v>
      </c>
      <c r="I220" s="9" t="e">
        <f>IF(Extraction!#REF!="UPS","France Zone 4",0)</f>
        <v>#REF!</v>
      </c>
      <c r="J220" s="9" t="e">
        <f>IF(Extraction!#REF!="UPS",Extraction!#REF!,0)</f>
        <v>#REF!</v>
      </c>
      <c r="L220" s="8" t="e">
        <f>IF(Extraction!#REF!="UPS",Extraction!#REF!,0)</f>
        <v>#REF!</v>
      </c>
      <c r="M220" s="10" t="e">
        <f>IF(Extraction!#REF!="UPS",Extraction!#REF!,0)</f>
        <v>#REF!</v>
      </c>
      <c r="N220" s="10" t="e">
        <f>IF(Extraction!#REF!="UPS","colis",0)</f>
        <v>#REF!</v>
      </c>
      <c r="O220" s="10" t="e">
        <f>IF(Extraction!#REF!="UPS","Standard",0)</f>
        <v>#REF!</v>
      </c>
      <c r="P220" s="8" t="e">
        <f>IF(Extraction!#REF!="UPS",Extraction!#REF!,0)</f>
        <v>#REF!</v>
      </c>
      <c r="T220" s="8" t="e">
        <f>IF(Extraction!#REF!="UPS",Extraction!#REF!,0)</f>
        <v>#REF!</v>
      </c>
      <c r="U220" s="8" t="e">
        <f>IF(Extraction!#REF!="UPS",Extraction!#REF!,0)</f>
        <v>#REF!</v>
      </c>
      <c r="V220" s="8" t="e">
        <f>IF(Extraction!#REF!="UPS",Extraction!#REF!,0)</f>
        <v>#REF!</v>
      </c>
      <c r="X220" s="11" t="e">
        <f>IF(Extraction!#REF!="UPS",Extraction!#REF!,0)</f>
        <v>#REF!</v>
      </c>
      <c r="Y220" s="8" t="e">
        <f>IF(Extraction!#REF!="UPS","OBJET DE DECORATION",0)</f>
        <v>#REF!</v>
      </c>
    </row>
    <row r="221" spans="3:25">
      <c r="C221" s="8" t="e">
        <f>IF(Extraction!#REF!="UPS","798",0)</f>
        <v>#REF!</v>
      </c>
      <c r="D221" s="14"/>
      <c r="E221" s="8" t="e">
        <f>IF(Extraction!#REF!="UPS",Extraction!#REF!,0)</f>
        <v>#REF!</v>
      </c>
      <c r="F221" s="8" t="e">
        <f>IF(Extraction!#REF!="UPS",Extraction!#REF!,0)</f>
        <v>#REF!</v>
      </c>
      <c r="G221" s="9" t="e">
        <f>IF(Extraction!#REF!="UPS","FR",0)</f>
        <v>#REF!</v>
      </c>
      <c r="H221" s="8" t="e">
        <f>IF(Extraction!#REF!="UPS",Extraction!#REF!,0)</f>
        <v>#REF!</v>
      </c>
      <c r="I221" s="9" t="e">
        <f>IF(Extraction!#REF!="UPS","France Zone 4",0)</f>
        <v>#REF!</v>
      </c>
      <c r="J221" s="9" t="e">
        <f>IF(Extraction!#REF!="UPS",Extraction!#REF!,0)</f>
        <v>#REF!</v>
      </c>
      <c r="L221" s="8" t="e">
        <f>IF(Extraction!#REF!="UPS",Extraction!#REF!,0)</f>
        <v>#REF!</v>
      </c>
      <c r="M221" s="10" t="e">
        <f>IF(Extraction!#REF!="UPS",Extraction!#REF!,0)</f>
        <v>#REF!</v>
      </c>
      <c r="N221" s="10" t="e">
        <f>IF(Extraction!#REF!="UPS","colis",0)</f>
        <v>#REF!</v>
      </c>
      <c r="O221" s="10" t="e">
        <f>IF(Extraction!#REF!="UPS","Standard",0)</f>
        <v>#REF!</v>
      </c>
      <c r="P221" s="8" t="e">
        <f>IF(Extraction!#REF!="UPS",Extraction!#REF!,0)</f>
        <v>#REF!</v>
      </c>
      <c r="T221" s="8" t="e">
        <f>IF(Extraction!#REF!="UPS",Extraction!#REF!,0)</f>
        <v>#REF!</v>
      </c>
      <c r="U221" s="8" t="e">
        <f>IF(Extraction!#REF!="UPS",Extraction!#REF!,0)</f>
        <v>#REF!</v>
      </c>
      <c r="V221" s="8" t="e">
        <f>IF(Extraction!#REF!="UPS",Extraction!#REF!,0)</f>
        <v>#REF!</v>
      </c>
      <c r="X221" s="11" t="e">
        <f>IF(Extraction!#REF!="UPS",Extraction!#REF!,0)</f>
        <v>#REF!</v>
      </c>
      <c r="Y221" s="8" t="e">
        <f>IF(Extraction!#REF!="UPS","OBJET DE DECORATION",0)</f>
        <v>#REF!</v>
      </c>
    </row>
    <row r="222" spans="3:25">
      <c r="C222" s="8" t="e">
        <f>IF(Extraction!#REF!="UPS","798",0)</f>
        <v>#REF!</v>
      </c>
      <c r="D222" s="14"/>
      <c r="E222" s="8" t="e">
        <f>IF(Extraction!#REF!="UPS",Extraction!#REF!,0)</f>
        <v>#REF!</v>
      </c>
      <c r="F222" s="8" t="e">
        <f>IF(Extraction!#REF!="UPS",Extraction!#REF!,0)</f>
        <v>#REF!</v>
      </c>
      <c r="G222" s="9" t="e">
        <f>IF(Extraction!#REF!="UPS","FR",0)</f>
        <v>#REF!</v>
      </c>
      <c r="H222" s="8" t="e">
        <f>IF(Extraction!#REF!="UPS",Extraction!#REF!,0)</f>
        <v>#REF!</v>
      </c>
      <c r="I222" s="9" t="e">
        <f>IF(Extraction!#REF!="UPS","France Zone 4",0)</f>
        <v>#REF!</v>
      </c>
      <c r="J222" s="9" t="e">
        <f>IF(Extraction!#REF!="UPS",Extraction!#REF!,0)</f>
        <v>#REF!</v>
      </c>
      <c r="L222" s="8" t="e">
        <f>IF(Extraction!#REF!="UPS",Extraction!#REF!,0)</f>
        <v>#REF!</v>
      </c>
      <c r="M222" s="10" t="e">
        <f>IF(Extraction!#REF!="UPS",Extraction!#REF!,0)</f>
        <v>#REF!</v>
      </c>
      <c r="N222" s="10" t="e">
        <f>IF(Extraction!#REF!="UPS","colis",0)</f>
        <v>#REF!</v>
      </c>
      <c r="O222" s="10" t="e">
        <f>IF(Extraction!#REF!="UPS","Standard",0)</f>
        <v>#REF!</v>
      </c>
      <c r="P222" s="8" t="e">
        <f>IF(Extraction!#REF!="UPS",Extraction!#REF!,0)</f>
        <v>#REF!</v>
      </c>
      <c r="T222" s="8" t="e">
        <f>IF(Extraction!#REF!="UPS",Extraction!#REF!,0)</f>
        <v>#REF!</v>
      </c>
      <c r="U222" s="8" t="e">
        <f>IF(Extraction!#REF!="UPS",Extraction!#REF!,0)</f>
        <v>#REF!</v>
      </c>
      <c r="V222" s="8" t="e">
        <f>IF(Extraction!#REF!="UPS",Extraction!#REF!,0)</f>
        <v>#REF!</v>
      </c>
      <c r="X222" s="11" t="e">
        <f>IF(Extraction!#REF!="UPS",Extraction!#REF!,0)</f>
        <v>#REF!</v>
      </c>
      <c r="Y222" s="8" t="e">
        <f>IF(Extraction!#REF!="UPS","OBJET DE DECORATION",0)</f>
        <v>#REF!</v>
      </c>
    </row>
    <row r="223" spans="3:25">
      <c r="C223" s="8" t="e">
        <f>IF(Extraction!#REF!="UPS","798",0)</f>
        <v>#REF!</v>
      </c>
      <c r="D223" s="14"/>
      <c r="E223" s="8" t="e">
        <f>IF(Extraction!#REF!="UPS",Extraction!#REF!,0)</f>
        <v>#REF!</v>
      </c>
      <c r="F223" s="8" t="e">
        <f>IF(Extraction!#REF!="UPS",Extraction!#REF!,0)</f>
        <v>#REF!</v>
      </c>
      <c r="G223" s="9" t="e">
        <f>IF(Extraction!#REF!="UPS","FR",0)</f>
        <v>#REF!</v>
      </c>
      <c r="H223" s="8" t="e">
        <f>IF(Extraction!#REF!="UPS",Extraction!#REF!,0)</f>
        <v>#REF!</v>
      </c>
      <c r="I223" s="9" t="e">
        <f>IF(Extraction!#REF!="UPS","France Zone 4",0)</f>
        <v>#REF!</v>
      </c>
      <c r="J223" s="9" t="e">
        <f>IF(Extraction!#REF!="UPS",Extraction!#REF!,0)</f>
        <v>#REF!</v>
      </c>
      <c r="L223" s="8" t="e">
        <f>IF(Extraction!#REF!="UPS",Extraction!#REF!,0)</f>
        <v>#REF!</v>
      </c>
      <c r="M223" s="10" t="e">
        <f>IF(Extraction!#REF!="UPS",Extraction!#REF!,0)</f>
        <v>#REF!</v>
      </c>
      <c r="N223" s="10" t="e">
        <f>IF(Extraction!#REF!="UPS","colis",0)</f>
        <v>#REF!</v>
      </c>
      <c r="O223" s="10" t="e">
        <f>IF(Extraction!#REF!="UPS","Standard",0)</f>
        <v>#REF!</v>
      </c>
      <c r="P223" s="8" t="e">
        <f>IF(Extraction!#REF!="UPS",Extraction!#REF!,0)</f>
        <v>#REF!</v>
      </c>
      <c r="T223" s="8" t="e">
        <f>IF(Extraction!#REF!="UPS",Extraction!#REF!,0)</f>
        <v>#REF!</v>
      </c>
      <c r="U223" s="8" t="e">
        <f>IF(Extraction!#REF!="UPS",Extraction!#REF!,0)</f>
        <v>#REF!</v>
      </c>
      <c r="V223" s="8" t="e">
        <f>IF(Extraction!#REF!="UPS",Extraction!#REF!,0)</f>
        <v>#REF!</v>
      </c>
      <c r="X223" s="11" t="e">
        <f>IF(Extraction!#REF!="UPS",Extraction!#REF!,0)</f>
        <v>#REF!</v>
      </c>
      <c r="Y223" s="8" t="e">
        <f>IF(Extraction!#REF!="UPS","OBJET DE DECORATION",0)</f>
        <v>#REF!</v>
      </c>
    </row>
    <row r="224" spans="3:25">
      <c r="C224" s="8" t="e">
        <f>IF(Extraction!#REF!="UPS","798",0)</f>
        <v>#REF!</v>
      </c>
      <c r="D224" s="14"/>
      <c r="E224" s="8" t="e">
        <f>IF(Extraction!#REF!="UPS",Extraction!#REF!,0)</f>
        <v>#REF!</v>
      </c>
      <c r="F224" s="8" t="e">
        <f>IF(Extraction!#REF!="UPS",Extraction!#REF!,0)</f>
        <v>#REF!</v>
      </c>
      <c r="G224" s="9" t="e">
        <f>IF(Extraction!#REF!="UPS","FR",0)</f>
        <v>#REF!</v>
      </c>
      <c r="H224" s="8" t="e">
        <f>IF(Extraction!#REF!="UPS",Extraction!#REF!,0)</f>
        <v>#REF!</v>
      </c>
      <c r="I224" s="9" t="e">
        <f>IF(Extraction!#REF!="UPS","France Zone 4",0)</f>
        <v>#REF!</v>
      </c>
      <c r="J224" s="9" t="e">
        <f>IF(Extraction!#REF!="UPS",Extraction!#REF!,0)</f>
        <v>#REF!</v>
      </c>
      <c r="L224" s="8" t="e">
        <f>IF(Extraction!#REF!="UPS",Extraction!#REF!,0)</f>
        <v>#REF!</v>
      </c>
      <c r="M224" s="10" t="e">
        <f>IF(Extraction!#REF!="UPS",Extraction!#REF!,0)</f>
        <v>#REF!</v>
      </c>
      <c r="N224" s="10" t="e">
        <f>IF(Extraction!#REF!="UPS","colis",0)</f>
        <v>#REF!</v>
      </c>
      <c r="O224" s="10" t="e">
        <f>IF(Extraction!#REF!="UPS","Standard",0)</f>
        <v>#REF!</v>
      </c>
      <c r="P224" s="8" t="e">
        <f>IF(Extraction!#REF!="UPS",Extraction!#REF!,0)</f>
        <v>#REF!</v>
      </c>
      <c r="T224" s="8" t="e">
        <f>IF(Extraction!#REF!="UPS",Extraction!#REF!,0)</f>
        <v>#REF!</v>
      </c>
      <c r="U224" s="8" t="e">
        <f>IF(Extraction!#REF!="UPS",Extraction!#REF!,0)</f>
        <v>#REF!</v>
      </c>
      <c r="V224" s="8" t="e">
        <f>IF(Extraction!#REF!="UPS",Extraction!#REF!,0)</f>
        <v>#REF!</v>
      </c>
      <c r="X224" s="11" t="e">
        <f>IF(Extraction!#REF!="UPS",Extraction!#REF!,0)</f>
        <v>#REF!</v>
      </c>
      <c r="Y224" s="8" t="e">
        <f>IF(Extraction!#REF!="UPS","OBJET DE DECORATION",0)</f>
        <v>#REF!</v>
      </c>
    </row>
    <row r="225" spans="3:25">
      <c r="C225" s="8" t="e">
        <f>IF(Extraction!#REF!="UPS","798",0)</f>
        <v>#REF!</v>
      </c>
      <c r="D225" s="14"/>
      <c r="E225" s="8" t="e">
        <f>IF(Extraction!#REF!="UPS",Extraction!#REF!,0)</f>
        <v>#REF!</v>
      </c>
      <c r="F225" s="8" t="e">
        <f>IF(Extraction!#REF!="UPS",Extraction!#REF!,0)</f>
        <v>#REF!</v>
      </c>
      <c r="G225" s="9" t="e">
        <f>IF(Extraction!#REF!="UPS","FR",0)</f>
        <v>#REF!</v>
      </c>
      <c r="H225" s="8" t="e">
        <f>IF(Extraction!#REF!="UPS",Extraction!#REF!,0)</f>
        <v>#REF!</v>
      </c>
      <c r="I225" s="9" t="e">
        <f>IF(Extraction!#REF!="UPS","France Zone 4",0)</f>
        <v>#REF!</v>
      </c>
      <c r="J225" s="9" t="e">
        <f>IF(Extraction!#REF!="UPS",Extraction!#REF!,0)</f>
        <v>#REF!</v>
      </c>
      <c r="L225" s="8" t="e">
        <f>IF(Extraction!#REF!="UPS",Extraction!#REF!,0)</f>
        <v>#REF!</v>
      </c>
      <c r="M225" s="10" t="e">
        <f>IF(Extraction!#REF!="UPS",Extraction!#REF!,0)</f>
        <v>#REF!</v>
      </c>
      <c r="N225" s="10" t="e">
        <f>IF(Extraction!#REF!="UPS","colis",0)</f>
        <v>#REF!</v>
      </c>
      <c r="O225" s="10" t="e">
        <f>IF(Extraction!#REF!="UPS","Standard",0)</f>
        <v>#REF!</v>
      </c>
      <c r="P225" s="8" t="e">
        <f>IF(Extraction!#REF!="UPS",Extraction!#REF!,0)</f>
        <v>#REF!</v>
      </c>
      <c r="T225" s="8" t="e">
        <f>IF(Extraction!#REF!="UPS",Extraction!#REF!,0)</f>
        <v>#REF!</v>
      </c>
      <c r="U225" s="8" t="e">
        <f>IF(Extraction!#REF!="UPS",Extraction!#REF!,0)</f>
        <v>#REF!</v>
      </c>
      <c r="V225" s="8" t="e">
        <f>IF(Extraction!#REF!="UPS",Extraction!#REF!,0)</f>
        <v>#REF!</v>
      </c>
      <c r="X225" s="11" t="e">
        <f>IF(Extraction!#REF!="UPS",Extraction!#REF!,0)</f>
        <v>#REF!</v>
      </c>
      <c r="Y225" s="8" t="e">
        <f>IF(Extraction!#REF!="UPS","OBJET DE DECORATION",0)</f>
        <v>#REF!</v>
      </c>
    </row>
    <row r="226" spans="3:25">
      <c r="C226" s="8" t="e">
        <f>IF(Extraction!#REF!="UPS","798",0)</f>
        <v>#REF!</v>
      </c>
      <c r="D226" s="14"/>
      <c r="E226" s="8" t="e">
        <f>IF(Extraction!#REF!="UPS",Extraction!#REF!,0)</f>
        <v>#REF!</v>
      </c>
      <c r="F226" s="8" t="e">
        <f>IF(Extraction!#REF!="UPS",Extraction!#REF!,0)</f>
        <v>#REF!</v>
      </c>
      <c r="G226" s="9" t="e">
        <f>IF(Extraction!#REF!="UPS","FR",0)</f>
        <v>#REF!</v>
      </c>
      <c r="H226" s="8" t="e">
        <f>IF(Extraction!#REF!="UPS",Extraction!#REF!,0)</f>
        <v>#REF!</v>
      </c>
      <c r="I226" s="9" t="e">
        <f>IF(Extraction!#REF!="UPS","France Zone 4",0)</f>
        <v>#REF!</v>
      </c>
      <c r="J226" s="9" t="e">
        <f>IF(Extraction!#REF!="UPS",Extraction!#REF!,0)</f>
        <v>#REF!</v>
      </c>
      <c r="L226" s="8" t="e">
        <f>IF(Extraction!#REF!="UPS",Extraction!#REF!,0)</f>
        <v>#REF!</v>
      </c>
      <c r="M226" s="10" t="e">
        <f>IF(Extraction!#REF!="UPS",Extraction!#REF!,0)</f>
        <v>#REF!</v>
      </c>
      <c r="N226" s="10" t="e">
        <f>IF(Extraction!#REF!="UPS","colis",0)</f>
        <v>#REF!</v>
      </c>
      <c r="O226" s="10" t="e">
        <f>IF(Extraction!#REF!="UPS","Standard",0)</f>
        <v>#REF!</v>
      </c>
      <c r="P226" s="8" t="e">
        <f>IF(Extraction!#REF!="UPS",Extraction!#REF!,0)</f>
        <v>#REF!</v>
      </c>
      <c r="T226" s="8" t="e">
        <f>IF(Extraction!#REF!="UPS",Extraction!#REF!,0)</f>
        <v>#REF!</v>
      </c>
      <c r="U226" s="8" t="e">
        <f>IF(Extraction!#REF!="UPS",Extraction!#REF!,0)</f>
        <v>#REF!</v>
      </c>
      <c r="V226" s="8" t="e">
        <f>IF(Extraction!#REF!="UPS",Extraction!#REF!,0)</f>
        <v>#REF!</v>
      </c>
      <c r="X226" s="11" t="e">
        <f>IF(Extraction!#REF!="UPS",Extraction!#REF!,0)</f>
        <v>#REF!</v>
      </c>
      <c r="Y226" s="8" t="e">
        <f>IF(Extraction!#REF!="UPS","OBJET DE DECORATION",0)</f>
        <v>#REF!</v>
      </c>
    </row>
    <row r="227" spans="3:25">
      <c r="C227" s="8" t="e">
        <f>IF(Extraction!#REF!="UPS","798",0)</f>
        <v>#REF!</v>
      </c>
      <c r="D227" s="14"/>
      <c r="E227" s="8" t="e">
        <f>IF(Extraction!#REF!="UPS",Extraction!#REF!,0)</f>
        <v>#REF!</v>
      </c>
      <c r="F227" s="8" t="e">
        <f>IF(Extraction!#REF!="UPS",Extraction!#REF!,0)</f>
        <v>#REF!</v>
      </c>
      <c r="G227" s="9" t="e">
        <f>IF(Extraction!#REF!="UPS","FR",0)</f>
        <v>#REF!</v>
      </c>
      <c r="H227" s="8" t="e">
        <f>IF(Extraction!#REF!="UPS",Extraction!#REF!,0)</f>
        <v>#REF!</v>
      </c>
      <c r="I227" s="9" t="e">
        <f>IF(Extraction!#REF!="UPS","France Zone 4",0)</f>
        <v>#REF!</v>
      </c>
      <c r="J227" s="9" t="e">
        <f>IF(Extraction!#REF!="UPS",Extraction!#REF!,0)</f>
        <v>#REF!</v>
      </c>
      <c r="L227" s="8" t="e">
        <f>IF(Extraction!#REF!="UPS",Extraction!#REF!,0)</f>
        <v>#REF!</v>
      </c>
      <c r="M227" s="10" t="e">
        <f>IF(Extraction!#REF!="UPS",Extraction!#REF!,0)</f>
        <v>#REF!</v>
      </c>
      <c r="N227" s="10" t="e">
        <f>IF(Extraction!#REF!="UPS","colis",0)</f>
        <v>#REF!</v>
      </c>
      <c r="O227" s="10" t="e">
        <f>IF(Extraction!#REF!="UPS","Standard",0)</f>
        <v>#REF!</v>
      </c>
      <c r="P227" s="8" t="e">
        <f>IF(Extraction!#REF!="UPS",Extraction!#REF!,0)</f>
        <v>#REF!</v>
      </c>
      <c r="T227" s="8" t="e">
        <f>IF(Extraction!#REF!="UPS",Extraction!#REF!,0)</f>
        <v>#REF!</v>
      </c>
      <c r="U227" s="8" t="e">
        <f>IF(Extraction!#REF!="UPS",Extraction!#REF!,0)</f>
        <v>#REF!</v>
      </c>
      <c r="V227" s="8" t="e">
        <f>IF(Extraction!#REF!="UPS",Extraction!#REF!,0)</f>
        <v>#REF!</v>
      </c>
      <c r="X227" s="11" t="e">
        <f>IF(Extraction!#REF!="UPS",Extraction!#REF!,0)</f>
        <v>#REF!</v>
      </c>
      <c r="Y227" s="8" t="e">
        <f>IF(Extraction!#REF!="UPS","OBJET DE DECORATION",0)</f>
        <v>#REF!</v>
      </c>
    </row>
    <row r="228" spans="3:25">
      <c r="C228" s="8" t="e">
        <f>IF(Extraction!#REF!="UPS","798",0)</f>
        <v>#REF!</v>
      </c>
      <c r="D228" s="14"/>
      <c r="E228" s="8" t="e">
        <f>IF(Extraction!#REF!="UPS",Extraction!#REF!,0)</f>
        <v>#REF!</v>
      </c>
      <c r="F228" s="8" t="e">
        <f>IF(Extraction!#REF!="UPS",Extraction!#REF!,0)</f>
        <v>#REF!</v>
      </c>
      <c r="G228" s="9" t="e">
        <f>IF(Extraction!#REF!="UPS","FR",0)</f>
        <v>#REF!</v>
      </c>
      <c r="H228" s="8" t="e">
        <f>IF(Extraction!#REF!="UPS",Extraction!#REF!,0)</f>
        <v>#REF!</v>
      </c>
      <c r="I228" s="9" t="e">
        <f>IF(Extraction!#REF!="UPS","France Zone 4",0)</f>
        <v>#REF!</v>
      </c>
      <c r="J228" s="9" t="e">
        <f>IF(Extraction!#REF!="UPS",Extraction!#REF!,0)</f>
        <v>#REF!</v>
      </c>
      <c r="L228" s="8" t="e">
        <f>IF(Extraction!#REF!="UPS",Extraction!#REF!,0)</f>
        <v>#REF!</v>
      </c>
      <c r="M228" s="10" t="e">
        <f>IF(Extraction!#REF!="UPS",Extraction!#REF!,0)</f>
        <v>#REF!</v>
      </c>
      <c r="N228" s="10" t="e">
        <f>IF(Extraction!#REF!="UPS","colis",0)</f>
        <v>#REF!</v>
      </c>
      <c r="O228" s="10" t="e">
        <f>IF(Extraction!#REF!="UPS","Standard",0)</f>
        <v>#REF!</v>
      </c>
      <c r="P228" s="8" t="e">
        <f>IF(Extraction!#REF!="UPS",Extraction!#REF!,0)</f>
        <v>#REF!</v>
      </c>
      <c r="T228" s="8" t="e">
        <f>IF(Extraction!#REF!="UPS",Extraction!#REF!,0)</f>
        <v>#REF!</v>
      </c>
      <c r="U228" s="8" t="e">
        <f>IF(Extraction!#REF!="UPS",Extraction!#REF!,0)</f>
        <v>#REF!</v>
      </c>
      <c r="V228" s="8" t="e">
        <f>IF(Extraction!#REF!="UPS",Extraction!#REF!,0)</f>
        <v>#REF!</v>
      </c>
      <c r="X228" s="11" t="e">
        <f>IF(Extraction!#REF!="UPS",Extraction!#REF!,0)</f>
        <v>#REF!</v>
      </c>
      <c r="Y228" s="8" t="e">
        <f>IF(Extraction!#REF!="UPS","OBJET DE DECORATION",0)</f>
        <v>#REF!</v>
      </c>
    </row>
    <row r="229" spans="3:25">
      <c r="C229" s="8" t="e">
        <f>IF(Extraction!#REF!="UPS","798",0)</f>
        <v>#REF!</v>
      </c>
      <c r="D229" s="14"/>
      <c r="E229" s="8" t="e">
        <f>IF(Extraction!#REF!="UPS",Extraction!#REF!,0)</f>
        <v>#REF!</v>
      </c>
      <c r="F229" s="8" t="e">
        <f>IF(Extraction!#REF!="UPS",Extraction!#REF!,0)</f>
        <v>#REF!</v>
      </c>
      <c r="G229" s="9" t="e">
        <f>IF(Extraction!#REF!="UPS","FR",0)</f>
        <v>#REF!</v>
      </c>
      <c r="H229" s="8" t="e">
        <f>IF(Extraction!#REF!="UPS",Extraction!#REF!,0)</f>
        <v>#REF!</v>
      </c>
      <c r="I229" s="9" t="e">
        <f>IF(Extraction!#REF!="UPS","France Zone 4",0)</f>
        <v>#REF!</v>
      </c>
      <c r="J229" s="9" t="e">
        <f>IF(Extraction!#REF!="UPS",Extraction!#REF!,0)</f>
        <v>#REF!</v>
      </c>
      <c r="L229" s="8" t="e">
        <f>IF(Extraction!#REF!="UPS",Extraction!#REF!,0)</f>
        <v>#REF!</v>
      </c>
      <c r="M229" s="10" t="e">
        <f>IF(Extraction!#REF!="UPS",Extraction!#REF!,0)</f>
        <v>#REF!</v>
      </c>
      <c r="N229" s="10" t="e">
        <f>IF(Extraction!#REF!="UPS","colis",0)</f>
        <v>#REF!</v>
      </c>
      <c r="O229" s="10" t="e">
        <f>IF(Extraction!#REF!="UPS","Standard",0)</f>
        <v>#REF!</v>
      </c>
      <c r="P229" s="8" t="e">
        <f>IF(Extraction!#REF!="UPS",Extraction!#REF!,0)</f>
        <v>#REF!</v>
      </c>
      <c r="T229" s="8" t="e">
        <f>IF(Extraction!#REF!="UPS",Extraction!#REF!,0)</f>
        <v>#REF!</v>
      </c>
      <c r="U229" s="8" t="e">
        <f>IF(Extraction!#REF!="UPS",Extraction!#REF!,0)</f>
        <v>#REF!</v>
      </c>
      <c r="V229" s="8" t="e">
        <f>IF(Extraction!#REF!="UPS",Extraction!#REF!,0)</f>
        <v>#REF!</v>
      </c>
      <c r="X229" s="11" t="e">
        <f>IF(Extraction!#REF!="UPS",Extraction!#REF!,0)</f>
        <v>#REF!</v>
      </c>
      <c r="Y229" s="8" t="e">
        <f>IF(Extraction!#REF!="UPS","OBJET DE DECORATION",0)</f>
        <v>#REF!</v>
      </c>
    </row>
    <row r="230" spans="3:25">
      <c r="C230" s="8" t="e">
        <f>IF(Extraction!#REF!="UPS","798",0)</f>
        <v>#REF!</v>
      </c>
      <c r="D230" s="14"/>
      <c r="E230" s="8" t="e">
        <f>IF(Extraction!#REF!="UPS",Extraction!#REF!,0)</f>
        <v>#REF!</v>
      </c>
      <c r="F230" s="8" t="e">
        <f>IF(Extraction!#REF!="UPS",Extraction!#REF!,0)</f>
        <v>#REF!</v>
      </c>
      <c r="G230" s="9" t="e">
        <f>IF(Extraction!#REF!="UPS","FR",0)</f>
        <v>#REF!</v>
      </c>
      <c r="H230" s="8" t="e">
        <f>IF(Extraction!#REF!="UPS",Extraction!#REF!,0)</f>
        <v>#REF!</v>
      </c>
      <c r="I230" s="9" t="e">
        <f>IF(Extraction!#REF!="UPS","France Zone 4",0)</f>
        <v>#REF!</v>
      </c>
      <c r="J230" s="9" t="e">
        <f>IF(Extraction!#REF!="UPS",Extraction!#REF!,0)</f>
        <v>#REF!</v>
      </c>
      <c r="L230" s="8" t="e">
        <f>IF(Extraction!#REF!="UPS",Extraction!#REF!,0)</f>
        <v>#REF!</v>
      </c>
      <c r="M230" s="10" t="e">
        <f>IF(Extraction!#REF!="UPS",Extraction!#REF!,0)</f>
        <v>#REF!</v>
      </c>
      <c r="N230" s="10" t="e">
        <f>IF(Extraction!#REF!="UPS","colis",0)</f>
        <v>#REF!</v>
      </c>
      <c r="O230" s="10" t="e">
        <f>IF(Extraction!#REF!="UPS","Standard",0)</f>
        <v>#REF!</v>
      </c>
      <c r="P230" s="8" t="e">
        <f>IF(Extraction!#REF!="UPS",Extraction!#REF!,0)</f>
        <v>#REF!</v>
      </c>
      <c r="T230" s="8" t="e">
        <f>IF(Extraction!#REF!="UPS",Extraction!#REF!,0)</f>
        <v>#REF!</v>
      </c>
      <c r="U230" s="8" t="e">
        <f>IF(Extraction!#REF!="UPS",Extraction!#REF!,0)</f>
        <v>#REF!</v>
      </c>
      <c r="V230" s="8" t="e">
        <f>IF(Extraction!#REF!="UPS",Extraction!#REF!,0)</f>
        <v>#REF!</v>
      </c>
      <c r="X230" s="11" t="e">
        <f>IF(Extraction!#REF!="UPS",Extraction!#REF!,0)</f>
        <v>#REF!</v>
      </c>
      <c r="Y230" s="8" t="e">
        <f>IF(Extraction!#REF!="UPS","OBJET DE DECORATION",0)</f>
        <v>#REF!</v>
      </c>
    </row>
    <row r="231" spans="3:25">
      <c r="C231" s="8" t="e">
        <f>IF(Extraction!#REF!="UPS","798",0)</f>
        <v>#REF!</v>
      </c>
      <c r="D231" s="14"/>
      <c r="E231" s="8" t="e">
        <f>IF(Extraction!#REF!="UPS",Extraction!#REF!,0)</f>
        <v>#REF!</v>
      </c>
      <c r="F231" s="8" t="e">
        <f>IF(Extraction!#REF!="UPS",Extraction!#REF!,0)</f>
        <v>#REF!</v>
      </c>
      <c r="G231" s="9" t="e">
        <f>IF(Extraction!#REF!="UPS","FR",0)</f>
        <v>#REF!</v>
      </c>
      <c r="H231" s="8" t="e">
        <f>IF(Extraction!#REF!="UPS",Extraction!#REF!,0)</f>
        <v>#REF!</v>
      </c>
      <c r="I231" s="9" t="e">
        <f>IF(Extraction!#REF!="UPS","France Zone 4",0)</f>
        <v>#REF!</v>
      </c>
      <c r="J231" s="9" t="e">
        <f>IF(Extraction!#REF!="UPS",Extraction!#REF!,0)</f>
        <v>#REF!</v>
      </c>
      <c r="L231" s="8" t="e">
        <f>IF(Extraction!#REF!="UPS",Extraction!#REF!,0)</f>
        <v>#REF!</v>
      </c>
      <c r="M231" s="10" t="e">
        <f>IF(Extraction!#REF!="UPS",Extraction!#REF!,0)</f>
        <v>#REF!</v>
      </c>
      <c r="N231" s="10" t="e">
        <f>IF(Extraction!#REF!="UPS","colis",0)</f>
        <v>#REF!</v>
      </c>
      <c r="O231" s="10" t="e">
        <f>IF(Extraction!#REF!="UPS","Standard",0)</f>
        <v>#REF!</v>
      </c>
      <c r="P231" s="8" t="e">
        <f>IF(Extraction!#REF!="UPS",Extraction!#REF!,0)</f>
        <v>#REF!</v>
      </c>
      <c r="T231" s="8" t="e">
        <f>IF(Extraction!#REF!="UPS",Extraction!#REF!,0)</f>
        <v>#REF!</v>
      </c>
      <c r="U231" s="8" t="e">
        <f>IF(Extraction!#REF!="UPS",Extraction!#REF!,0)</f>
        <v>#REF!</v>
      </c>
      <c r="V231" s="8" t="e">
        <f>IF(Extraction!#REF!="UPS",Extraction!#REF!,0)</f>
        <v>#REF!</v>
      </c>
      <c r="X231" s="11" t="e">
        <f>IF(Extraction!#REF!="UPS",Extraction!#REF!,0)</f>
        <v>#REF!</v>
      </c>
      <c r="Y231" s="8" t="e">
        <f>IF(Extraction!#REF!="UPS","OBJET DE DECORATION",0)</f>
        <v>#REF!</v>
      </c>
    </row>
    <row r="232" spans="3:25">
      <c r="C232" s="8" t="e">
        <f>IF(Extraction!#REF!="UPS","798",0)</f>
        <v>#REF!</v>
      </c>
      <c r="D232" s="14"/>
      <c r="E232" s="8" t="e">
        <f>IF(Extraction!#REF!="UPS",Extraction!#REF!,0)</f>
        <v>#REF!</v>
      </c>
      <c r="F232" s="8" t="e">
        <f>IF(Extraction!#REF!="UPS",Extraction!#REF!,0)</f>
        <v>#REF!</v>
      </c>
      <c r="G232" s="9" t="e">
        <f>IF(Extraction!#REF!="UPS","FR",0)</f>
        <v>#REF!</v>
      </c>
      <c r="H232" s="8" t="e">
        <f>IF(Extraction!#REF!="UPS",Extraction!#REF!,0)</f>
        <v>#REF!</v>
      </c>
      <c r="I232" s="9" t="e">
        <f>IF(Extraction!#REF!="UPS","France Zone 4",0)</f>
        <v>#REF!</v>
      </c>
      <c r="J232" s="9" t="e">
        <f>IF(Extraction!#REF!="UPS",Extraction!#REF!,0)</f>
        <v>#REF!</v>
      </c>
      <c r="L232" s="8" t="e">
        <f>IF(Extraction!#REF!="UPS",Extraction!#REF!,0)</f>
        <v>#REF!</v>
      </c>
      <c r="M232" s="10" t="e">
        <f>IF(Extraction!#REF!="UPS",Extraction!#REF!,0)</f>
        <v>#REF!</v>
      </c>
      <c r="N232" s="10" t="e">
        <f>IF(Extraction!#REF!="UPS","colis",0)</f>
        <v>#REF!</v>
      </c>
      <c r="O232" s="10" t="e">
        <f>IF(Extraction!#REF!="UPS","Standard",0)</f>
        <v>#REF!</v>
      </c>
      <c r="P232" s="8" t="e">
        <f>IF(Extraction!#REF!="UPS",Extraction!#REF!,0)</f>
        <v>#REF!</v>
      </c>
      <c r="T232" s="8" t="e">
        <f>IF(Extraction!#REF!="UPS",Extraction!#REF!,0)</f>
        <v>#REF!</v>
      </c>
      <c r="U232" s="8" t="e">
        <f>IF(Extraction!#REF!="UPS",Extraction!#REF!,0)</f>
        <v>#REF!</v>
      </c>
      <c r="V232" s="8" t="e">
        <f>IF(Extraction!#REF!="UPS",Extraction!#REF!,0)</f>
        <v>#REF!</v>
      </c>
      <c r="X232" s="11" t="e">
        <f>IF(Extraction!#REF!="UPS",Extraction!#REF!,0)</f>
        <v>#REF!</v>
      </c>
      <c r="Y232" s="8" t="e">
        <f>IF(Extraction!#REF!="UPS","OBJET DE DECORATION",0)</f>
        <v>#REF!</v>
      </c>
    </row>
    <row r="233" spans="3:25">
      <c r="C233" s="8" t="e">
        <f>IF(Extraction!#REF!="UPS","798",0)</f>
        <v>#REF!</v>
      </c>
      <c r="D233" s="14"/>
      <c r="E233" s="8" t="e">
        <f>IF(Extraction!#REF!="UPS",Extraction!#REF!,0)</f>
        <v>#REF!</v>
      </c>
      <c r="F233" s="8" t="e">
        <f>IF(Extraction!#REF!="UPS",Extraction!#REF!,0)</f>
        <v>#REF!</v>
      </c>
      <c r="G233" s="9" t="e">
        <f>IF(Extraction!#REF!="UPS","FR",0)</f>
        <v>#REF!</v>
      </c>
      <c r="H233" s="8" t="e">
        <f>IF(Extraction!#REF!="UPS",Extraction!#REF!,0)</f>
        <v>#REF!</v>
      </c>
      <c r="I233" s="9" t="e">
        <f>IF(Extraction!#REF!="UPS","France Zone 4",0)</f>
        <v>#REF!</v>
      </c>
      <c r="J233" s="9" t="e">
        <f>IF(Extraction!#REF!="UPS",Extraction!#REF!,0)</f>
        <v>#REF!</v>
      </c>
      <c r="L233" s="8" t="e">
        <f>IF(Extraction!#REF!="UPS",Extraction!#REF!,0)</f>
        <v>#REF!</v>
      </c>
      <c r="M233" s="10" t="e">
        <f>IF(Extraction!#REF!="UPS",Extraction!#REF!,0)</f>
        <v>#REF!</v>
      </c>
      <c r="N233" s="10" t="e">
        <f>IF(Extraction!#REF!="UPS","colis",0)</f>
        <v>#REF!</v>
      </c>
      <c r="O233" s="10" t="e">
        <f>IF(Extraction!#REF!="UPS","Standard",0)</f>
        <v>#REF!</v>
      </c>
      <c r="P233" s="8" t="e">
        <f>IF(Extraction!#REF!="UPS",Extraction!#REF!,0)</f>
        <v>#REF!</v>
      </c>
      <c r="T233" s="8" t="e">
        <f>IF(Extraction!#REF!="UPS",Extraction!#REF!,0)</f>
        <v>#REF!</v>
      </c>
      <c r="U233" s="8" t="e">
        <f>IF(Extraction!#REF!="UPS",Extraction!#REF!,0)</f>
        <v>#REF!</v>
      </c>
      <c r="V233" s="8" t="e">
        <f>IF(Extraction!#REF!="UPS",Extraction!#REF!,0)</f>
        <v>#REF!</v>
      </c>
      <c r="X233" s="11" t="e">
        <f>IF(Extraction!#REF!="UPS",Extraction!#REF!,0)</f>
        <v>#REF!</v>
      </c>
      <c r="Y233" s="8" t="e">
        <f>IF(Extraction!#REF!="UPS","OBJET DE DECORATION",0)</f>
        <v>#REF!</v>
      </c>
    </row>
  </sheetData>
  <conditionalFormatting sqref="F2:F233">
    <cfRule type="duplicateValues" dxfId="0" priority="211"/>
  </conditionalFormatting>
  <dataValidations count="4">
    <dataValidation type="list" errorStyle="information" allowBlank="1" showInputMessage="1" showErrorMessage="1" errorTitle="Erreur de type d'expédition" error="Le service sélectionné n'appartient pas au transporteur !" sqref="O65231:O130765 WVO1:WVO65229 WLS1:WLS65229 WBW1:WBW65229 VSA1:VSA65229 VIE1:VIE65229 UYI1:UYI65229 UOM1:UOM65229 UEQ1:UEQ65229 TUU1:TUU65229 TKY1:TKY65229 TBC1:TBC65229 SRG1:SRG65229 SHK1:SHK65229 RXO1:RXO65229 RNS1:RNS65229 RDW1:RDW65229 QUA1:QUA65229 QKE1:QKE65229 QAI1:QAI65229 PQM1:PQM65229 PGQ1:PGQ65229 OWU1:OWU65229 OMY1:OMY65229 ODC1:ODC65229 NTG1:NTG65229 NJK1:NJK65229 MZO1:MZO65229 MPS1:MPS65229 MFW1:MFW65229 LWA1:LWA65229 LME1:LME65229 LCI1:LCI65229 KSM1:KSM65229 KIQ1:KIQ65229 JYU1:JYU65229 JOY1:JOY65229 JFC1:JFC65229 IVG1:IVG65229 ILK1:ILK65229 IBO1:IBO65229 HRS1:HRS65229 HHW1:HHW65229 GYA1:GYA65229 GOE1:GOE65229 GEI1:GEI65229 FUM1:FUM65229 FKQ1:FKQ65229 FAU1:FAU65229 EQY1:EQY65229 EHC1:EHC65229 DXG1:DXG65229 DNK1:DNK65229 DDO1:DDO65229 CTS1:CTS65229 CJW1:CJW65229 CAA1:CAA65229 BQE1:BQE65229 BGI1:BGI65229 AWM1:AWM65229 AMQ1:AMQ65229 ACU1:ACU65229 SY1:SY65229 JC1:JC65229 WVO982735:WVO1048576 WLS982735:WLS1048576 WBW982735:WBW1048576 VSA982735:VSA1048576 VIE982735:VIE1048576 UYI982735:UYI1048576 UOM982735:UOM1048576 UEQ982735:UEQ1048576 TUU982735:TUU1048576 TKY982735:TKY1048576 TBC982735:TBC1048576 SRG982735:SRG1048576 SHK982735:SHK1048576 RXO982735:RXO1048576 RNS982735:RNS1048576 RDW982735:RDW1048576 QUA982735:QUA1048576 QKE982735:QKE1048576 QAI982735:QAI1048576 PQM982735:PQM1048576 PGQ982735:PGQ1048576 OWU982735:OWU1048576 OMY982735:OMY1048576 ODC982735:ODC1048576 NTG982735:NTG1048576 NJK982735:NJK1048576 MZO982735:MZO1048576 MPS982735:MPS1048576 MFW982735:MFW1048576 LWA982735:LWA1048576 LME982735:LME1048576 LCI982735:LCI1048576 KSM982735:KSM1048576 KIQ982735:KIQ1048576 JYU982735:JYU1048576 JOY982735:JOY1048576 JFC982735:JFC1048576 IVG982735:IVG1048576 ILK982735:ILK1048576 IBO982735:IBO1048576 HRS982735:HRS1048576 HHW982735:HHW1048576 GYA982735:GYA1048576 GOE982735:GOE1048576 GEI982735:GEI1048576 FUM982735:FUM1048576 FKQ982735:FKQ1048576 FAU982735:FAU1048576 EQY982735:EQY1048576 EHC982735:EHC1048576 DXG982735:DXG1048576 DNK982735:DNK1048576 DDO982735:DDO1048576 CTS982735:CTS1048576 CJW982735:CJW1048576 CAA982735:CAA1048576 BQE982735:BQE1048576 BGI982735:BGI1048576 AWM982735:AWM1048576 AMQ982735:AMQ1048576 ACU982735:ACU1048576 SY982735:SY1048576 JC982735:JC1048576 O982735:O1048576 JC65231:JC130765 WVO917199:WVO982733 WLS917199:WLS982733 WBW917199:WBW982733 VSA917199:VSA982733 VIE917199:VIE982733 UYI917199:UYI982733 UOM917199:UOM982733 UEQ917199:UEQ982733 TUU917199:TUU982733 TKY917199:TKY982733 TBC917199:TBC982733 SRG917199:SRG982733 SHK917199:SHK982733 RXO917199:RXO982733 RNS917199:RNS982733 RDW917199:RDW982733 QUA917199:QUA982733 QKE917199:QKE982733 QAI917199:QAI982733 PQM917199:PQM982733 PGQ917199:PGQ982733 OWU917199:OWU982733 OMY917199:OMY982733 ODC917199:ODC982733 NTG917199:NTG982733 NJK917199:NJK982733 MZO917199:MZO982733 MPS917199:MPS982733 MFW917199:MFW982733 LWA917199:LWA982733 LME917199:LME982733 LCI917199:LCI982733 KSM917199:KSM982733 KIQ917199:KIQ982733 JYU917199:JYU982733 JOY917199:JOY982733 JFC917199:JFC982733 IVG917199:IVG982733 ILK917199:ILK982733 IBO917199:IBO982733 HRS917199:HRS982733 HHW917199:HHW982733 GYA917199:GYA982733 GOE917199:GOE982733 GEI917199:GEI982733 FUM917199:FUM982733 FKQ917199:FKQ982733 FAU917199:FAU982733 EQY917199:EQY982733 EHC917199:EHC982733 DXG917199:DXG982733 DNK917199:DNK982733 DDO917199:DDO982733 CTS917199:CTS982733 CJW917199:CJW982733 CAA917199:CAA982733 BQE917199:BQE982733 BGI917199:BGI982733 AWM917199:AWM982733 AMQ917199:AMQ982733 ACU917199:ACU982733 SY917199:SY982733 JC917199:JC982733 O917199:O982733 WVO851663:WVO917197 WLS851663:WLS917197 WBW851663:WBW917197 VSA851663:VSA917197 VIE851663:VIE917197 UYI851663:UYI917197 UOM851663:UOM917197 UEQ851663:UEQ917197 TUU851663:TUU917197 TKY851663:TKY917197 TBC851663:TBC917197 SRG851663:SRG917197 SHK851663:SHK917197 RXO851663:RXO917197 RNS851663:RNS917197 RDW851663:RDW917197 QUA851663:QUA917197 QKE851663:QKE917197 QAI851663:QAI917197 PQM851663:PQM917197 PGQ851663:PGQ917197 OWU851663:OWU917197 OMY851663:OMY917197 ODC851663:ODC917197 NTG851663:NTG917197 NJK851663:NJK917197 MZO851663:MZO917197 MPS851663:MPS917197 MFW851663:MFW917197 LWA851663:LWA917197 LME851663:LME917197 LCI851663:LCI917197 KSM851663:KSM917197 KIQ851663:KIQ917197 JYU851663:JYU917197 JOY851663:JOY917197 JFC851663:JFC917197 IVG851663:IVG917197 ILK851663:ILK917197 IBO851663:IBO917197 HRS851663:HRS917197 HHW851663:HHW917197 GYA851663:GYA917197 GOE851663:GOE917197 GEI851663:GEI917197 FUM851663:FUM917197 FKQ851663:FKQ917197 FAU851663:FAU917197 EQY851663:EQY917197 EHC851663:EHC917197 DXG851663:DXG917197 DNK851663:DNK917197 DDO851663:DDO917197 CTS851663:CTS917197 CJW851663:CJW917197 CAA851663:CAA917197 BQE851663:BQE917197 BGI851663:BGI917197 AWM851663:AWM917197 AMQ851663:AMQ917197 ACU851663:ACU917197 SY851663:SY917197 JC851663:JC917197 O851663:O917197 WVO786127:WVO851661 WLS786127:WLS851661 WBW786127:WBW851661 VSA786127:VSA851661 VIE786127:VIE851661 UYI786127:UYI851661 UOM786127:UOM851661 UEQ786127:UEQ851661 TUU786127:TUU851661 TKY786127:TKY851661 TBC786127:TBC851661 SRG786127:SRG851661 SHK786127:SHK851661 RXO786127:RXO851661 RNS786127:RNS851661 RDW786127:RDW851661 QUA786127:QUA851661 QKE786127:QKE851661 QAI786127:QAI851661 PQM786127:PQM851661 PGQ786127:PGQ851661 OWU786127:OWU851661 OMY786127:OMY851661 ODC786127:ODC851661 NTG786127:NTG851661 NJK786127:NJK851661 MZO786127:MZO851661 MPS786127:MPS851661 MFW786127:MFW851661 LWA786127:LWA851661 LME786127:LME851661 LCI786127:LCI851661 KSM786127:KSM851661 KIQ786127:KIQ851661 JYU786127:JYU851661 JOY786127:JOY851661 JFC786127:JFC851661 IVG786127:IVG851661 ILK786127:ILK851661 IBO786127:IBO851661 HRS786127:HRS851661 HHW786127:HHW851661 GYA786127:GYA851661 GOE786127:GOE851661 GEI786127:GEI851661 FUM786127:FUM851661 FKQ786127:FKQ851661 FAU786127:FAU851661 EQY786127:EQY851661 EHC786127:EHC851661 DXG786127:DXG851661 DNK786127:DNK851661 DDO786127:DDO851661 CTS786127:CTS851661 CJW786127:CJW851661 CAA786127:CAA851661 BQE786127:BQE851661 BGI786127:BGI851661 AWM786127:AWM851661 AMQ786127:AMQ851661 ACU786127:ACU851661 SY786127:SY851661 JC786127:JC851661 O786127:O851661 WVO720591:WVO786125 WLS720591:WLS786125 WBW720591:WBW786125 VSA720591:VSA786125 VIE720591:VIE786125 UYI720591:UYI786125 UOM720591:UOM786125 UEQ720591:UEQ786125 TUU720591:TUU786125 TKY720591:TKY786125 TBC720591:TBC786125 SRG720591:SRG786125 SHK720591:SHK786125 RXO720591:RXO786125 RNS720591:RNS786125 RDW720591:RDW786125 QUA720591:QUA786125 QKE720591:QKE786125 QAI720591:QAI786125 PQM720591:PQM786125 PGQ720591:PGQ786125 OWU720591:OWU786125 OMY720591:OMY786125 ODC720591:ODC786125 NTG720591:NTG786125 NJK720591:NJK786125 MZO720591:MZO786125 MPS720591:MPS786125 MFW720591:MFW786125 LWA720591:LWA786125 LME720591:LME786125 LCI720591:LCI786125 KSM720591:KSM786125 KIQ720591:KIQ786125 JYU720591:JYU786125 JOY720591:JOY786125 JFC720591:JFC786125 IVG720591:IVG786125 ILK720591:ILK786125 IBO720591:IBO786125 HRS720591:HRS786125 HHW720591:HHW786125 GYA720591:GYA786125 GOE720591:GOE786125 GEI720591:GEI786125 FUM720591:FUM786125 FKQ720591:FKQ786125 FAU720591:FAU786125 EQY720591:EQY786125 EHC720591:EHC786125 DXG720591:DXG786125 DNK720591:DNK786125 DDO720591:DDO786125 CTS720591:CTS786125 CJW720591:CJW786125 CAA720591:CAA786125 BQE720591:BQE786125 BGI720591:BGI786125 AWM720591:AWM786125 AMQ720591:AMQ786125 ACU720591:ACU786125 SY720591:SY786125 JC720591:JC786125 O720591:O786125 WVO655055:WVO720589 WLS655055:WLS720589 WBW655055:WBW720589 VSA655055:VSA720589 VIE655055:VIE720589 UYI655055:UYI720589 UOM655055:UOM720589 UEQ655055:UEQ720589 TUU655055:TUU720589 TKY655055:TKY720589 TBC655055:TBC720589 SRG655055:SRG720589 SHK655055:SHK720589 RXO655055:RXO720589 RNS655055:RNS720589 RDW655055:RDW720589 QUA655055:QUA720589 QKE655055:QKE720589 QAI655055:QAI720589 PQM655055:PQM720589 PGQ655055:PGQ720589 OWU655055:OWU720589 OMY655055:OMY720589 ODC655055:ODC720589 NTG655055:NTG720589 NJK655055:NJK720589 MZO655055:MZO720589 MPS655055:MPS720589 MFW655055:MFW720589 LWA655055:LWA720589 LME655055:LME720589 LCI655055:LCI720589 KSM655055:KSM720589 KIQ655055:KIQ720589 JYU655055:JYU720589 JOY655055:JOY720589 JFC655055:JFC720589 IVG655055:IVG720589 ILK655055:ILK720589 IBO655055:IBO720589 HRS655055:HRS720589 HHW655055:HHW720589 GYA655055:GYA720589 GOE655055:GOE720589 GEI655055:GEI720589 FUM655055:FUM720589 FKQ655055:FKQ720589 FAU655055:FAU720589 EQY655055:EQY720589 EHC655055:EHC720589 DXG655055:DXG720589 DNK655055:DNK720589 DDO655055:DDO720589 CTS655055:CTS720589 CJW655055:CJW720589 CAA655055:CAA720589 BQE655055:BQE720589 BGI655055:BGI720589 AWM655055:AWM720589 AMQ655055:AMQ720589 ACU655055:ACU720589 SY655055:SY720589 JC655055:JC720589 O655055:O720589 WVO589519:WVO655053 WLS589519:WLS655053 WBW589519:WBW655053 VSA589519:VSA655053 VIE589519:VIE655053 UYI589519:UYI655053 UOM589519:UOM655053 UEQ589519:UEQ655053 TUU589519:TUU655053 TKY589519:TKY655053 TBC589519:TBC655053 SRG589519:SRG655053 SHK589519:SHK655053 RXO589519:RXO655053 RNS589519:RNS655053 RDW589519:RDW655053 QUA589519:QUA655053 QKE589519:QKE655053 QAI589519:QAI655053 PQM589519:PQM655053 PGQ589519:PGQ655053 OWU589519:OWU655053 OMY589519:OMY655053 ODC589519:ODC655053 NTG589519:NTG655053 NJK589519:NJK655053 MZO589519:MZO655053 MPS589519:MPS655053 MFW589519:MFW655053 LWA589519:LWA655053 LME589519:LME655053 LCI589519:LCI655053 KSM589519:KSM655053 KIQ589519:KIQ655053 JYU589519:JYU655053 JOY589519:JOY655053 JFC589519:JFC655053 IVG589519:IVG655053 ILK589519:ILK655053 IBO589519:IBO655053 HRS589519:HRS655053 HHW589519:HHW655053 GYA589519:GYA655053 GOE589519:GOE655053 GEI589519:GEI655053 FUM589519:FUM655053 FKQ589519:FKQ655053 FAU589519:FAU655053 EQY589519:EQY655053 EHC589519:EHC655053 DXG589519:DXG655053 DNK589519:DNK655053 DDO589519:DDO655053 CTS589519:CTS655053 CJW589519:CJW655053 CAA589519:CAA655053 BQE589519:BQE655053 BGI589519:BGI655053 AWM589519:AWM655053 AMQ589519:AMQ655053 ACU589519:ACU655053 SY589519:SY655053 JC589519:JC655053 O589519:O655053 WVO523983:WVO589517 WLS523983:WLS589517 WBW523983:WBW589517 VSA523983:VSA589517 VIE523983:VIE589517 UYI523983:UYI589517 UOM523983:UOM589517 UEQ523983:UEQ589517 TUU523983:TUU589517 TKY523983:TKY589517 TBC523983:TBC589517 SRG523983:SRG589517 SHK523983:SHK589517 RXO523983:RXO589517 RNS523983:RNS589517 RDW523983:RDW589517 QUA523983:QUA589517 QKE523983:QKE589517 QAI523983:QAI589517 PQM523983:PQM589517 PGQ523983:PGQ589517 OWU523983:OWU589517 OMY523983:OMY589517 ODC523983:ODC589517 NTG523983:NTG589517 NJK523983:NJK589517 MZO523983:MZO589517 MPS523983:MPS589517 MFW523983:MFW589517 LWA523983:LWA589517 LME523983:LME589517 LCI523983:LCI589517 KSM523983:KSM589517 KIQ523983:KIQ589517 JYU523983:JYU589517 JOY523983:JOY589517 JFC523983:JFC589517 IVG523983:IVG589517 ILK523983:ILK589517 IBO523983:IBO589517 HRS523983:HRS589517 HHW523983:HHW589517 GYA523983:GYA589517 GOE523983:GOE589517 GEI523983:GEI589517 FUM523983:FUM589517 FKQ523983:FKQ589517 FAU523983:FAU589517 EQY523983:EQY589517 EHC523983:EHC589517 DXG523983:DXG589517 DNK523983:DNK589517 DDO523983:DDO589517 CTS523983:CTS589517 CJW523983:CJW589517 CAA523983:CAA589517 BQE523983:BQE589517 BGI523983:BGI589517 AWM523983:AWM589517 AMQ523983:AMQ589517 ACU523983:ACU589517 SY523983:SY589517 JC523983:JC589517 O523983:O589517 WVO458447:WVO523981 WLS458447:WLS523981 WBW458447:WBW523981 VSA458447:VSA523981 VIE458447:VIE523981 UYI458447:UYI523981 UOM458447:UOM523981 UEQ458447:UEQ523981 TUU458447:TUU523981 TKY458447:TKY523981 TBC458447:TBC523981 SRG458447:SRG523981 SHK458447:SHK523981 RXO458447:RXO523981 RNS458447:RNS523981 RDW458447:RDW523981 QUA458447:QUA523981 QKE458447:QKE523981 QAI458447:QAI523981 PQM458447:PQM523981 PGQ458447:PGQ523981 OWU458447:OWU523981 OMY458447:OMY523981 ODC458447:ODC523981 NTG458447:NTG523981 NJK458447:NJK523981 MZO458447:MZO523981 MPS458447:MPS523981 MFW458447:MFW523981 LWA458447:LWA523981 LME458447:LME523981 LCI458447:LCI523981 KSM458447:KSM523981 KIQ458447:KIQ523981 JYU458447:JYU523981 JOY458447:JOY523981 JFC458447:JFC523981 IVG458447:IVG523981 ILK458447:ILK523981 IBO458447:IBO523981 HRS458447:HRS523981 HHW458447:HHW523981 GYA458447:GYA523981 GOE458447:GOE523981 GEI458447:GEI523981 FUM458447:FUM523981 FKQ458447:FKQ523981 FAU458447:FAU523981 EQY458447:EQY523981 EHC458447:EHC523981 DXG458447:DXG523981 DNK458447:DNK523981 DDO458447:DDO523981 CTS458447:CTS523981 CJW458447:CJW523981 CAA458447:CAA523981 BQE458447:BQE523981 BGI458447:BGI523981 AWM458447:AWM523981 AMQ458447:AMQ523981 ACU458447:ACU523981 SY458447:SY523981 JC458447:JC523981 O458447:O523981 WVO392911:WVO458445 WLS392911:WLS458445 WBW392911:WBW458445 VSA392911:VSA458445 VIE392911:VIE458445 UYI392911:UYI458445 UOM392911:UOM458445 UEQ392911:UEQ458445 TUU392911:TUU458445 TKY392911:TKY458445 TBC392911:TBC458445 SRG392911:SRG458445 SHK392911:SHK458445 RXO392911:RXO458445 RNS392911:RNS458445 RDW392911:RDW458445 QUA392911:QUA458445 QKE392911:QKE458445 QAI392911:QAI458445 PQM392911:PQM458445 PGQ392911:PGQ458445 OWU392911:OWU458445 OMY392911:OMY458445 ODC392911:ODC458445 NTG392911:NTG458445 NJK392911:NJK458445 MZO392911:MZO458445 MPS392911:MPS458445 MFW392911:MFW458445 LWA392911:LWA458445 LME392911:LME458445 LCI392911:LCI458445 KSM392911:KSM458445 KIQ392911:KIQ458445 JYU392911:JYU458445 JOY392911:JOY458445 JFC392911:JFC458445 IVG392911:IVG458445 ILK392911:ILK458445 IBO392911:IBO458445 HRS392911:HRS458445 HHW392911:HHW458445 GYA392911:GYA458445 GOE392911:GOE458445 GEI392911:GEI458445 FUM392911:FUM458445 FKQ392911:FKQ458445 FAU392911:FAU458445 EQY392911:EQY458445 EHC392911:EHC458445 DXG392911:DXG458445 DNK392911:DNK458445 DDO392911:DDO458445 CTS392911:CTS458445 CJW392911:CJW458445 CAA392911:CAA458445 BQE392911:BQE458445 BGI392911:BGI458445 AWM392911:AWM458445 AMQ392911:AMQ458445 ACU392911:ACU458445 SY392911:SY458445 JC392911:JC458445 O392911:O458445 WVO327375:WVO392909 WLS327375:WLS392909 WBW327375:WBW392909 VSA327375:VSA392909 VIE327375:VIE392909 UYI327375:UYI392909 UOM327375:UOM392909 UEQ327375:UEQ392909 TUU327375:TUU392909 TKY327375:TKY392909 TBC327375:TBC392909 SRG327375:SRG392909 SHK327375:SHK392909 RXO327375:RXO392909 RNS327375:RNS392909 RDW327375:RDW392909 QUA327375:QUA392909 QKE327375:QKE392909 QAI327375:QAI392909 PQM327375:PQM392909 PGQ327375:PGQ392909 OWU327375:OWU392909 OMY327375:OMY392909 ODC327375:ODC392909 NTG327375:NTG392909 NJK327375:NJK392909 MZO327375:MZO392909 MPS327375:MPS392909 MFW327375:MFW392909 LWA327375:LWA392909 LME327375:LME392909 LCI327375:LCI392909 KSM327375:KSM392909 KIQ327375:KIQ392909 JYU327375:JYU392909 JOY327375:JOY392909 JFC327375:JFC392909 IVG327375:IVG392909 ILK327375:ILK392909 IBO327375:IBO392909 HRS327375:HRS392909 HHW327375:HHW392909 GYA327375:GYA392909 GOE327375:GOE392909 GEI327375:GEI392909 FUM327375:FUM392909 FKQ327375:FKQ392909 FAU327375:FAU392909 EQY327375:EQY392909 EHC327375:EHC392909 DXG327375:DXG392909 DNK327375:DNK392909 DDO327375:DDO392909 CTS327375:CTS392909 CJW327375:CJW392909 CAA327375:CAA392909 BQE327375:BQE392909 BGI327375:BGI392909 AWM327375:AWM392909 AMQ327375:AMQ392909 ACU327375:ACU392909 SY327375:SY392909 JC327375:JC392909 O327375:O392909 WVO261839:WVO327373 WLS261839:WLS327373 WBW261839:WBW327373 VSA261839:VSA327373 VIE261839:VIE327373 UYI261839:UYI327373 UOM261839:UOM327373 UEQ261839:UEQ327373 TUU261839:TUU327373 TKY261839:TKY327373 TBC261839:TBC327373 SRG261839:SRG327373 SHK261839:SHK327373 RXO261839:RXO327373 RNS261839:RNS327373 RDW261839:RDW327373 QUA261839:QUA327373 QKE261839:QKE327373 QAI261839:QAI327373 PQM261839:PQM327373 PGQ261839:PGQ327373 OWU261839:OWU327373 OMY261839:OMY327373 ODC261839:ODC327373 NTG261839:NTG327373 NJK261839:NJK327373 MZO261839:MZO327373 MPS261839:MPS327373 MFW261839:MFW327373 LWA261839:LWA327373 LME261839:LME327373 LCI261839:LCI327373 KSM261839:KSM327373 KIQ261839:KIQ327373 JYU261839:JYU327373 JOY261839:JOY327373 JFC261839:JFC327373 IVG261839:IVG327373 ILK261839:ILK327373 IBO261839:IBO327373 HRS261839:HRS327373 HHW261839:HHW327373 GYA261839:GYA327373 GOE261839:GOE327373 GEI261839:GEI327373 FUM261839:FUM327373 FKQ261839:FKQ327373 FAU261839:FAU327373 EQY261839:EQY327373 EHC261839:EHC327373 DXG261839:DXG327373 DNK261839:DNK327373 DDO261839:DDO327373 CTS261839:CTS327373 CJW261839:CJW327373 CAA261839:CAA327373 BQE261839:BQE327373 BGI261839:BGI327373 AWM261839:AWM327373 AMQ261839:AMQ327373 ACU261839:ACU327373 SY261839:SY327373 JC261839:JC327373 O261839:O327373 WVO196303:WVO261837 WLS196303:WLS261837 WBW196303:WBW261837 VSA196303:VSA261837 VIE196303:VIE261837 UYI196303:UYI261837 UOM196303:UOM261837 UEQ196303:UEQ261837 TUU196303:TUU261837 TKY196303:TKY261837 TBC196303:TBC261837 SRG196303:SRG261837 SHK196303:SHK261837 RXO196303:RXO261837 RNS196303:RNS261837 RDW196303:RDW261837 QUA196303:QUA261837 QKE196303:QKE261837 QAI196303:QAI261837 PQM196303:PQM261837 PGQ196303:PGQ261837 OWU196303:OWU261837 OMY196303:OMY261837 ODC196303:ODC261837 NTG196303:NTG261837 NJK196303:NJK261837 MZO196303:MZO261837 MPS196303:MPS261837 MFW196303:MFW261837 LWA196303:LWA261837 LME196303:LME261837 LCI196303:LCI261837 KSM196303:KSM261837 KIQ196303:KIQ261837 JYU196303:JYU261837 JOY196303:JOY261837 JFC196303:JFC261837 IVG196303:IVG261837 ILK196303:ILK261837 IBO196303:IBO261837 HRS196303:HRS261837 HHW196303:HHW261837 GYA196303:GYA261837 GOE196303:GOE261837 GEI196303:GEI261837 FUM196303:FUM261837 FKQ196303:FKQ261837 FAU196303:FAU261837 EQY196303:EQY261837 EHC196303:EHC261837 DXG196303:DXG261837 DNK196303:DNK261837 DDO196303:DDO261837 CTS196303:CTS261837 CJW196303:CJW261837 CAA196303:CAA261837 BQE196303:BQE261837 BGI196303:BGI261837 AWM196303:AWM261837 AMQ196303:AMQ261837 ACU196303:ACU261837 SY196303:SY261837 JC196303:JC261837 O196303:O261837 WVO130767:WVO196301 WLS130767:WLS196301 WBW130767:WBW196301 VSA130767:VSA196301 VIE130767:VIE196301 UYI130767:UYI196301 UOM130767:UOM196301 UEQ130767:UEQ196301 TUU130767:TUU196301 TKY130767:TKY196301 TBC130767:TBC196301 SRG130767:SRG196301 SHK130767:SHK196301 RXO130767:RXO196301 RNS130767:RNS196301 RDW130767:RDW196301 QUA130767:QUA196301 QKE130767:QKE196301 QAI130767:QAI196301 PQM130767:PQM196301 PGQ130767:PGQ196301 OWU130767:OWU196301 OMY130767:OMY196301 ODC130767:ODC196301 NTG130767:NTG196301 NJK130767:NJK196301 MZO130767:MZO196301 MPS130767:MPS196301 MFW130767:MFW196301 LWA130767:LWA196301 LME130767:LME196301 LCI130767:LCI196301 KSM130767:KSM196301 KIQ130767:KIQ196301 JYU130767:JYU196301 JOY130767:JOY196301 JFC130767:JFC196301 IVG130767:IVG196301 ILK130767:ILK196301 IBO130767:IBO196301 HRS130767:HRS196301 HHW130767:HHW196301 GYA130767:GYA196301 GOE130767:GOE196301 GEI130767:GEI196301 FUM130767:FUM196301 FKQ130767:FKQ196301 FAU130767:FAU196301 EQY130767:EQY196301 EHC130767:EHC196301 DXG130767:DXG196301 DNK130767:DNK196301 DDO130767:DDO196301 CTS130767:CTS196301 CJW130767:CJW196301 CAA130767:CAA196301 BQE130767:BQE196301 BGI130767:BGI196301 AWM130767:AWM196301 AMQ130767:AMQ196301 ACU130767:ACU196301 SY130767:SY196301 JC130767:JC196301 O130767:O196301 WVO65231:WVO130765 WLS65231:WLS130765 WBW65231:WBW130765 VSA65231:VSA130765 VIE65231:VIE130765 UYI65231:UYI130765 UOM65231:UOM130765 UEQ65231:UEQ130765 TUU65231:TUU130765 TKY65231:TKY130765 TBC65231:TBC130765 SRG65231:SRG130765 SHK65231:SHK130765 RXO65231:RXO130765 RNS65231:RNS130765 RDW65231:RDW130765 QUA65231:QUA130765 QKE65231:QKE130765 QAI65231:QAI130765 PQM65231:PQM130765 PGQ65231:PGQ130765 OWU65231:OWU130765 OMY65231:OMY130765 ODC65231:ODC130765 NTG65231:NTG130765 NJK65231:NJK130765 MZO65231:MZO130765 MPS65231:MPS130765 MFW65231:MFW130765 LWA65231:LWA130765 LME65231:LME130765 LCI65231:LCI130765 KSM65231:KSM130765 KIQ65231:KIQ130765 JYU65231:JYU130765 JOY65231:JOY130765 JFC65231:JFC130765 IVG65231:IVG130765 ILK65231:ILK130765 IBO65231:IBO130765 HRS65231:HRS130765 HHW65231:HHW130765 GYA65231:GYA130765 GOE65231:GOE130765 GEI65231:GEI130765 FUM65231:FUM130765 FKQ65231:FKQ130765 FAU65231:FAU130765 EQY65231:EQY130765 EHC65231:EHC130765 DXG65231:DXG130765 DNK65231:DNK130765 DDO65231:DDO130765 CTS65231:CTS130765 CJW65231:CJW130765 CAA65231:CAA130765 BQE65231:BQE130765 BGI65231:BGI130765 AWM65231:AWM130765 AMQ65231:AMQ130765 ACU65231:ACU130765 SY65231:SY130765 O2:O65229">
      <formula1>INDIRECT($M1)</formula1>
    </dataValidation>
    <dataValidation type="list" errorStyle="information" allowBlank="1" showInputMessage="1" showErrorMessage="1" errorTitle="Erreur de destination" error="Veuillez saisir une destination valide !" sqref="I234:I65230 H65231:H65232 IV65231:IV65232 SR65231:SR65232 ACN65231:ACN65232 AMJ65231:AMJ65232 AWF65231:AWF65232 BGB65231:BGB65232 BPX65231:BPX65232 BZT65231:BZT65232 CJP65231:CJP65232 CTL65231:CTL65232 DDH65231:DDH65232 DND65231:DND65232 DWZ65231:DWZ65232 EGV65231:EGV65232 EQR65231:EQR65232 FAN65231:FAN65232 FKJ65231:FKJ65232 FUF65231:FUF65232 GEB65231:GEB65232 GNX65231:GNX65232 GXT65231:GXT65232 HHP65231:HHP65232 HRL65231:HRL65232 IBH65231:IBH65232 ILD65231:ILD65232 IUZ65231:IUZ65232 JEV65231:JEV65232 JOR65231:JOR65232 JYN65231:JYN65232 KIJ65231:KIJ65232 KSF65231:KSF65232 LCB65231:LCB65232 LLX65231:LLX65232 LVT65231:LVT65232 MFP65231:MFP65232 MPL65231:MPL65232 MZH65231:MZH65232 NJD65231:NJD65232 NSZ65231:NSZ65232 OCV65231:OCV65232 OMR65231:OMR65232 OWN65231:OWN65232 PGJ65231:PGJ65232 PQF65231:PQF65232 QAB65231:QAB65232 QJX65231:QJX65232 QTT65231:QTT65232 RDP65231:RDP65232 RNL65231:RNL65232 RXH65231:RXH65232 SHD65231:SHD65232 SQZ65231:SQZ65232 TAV65231:TAV65232 TKR65231:TKR65232 TUN65231:TUN65232 UEJ65231:UEJ65232 UOF65231:UOF65232 UYB65231:UYB65232 VHX65231:VHX65232 VRT65231:VRT65232 WBP65231:WBP65232 WLL65231:WLL65232 WVH65231:WVH65232 H130767:H130768 IV130767:IV130768 SR130767:SR130768 ACN130767:ACN130768 AMJ130767:AMJ130768 AWF130767:AWF130768 BGB130767:BGB130768 BPX130767:BPX130768 BZT130767:BZT130768 CJP130767:CJP130768 CTL130767:CTL130768 DDH130767:DDH130768 DND130767:DND130768 DWZ130767:DWZ130768 EGV130767:EGV130768 EQR130767:EQR130768 FAN130767:FAN130768 FKJ130767:FKJ130768 FUF130767:FUF130768 GEB130767:GEB130768 GNX130767:GNX130768 GXT130767:GXT130768 HHP130767:HHP130768 HRL130767:HRL130768 IBH130767:IBH130768 ILD130767:ILD130768 IUZ130767:IUZ130768 JEV130767:JEV130768 JOR130767:JOR130768 JYN130767:JYN130768 KIJ130767:KIJ130768 KSF130767:KSF130768 LCB130767:LCB130768 LLX130767:LLX130768 LVT130767:LVT130768 MFP130767:MFP130768 MPL130767:MPL130768 MZH130767:MZH130768 NJD130767:NJD130768 NSZ130767:NSZ130768 OCV130767:OCV130768 OMR130767:OMR130768 OWN130767:OWN130768 PGJ130767:PGJ130768 PQF130767:PQF130768 QAB130767:QAB130768 QJX130767:QJX130768 QTT130767:QTT130768 RDP130767:RDP130768 RNL130767:RNL130768 RXH130767:RXH130768 SHD130767:SHD130768 SQZ130767:SQZ130768 TAV130767:TAV130768 TKR130767:TKR130768 TUN130767:TUN130768 UEJ130767:UEJ130768 UOF130767:UOF130768 UYB130767:UYB130768 VHX130767:VHX130768 VRT130767:VRT130768 WBP130767:WBP130768 WLL130767:WLL130768 WVH130767:WVH130768 H196303:H196304 IV196303:IV196304 SR196303:SR196304 ACN196303:ACN196304 AMJ196303:AMJ196304 AWF196303:AWF196304 BGB196303:BGB196304 BPX196303:BPX196304 BZT196303:BZT196304 CJP196303:CJP196304 CTL196303:CTL196304 DDH196303:DDH196304 DND196303:DND196304 DWZ196303:DWZ196304 EGV196303:EGV196304 EQR196303:EQR196304 FAN196303:FAN196304 FKJ196303:FKJ196304 FUF196303:FUF196304 GEB196303:GEB196304 GNX196303:GNX196304 GXT196303:GXT196304 HHP196303:HHP196304 HRL196303:HRL196304 IBH196303:IBH196304 ILD196303:ILD196304 IUZ196303:IUZ196304 JEV196303:JEV196304 JOR196303:JOR196304 JYN196303:JYN196304 KIJ196303:KIJ196304 KSF196303:KSF196304 LCB196303:LCB196304 LLX196303:LLX196304 LVT196303:LVT196304 MFP196303:MFP196304 MPL196303:MPL196304 MZH196303:MZH196304 NJD196303:NJD196304 NSZ196303:NSZ196304 OCV196303:OCV196304 OMR196303:OMR196304 OWN196303:OWN196304 PGJ196303:PGJ196304 PQF196303:PQF196304 QAB196303:QAB196304 QJX196303:QJX196304 QTT196303:QTT196304 RDP196303:RDP196304 RNL196303:RNL196304 RXH196303:RXH196304 SHD196303:SHD196304 SQZ196303:SQZ196304 TAV196303:TAV196304 TKR196303:TKR196304 TUN196303:TUN196304 UEJ196303:UEJ196304 UOF196303:UOF196304 UYB196303:UYB196304 VHX196303:VHX196304 VRT196303:VRT196304 WBP196303:WBP196304 WLL196303:WLL196304 WVH196303:WVH196304 H261839:H261840 IV261839:IV261840 SR261839:SR261840 ACN261839:ACN261840 AMJ261839:AMJ261840 AWF261839:AWF261840 BGB261839:BGB261840 BPX261839:BPX261840 BZT261839:BZT261840 CJP261839:CJP261840 CTL261839:CTL261840 DDH261839:DDH261840 DND261839:DND261840 DWZ261839:DWZ261840 EGV261839:EGV261840 EQR261839:EQR261840 FAN261839:FAN261840 FKJ261839:FKJ261840 FUF261839:FUF261840 GEB261839:GEB261840 GNX261839:GNX261840 GXT261839:GXT261840 HHP261839:HHP261840 HRL261839:HRL261840 IBH261839:IBH261840 ILD261839:ILD261840 IUZ261839:IUZ261840 JEV261839:JEV261840 JOR261839:JOR261840 JYN261839:JYN261840 KIJ261839:KIJ261840 KSF261839:KSF261840 LCB261839:LCB261840 LLX261839:LLX261840 LVT261839:LVT261840 MFP261839:MFP261840 MPL261839:MPL261840 MZH261839:MZH261840 NJD261839:NJD261840 NSZ261839:NSZ261840 OCV261839:OCV261840 OMR261839:OMR261840 OWN261839:OWN261840 PGJ261839:PGJ261840 PQF261839:PQF261840 QAB261839:QAB261840 QJX261839:QJX261840 QTT261839:QTT261840 RDP261839:RDP261840 RNL261839:RNL261840 RXH261839:RXH261840 SHD261839:SHD261840 SQZ261839:SQZ261840 TAV261839:TAV261840 TKR261839:TKR261840 TUN261839:TUN261840 UEJ261839:UEJ261840 UOF261839:UOF261840 UYB261839:UYB261840 VHX261839:VHX261840 VRT261839:VRT261840 WBP261839:WBP261840 WLL261839:WLL261840 WVH261839:WVH261840 H327375:H327376 IV327375:IV327376 SR327375:SR327376 ACN327375:ACN327376 AMJ327375:AMJ327376 AWF327375:AWF327376 BGB327375:BGB327376 BPX327375:BPX327376 BZT327375:BZT327376 CJP327375:CJP327376 CTL327375:CTL327376 DDH327375:DDH327376 DND327375:DND327376 DWZ327375:DWZ327376 EGV327375:EGV327376 EQR327375:EQR327376 FAN327375:FAN327376 FKJ327375:FKJ327376 FUF327375:FUF327376 GEB327375:GEB327376 GNX327375:GNX327376 GXT327375:GXT327376 HHP327375:HHP327376 HRL327375:HRL327376 IBH327375:IBH327376 ILD327375:ILD327376 IUZ327375:IUZ327376 JEV327375:JEV327376 JOR327375:JOR327376 JYN327375:JYN327376 KIJ327375:KIJ327376 KSF327375:KSF327376 LCB327375:LCB327376 LLX327375:LLX327376 LVT327375:LVT327376 MFP327375:MFP327376 MPL327375:MPL327376 MZH327375:MZH327376 NJD327375:NJD327376 NSZ327375:NSZ327376 OCV327375:OCV327376 OMR327375:OMR327376 OWN327375:OWN327376 PGJ327375:PGJ327376 PQF327375:PQF327376 QAB327375:QAB327376 QJX327375:QJX327376 QTT327375:QTT327376 RDP327375:RDP327376 RNL327375:RNL327376 RXH327375:RXH327376 SHD327375:SHD327376 SQZ327375:SQZ327376 TAV327375:TAV327376 TKR327375:TKR327376 TUN327375:TUN327376 UEJ327375:UEJ327376 UOF327375:UOF327376 UYB327375:UYB327376 VHX327375:VHX327376 VRT327375:VRT327376 WBP327375:WBP327376 WLL327375:WLL327376 WVH327375:WVH327376 H392911:H392912 IV392911:IV392912 SR392911:SR392912 ACN392911:ACN392912 AMJ392911:AMJ392912 AWF392911:AWF392912 BGB392911:BGB392912 BPX392911:BPX392912 BZT392911:BZT392912 CJP392911:CJP392912 CTL392911:CTL392912 DDH392911:DDH392912 DND392911:DND392912 DWZ392911:DWZ392912 EGV392911:EGV392912 EQR392911:EQR392912 FAN392911:FAN392912 FKJ392911:FKJ392912 FUF392911:FUF392912 GEB392911:GEB392912 GNX392911:GNX392912 GXT392911:GXT392912 HHP392911:HHP392912 HRL392911:HRL392912 IBH392911:IBH392912 ILD392911:ILD392912 IUZ392911:IUZ392912 JEV392911:JEV392912 JOR392911:JOR392912 JYN392911:JYN392912 KIJ392911:KIJ392912 KSF392911:KSF392912 LCB392911:LCB392912 LLX392911:LLX392912 LVT392911:LVT392912 MFP392911:MFP392912 MPL392911:MPL392912 MZH392911:MZH392912 NJD392911:NJD392912 NSZ392911:NSZ392912 OCV392911:OCV392912 OMR392911:OMR392912 OWN392911:OWN392912 PGJ392911:PGJ392912 PQF392911:PQF392912 QAB392911:QAB392912 QJX392911:QJX392912 QTT392911:QTT392912 RDP392911:RDP392912 RNL392911:RNL392912 RXH392911:RXH392912 SHD392911:SHD392912 SQZ392911:SQZ392912 TAV392911:TAV392912 TKR392911:TKR392912 TUN392911:TUN392912 UEJ392911:UEJ392912 UOF392911:UOF392912 UYB392911:UYB392912 VHX392911:VHX392912 VRT392911:VRT392912 WBP392911:WBP392912 WLL392911:WLL392912 WVH392911:WVH392912 H458447:H458448 IV458447:IV458448 SR458447:SR458448 ACN458447:ACN458448 AMJ458447:AMJ458448 AWF458447:AWF458448 BGB458447:BGB458448 BPX458447:BPX458448 BZT458447:BZT458448 CJP458447:CJP458448 CTL458447:CTL458448 DDH458447:DDH458448 DND458447:DND458448 DWZ458447:DWZ458448 EGV458447:EGV458448 EQR458447:EQR458448 FAN458447:FAN458448 FKJ458447:FKJ458448 FUF458447:FUF458448 GEB458447:GEB458448 GNX458447:GNX458448 GXT458447:GXT458448 HHP458447:HHP458448 HRL458447:HRL458448 IBH458447:IBH458448 ILD458447:ILD458448 IUZ458447:IUZ458448 JEV458447:JEV458448 JOR458447:JOR458448 JYN458447:JYN458448 KIJ458447:KIJ458448 KSF458447:KSF458448 LCB458447:LCB458448 LLX458447:LLX458448 LVT458447:LVT458448 MFP458447:MFP458448 MPL458447:MPL458448 MZH458447:MZH458448 NJD458447:NJD458448 NSZ458447:NSZ458448 OCV458447:OCV458448 OMR458447:OMR458448 OWN458447:OWN458448 PGJ458447:PGJ458448 PQF458447:PQF458448 QAB458447:QAB458448 QJX458447:QJX458448 QTT458447:QTT458448 RDP458447:RDP458448 RNL458447:RNL458448 RXH458447:RXH458448 SHD458447:SHD458448 SQZ458447:SQZ458448 TAV458447:TAV458448 TKR458447:TKR458448 TUN458447:TUN458448 UEJ458447:UEJ458448 UOF458447:UOF458448 UYB458447:UYB458448 VHX458447:VHX458448 VRT458447:VRT458448 WBP458447:WBP458448 WLL458447:WLL458448 WVH458447:WVH458448 H523983:H523984 IV523983:IV523984 SR523983:SR523984 ACN523983:ACN523984 AMJ523983:AMJ523984 AWF523983:AWF523984 BGB523983:BGB523984 BPX523983:BPX523984 BZT523983:BZT523984 CJP523983:CJP523984 CTL523983:CTL523984 DDH523983:DDH523984 DND523983:DND523984 DWZ523983:DWZ523984 EGV523983:EGV523984 EQR523983:EQR523984 FAN523983:FAN523984 FKJ523983:FKJ523984 FUF523983:FUF523984 GEB523983:GEB523984 GNX523983:GNX523984 GXT523983:GXT523984 HHP523983:HHP523984 HRL523983:HRL523984 IBH523983:IBH523984 ILD523983:ILD523984 IUZ523983:IUZ523984 JEV523983:JEV523984 JOR523983:JOR523984 JYN523983:JYN523984 KIJ523983:KIJ523984 KSF523983:KSF523984 LCB523983:LCB523984 LLX523983:LLX523984 LVT523983:LVT523984 MFP523983:MFP523984 MPL523983:MPL523984 MZH523983:MZH523984 NJD523983:NJD523984 NSZ523983:NSZ523984 OCV523983:OCV523984 OMR523983:OMR523984 OWN523983:OWN523984 PGJ523983:PGJ523984 PQF523983:PQF523984 QAB523983:QAB523984 QJX523983:QJX523984 QTT523983:QTT523984 RDP523983:RDP523984 RNL523983:RNL523984 RXH523983:RXH523984 SHD523983:SHD523984 SQZ523983:SQZ523984 TAV523983:TAV523984 TKR523983:TKR523984 TUN523983:TUN523984 UEJ523983:UEJ523984 UOF523983:UOF523984 UYB523983:UYB523984 VHX523983:VHX523984 VRT523983:VRT523984 WBP523983:WBP523984 WLL523983:WLL523984 WVH523983:WVH523984 H589519:H589520 IV589519:IV589520 SR589519:SR589520 ACN589519:ACN589520 AMJ589519:AMJ589520 AWF589519:AWF589520 BGB589519:BGB589520 BPX589519:BPX589520 BZT589519:BZT589520 CJP589519:CJP589520 CTL589519:CTL589520 DDH589519:DDH589520 DND589519:DND589520 DWZ589519:DWZ589520 EGV589519:EGV589520 EQR589519:EQR589520 FAN589519:FAN589520 FKJ589519:FKJ589520 FUF589519:FUF589520 GEB589519:GEB589520 GNX589519:GNX589520 GXT589519:GXT589520 HHP589519:HHP589520 HRL589519:HRL589520 IBH589519:IBH589520 ILD589519:ILD589520 IUZ589519:IUZ589520 JEV589519:JEV589520 JOR589519:JOR589520 JYN589519:JYN589520 KIJ589519:KIJ589520 KSF589519:KSF589520 LCB589519:LCB589520 LLX589519:LLX589520 LVT589519:LVT589520 MFP589519:MFP589520 MPL589519:MPL589520 MZH589519:MZH589520 NJD589519:NJD589520 NSZ589519:NSZ589520 OCV589519:OCV589520 OMR589519:OMR589520 OWN589519:OWN589520 PGJ589519:PGJ589520 PQF589519:PQF589520 QAB589519:QAB589520 QJX589519:QJX589520 QTT589519:QTT589520 RDP589519:RDP589520 RNL589519:RNL589520 RXH589519:RXH589520 SHD589519:SHD589520 SQZ589519:SQZ589520 TAV589519:TAV589520 TKR589519:TKR589520 TUN589519:TUN589520 UEJ589519:UEJ589520 UOF589519:UOF589520 UYB589519:UYB589520 VHX589519:VHX589520 VRT589519:VRT589520 WBP589519:WBP589520 WLL589519:WLL589520 WVH589519:WVH589520 H655055:H655056 IV655055:IV655056 SR655055:SR655056 ACN655055:ACN655056 AMJ655055:AMJ655056 AWF655055:AWF655056 BGB655055:BGB655056 BPX655055:BPX655056 BZT655055:BZT655056 CJP655055:CJP655056 CTL655055:CTL655056 DDH655055:DDH655056 DND655055:DND655056 DWZ655055:DWZ655056 EGV655055:EGV655056 EQR655055:EQR655056 FAN655055:FAN655056 FKJ655055:FKJ655056 FUF655055:FUF655056 GEB655055:GEB655056 GNX655055:GNX655056 GXT655055:GXT655056 HHP655055:HHP655056 HRL655055:HRL655056 IBH655055:IBH655056 ILD655055:ILD655056 IUZ655055:IUZ655056 JEV655055:JEV655056 JOR655055:JOR655056 JYN655055:JYN655056 KIJ655055:KIJ655056 KSF655055:KSF655056 LCB655055:LCB655056 LLX655055:LLX655056 LVT655055:LVT655056 MFP655055:MFP655056 MPL655055:MPL655056 MZH655055:MZH655056 NJD655055:NJD655056 NSZ655055:NSZ655056 OCV655055:OCV655056 OMR655055:OMR655056 OWN655055:OWN655056 PGJ655055:PGJ655056 PQF655055:PQF655056 QAB655055:QAB655056 QJX655055:QJX655056 QTT655055:QTT655056 RDP655055:RDP655056 RNL655055:RNL655056 RXH655055:RXH655056 SHD655055:SHD655056 SQZ655055:SQZ655056 TAV655055:TAV655056 TKR655055:TKR655056 TUN655055:TUN655056 UEJ655055:UEJ655056 UOF655055:UOF655056 UYB655055:UYB655056 VHX655055:VHX655056 VRT655055:VRT655056 WBP655055:WBP655056 WLL655055:WLL655056 WVH655055:WVH655056 H720591:H720592 IV720591:IV720592 SR720591:SR720592 ACN720591:ACN720592 AMJ720591:AMJ720592 AWF720591:AWF720592 BGB720591:BGB720592 BPX720591:BPX720592 BZT720591:BZT720592 CJP720591:CJP720592 CTL720591:CTL720592 DDH720591:DDH720592 DND720591:DND720592 DWZ720591:DWZ720592 EGV720591:EGV720592 EQR720591:EQR720592 FAN720591:FAN720592 FKJ720591:FKJ720592 FUF720591:FUF720592 GEB720591:GEB720592 GNX720591:GNX720592 GXT720591:GXT720592 HHP720591:HHP720592 HRL720591:HRL720592 IBH720591:IBH720592 ILD720591:ILD720592 IUZ720591:IUZ720592 JEV720591:JEV720592 JOR720591:JOR720592 JYN720591:JYN720592 KIJ720591:KIJ720592 KSF720591:KSF720592 LCB720591:LCB720592 LLX720591:LLX720592 LVT720591:LVT720592 MFP720591:MFP720592 MPL720591:MPL720592 MZH720591:MZH720592 NJD720591:NJD720592 NSZ720591:NSZ720592 OCV720591:OCV720592 OMR720591:OMR720592 OWN720591:OWN720592 PGJ720591:PGJ720592 PQF720591:PQF720592 QAB720591:QAB720592 QJX720591:QJX720592 QTT720591:QTT720592 RDP720591:RDP720592 RNL720591:RNL720592 RXH720591:RXH720592 SHD720591:SHD720592 SQZ720591:SQZ720592 TAV720591:TAV720592 TKR720591:TKR720592 TUN720591:TUN720592 UEJ720591:UEJ720592 UOF720591:UOF720592 UYB720591:UYB720592 VHX720591:VHX720592 VRT720591:VRT720592 WBP720591:WBP720592 WLL720591:WLL720592 WVH720591:WVH720592 H786127:H786128 IV786127:IV786128 SR786127:SR786128 ACN786127:ACN786128 AMJ786127:AMJ786128 AWF786127:AWF786128 BGB786127:BGB786128 BPX786127:BPX786128 BZT786127:BZT786128 CJP786127:CJP786128 CTL786127:CTL786128 DDH786127:DDH786128 DND786127:DND786128 DWZ786127:DWZ786128 EGV786127:EGV786128 EQR786127:EQR786128 FAN786127:FAN786128 FKJ786127:FKJ786128 FUF786127:FUF786128 GEB786127:GEB786128 GNX786127:GNX786128 GXT786127:GXT786128 HHP786127:HHP786128 HRL786127:HRL786128 IBH786127:IBH786128 ILD786127:ILD786128 IUZ786127:IUZ786128 JEV786127:JEV786128 JOR786127:JOR786128 JYN786127:JYN786128 KIJ786127:KIJ786128 KSF786127:KSF786128 LCB786127:LCB786128 LLX786127:LLX786128 LVT786127:LVT786128 MFP786127:MFP786128 MPL786127:MPL786128 MZH786127:MZH786128 NJD786127:NJD786128 NSZ786127:NSZ786128 OCV786127:OCV786128 OMR786127:OMR786128 OWN786127:OWN786128 PGJ786127:PGJ786128 PQF786127:PQF786128 QAB786127:QAB786128 QJX786127:QJX786128 QTT786127:QTT786128 RDP786127:RDP786128 RNL786127:RNL786128 RXH786127:RXH786128 SHD786127:SHD786128 SQZ786127:SQZ786128 TAV786127:TAV786128 TKR786127:TKR786128 TUN786127:TUN786128 UEJ786127:UEJ786128 UOF786127:UOF786128 UYB786127:UYB786128 VHX786127:VHX786128 VRT786127:VRT786128 WBP786127:WBP786128 WLL786127:WLL786128 WVH786127:WVH786128 H851663:H851664 IV851663:IV851664 SR851663:SR851664 ACN851663:ACN851664 AMJ851663:AMJ851664 AWF851663:AWF851664 BGB851663:BGB851664 BPX851663:BPX851664 BZT851663:BZT851664 CJP851663:CJP851664 CTL851663:CTL851664 DDH851663:DDH851664 DND851663:DND851664 DWZ851663:DWZ851664 EGV851663:EGV851664 EQR851663:EQR851664 FAN851663:FAN851664 FKJ851663:FKJ851664 FUF851663:FUF851664 GEB851663:GEB851664 GNX851663:GNX851664 GXT851663:GXT851664 HHP851663:HHP851664 HRL851663:HRL851664 IBH851663:IBH851664 ILD851663:ILD851664 IUZ851663:IUZ851664 JEV851663:JEV851664 JOR851663:JOR851664 JYN851663:JYN851664 KIJ851663:KIJ851664 KSF851663:KSF851664 LCB851663:LCB851664 LLX851663:LLX851664 LVT851663:LVT851664 MFP851663:MFP851664 MPL851663:MPL851664 MZH851663:MZH851664 NJD851663:NJD851664 NSZ851663:NSZ851664 OCV851663:OCV851664 OMR851663:OMR851664 OWN851663:OWN851664 PGJ851663:PGJ851664 PQF851663:PQF851664 QAB851663:QAB851664 QJX851663:QJX851664 QTT851663:QTT851664 RDP851663:RDP851664 RNL851663:RNL851664 RXH851663:RXH851664 SHD851663:SHD851664 SQZ851663:SQZ851664 TAV851663:TAV851664 TKR851663:TKR851664 TUN851663:TUN851664 UEJ851663:UEJ851664 UOF851663:UOF851664 UYB851663:UYB851664 VHX851663:VHX851664 VRT851663:VRT851664 WBP851663:WBP851664 WLL851663:WLL851664 WVH851663:WVH851664 H917199:H917200 IV917199:IV917200 SR917199:SR917200 ACN917199:ACN917200 AMJ917199:AMJ917200 AWF917199:AWF917200 BGB917199:BGB917200 BPX917199:BPX917200 BZT917199:BZT917200 CJP917199:CJP917200 CTL917199:CTL917200 DDH917199:DDH917200 DND917199:DND917200 DWZ917199:DWZ917200 EGV917199:EGV917200 EQR917199:EQR917200 FAN917199:FAN917200 FKJ917199:FKJ917200 FUF917199:FUF917200 GEB917199:GEB917200 GNX917199:GNX917200 GXT917199:GXT917200 HHP917199:HHP917200 HRL917199:HRL917200 IBH917199:IBH917200 ILD917199:ILD917200 IUZ917199:IUZ917200 JEV917199:JEV917200 JOR917199:JOR917200 JYN917199:JYN917200 KIJ917199:KIJ917200 KSF917199:KSF917200 LCB917199:LCB917200 LLX917199:LLX917200 LVT917199:LVT917200 MFP917199:MFP917200 MPL917199:MPL917200 MZH917199:MZH917200 NJD917199:NJD917200 NSZ917199:NSZ917200 OCV917199:OCV917200 OMR917199:OMR917200 OWN917199:OWN917200 PGJ917199:PGJ917200 PQF917199:PQF917200 QAB917199:QAB917200 QJX917199:QJX917200 QTT917199:QTT917200 RDP917199:RDP917200 RNL917199:RNL917200 RXH917199:RXH917200 SHD917199:SHD917200 SQZ917199:SQZ917200 TAV917199:TAV917200 TKR917199:TKR917200 TUN917199:TUN917200 UEJ917199:UEJ917200 UOF917199:UOF917200 UYB917199:UYB917200 VHX917199:VHX917200 VRT917199:VRT917200 WBP917199:WBP917200 WLL917199:WLL917200 WVH917199:WVH917200 H982735:H982736 IV982735:IV982736 SR982735:SR982736 ACN982735:ACN982736 AMJ982735:AMJ982736 AWF982735:AWF982736 BGB982735:BGB982736 BPX982735:BPX982736 BZT982735:BZT982736 CJP982735:CJP982736 CTL982735:CTL982736 DDH982735:DDH982736 DND982735:DND982736 DWZ982735:DWZ982736 EGV982735:EGV982736 EQR982735:EQR982736 FAN982735:FAN982736 FKJ982735:FKJ982736 FUF982735:FUF982736 GEB982735:GEB982736 GNX982735:GNX982736 GXT982735:GXT982736 HHP982735:HHP982736 HRL982735:HRL982736 IBH982735:IBH982736 ILD982735:ILD982736 IUZ982735:IUZ982736 JEV982735:JEV982736 JOR982735:JOR982736 JYN982735:JYN982736 KIJ982735:KIJ982736 KSF982735:KSF982736 LCB982735:LCB982736 LLX982735:LLX982736 LVT982735:LVT982736 MFP982735:MFP982736 MPL982735:MPL982736 MZH982735:MZH982736 NJD982735:NJD982736 NSZ982735:NSZ982736 OCV982735:OCV982736 OMR982735:OMR982736 OWN982735:OWN982736 PGJ982735:PGJ982736 PQF982735:PQF982736 QAB982735:QAB982736 QJX982735:QJX982736 QTT982735:QTT982736 RDP982735:RDP982736 RNL982735:RNL982736 RXH982735:RXH982736 SHD982735:SHD982736 SQZ982735:SQZ982736 TAV982735:TAV982736 TKR982735:TKR982736 TUN982735:TUN982736 UEJ982735:UEJ982736 UOF982735:UOF982736 UYB982735:UYB982736 VHX982735:VHX982736 VRT982735:VRT982736 WBP982735:WBP982736 WLL982735:WLL982736 WVH982735:WVH982736 I65233:I130766 IW65233:IW130766 SS65233:SS130766 ACO65233:ACO130766 AMK65233:AMK130766 AWG65233:AWG130766 BGC65233:BGC130766 BPY65233:BPY130766 BZU65233:BZU130766 CJQ65233:CJQ130766 CTM65233:CTM130766 DDI65233:DDI130766 DNE65233:DNE130766 DXA65233:DXA130766 EGW65233:EGW130766 EQS65233:EQS130766 FAO65233:FAO130766 FKK65233:FKK130766 FUG65233:FUG130766 GEC65233:GEC130766 GNY65233:GNY130766 GXU65233:GXU130766 HHQ65233:HHQ130766 HRM65233:HRM130766 IBI65233:IBI130766 ILE65233:ILE130766 IVA65233:IVA130766 JEW65233:JEW130766 JOS65233:JOS130766 JYO65233:JYO130766 KIK65233:KIK130766 KSG65233:KSG130766 LCC65233:LCC130766 LLY65233:LLY130766 LVU65233:LVU130766 MFQ65233:MFQ130766 MPM65233:MPM130766 MZI65233:MZI130766 NJE65233:NJE130766 NTA65233:NTA130766 OCW65233:OCW130766 OMS65233:OMS130766 OWO65233:OWO130766 PGK65233:PGK130766 PQG65233:PQG130766 QAC65233:QAC130766 QJY65233:QJY130766 QTU65233:QTU130766 RDQ65233:RDQ130766 RNM65233:RNM130766 RXI65233:RXI130766 SHE65233:SHE130766 SRA65233:SRA130766 TAW65233:TAW130766 TKS65233:TKS130766 TUO65233:TUO130766 UEK65233:UEK130766 UOG65233:UOG130766 UYC65233:UYC130766 VHY65233:VHY130766 VRU65233:VRU130766 WBQ65233:WBQ130766 WLM65233:WLM130766 WVI65233:WVI130766 I130769:I196302 IW130769:IW196302 SS130769:SS196302 ACO130769:ACO196302 AMK130769:AMK196302 AWG130769:AWG196302 BGC130769:BGC196302 BPY130769:BPY196302 BZU130769:BZU196302 CJQ130769:CJQ196302 CTM130769:CTM196302 DDI130769:DDI196302 DNE130769:DNE196302 DXA130769:DXA196302 EGW130769:EGW196302 EQS130769:EQS196302 FAO130769:FAO196302 FKK130769:FKK196302 FUG130769:FUG196302 GEC130769:GEC196302 GNY130769:GNY196302 GXU130769:GXU196302 HHQ130769:HHQ196302 HRM130769:HRM196302 IBI130769:IBI196302 ILE130769:ILE196302 IVA130769:IVA196302 JEW130769:JEW196302 JOS130769:JOS196302 JYO130769:JYO196302 KIK130769:KIK196302 KSG130769:KSG196302 LCC130769:LCC196302 LLY130769:LLY196302 LVU130769:LVU196302 MFQ130769:MFQ196302 MPM130769:MPM196302 MZI130769:MZI196302 NJE130769:NJE196302 NTA130769:NTA196302 OCW130769:OCW196302 OMS130769:OMS196302 OWO130769:OWO196302 PGK130769:PGK196302 PQG130769:PQG196302 QAC130769:QAC196302 QJY130769:QJY196302 QTU130769:QTU196302 RDQ130769:RDQ196302 RNM130769:RNM196302 RXI130769:RXI196302 SHE130769:SHE196302 SRA130769:SRA196302 TAW130769:TAW196302 TKS130769:TKS196302 TUO130769:TUO196302 UEK130769:UEK196302 UOG130769:UOG196302 UYC130769:UYC196302 VHY130769:VHY196302 VRU130769:VRU196302 WBQ130769:WBQ196302 WLM130769:WLM196302 WVI130769:WVI196302 I196305:I261838 IW196305:IW261838 SS196305:SS261838 ACO196305:ACO261838 AMK196305:AMK261838 AWG196305:AWG261838 BGC196305:BGC261838 BPY196305:BPY261838 BZU196305:BZU261838 CJQ196305:CJQ261838 CTM196305:CTM261838 DDI196305:DDI261838 DNE196305:DNE261838 DXA196305:DXA261838 EGW196305:EGW261838 EQS196305:EQS261838 FAO196305:FAO261838 FKK196305:FKK261838 FUG196305:FUG261838 GEC196305:GEC261838 GNY196305:GNY261838 GXU196305:GXU261838 HHQ196305:HHQ261838 HRM196305:HRM261838 IBI196305:IBI261838 ILE196305:ILE261838 IVA196305:IVA261838 JEW196305:JEW261838 JOS196305:JOS261838 JYO196305:JYO261838 KIK196305:KIK261838 KSG196305:KSG261838 LCC196305:LCC261838 LLY196305:LLY261838 LVU196305:LVU261838 MFQ196305:MFQ261838 MPM196305:MPM261838 MZI196305:MZI261838 NJE196305:NJE261838 NTA196305:NTA261838 OCW196305:OCW261838 OMS196305:OMS261838 OWO196305:OWO261838 PGK196305:PGK261838 PQG196305:PQG261838 QAC196305:QAC261838 QJY196305:QJY261838 QTU196305:QTU261838 RDQ196305:RDQ261838 RNM196305:RNM261838 RXI196305:RXI261838 SHE196305:SHE261838 SRA196305:SRA261838 TAW196305:TAW261838 TKS196305:TKS261838 TUO196305:TUO261838 UEK196305:UEK261838 UOG196305:UOG261838 UYC196305:UYC261838 VHY196305:VHY261838 VRU196305:VRU261838 WBQ196305:WBQ261838 WLM196305:WLM261838 WVI196305:WVI261838 I261841:I327374 IW261841:IW327374 SS261841:SS327374 ACO261841:ACO327374 AMK261841:AMK327374 AWG261841:AWG327374 BGC261841:BGC327374 BPY261841:BPY327374 BZU261841:BZU327374 CJQ261841:CJQ327374 CTM261841:CTM327374 DDI261841:DDI327374 DNE261841:DNE327374 DXA261841:DXA327374 EGW261841:EGW327374 EQS261841:EQS327374 FAO261841:FAO327374 FKK261841:FKK327374 FUG261841:FUG327374 GEC261841:GEC327374 GNY261841:GNY327374 GXU261841:GXU327374 HHQ261841:HHQ327374 HRM261841:HRM327374 IBI261841:IBI327374 ILE261841:ILE327374 IVA261841:IVA327374 JEW261841:JEW327374 JOS261841:JOS327374 JYO261841:JYO327374 KIK261841:KIK327374 KSG261841:KSG327374 LCC261841:LCC327374 LLY261841:LLY327374 LVU261841:LVU327374 MFQ261841:MFQ327374 MPM261841:MPM327374 MZI261841:MZI327374 NJE261841:NJE327374 NTA261841:NTA327374 OCW261841:OCW327374 OMS261841:OMS327374 OWO261841:OWO327374 PGK261841:PGK327374 PQG261841:PQG327374 QAC261841:QAC327374 QJY261841:QJY327374 QTU261841:QTU327374 RDQ261841:RDQ327374 RNM261841:RNM327374 RXI261841:RXI327374 SHE261841:SHE327374 SRA261841:SRA327374 TAW261841:TAW327374 TKS261841:TKS327374 TUO261841:TUO327374 UEK261841:UEK327374 UOG261841:UOG327374 UYC261841:UYC327374 VHY261841:VHY327374 VRU261841:VRU327374 WBQ261841:WBQ327374 WLM261841:WLM327374 WVI261841:WVI327374 I327377:I392910 IW327377:IW392910 SS327377:SS392910 ACO327377:ACO392910 AMK327377:AMK392910 AWG327377:AWG392910 BGC327377:BGC392910 BPY327377:BPY392910 BZU327377:BZU392910 CJQ327377:CJQ392910 CTM327377:CTM392910 DDI327377:DDI392910 DNE327377:DNE392910 DXA327377:DXA392910 EGW327377:EGW392910 EQS327377:EQS392910 FAO327377:FAO392910 FKK327377:FKK392910 FUG327377:FUG392910 GEC327377:GEC392910 GNY327377:GNY392910 GXU327377:GXU392910 HHQ327377:HHQ392910 HRM327377:HRM392910 IBI327377:IBI392910 ILE327377:ILE392910 IVA327377:IVA392910 JEW327377:JEW392910 JOS327377:JOS392910 JYO327377:JYO392910 KIK327377:KIK392910 KSG327377:KSG392910 LCC327377:LCC392910 LLY327377:LLY392910 LVU327377:LVU392910 MFQ327377:MFQ392910 MPM327377:MPM392910 MZI327377:MZI392910 NJE327377:NJE392910 NTA327377:NTA392910 OCW327377:OCW392910 OMS327377:OMS392910 OWO327377:OWO392910 PGK327377:PGK392910 PQG327377:PQG392910 QAC327377:QAC392910 QJY327377:QJY392910 QTU327377:QTU392910 RDQ327377:RDQ392910 RNM327377:RNM392910 RXI327377:RXI392910 SHE327377:SHE392910 SRA327377:SRA392910 TAW327377:TAW392910 TKS327377:TKS392910 TUO327377:TUO392910 UEK327377:UEK392910 UOG327377:UOG392910 UYC327377:UYC392910 VHY327377:VHY392910 VRU327377:VRU392910 WBQ327377:WBQ392910 WLM327377:WLM392910 WVI327377:WVI392910 I392913:I458446 IW392913:IW458446 SS392913:SS458446 ACO392913:ACO458446 AMK392913:AMK458446 AWG392913:AWG458446 BGC392913:BGC458446 BPY392913:BPY458446 BZU392913:BZU458446 CJQ392913:CJQ458446 CTM392913:CTM458446 DDI392913:DDI458446 DNE392913:DNE458446 DXA392913:DXA458446 EGW392913:EGW458446 EQS392913:EQS458446 FAO392913:FAO458446 FKK392913:FKK458446 FUG392913:FUG458446 GEC392913:GEC458446 GNY392913:GNY458446 GXU392913:GXU458446 HHQ392913:HHQ458446 HRM392913:HRM458446 IBI392913:IBI458446 ILE392913:ILE458446 IVA392913:IVA458446 JEW392913:JEW458446 JOS392913:JOS458446 JYO392913:JYO458446 KIK392913:KIK458446 KSG392913:KSG458446 LCC392913:LCC458446 LLY392913:LLY458446 LVU392913:LVU458446 MFQ392913:MFQ458446 MPM392913:MPM458446 MZI392913:MZI458446 NJE392913:NJE458446 NTA392913:NTA458446 OCW392913:OCW458446 OMS392913:OMS458446 OWO392913:OWO458446 PGK392913:PGK458446 PQG392913:PQG458446 QAC392913:QAC458446 QJY392913:QJY458446 QTU392913:QTU458446 RDQ392913:RDQ458446 RNM392913:RNM458446 RXI392913:RXI458446 SHE392913:SHE458446 SRA392913:SRA458446 TAW392913:TAW458446 TKS392913:TKS458446 TUO392913:TUO458446 UEK392913:UEK458446 UOG392913:UOG458446 UYC392913:UYC458446 VHY392913:VHY458446 VRU392913:VRU458446 WBQ392913:WBQ458446 WLM392913:WLM458446 WVI392913:WVI458446 I458449:I523982 IW458449:IW523982 SS458449:SS523982 ACO458449:ACO523982 AMK458449:AMK523982 AWG458449:AWG523982 BGC458449:BGC523982 BPY458449:BPY523982 BZU458449:BZU523982 CJQ458449:CJQ523982 CTM458449:CTM523982 DDI458449:DDI523982 DNE458449:DNE523982 DXA458449:DXA523982 EGW458449:EGW523982 EQS458449:EQS523982 FAO458449:FAO523982 FKK458449:FKK523982 FUG458449:FUG523982 GEC458449:GEC523982 GNY458449:GNY523982 GXU458449:GXU523982 HHQ458449:HHQ523982 HRM458449:HRM523982 IBI458449:IBI523982 ILE458449:ILE523982 IVA458449:IVA523982 JEW458449:JEW523982 JOS458449:JOS523982 JYO458449:JYO523982 KIK458449:KIK523982 KSG458449:KSG523982 LCC458449:LCC523982 LLY458449:LLY523982 LVU458449:LVU523982 MFQ458449:MFQ523982 MPM458449:MPM523982 MZI458449:MZI523982 NJE458449:NJE523982 NTA458449:NTA523982 OCW458449:OCW523982 OMS458449:OMS523982 OWO458449:OWO523982 PGK458449:PGK523982 PQG458449:PQG523982 QAC458449:QAC523982 QJY458449:QJY523982 QTU458449:QTU523982 RDQ458449:RDQ523982 RNM458449:RNM523982 RXI458449:RXI523982 SHE458449:SHE523982 SRA458449:SRA523982 TAW458449:TAW523982 TKS458449:TKS523982 TUO458449:TUO523982 UEK458449:UEK523982 UOG458449:UOG523982 UYC458449:UYC523982 VHY458449:VHY523982 VRU458449:VRU523982 WBQ458449:WBQ523982 WLM458449:WLM523982 WVI458449:WVI523982 I523985:I589518 IW523985:IW589518 SS523985:SS589518 ACO523985:ACO589518 AMK523985:AMK589518 AWG523985:AWG589518 BGC523985:BGC589518 BPY523985:BPY589518 BZU523985:BZU589518 CJQ523985:CJQ589518 CTM523985:CTM589518 DDI523985:DDI589518 DNE523985:DNE589518 DXA523985:DXA589518 EGW523985:EGW589518 EQS523985:EQS589518 FAO523985:FAO589518 FKK523985:FKK589518 FUG523985:FUG589518 GEC523985:GEC589518 GNY523985:GNY589518 GXU523985:GXU589518 HHQ523985:HHQ589518 HRM523985:HRM589518 IBI523985:IBI589518 ILE523985:ILE589518 IVA523985:IVA589518 JEW523985:JEW589518 JOS523985:JOS589518 JYO523985:JYO589518 KIK523985:KIK589518 KSG523985:KSG589518 LCC523985:LCC589518 LLY523985:LLY589518 LVU523985:LVU589518 MFQ523985:MFQ589518 MPM523985:MPM589518 MZI523985:MZI589518 NJE523985:NJE589518 NTA523985:NTA589518 OCW523985:OCW589518 OMS523985:OMS589518 OWO523985:OWO589518 PGK523985:PGK589518 PQG523985:PQG589518 QAC523985:QAC589518 QJY523985:QJY589518 QTU523985:QTU589518 RDQ523985:RDQ589518 RNM523985:RNM589518 RXI523985:RXI589518 SHE523985:SHE589518 SRA523985:SRA589518 TAW523985:TAW589518 TKS523985:TKS589518 TUO523985:TUO589518 UEK523985:UEK589518 UOG523985:UOG589518 UYC523985:UYC589518 VHY523985:VHY589518 VRU523985:VRU589518 WBQ523985:WBQ589518 WLM523985:WLM589518 WVI523985:WVI589518 I589521:I655054 IW589521:IW655054 SS589521:SS655054 ACO589521:ACO655054 AMK589521:AMK655054 AWG589521:AWG655054 BGC589521:BGC655054 BPY589521:BPY655054 BZU589521:BZU655054 CJQ589521:CJQ655054 CTM589521:CTM655054 DDI589521:DDI655054 DNE589521:DNE655054 DXA589521:DXA655054 EGW589521:EGW655054 EQS589521:EQS655054 FAO589521:FAO655054 FKK589521:FKK655054 FUG589521:FUG655054 GEC589521:GEC655054 GNY589521:GNY655054 GXU589521:GXU655054 HHQ589521:HHQ655054 HRM589521:HRM655054 IBI589521:IBI655054 ILE589521:ILE655054 IVA589521:IVA655054 JEW589521:JEW655054 JOS589521:JOS655054 JYO589521:JYO655054 KIK589521:KIK655054 KSG589521:KSG655054 LCC589521:LCC655054 LLY589521:LLY655054 LVU589521:LVU655054 MFQ589521:MFQ655054 MPM589521:MPM655054 MZI589521:MZI655054 NJE589521:NJE655054 NTA589521:NTA655054 OCW589521:OCW655054 OMS589521:OMS655054 OWO589521:OWO655054 PGK589521:PGK655054 PQG589521:PQG655054 QAC589521:QAC655054 QJY589521:QJY655054 QTU589521:QTU655054 RDQ589521:RDQ655054 RNM589521:RNM655054 RXI589521:RXI655054 SHE589521:SHE655054 SRA589521:SRA655054 TAW589521:TAW655054 TKS589521:TKS655054 TUO589521:TUO655054 UEK589521:UEK655054 UOG589521:UOG655054 UYC589521:UYC655054 VHY589521:VHY655054 VRU589521:VRU655054 WBQ589521:WBQ655054 WLM589521:WLM655054 WVI589521:WVI655054 I655057:I720590 IW655057:IW720590 SS655057:SS720590 ACO655057:ACO720590 AMK655057:AMK720590 AWG655057:AWG720590 BGC655057:BGC720590 BPY655057:BPY720590 BZU655057:BZU720590 CJQ655057:CJQ720590 CTM655057:CTM720590 DDI655057:DDI720590 DNE655057:DNE720590 DXA655057:DXA720590 EGW655057:EGW720590 EQS655057:EQS720590 FAO655057:FAO720590 FKK655057:FKK720590 FUG655057:FUG720590 GEC655057:GEC720590 GNY655057:GNY720590 GXU655057:GXU720590 HHQ655057:HHQ720590 HRM655057:HRM720590 IBI655057:IBI720590 ILE655057:ILE720590 IVA655057:IVA720590 JEW655057:JEW720590 JOS655057:JOS720590 JYO655057:JYO720590 KIK655057:KIK720590 KSG655057:KSG720590 LCC655057:LCC720590 LLY655057:LLY720590 LVU655057:LVU720590 MFQ655057:MFQ720590 MPM655057:MPM720590 MZI655057:MZI720590 NJE655057:NJE720590 NTA655057:NTA720590 OCW655057:OCW720590 OMS655057:OMS720590 OWO655057:OWO720590 PGK655057:PGK720590 PQG655057:PQG720590 QAC655057:QAC720590 QJY655057:QJY720590 QTU655057:QTU720590 RDQ655057:RDQ720590 RNM655057:RNM720590 RXI655057:RXI720590 SHE655057:SHE720590 SRA655057:SRA720590 TAW655057:TAW720590 TKS655057:TKS720590 TUO655057:TUO720590 UEK655057:UEK720590 UOG655057:UOG720590 UYC655057:UYC720590 VHY655057:VHY720590 VRU655057:VRU720590 WBQ655057:WBQ720590 WLM655057:WLM720590 WVI655057:WVI720590 I720593:I786126 IW720593:IW786126 SS720593:SS786126 ACO720593:ACO786126 AMK720593:AMK786126 AWG720593:AWG786126 BGC720593:BGC786126 BPY720593:BPY786126 BZU720593:BZU786126 CJQ720593:CJQ786126 CTM720593:CTM786126 DDI720593:DDI786126 DNE720593:DNE786126 DXA720593:DXA786126 EGW720593:EGW786126 EQS720593:EQS786126 FAO720593:FAO786126 FKK720593:FKK786126 FUG720593:FUG786126 GEC720593:GEC786126 GNY720593:GNY786126 GXU720593:GXU786126 HHQ720593:HHQ786126 HRM720593:HRM786126 IBI720593:IBI786126 ILE720593:ILE786126 IVA720593:IVA786126 JEW720593:JEW786126 JOS720593:JOS786126 JYO720593:JYO786126 KIK720593:KIK786126 KSG720593:KSG786126 LCC720593:LCC786126 LLY720593:LLY786126 LVU720593:LVU786126 MFQ720593:MFQ786126 MPM720593:MPM786126 MZI720593:MZI786126 NJE720593:NJE786126 NTA720593:NTA786126 OCW720593:OCW786126 OMS720593:OMS786126 OWO720593:OWO786126 PGK720593:PGK786126 PQG720593:PQG786126 QAC720593:QAC786126 QJY720593:QJY786126 QTU720593:QTU786126 RDQ720593:RDQ786126 RNM720593:RNM786126 RXI720593:RXI786126 SHE720593:SHE786126 SRA720593:SRA786126 TAW720593:TAW786126 TKS720593:TKS786126 TUO720593:TUO786126 UEK720593:UEK786126 UOG720593:UOG786126 UYC720593:UYC786126 VHY720593:VHY786126 VRU720593:VRU786126 WBQ720593:WBQ786126 WLM720593:WLM786126 WVI720593:WVI786126 I786129:I851662 IW786129:IW851662 SS786129:SS851662 ACO786129:ACO851662 AMK786129:AMK851662 AWG786129:AWG851662 BGC786129:BGC851662 BPY786129:BPY851662 BZU786129:BZU851662 CJQ786129:CJQ851662 CTM786129:CTM851662 DDI786129:DDI851662 DNE786129:DNE851662 DXA786129:DXA851662 EGW786129:EGW851662 EQS786129:EQS851662 FAO786129:FAO851662 FKK786129:FKK851662 FUG786129:FUG851662 GEC786129:GEC851662 GNY786129:GNY851662 GXU786129:GXU851662 HHQ786129:HHQ851662 HRM786129:HRM851662 IBI786129:IBI851662 ILE786129:ILE851662 IVA786129:IVA851662 JEW786129:JEW851662 JOS786129:JOS851662 JYO786129:JYO851662 KIK786129:KIK851662 KSG786129:KSG851662 LCC786129:LCC851662 LLY786129:LLY851662 LVU786129:LVU851662 MFQ786129:MFQ851662 MPM786129:MPM851662 MZI786129:MZI851662 NJE786129:NJE851662 NTA786129:NTA851662 OCW786129:OCW851662 OMS786129:OMS851662 OWO786129:OWO851662 PGK786129:PGK851662 PQG786129:PQG851662 QAC786129:QAC851662 QJY786129:QJY851662 QTU786129:QTU851662 RDQ786129:RDQ851662 RNM786129:RNM851662 RXI786129:RXI851662 SHE786129:SHE851662 SRA786129:SRA851662 TAW786129:TAW851662 TKS786129:TKS851662 TUO786129:TUO851662 UEK786129:UEK851662 UOG786129:UOG851662 UYC786129:UYC851662 VHY786129:VHY851662 VRU786129:VRU851662 WBQ786129:WBQ851662 WLM786129:WLM851662 WVI786129:WVI851662 I851665:I917198 IW851665:IW917198 SS851665:SS917198 ACO851665:ACO917198 AMK851665:AMK917198 AWG851665:AWG917198 BGC851665:BGC917198 BPY851665:BPY917198 BZU851665:BZU917198 CJQ851665:CJQ917198 CTM851665:CTM917198 DDI851665:DDI917198 DNE851665:DNE917198 DXA851665:DXA917198 EGW851665:EGW917198 EQS851665:EQS917198 FAO851665:FAO917198 FKK851665:FKK917198 FUG851665:FUG917198 GEC851665:GEC917198 GNY851665:GNY917198 GXU851665:GXU917198 HHQ851665:HHQ917198 HRM851665:HRM917198 IBI851665:IBI917198 ILE851665:ILE917198 IVA851665:IVA917198 JEW851665:JEW917198 JOS851665:JOS917198 JYO851665:JYO917198 KIK851665:KIK917198 KSG851665:KSG917198 LCC851665:LCC917198 LLY851665:LLY917198 LVU851665:LVU917198 MFQ851665:MFQ917198 MPM851665:MPM917198 MZI851665:MZI917198 NJE851665:NJE917198 NTA851665:NTA917198 OCW851665:OCW917198 OMS851665:OMS917198 OWO851665:OWO917198 PGK851665:PGK917198 PQG851665:PQG917198 QAC851665:QAC917198 QJY851665:QJY917198 QTU851665:QTU917198 RDQ851665:RDQ917198 RNM851665:RNM917198 RXI851665:RXI917198 SHE851665:SHE917198 SRA851665:SRA917198 TAW851665:TAW917198 TKS851665:TKS917198 TUO851665:TUO917198 UEK851665:UEK917198 UOG851665:UOG917198 UYC851665:UYC917198 VHY851665:VHY917198 VRU851665:VRU917198 WBQ851665:WBQ917198 WLM851665:WLM917198 WVI851665:WVI917198 I917201:I982734 IW917201:IW982734 SS917201:SS982734 ACO917201:ACO982734 AMK917201:AMK982734 AWG917201:AWG982734 BGC917201:BGC982734 BPY917201:BPY982734 BZU917201:BZU982734 CJQ917201:CJQ982734 CTM917201:CTM982734 DDI917201:DDI982734 DNE917201:DNE982734 DXA917201:DXA982734 EGW917201:EGW982734 EQS917201:EQS982734 FAO917201:FAO982734 FKK917201:FKK982734 FUG917201:FUG982734 GEC917201:GEC982734 GNY917201:GNY982734 GXU917201:GXU982734 HHQ917201:HHQ982734 HRM917201:HRM982734 IBI917201:IBI982734 ILE917201:ILE982734 IVA917201:IVA982734 JEW917201:JEW982734 JOS917201:JOS982734 JYO917201:JYO982734 KIK917201:KIK982734 KSG917201:KSG982734 LCC917201:LCC982734 LLY917201:LLY982734 LVU917201:LVU982734 MFQ917201:MFQ982734 MPM917201:MPM982734 MZI917201:MZI982734 NJE917201:NJE982734 NTA917201:NTA982734 OCW917201:OCW982734 OMS917201:OMS982734 OWO917201:OWO982734 PGK917201:PGK982734 PQG917201:PQG982734 QAC917201:QAC982734 QJY917201:QJY982734 QTU917201:QTU982734 RDQ917201:RDQ982734 RNM917201:RNM982734 RXI917201:RXI982734 SHE917201:SHE982734 SRA917201:SRA982734 TAW917201:TAW982734 TKS917201:TKS982734 TUO917201:TUO982734 UEK917201:UEK982734 UOG917201:UOG982734 UYC917201:UYC982734 VHY917201:VHY982734 VRU917201:VRU982734 WBQ917201:WBQ982734 WLM917201:WLM982734 WVI917201:WVI982734 I982737:I1048576 IW982737:IW1048576 SS982737:SS1048576 ACO982737:ACO1048576 AMK982737:AMK1048576 AWG982737:AWG1048576 BGC982737:BGC1048576 BPY982737:BPY1048576 BZU982737:BZU1048576 CJQ982737:CJQ1048576 CTM982737:CTM1048576 DDI982737:DDI1048576 DNE982737:DNE1048576 DXA982737:DXA1048576 EGW982737:EGW1048576 EQS982737:EQS1048576 FAO982737:FAO1048576 FKK982737:FKK1048576 FUG982737:FUG1048576 GEC982737:GEC1048576 GNY982737:GNY1048576 GXU982737:GXU1048576 HHQ982737:HHQ1048576 HRM982737:HRM1048576 IBI982737:IBI1048576 ILE982737:ILE1048576 IVA982737:IVA1048576 JEW982737:JEW1048576 JOS982737:JOS1048576 JYO982737:JYO1048576 KIK982737:KIK1048576 KSG982737:KSG1048576 LCC982737:LCC1048576 LLY982737:LLY1048576 LVU982737:LVU1048576 MFQ982737:MFQ1048576 MPM982737:MPM1048576 MZI982737:MZI1048576 NJE982737:NJE1048576 NTA982737:NTA1048576 OCW982737:OCW1048576 OMS982737:OMS1048576 OWO982737:OWO1048576 PGK982737:PGK1048576 PQG982737:PQG1048576 QAC982737:QAC1048576 QJY982737:QJY1048576 QTU982737:QTU1048576 RDQ982737:RDQ1048576 RNM982737:RNM1048576 RXI982737:RXI1048576 SHE982737:SHE1048576 SRA982737:SRA1048576 TAW982737:TAW1048576 TKS982737:TKS1048576 TUO982737:TUO1048576 UEK982737:UEK1048576 UOG982737:UOG1048576 UYC982737:UYC1048576 VHY982737:VHY1048576 VRU982737:VRU1048576 WBQ982737:WBQ1048576 WLM982737:WLM1048576 WVI982737:WVI1048576 I1 IW1:IW65230 SS1:SS65230 ACO1:ACO65230 AMK1:AMK65230 AWG1:AWG65230 BGC1:BGC65230 BPY1:BPY65230 BZU1:BZU65230 CJQ1:CJQ65230 CTM1:CTM65230 DDI1:DDI65230 DNE1:DNE65230 DXA1:DXA65230 EGW1:EGW65230 EQS1:EQS65230 FAO1:FAO65230 FKK1:FKK65230 FUG1:FUG65230 GEC1:GEC65230 GNY1:GNY65230 GXU1:GXU65230 HHQ1:HHQ65230 HRM1:HRM65230 IBI1:IBI65230 ILE1:ILE65230 IVA1:IVA65230 JEW1:JEW65230 JOS1:JOS65230 JYO1:JYO65230 KIK1:KIK65230 KSG1:KSG65230 LCC1:LCC65230 LLY1:LLY65230 LVU1:LVU65230 MFQ1:MFQ65230 MPM1:MPM65230 MZI1:MZI65230 NJE1:NJE65230 NTA1:NTA65230 OCW1:OCW65230 OMS1:OMS65230 OWO1:OWO65230 PGK1:PGK65230 PQG1:PQG65230 QAC1:QAC65230 QJY1:QJY65230 QTU1:QTU65230 RDQ1:RDQ65230 RNM1:RNM65230 RXI1:RXI65230 SHE1:SHE65230 SRA1:SRA65230 TAW1:TAW65230 TKS1:TKS65230 TUO1:TUO65230 UEK1:UEK65230 UOG1:UOG65230 UYC1:UYC65230 VHY1:VHY65230 VRU1:VRU65230 WBQ1:WBQ65230 WLM1:WLM65230 WVI1:WVI65230 H2:H233">
      <formula1>SubCountry</formula1>
    </dataValidation>
    <dataValidation type="list" errorStyle="information" allowBlank="1" showInputMessage="1" showErrorMessage="1" errorTitle="Erreur de type de marchandise" error="Veuillez saisir un type de marchandise valide !" sqref="WVN1:WVN1048576 JB1:JB1048576 SX1:SX1048576 ACT1:ACT1048576 AMP1:AMP1048576 AWL1:AWL1048576 BGH1:BGH1048576 BQD1:BQD1048576 BZZ1:BZZ1048576 CJV1:CJV1048576 CTR1:CTR1048576 DDN1:DDN1048576 DNJ1:DNJ1048576 DXF1:DXF1048576 EHB1:EHB1048576 EQX1:EQX1048576 FAT1:FAT1048576 FKP1:FKP1048576 FUL1:FUL1048576 GEH1:GEH1048576 GOD1:GOD1048576 GXZ1:GXZ1048576 HHV1:HHV1048576 HRR1:HRR1048576 IBN1:IBN1048576 ILJ1:ILJ1048576 IVF1:IVF1048576 JFB1:JFB1048576 JOX1:JOX1048576 JYT1:JYT1048576 KIP1:KIP1048576 KSL1:KSL1048576 LCH1:LCH1048576 LMD1:LMD1048576 LVZ1:LVZ1048576 MFV1:MFV1048576 MPR1:MPR1048576 MZN1:MZN1048576 NJJ1:NJJ1048576 NTF1:NTF1048576 ODB1:ODB1048576 OMX1:OMX1048576 OWT1:OWT1048576 PGP1:PGP1048576 PQL1:PQL1048576 QAH1:QAH1048576 QKD1:QKD1048576 QTZ1:QTZ1048576 RDV1:RDV1048576 RNR1:RNR1048576 RXN1:RXN1048576 SHJ1:SHJ1048576 SRF1:SRF1048576 TBB1:TBB1048576 TKX1:TKX1048576 TUT1:TUT1048576 UEP1:UEP1048576 UOL1:UOL1048576 UYH1:UYH1048576 VID1:VID1048576 VRZ1:VRZ1048576 WBV1:WBV1048576 WLR1:WLR1048576 N1:N1048576">
      <formula1>Packtypes</formula1>
    </dataValidation>
    <dataValidation type="list" errorStyle="information" allowBlank="1" showInputMessage="1" showErrorMessage="1" errorTitle="Erreur de transporteur" error="Veuillez saisir un transporteur valide !" sqref="WVM1:WVM1048576 JA1:JA1048576 SW1:SW1048576 ACS1:ACS1048576 AMO1:AMO1048576 AWK1:AWK1048576 BGG1:BGG1048576 BQC1:BQC1048576 BZY1:BZY1048576 CJU1:CJU1048576 CTQ1:CTQ1048576 DDM1:DDM1048576 DNI1:DNI1048576 DXE1:DXE1048576 EHA1:EHA1048576 EQW1:EQW1048576 FAS1:FAS1048576 FKO1:FKO1048576 FUK1:FUK1048576 GEG1:GEG1048576 GOC1:GOC1048576 GXY1:GXY1048576 HHU1:HHU1048576 HRQ1:HRQ1048576 IBM1:IBM1048576 ILI1:ILI1048576 IVE1:IVE1048576 JFA1:JFA1048576 JOW1:JOW1048576 JYS1:JYS1048576 KIO1:KIO1048576 KSK1:KSK1048576 LCG1:LCG1048576 LMC1:LMC1048576 LVY1:LVY1048576 MFU1:MFU1048576 MPQ1:MPQ1048576 MZM1:MZM1048576 NJI1:NJI1048576 NTE1:NTE1048576 ODA1:ODA1048576 OMW1:OMW1048576 OWS1:OWS1048576 PGO1:PGO1048576 PQK1:PQK1048576 QAG1:QAG1048576 QKC1:QKC1048576 QTY1:QTY1048576 RDU1:RDU1048576 RNQ1:RNQ1048576 RXM1:RXM1048576 SHI1:SHI1048576 SRE1:SRE1048576 TBA1:TBA1048576 TKW1:TKW1048576 TUS1:TUS1048576 UEO1:UEO1048576 UOK1:UOK1048576 UYG1:UYG1048576 VIC1:VIC1048576 VRY1:VRY1048576 WBU1:WBU1048576 WLQ1:WLQ1048576 M1:M1048576">
      <formula1>Couriers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125" r:id="rId4" name="Button 101">
              <controlPr defaultSize="0" print="0" autoFill="0" autoPict="0" macro="[0]!ACTUAL_V_F">
                <anchor moveWithCells="1">
                  <from>
                    <xdr:col>0</xdr:col>
                    <xdr:colOff>133350</xdr:colOff>
                    <xdr:row>0</xdr:row>
                    <xdr:rowOff>142875</xdr:rowOff>
                  </from>
                  <to>
                    <xdr:col>0</xdr:col>
                    <xdr:colOff>1666875</xdr:colOff>
                    <xdr:row>4</xdr:row>
                    <xdr:rowOff>142875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Extraction</vt:lpstr>
      <vt:lpstr>DIMENSIONS</vt:lpstr>
      <vt:lpstr>Shipments</vt:lpstr>
    </vt:vector>
  </TitlesOfParts>
  <Manager/>
  <Company>Microsoft Corporation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eMmundus Report</dc:title>
  <dc:subject>eMmundus Report</dc:subject>
  <dc:creator>eMundus SAS : http://www.emundus.fr/</dc:creator>
  <cp:keywords/>
  <dc:description>Report from open source eMundus plateform : http://www.emundus.fr/</dc:description>
  <cp:lastModifiedBy>User</cp:lastModifiedBy>
  <dcterms:created xsi:type="dcterms:W3CDTF">2020-12-07T15:47:09Z</dcterms:created>
  <dcterms:modified xsi:type="dcterms:W3CDTF">2021-01-26T16:58:33Z</dcterms:modified>
  <cp:category/>
</cp:coreProperties>
</file>