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095"/>
  </bookViews>
  <sheets>
    <sheet name="URSSAF" sheetId="1" r:id="rId1"/>
    <sheet name="JDP" sheetId="2" r:id="rId2"/>
  </sheets>
  <definedNames>
    <definedName name="_xlnm._FilterDatabase" localSheetId="1" hidden="1">JDP!$A$1:$N$11</definedName>
    <definedName name="Print_Area" localSheetId="0">URSSAF!$A$1:$E$26</definedName>
    <definedName name="_xlnm.Print_Area" localSheetId="0">URSSAF!$A$1:$E$29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/>
  <c r="E14" i="1"/>
  <c r="E11" i="1"/>
  <c r="B12" i="1"/>
  <c r="B13" i="1"/>
  <c r="B14" i="1"/>
  <c r="B11" i="1"/>
  <c r="A12" i="1" a="1"/>
  <c r="A12" i="1"/>
  <c r="A13" i="1" a="1"/>
  <c r="A13" i="1"/>
  <c r="A14" i="1" a="1"/>
  <c r="A14" i="1"/>
  <c r="A11" i="1" a="1"/>
  <c r="A11" i="1"/>
  <c r="E9" i="1"/>
  <c r="N3" i="2"/>
  <c r="N4" i="2"/>
  <c r="N5" i="2"/>
  <c r="N6" i="2"/>
  <c r="N7" i="2"/>
  <c r="N8" i="2"/>
  <c r="N9" i="2"/>
  <c r="N10" i="2"/>
  <c r="N11" i="2"/>
  <c r="N2" i="2"/>
</calcChain>
</file>

<file path=xl/sharedStrings.xml><?xml version="1.0" encoding="utf-8"?>
<sst xmlns="http://schemas.openxmlformats.org/spreadsheetml/2006/main" count="61" uniqueCount="42">
  <si>
    <t xml:space="preserve">SN - Edition mensuelle </t>
  </si>
  <si>
    <t>CONTRÔLE</t>
  </si>
  <si>
    <t>BASE URSSAF</t>
  </si>
  <si>
    <t>Ecart</t>
  </si>
  <si>
    <t>Recalcul écart</t>
  </si>
  <si>
    <t>BRUT</t>
  </si>
  <si>
    <t>Domaine Pers.</t>
  </si>
  <si>
    <t>Ss dom. pers.</t>
  </si>
  <si>
    <t>Matricule</t>
  </si>
  <si>
    <t>NOM</t>
  </si>
  <si>
    <t>TRENTIEME</t>
  </si>
  <si>
    <t>% ACTIVITE</t>
  </si>
  <si>
    <t>EXC SOC</t>
  </si>
  <si>
    <t>IND NON EXO</t>
  </si>
  <si>
    <t>SS TT</t>
  </si>
  <si>
    <t>SS TA</t>
  </si>
  <si>
    <t>SS TP TT</t>
  </si>
  <si>
    <t>SS TP TA</t>
  </si>
  <si>
    <t>A020</t>
  </si>
  <si>
    <t>5600</t>
  </si>
  <si>
    <t>4004800</t>
  </si>
  <si>
    <t>4005998</t>
  </si>
  <si>
    <t>4006901</t>
  </si>
  <si>
    <t>4006902</t>
  </si>
  <si>
    <t>4006903</t>
  </si>
  <si>
    <t>4006906</t>
  </si>
  <si>
    <t>4006907</t>
  </si>
  <si>
    <t>4006908</t>
  </si>
  <si>
    <t>4006909</t>
  </si>
  <si>
    <t>4006914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</si>
  <si>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</si>
  <si>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</si>
  <si>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</si>
  <si>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</si>
  <si>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</si>
  <si>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</si>
  <si>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</si>
  <si>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</si>
  <si>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</si>
  <si>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</si>
  <si>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Reporter dans les cellules jaunes les valeurs &gt; 0 de la colonne O issues de la feuille JDP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</si>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</sst>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7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u/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43">
    <xf numFmtId="0" fontId="0" fillId="0" borderId="0" xfId="0"/>
    <xf numFmtId="0" fontId="2" fillId="0" borderId="0" xfId="0" applyFont="1" applyAlignment="1"/>
    <xf numFmtId="17" fontId="2" fillId="0" borderId="0" xfId="0" applyNumberFormat="1" applyFont="1" applyAlignment="1"/>
    <xf numFmtId="4" fontId="0" fillId="0" borderId="0" xfId="0" applyNumberFormat="1" applyAlignment="1">
      <alignment horizontal="right" vertical="top"/>
    </xf>
    <xf numFmtId="0" fontId="0" fillId="0" borderId="0" xfId="0" applyAlignment="1">
      <alignment horizontal="right"/>
    </xf>
    <xf numFmtId="3" fontId="0" fillId="0" borderId="0" xfId="0" applyNumberFormat="1"/>
    <xf numFmtId="0" fontId="0" fillId="0" borderId="0" xfId="0" applyAlignment="1">
      <alignment vertical="top"/>
    </xf>
    <xf numFmtId="0" fontId="0" fillId="0" borderId="0" xfId="0" applyFont="1"/>
    <xf numFmtId="4" fontId="0" fillId="0" borderId="0" xfId="0" applyNumberFormat="1" applyFill="1" applyAlignment="1">
      <alignment vertical="top"/>
    </xf>
    <xf numFmtId="0" fontId="4" fillId="0" borderId="0" xfId="0" applyFont="1"/>
    <xf numFmtId="0" fontId="4" fillId="0" borderId="0" xfId="0" applyFont="1" applyAlignment="1">
      <alignment horizontal="right"/>
    </xf>
    <xf numFmtId="4" fontId="0" fillId="0" borderId="0" xfId="0" applyNumberFormat="1" applyBorder="1"/>
    <xf numFmtId="0" fontId="4" fillId="0" borderId="0" xfId="0" applyFont="1" applyAlignment="1"/>
    <xf numFmtId="4" fontId="4" fillId="3" borderId="2" xfId="0" applyNumberFormat="1" applyFont="1" applyFill="1" applyBorder="1"/>
    <xf numFmtId="4" fontId="3" fillId="0" borderId="2" xfId="0" applyNumberFormat="1" applyFont="1" applyBorder="1"/>
    <xf numFmtId="4" fontId="6" fillId="0" borderId="0" xfId="0" applyNumberFormat="1" applyFont="1" applyAlignment="1">
      <alignment vertical="top"/>
    </xf>
    <xf numFmtId="4" fontId="0" fillId="0" borderId="0" xfId="0" applyNumberFormat="1" applyAlignment="1">
      <alignment vertical="top"/>
    </xf>
    <xf numFmtId="4" fontId="6" fillId="0" borderId="0" xfId="0" applyNumberFormat="1" applyFont="1" applyAlignment="1"/>
    <xf numFmtId="164" fontId="0" fillId="0" borderId="0" xfId="0" applyNumberFormat="1" applyFont="1" applyAlignment="1"/>
    <xf numFmtId="0" fontId="5" fillId="0" borderId="0" xfId="0" applyFont="1"/>
    <xf numFmtId="0" fontId="0" fillId="0" borderId="0" xfId="0" applyBorder="1" applyAlignment="1">
      <alignment horizontal="right"/>
    </xf>
    <xf numFmtId="0" fontId="4" fillId="0" borderId="0" xfId="2" applyFont="1"/>
    <xf numFmtId="4" fontId="0" fillId="0" borderId="0" xfId="0" applyNumberFormat="1" applyFont="1" applyAlignment="1">
      <alignment horizontal="right"/>
    </xf>
    <xf numFmtId="0" fontId="3" fillId="0" borderId="0" xfId="0" applyFont="1"/>
    <xf numFmtId="4" fontId="5" fillId="0" borderId="0" xfId="0" applyNumberFormat="1" applyFont="1"/>
    <xf numFmtId="0" fontId="4" fillId="0" borderId="0" xfId="2" applyAlignment="1">
      <alignment vertical="top"/>
    </xf>
    <xf numFmtId="4" fontId="4" fillId="0" borderId="0" xfId="2" applyNumberFormat="1" applyAlignment="1">
      <alignment horizontal="right" vertical="top"/>
    </xf>
    <xf numFmtId="4" fontId="4" fillId="0" borderId="0" xfId="2" applyNumberFormat="1" applyAlignment="1">
      <alignment vertical="top"/>
    </xf>
    <xf numFmtId="4" fontId="0" fillId="2" borderId="0" xfId="0" applyNumberFormat="1" applyFont="1" applyFill="1" applyAlignment="1">
      <alignment vertical="top"/>
    </xf>
    <xf numFmtId="4" fontId="0" fillId="2" borderId="0" xfId="0" applyNumberFormat="1" applyFill="1" applyAlignment="1">
      <alignment vertical="top"/>
    </xf>
    <xf numFmtId="0" fontId="1" fillId="0" borderId="0" xfId="0" applyFont="1"/>
    <xf numFmtId="0" fontId="4" fillId="2" borderId="0" xfId="2" applyFill="1" applyAlignment="1">
      <alignment vertical="top"/>
    </xf>
    <xf numFmtId="4" fontId="4" fillId="2" borderId="0" xfId="2" applyNumberFormat="1" applyFill="1" applyAlignment="1">
      <alignment horizontal="right" vertical="top"/>
    </xf>
    <xf numFmtId="4" fontId="4" fillId="2" borderId="0" xfId="2" applyNumberFormat="1" applyFill="1" applyAlignment="1">
      <alignment vertical="top"/>
    </xf>
    <xf numFmtId="0" fontId="4" fillId="0" borderId="1" xfId="0" applyFont="1" applyBorder="1" applyAlignment="1">
      <alignment horizontal="right"/>
    </xf>
    <xf numFmtId="0" fontId="3" fillId="0" borderId="0" xfId="0" applyFont="1" applyAlignment="1">
      <alignment horizontal="left"/>
    </xf>
    <xf numFmtId="49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4" fillId="0" borderId="0" xfId="2" applyFont="1" applyFill="1"/>
    <xf numFmtId="0" fontId="4" fillId="4" borderId="6" xfId="2" applyFill="1" applyBorder="1" applyAlignment="1">
      <alignment vertical="top"/>
    </xf>
    <xf numFmtId="4" fontId="4" fillId="2" borderId="6" xfId="2" applyNumberFormat="1" applyFill="1" applyBorder="1" applyAlignment="1">
      <alignment vertical="top"/>
    </xf>
    <xf numFmtId="0" fontId="0" fillId="5" borderId="0" xfId="0" applyFont="1" applyFill="1"/>
  </cellXfs>
  <cellStyles count="3">
    <cellStyle name="Normal" xfId="0" builtinId="0"/>
    <cellStyle name="Normal 3 2" xfId="2"/>
    <cellStyle name="Normal 4" xfId="1"/>
  </cellStyles>
  <dxfs count="18"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right" vertical="top" textRotation="0" wrapText="0" indent="0" justifyLastLine="0" shrinkToFit="0" readingOrder="0"/>
    </dxf>
    <dxf>
      <numFmt numFmtId="4" formatCode="#,##0.00"/>
      <alignment horizontal="general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ase" displayName="Base" ref="A1:N11" totalsRowShown="0" headerRowDxfId="0" dataDxfId="1" headerRowBorderDxfId="16" tableBorderDxfId="17" headerRowCellStyle="Normal 3 2" dataCellStyle="Normal 3 2">
  <autoFilter ref="A1:N11"/>
  <tableColumns count="14">
    <tableColumn id="1" name="Domaine Pers." dataDxfId="15" dataCellStyle="Normal 3 2"/>
    <tableColumn id="2" name="Ss dom. pers." dataDxfId="14" dataCellStyle="Normal 3 2"/>
    <tableColumn id="3" name="Matricule" dataDxfId="13" dataCellStyle="Normal 3 2"/>
    <tableColumn id="4" name="NOM" dataDxfId="12" dataCellStyle="Normal 3 2"/>
    <tableColumn id="5" name="TRENTIEME" dataDxfId="11" dataCellStyle="Normal 3 2"/>
    <tableColumn id="6" name="% ACTIVITE" dataDxfId="10" dataCellStyle="Normal 3 2"/>
    <tableColumn id="7" name="BRUT" dataDxfId="9" dataCellStyle="Normal 3 2"/>
    <tableColumn id="8" name="EXC SOC" dataDxfId="8" dataCellStyle="Normal 3 2"/>
    <tableColumn id="9" name="IND NON EXO" dataDxfId="7" dataCellStyle="Normal 3 2"/>
    <tableColumn id="10" name="SS TT" dataDxfId="6" dataCellStyle="Normal 3 2"/>
    <tableColumn id="11" name="SS TA" dataDxfId="5" dataCellStyle="Normal 3 2"/>
    <tableColumn id="12" name="SS TP TT" dataDxfId="4" dataCellStyle="Normal 3 2"/>
    <tableColumn id="13" name="SS TP TA" dataDxfId="3" dataCellStyle="Normal 3 2"/>
    <tableColumn id="14" name="ECART" dataDxfId="2" dataCellStyle="Normal 3 2">
      <calculatedColumnFormula>G2-J2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Normal="100" workbookViewId="0">
      <selection activeCell="E11" sqref="E11:E14"/>
    </sheetView>
  </sheetViews>
  <sheetFormatPr baseColWidth="10" defaultColWidth="11.42578125" defaultRowHeight="12.75" x14ac:dyDescent="0.2"/>
  <cols>
    <col min="1" max="1" width="25" customWidth="1"/>
    <col min="2" max="2" width="64.85546875" bestFit="1" customWidth="1"/>
    <col min="3" max="3" width="32.140625" customWidth="1"/>
    <col min="4" max="4" width="19.85546875" bestFit="1" customWidth="1"/>
    <col min="5" max="5" width="23" customWidth="1"/>
    <col min="6" max="6" width="14.5703125" bestFit="1" customWidth="1"/>
    <col min="7" max="7" width="14" customWidth="1"/>
    <col min="8" max="8" width="12.140625" customWidth="1"/>
    <col min="9" max="9" width="11.85546875" bestFit="1" customWidth="1"/>
  </cols>
  <sheetData>
    <row r="1" spans="1:8" ht="15.75" x14ac:dyDescent="0.25">
      <c r="A1" s="1" t="s">
        <v>0</v>
      </c>
      <c r="B1" s="2">
        <v>44197</v>
      </c>
    </row>
    <row r="2" spans="1:8" ht="12.6" customHeight="1" x14ac:dyDescent="0.2"/>
    <row r="3" spans="1:8" ht="18" customHeight="1" x14ac:dyDescent="0.2">
      <c r="D3" s="4"/>
      <c r="E3" s="4"/>
    </row>
    <row r="4" spans="1:8" ht="18" customHeight="1" x14ac:dyDescent="0.2">
      <c r="D4" s="4"/>
      <c r="E4" s="4"/>
    </row>
    <row r="5" spans="1:8" x14ac:dyDescent="0.2">
      <c r="B5" s="5"/>
      <c r="C5" s="9"/>
      <c r="D5" s="10"/>
      <c r="E5" s="10"/>
    </row>
    <row r="6" spans="1:8" x14ac:dyDescent="0.2">
      <c r="A6" s="36" t="s">
        <v>1</v>
      </c>
      <c r="B6" s="37"/>
      <c r="C6" s="37"/>
      <c r="D6" s="37"/>
      <c r="E6" s="38"/>
    </row>
    <row r="7" spans="1:8" x14ac:dyDescent="0.2">
      <c r="A7" s="34" t="s">
        <v>2</v>
      </c>
      <c r="B7" s="34"/>
      <c r="C7" s="34"/>
      <c r="D7" s="34"/>
      <c r="E7" s="11"/>
    </row>
    <row r="8" spans="1:8" x14ac:dyDescent="0.2">
      <c r="B8" s="12"/>
      <c r="C8" s="12"/>
      <c r="D8" s="10" t="s">
        <v>5</v>
      </c>
      <c r="E8" s="13"/>
    </row>
    <row r="9" spans="1:8" x14ac:dyDescent="0.2">
      <c r="A9" s="35" t="s">
        <v>3</v>
      </c>
      <c r="B9" s="35"/>
      <c r="E9" s="14">
        <f>E7-E8</f>
        <v>0</v>
      </c>
    </row>
    <row r="10" spans="1:8" x14ac:dyDescent="0.2">
      <c r="A10" s="30" t="s">
        <v>40</v>
      </c>
      <c r="B10" s="7"/>
      <c r="C10" s="15"/>
      <c r="E10" s="8"/>
      <c r="F10" s="6"/>
      <c r="G10" s="6"/>
    </row>
    <row r="11" spans="1:8" x14ac:dyDescent="0.2">
      <c r="A11" s="42" t="str">
        <f t="array" ref="A11">INDEX(Base[Matricule],SMALL(IF(Base[ECART]&lt;&gt;0,ROW(Base[])-1),ROWS($A$11:$A11)))</f>
        <v>4004800</v>
      </c>
      <c r="B11" s="28" t="str">
        <f>INDEX(Base[NOM],MATCH($A11,Base[Matricule],0))</f>
        <v>Salarié 1</v>
      </c>
      <c r="E11" s="29">
        <f>INDEX(Base[ECART],MATCH(A11,Base[Matricule],0))</f>
        <v>1620</v>
      </c>
      <c r="F11" s="6"/>
      <c r="G11" s="6"/>
      <c r="H11" s="16"/>
    </row>
    <row r="12" spans="1:8" x14ac:dyDescent="0.2">
      <c r="A12" s="42" t="str">
        <f t="array" ref="A12">INDEX(Base[Matricule],SMALL(IF(Base[ECART]&lt;&gt;0,ROW(Base[])-1),ROWS($A$11:$A12)))</f>
        <v>4006901</v>
      </c>
      <c r="B12" s="28" t="str">
        <f>INDEX(Base[NOM],MATCH($A12,Base[Matricule],0))</f>
        <v>Salarié 3</v>
      </c>
      <c r="C12" s="17"/>
      <c r="E12" s="29">
        <f>INDEX(Base[ECART],MATCH(A12,Base[Matricule],0))</f>
        <v>550.42000000000007</v>
      </c>
      <c r="F12" s="6"/>
      <c r="G12" s="6"/>
      <c r="H12" s="16"/>
    </row>
    <row r="13" spans="1:8" x14ac:dyDescent="0.2">
      <c r="A13" s="42" t="str">
        <f t="array" ref="A13">INDEX(Base[Matricule],SMALL(IF(Base[ECART]&lt;&gt;0,ROW(Base[])-1),ROWS($A$11:$A13)))</f>
        <v>4006907</v>
      </c>
      <c r="B13" s="28" t="str">
        <f>INDEX(Base[NOM],MATCH($A13,Base[Matricule],0))</f>
        <v>Salarié 7</v>
      </c>
      <c r="C13" s="17"/>
      <c r="E13" s="29">
        <f>INDEX(Base[ECART],MATCH(A13,Base[Matricule],0))</f>
        <v>92.140000000000327</v>
      </c>
      <c r="F13" s="6"/>
      <c r="G13" s="6"/>
      <c r="H13" s="16"/>
    </row>
    <row r="14" spans="1:8" x14ac:dyDescent="0.2">
      <c r="A14" s="42" t="str">
        <f t="array" ref="A14">INDEX(Base[Matricule],SMALL(IF(Base[ECART]&lt;&gt;0,ROW(Base[])-1),ROWS($A$11:$A14)))</f>
        <v>4006914</v>
      </c>
      <c r="B14" s="28" t="str">
        <f>INDEX(Base[NOM],MATCH($A14,Base[Matricule],0))</f>
        <v>Salarié 10</v>
      </c>
      <c r="C14" s="15"/>
      <c r="E14" s="29">
        <f>INDEX(Base[ECART],MATCH(A14,Base[Matricule],0))</f>
        <v>48.5600000000004</v>
      </c>
      <c r="F14" s="6"/>
      <c r="G14" s="6"/>
      <c r="H14" s="16"/>
    </row>
    <row r="15" spans="1:8" x14ac:dyDescent="0.2">
      <c r="E15" s="6"/>
    </row>
    <row r="16" spans="1:8" x14ac:dyDescent="0.2">
      <c r="E16" s="6"/>
    </row>
    <row r="17" spans="1:5" x14ac:dyDescent="0.2">
      <c r="E17" s="4"/>
    </row>
    <row r="18" spans="1:5" x14ac:dyDescent="0.2">
      <c r="A18" s="18"/>
      <c r="B18" s="18"/>
      <c r="C18" s="3"/>
      <c r="D18" s="6"/>
      <c r="E18" s="4"/>
    </row>
    <row r="19" spans="1:5" x14ac:dyDescent="0.2">
      <c r="A19" s="18"/>
      <c r="B19" s="18"/>
      <c r="C19" s="3"/>
      <c r="D19" s="6"/>
      <c r="E19" s="19"/>
    </row>
    <row r="20" spans="1:5" x14ac:dyDescent="0.2">
      <c r="A20" s="18"/>
      <c r="B20" s="18"/>
      <c r="C20" s="3"/>
      <c r="D20" s="6"/>
      <c r="E20" s="19"/>
    </row>
    <row r="21" spans="1:5" x14ac:dyDescent="0.2">
      <c r="A21" s="18"/>
      <c r="B21" s="18"/>
      <c r="C21" s="3"/>
      <c r="D21" s="6"/>
      <c r="E21" s="19"/>
    </row>
    <row r="22" spans="1:5" x14ac:dyDescent="0.2">
      <c r="A22" s="18"/>
      <c r="B22" s="18"/>
      <c r="C22" s="3"/>
      <c r="D22" s="4"/>
      <c r="E22" s="20"/>
    </row>
    <row r="23" spans="1:5" x14ac:dyDescent="0.2">
      <c r="A23" s="18"/>
      <c r="B23" s="18"/>
      <c r="C23" s="3"/>
      <c r="D23" s="4"/>
      <c r="E23" s="20"/>
    </row>
    <row r="24" spans="1:5" x14ac:dyDescent="0.2">
      <c r="A24" s="21"/>
      <c r="C24" s="22"/>
      <c r="D24" s="4"/>
      <c r="E24" s="20"/>
    </row>
    <row r="25" spans="1:5" x14ac:dyDescent="0.2">
      <c r="A25" s="9"/>
      <c r="C25" s="22"/>
      <c r="D25" s="4"/>
      <c r="E25" s="20"/>
    </row>
    <row r="26" spans="1:5" x14ac:dyDescent="0.2">
      <c r="C26" s="23" t="s">
        <v>4</v>
      </c>
      <c r="E26" s="24">
        <v>-9.0000000154759618E-2</v>
      </c>
    </row>
  </sheetData>
  <mergeCells count="3">
    <mergeCell ref="A7:D7"/>
    <mergeCell ref="A9:B9"/>
    <mergeCell ref="A6:E6"/>
  </mergeCells>
  <printOptions horizontalCentered="1"/>
  <pageMargins left="0.39370078740157499" right="0.39370078740157499" top="0.39370078740157499" bottom="0.39370078740157499" header="0.31496062992126" footer="0.31496062992126"/>
  <pageSetup paperSize="9" scale="59" orientation="portrait" r:id="rId1"/>
  <rowBreaks count="1" manualBreakCount="1">
    <brk id="3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zoomScale="85" zoomScaleNormal="85" workbookViewId="0">
      <selection activeCell="N2" sqref="N2"/>
    </sheetView>
  </sheetViews>
  <sheetFormatPr baseColWidth="10" defaultColWidth="11.5703125" defaultRowHeight="12.75" x14ac:dyDescent="0.2"/>
  <cols>
    <col min="1" max="2" width="15" style="25" bestFit="1" customWidth="1"/>
    <col min="3" max="3" width="11" style="25" bestFit="1" customWidth="1"/>
    <col min="4" max="4" width="14" style="25" customWidth="1"/>
    <col min="5" max="5" width="12.28515625" style="25" customWidth="1"/>
    <col min="6" max="6" width="13" style="25" customWidth="1"/>
    <col min="7" max="7" width="10" style="25" bestFit="1" customWidth="1"/>
    <col min="8" max="8" width="10.7109375" style="25" customWidth="1"/>
    <col min="9" max="9" width="14.140625" style="25" customWidth="1"/>
    <col min="10" max="10" width="10" style="25" bestFit="1" customWidth="1"/>
    <col min="11" max="11" width="9" style="25" bestFit="1" customWidth="1"/>
    <col min="12" max="12" width="10.5703125" style="25" customWidth="1"/>
    <col min="13" max="13" width="10.85546875" style="25" customWidth="1"/>
    <col min="14" max="14" width="9.85546875" style="21" bestFit="1" customWidth="1"/>
    <col min="15" max="16384" width="11.5703125" style="39"/>
  </cols>
  <sheetData>
    <row r="1" spans="1:14" x14ac:dyDescent="0.2">
      <c r="A1" s="40" t="s">
        <v>6</v>
      </c>
      <c r="B1" s="40" t="s">
        <v>7</v>
      </c>
      <c r="C1" s="40" t="s">
        <v>8</v>
      </c>
      <c r="D1" s="40" t="s">
        <v>9</v>
      </c>
      <c r="E1" s="40" t="s">
        <v>10</v>
      </c>
      <c r="F1" s="40" t="s">
        <v>11</v>
      </c>
      <c r="G1" s="40" t="s">
        <v>5</v>
      </c>
      <c r="H1" s="40" t="s">
        <v>12</v>
      </c>
      <c r="I1" s="40" t="s">
        <v>13</v>
      </c>
      <c r="J1" s="40" t="s">
        <v>14</v>
      </c>
      <c r="K1" s="40" t="s">
        <v>15</v>
      </c>
      <c r="L1" s="40" t="s">
        <v>16</v>
      </c>
      <c r="M1" s="40" t="s">
        <v>17</v>
      </c>
      <c r="N1" s="41" t="s">
        <v>41</v>
      </c>
    </row>
    <row r="2" spans="1:14" x14ac:dyDescent="0.2">
      <c r="A2" s="31" t="s">
        <v>18</v>
      </c>
      <c r="B2" s="31" t="s">
        <v>19</v>
      </c>
      <c r="C2" s="31" t="s">
        <v>20</v>
      </c>
      <c r="D2" s="31" t="s">
        <v>30</v>
      </c>
      <c r="E2" s="32">
        <v>31</v>
      </c>
      <c r="F2" s="32">
        <v>1</v>
      </c>
      <c r="G2" s="32">
        <v>10000</v>
      </c>
      <c r="H2" s="32">
        <v>0</v>
      </c>
      <c r="I2" s="32">
        <v>0</v>
      </c>
      <c r="J2" s="32">
        <v>8380</v>
      </c>
      <c r="K2" s="32">
        <v>3428</v>
      </c>
      <c r="L2" s="32">
        <v>0</v>
      </c>
      <c r="M2" s="32">
        <v>0</v>
      </c>
      <c r="N2" s="33">
        <f>G2-J2</f>
        <v>1620</v>
      </c>
    </row>
    <row r="3" spans="1:14" x14ac:dyDescent="0.2">
      <c r="A3" s="25" t="s">
        <v>18</v>
      </c>
      <c r="B3" s="25" t="s">
        <v>19</v>
      </c>
      <c r="C3" s="25" t="s">
        <v>21</v>
      </c>
      <c r="D3" s="25" t="s">
        <v>31</v>
      </c>
      <c r="E3" s="26">
        <v>31</v>
      </c>
      <c r="F3" s="26">
        <v>1</v>
      </c>
      <c r="G3" s="26">
        <v>3439.54</v>
      </c>
      <c r="H3" s="26">
        <v>0</v>
      </c>
      <c r="I3" s="26">
        <v>0</v>
      </c>
      <c r="J3" s="26">
        <v>3439.54</v>
      </c>
      <c r="K3" s="26">
        <v>3428</v>
      </c>
      <c r="L3" s="26">
        <v>0</v>
      </c>
      <c r="M3" s="26">
        <v>0</v>
      </c>
      <c r="N3" s="27">
        <f t="shared" ref="N3:N11" si="0">G3-J3</f>
        <v>0</v>
      </c>
    </row>
    <row r="4" spans="1:14" x14ac:dyDescent="0.2">
      <c r="A4" s="31" t="s">
        <v>18</v>
      </c>
      <c r="B4" s="31" t="s">
        <v>19</v>
      </c>
      <c r="C4" s="31" t="s">
        <v>22</v>
      </c>
      <c r="D4" s="31" t="s">
        <v>32</v>
      </c>
      <c r="E4" s="32">
        <v>31</v>
      </c>
      <c r="F4" s="32">
        <v>1</v>
      </c>
      <c r="G4" s="32">
        <v>7000</v>
      </c>
      <c r="H4" s="32">
        <v>0</v>
      </c>
      <c r="I4" s="32">
        <v>0</v>
      </c>
      <c r="J4" s="32">
        <v>6449.58</v>
      </c>
      <c r="K4" s="32">
        <v>3428</v>
      </c>
      <c r="L4" s="32">
        <v>0</v>
      </c>
      <c r="M4" s="32">
        <v>0</v>
      </c>
      <c r="N4" s="33">
        <f t="shared" si="0"/>
        <v>550.42000000000007</v>
      </c>
    </row>
    <row r="5" spans="1:14" x14ac:dyDescent="0.2">
      <c r="A5" s="25" t="s">
        <v>18</v>
      </c>
      <c r="B5" s="25" t="s">
        <v>19</v>
      </c>
      <c r="C5" s="25" t="s">
        <v>23</v>
      </c>
      <c r="D5" s="25" t="s">
        <v>33</v>
      </c>
      <c r="E5" s="26">
        <v>31</v>
      </c>
      <c r="F5" s="26">
        <v>1</v>
      </c>
      <c r="G5" s="26">
        <v>4740.3999999999996</v>
      </c>
      <c r="H5" s="26">
        <v>0</v>
      </c>
      <c r="I5" s="26">
        <v>0</v>
      </c>
      <c r="J5" s="26">
        <v>4740.3999999999996</v>
      </c>
      <c r="K5" s="26">
        <v>3428</v>
      </c>
      <c r="L5" s="26">
        <v>0</v>
      </c>
      <c r="M5" s="26">
        <v>0</v>
      </c>
      <c r="N5" s="27">
        <f t="shared" si="0"/>
        <v>0</v>
      </c>
    </row>
    <row r="6" spans="1:14" x14ac:dyDescent="0.2">
      <c r="A6" s="25" t="s">
        <v>18</v>
      </c>
      <c r="B6" s="25" t="s">
        <v>19</v>
      </c>
      <c r="C6" s="25" t="s">
        <v>24</v>
      </c>
      <c r="D6" s="25" t="s">
        <v>34</v>
      </c>
      <c r="E6" s="26">
        <v>31</v>
      </c>
      <c r="F6" s="26">
        <v>1</v>
      </c>
      <c r="G6" s="26">
        <v>6583.27</v>
      </c>
      <c r="H6" s="26">
        <v>0</v>
      </c>
      <c r="I6" s="26">
        <v>0</v>
      </c>
      <c r="J6" s="26">
        <v>6583.27</v>
      </c>
      <c r="K6" s="26">
        <v>3428</v>
      </c>
      <c r="L6" s="26">
        <v>0</v>
      </c>
      <c r="M6" s="26">
        <v>0</v>
      </c>
      <c r="N6" s="27">
        <f t="shared" si="0"/>
        <v>0</v>
      </c>
    </row>
    <row r="7" spans="1:14" x14ac:dyDescent="0.2">
      <c r="A7" s="25" t="s">
        <v>18</v>
      </c>
      <c r="B7" s="25" t="s">
        <v>19</v>
      </c>
      <c r="C7" s="25" t="s">
        <v>25</v>
      </c>
      <c r="D7" s="25" t="s">
        <v>35</v>
      </c>
      <c r="E7" s="26">
        <v>31</v>
      </c>
      <c r="F7" s="26">
        <v>1</v>
      </c>
      <c r="G7" s="26">
        <v>4773.87</v>
      </c>
      <c r="H7" s="26">
        <v>0</v>
      </c>
      <c r="I7" s="26">
        <v>0</v>
      </c>
      <c r="J7" s="26">
        <v>4773.87</v>
      </c>
      <c r="K7" s="26">
        <v>3428</v>
      </c>
      <c r="L7" s="26">
        <v>0</v>
      </c>
      <c r="M7" s="26">
        <v>0</v>
      </c>
      <c r="N7" s="27">
        <f t="shared" si="0"/>
        <v>0</v>
      </c>
    </row>
    <row r="8" spans="1:14" x14ac:dyDescent="0.2">
      <c r="A8" s="31" t="s">
        <v>18</v>
      </c>
      <c r="B8" s="31" t="s">
        <v>19</v>
      </c>
      <c r="C8" s="31" t="s">
        <v>26</v>
      </c>
      <c r="D8" s="31" t="s">
        <v>36</v>
      </c>
      <c r="E8" s="32">
        <v>31</v>
      </c>
      <c r="F8" s="32">
        <v>1</v>
      </c>
      <c r="G8" s="32">
        <v>5000</v>
      </c>
      <c r="H8" s="32">
        <v>0</v>
      </c>
      <c r="I8" s="32">
        <v>0</v>
      </c>
      <c r="J8" s="32">
        <v>4907.8599999999997</v>
      </c>
      <c r="K8" s="32">
        <v>3428</v>
      </c>
      <c r="L8" s="32">
        <v>0</v>
      </c>
      <c r="M8" s="32">
        <v>0</v>
      </c>
      <c r="N8" s="33">
        <f t="shared" si="0"/>
        <v>92.140000000000327</v>
      </c>
    </row>
    <row r="9" spans="1:14" x14ac:dyDescent="0.2">
      <c r="A9" s="25" t="s">
        <v>18</v>
      </c>
      <c r="B9" s="25" t="s">
        <v>19</v>
      </c>
      <c r="C9" s="25" t="s">
        <v>27</v>
      </c>
      <c r="D9" s="25" t="s">
        <v>37</v>
      </c>
      <c r="E9" s="26">
        <v>31</v>
      </c>
      <c r="F9" s="26">
        <v>1</v>
      </c>
      <c r="G9" s="26">
        <v>4781.78</v>
      </c>
      <c r="H9" s="26">
        <v>0</v>
      </c>
      <c r="I9" s="26">
        <v>0</v>
      </c>
      <c r="J9" s="26">
        <v>4781.78</v>
      </c>
      <c r="K9" s="26">
        <v>3428</v>
      </c>
      <c r="L9" s="26">
        <v>0</v>
      </c>
      <c r="M9" s="26">
        <v>0</v>
      </c>
      <c r="N9" s="27">
        <f t="shared" si="0"/>
        <v>0</v>
      </c>
    </row>
    <row r="10" spans="1:14" x14ac:dyDescent="0.2">
      <c r="A10" s="25" t="s">
        <v>18</v>
      </c>
      <c r="B10" s="25" t="s">
        <v>19</v>
      </c>
      <c r="C10" s="25" t="s">
        <v>28</v>
      </c>
      <c r="D10" s="25" t="s">
        <v>38</v>
      </c>
      <c r="E10" s="26">
        <v>31</v>
      </c>
      <c r="F10" s="26">
        <v>1</v>
      </c>
      <c r="G10" s="26">
        <v>4592.29</v>
      </c>
      <c r="H10" s="26">
        <v>0</v>
      </c>
      <c r="I10" s="26">
        <v>0</v>
      </c>
      <c r="J10" s="26">
        <v>4592.29</v>
      </c>
      <c r="K10" s="26">
        <v>3428</v>
      </c>
      <c r="L10" s="26">
        <v>0</v>
      </c>
      <c r="M10" s="26">
        <v>0</v>
      </c>
      <c r="N10" s="27">
        <f t="shared" si="0"/>
        <v>0</v>
      </c>
    </row>
    <row r="11" spans="1:14" x14ac:dyDescent="0.2">
      <c r="A11" s="31" t="s">
        <v>18</v>
      </c>
      <c r="B11" s="31" t="s">
        <v>19</v>
      </c>
      <c r="C11" s="31" t="s">
        <v>29</v>
      </c>
      <c r="D11" s="31" t="s">
        <v>39</v>
      </c>
      <c r="E11" s="32">
        <v>31</v>
      </c>
      <c r="F11" s="32">
        <v>1</v>
      </c>
      <c r="G11" s="32">
        <v>6500</v>
      </c>
      <c r="H11" s="32">
        <v>0</v>
      </c>
      <c r="I11" s="32">
        <v>0</v>
      </c>
      <c r="J11" s="32">
        <v>6451.44</v>
      </c>
      <c r="K11" s="32">
        <v>3428</v>
      </c>
      <c r="L11" s="32">
        <v>0</v>
      </c>
      <c r="M11" s="32">
        <v>0</v>
      </c>
      <c r="N11" s="33">
        <f t="shared" si="0"/>
        <v>48.5600000000004</v>
      </c>
    </row>
    <row r="12" spans="1:14" x14ac:dyDescent="0.2">
      <c r="N12" s="27"/>
    </row>
    <row r="13" spans="1:14" x14ac:dyDescent="0.2">
      <c r="N13" s="27"/>
    </row>
    <row r="14" spans="1:14" x14ac:dyDescent="0.2">
      <c r="N14" s="27"/>
    </row>
    <row r="15" spans="1:14" x14ac:dyDescent="0.2">
      <c r="N15" s="27"/>
    </row>
    <row r="16" spans="1:14" x14ac:dyDescent="0.2">
      <c r="N16" s="27"/>
    </row>
    <row r="17" spans="14:14" x14ac:dyDescent="0.2">
      <c r="N17" s="27"/>
    </row>
    <row r="18" spans="14:14" x14ac:dyDescent="0.2">
      <c r="N18" s="27"/>
    </row>
    <row r="19" spans="14:14" x14ac:dyDescent="0.2">
      <c r="N19" s="27"/>
    </row>
    <row r="20" spans="14:14" x14ac:dyDescent="0.2">
      <c r="N20" s="27"/>
    </row>
    <row r="21" spans="14:14" x14ac:dyDescent="0.2">
      <c r="N21" s="27"/>
    </row>
    <row r="22" spans="14:14" x14ac:dyDescent="0.2">
      <c r="N22" s="27"/>
    </row>
    <row r="23" spans="14:14" x14ac:dyDescent="0.2">
      <c r="N23" s="27"/>
    </row>
    <row r="24" spans="14:14" x14ac:dyDescent="0.2">
      <c r="N24" s="27"/>
    </row>
    <row r="25" spans="14:14" x14ac:dyDescent="0.2">
      <c r="N25" s="27"/>
    </row>
    <row r="26" spans="14:14" x14ac:dyDescent="0.2">
      <c r="N26" s="27"/>
    </row>
    <row r="27" spans="14:14" x14ac:dyDescent="0.2">
      <c r="N27" s="27"/>
    </row>
    <row r="28" spans="14:14" x14ac:dyDescent="0.2">
      <c r="N28" s="27"/>
    </row>
    <row r="29" spans="14:14" x14ac:dyDescent="0.2">
      <c r="N29" s="27"/>
    </row>
    <row r="30" spans="14:14" x14ac:dyDescent="0.2">
      <c r="N30" s="27"/>
    </row>
    <row r="31" spans="14:14" x14ac:dyDescent="0.2">
      <c r="N31" s="27"/>
    </row>
    <row r="32" spans="14:14" x14ac:dyDescent="0.2">
      <c r="N32" s="27"/>
    </row>
    <row r="33" spans="14:14" x14ac:dyDescent="0.2">
      <c r="N33" s="27"/>
    </row>
    <row r="34" spans="14:14" x14ac:dyDescent="0.2">
      <c r="N34" s="27"/>
    </row>
    <row r="35" spans="14:14" x14ac:dyDescent="0.2">
      <c r="N35" s="27"/>
    </row>
    <row r="36" spans="14:14" x14ac:dyDescent="0.2">
      <c r="N36" s="27"/>
    </row>
    <row r="37" spans="14:14" x14ac:dyDescent="0.2">
      <c r="N37" s="27"/>
    </row>
    <row r="38" spans="14:14" x14ac:dyDescent="0.2">
      <c r="N38" s="27"/>
    </row>
    <row r="39" spans="14:14" x14ac:dyDescent="0.2">
      <c r="N39" s="27"/>
    </row>
    <row r="40" spans="14:14" x14ac:dyDescent="0.2">
      <c r="N40" s="27"/>
    </row>
    <row r="41" spans="14:14" x14ac:dyDescent="0.2">
      <c r="N41" s="27"/>
    </row>
    <row r="42" spans="14:14" x14ac:dyDescent="0.2">
      <c r="N42" s="27"/>
    </row>
    <row r="43" spans="14:14" x14ac:dyDescent="0.2">
      <c r="N43" s="27"/>
    </row>
    <row r="44" spans="14:14" x14ac:dyDescent="0.2">
      <c r="N44" s="27"/>
    </row>
    <row r="45" spans="14:14" x14ac:dyDescent="0.2">
      <c r="N45" s="27"/>
    </row>
    <row r="46" spans="14:14" x14ac:dyDescent="0.2">
      <c r="N46" s="27"/>
    </row>
    <row r="47" spans="14:14" x14ac:dyDescent="0.2">
      <c r="N47" s="27"/>
    </row>
    <row r="48" spans="14:14" x14ac:dyDescent="0.2">
      <c r="N48" s="27"/>
    </row>
    <row r="49" spans="14:14" x14ac:dyDescent="0.2">
      <c r="N49" s="27"/>
    </row>
    <row r="50" spans="14:14" x14ac:dyDescent="0.2">
      <c r="N50" s="27"/>
    </row>
    <row r="51" spans="14:14" x14ac:dyDescent="0.2">
      <c r="N51" s="27"/>
    </row>
    <row r="52" spans="14:14" x14ac:dyDescent="0.2">
      <c r="N52" s="27"/>
    </row>
    <row r="53" spans="14:14" x14ac:dyDescent="0.2">
      <c r="N53" s="27"/>
    </row>
    <row r="54" spans="14:14" x14ac:dyDescent="0.2">
      <c r="N54" s="27"/>
    </row>
    <row r="55" spans="14:14" x14ac:dyDescent="0.2">
      <c r="N55" s="27"/>
    </row>
    <row r="56" spans="14:14" x14ac:dyDescent="0.2">
      <c r="N56" s="27"/>
    </row>
    <row r="57" spans="14:14" x14ac:dyDescent="0.2">
      <c r="N57" s="27"/>
    </row>
    <row r="58" spans="14:14" x14ac:dyDescent="0.2">
      <c r="N58" s="27"/>
    </row>
    <row r="59" spans="14:14" x14ac:dyDescent="0.2">
      <c r="N59" s="27"/>
    </row>
    <row r="60" spans="14:14" x14ac:dyDescent="0.2">
      <c r="N60" s="27"/>
    </row>
    <row r="61" spans="14:14" x14ac:dyDescent="0.2">
      <c r="N61" s="27"/>
    </row>
    <row r="62" spans="14:14" x14ac:dyDescent="0.2">
      <c r="N62" s="27"/>
    </row>
    <row r="63" spans="14:14" x14ac:dyDescent="0.2">
      <c r="N63" s="27"/>
    </row>
    <row r="64" spans="14:14" x14ac:dyDescent="0.2">
      <c r="N64" s="27"/>
    </row>
    <row r="65" spans="14:14" x14ac:dyDescent="0.2">
      <c r="N65" s="27"/>
    </row>
    <row r="66" spans="14:14" x14ac:dyDescent="0.2">
      <c r="N66" s="27"/>
    </row>
    <row r="67" spans="14:14" x14ac:dyDescent="0.2">
      <c r="N67" s="27"/>
    </row>
    <row r="68" spans="14:14" x14ac:dyDescent="0.2">
      <c r="N68" s="27"/>
    </row>
    <row r="69" spans="14:14" x14ac:dyDescent="0.2">
      <c r="N69" s="27"/>
    </row>
    <row r="70" spans="14:14" x14ac:dyDescent="0.2">
      <c r="N70" s="27"/>
    </row>
    <row r="71" spans="14:14" x14ac:dyDescent="0.2">
      <c r="N71" s="27"/>
    </row>
    <row r="72" spans="14:14" x14ac:dyDescent="0.2">
      <c r="N72" s="27"/>
    </row>
    <row r="73" spans="14:14" x14ac:dyDescent="0.2">
      <c r="N73" s="27"/>
    </row>
    <row r="74" spans="14:14" x14ac:dyDescent="0.2">
      <c r="N74" s="27"/>
    </row>
    <row r="75" spans="14:14" x14ac:dyDescent="0.2">
      <c r="N75" s="27"/>
    </row>
    <row r="76" spans="14:14" x14ac:dyDescent="0.2">
      <c r="N76" s="27"/>
    </row>
    <row r="77" spans="14:14" x14ac:dyDescent="0.2">
      <c r="N77" s="27"/>
    </row>
    <row r="78" spans="14:14" x14ac:dyDescent="0.2">
      <c r="N78" s="27"/>
    </row>
    <row r="79" spans="14:14" x14ac:dyDescent="0.2">
      <c r="N79" s="27"/>
    </row>
    <row r="80" spans="14:14" x14ac:dyDescent="0.2">
      <c r="N80" s="27"/>
    </row>
    <row r="81" spans="14:14" x14ac:dyDescent="0.2">
      <c r="N81" s="27"/>
    </row>
    <row r="82" spans="14:14" x14ac:dyDescent="0.2">
      <c r="N82" s="27"/>
    </row>
  </sheetData>
  <pageMargins left="0.75" right="0.75" top="1" bottom="1" header="0.5" footer="0.5"/>
  <pageSetup paperSize="9" orientation="portrait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URSSAF</vt:lpstr>
      <vt:lpstr>JDP</vt:lpstr>
      <vt:lpstr>URSSAF!Print_Area</vt:lpstr>
      <vt:lpstr>URSSAF!Zone_d_impression</vt:lpstr>
    </vt:vector>
  </TitlesOfParts>
  <Company>MAN Diesel &amp; Turbo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 Morice</dc:creator>
  <cp:lastModifiedBy>User</cp:lastModifiedBy>
  <dcterms:created xsi:type="dcterms:W3CDTF">2021-01-26T11:03:54Z</dcterms:created>
  <dcterms:modified xsi:type="dcterms:W3CDTF">2021-01-26T11:50:07Z</dcterms:modified>
</cp:coreProperties>
</file>