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-120" windowWidth="20730" windowHeight="11760" activeTab="5"/>
  </bookViews>
  <sheets>
    <sheet name="2020 (1 setp -&gt; 31 aout)" sheetId="2" r:id="rId1"/>
    <sheet name="Boutique" sheetId="3" r:id="rId2"/>
    <sheet name="Boutique Ville hôte&amp;collect" sheetId="8" r:id="rId3"/>
    <sheet name="Boutique TDJ" sheetId="9" r:id="rId4"/>
    <sheet name="Source" sheetId="5" r:id="rId5"/>
    <sheet name="Draft" sheetId="4" r:id="rId6"/>
  </sheets>
  <definedNames>
    <definedName name="_xlnm._FilterDatabase" localSheetId="0" hidden="1">'2020 (1 setp -&gt; 31 aout)'!$B$1:$B$190</definedName>
    <definedName name="_xlnm._FilterDatabase" localSheetId="1" hidden="1">Boutique!$A$1:$M$4</definedName>
    <definedName name="_xlnm._FilterDatabase" localSheetId="3" hidden="1">'Boutique TDJ'!$A$1:$M$4</definedName>
    <definedName name="_xlnm._FilterDatabase" localSheetId="2" hidden="1">'Boutique Ville hôte&amp;collect'!$A$1:$M$4</definedName>
    <definedName name="entités">'2020 (1 setp -&gt; 31 aout)'!$AH$45:$AH$47</definedName>
    <definedName name="Qui">'2020 (1 setp -&gt; 31 aout)'!$AH$4:$AH$4</definedName>
  </definedNames>
  <calcPr calcId="145621"/>
  <fileRecoveryPr autoRecover="0"/>
</workbook>
</file>

<file path=xl/calcChain.xml><?xml version="1.0" encoding="utf-8"?>
<calcChain xmlns="http://schemas.openxmlformats.org/spreadsheetml/2006/main">
  <c r="H23" i="9" l="1"/>
  <c r="H22" i="9"/>
  <c r="H21" i="9"/>
  <c r="H20" i="9"/>
  <c r="H19" i="9"/>
  <c r="H18" i="9"/>
  <c r="H17" i="9"/>
  <c r="H16" i="9"/>
  <c r="H15" i="9"/>
  <c r="H14" i="9"/>
  <c r="H13" i="9"/>
  <c r="H12" i="9"/>
  <c r="H11" i="9"/>
  <c r="H10" i="9"/>
  <c r="H9" i="9"/>
  <c r="H8" i="9"/>
  <c r="H7" i="9"/>
  <c r="H6" i="9"/>
  <c r="H5" i="9"/>
  <c r="H4" i="9"/>
  <c r="H3" i="9"/>
  <c r="H2" i="9"/>
  <c r="H23" i="8"/>
  <c r="H22" i="8"/>
  <c r="H21" i="8"/>
  <c r="H20" i="8"/>
  <c r="H19" i="8"/>
  <c r="H18" i="8"/>
  <c r="H17" i="8"/>
  <c r="H16" i="8"/>
  <c r="H15" i="8"/>
  <c r="H14" i="8"/>
  <c r="H13" i="8"/>
  <c r="H12" i="8"/>
  <c r="H11" i="8"/>
  <c r="H10" i="8"/>
  <c r="H9" i="8"/>
  <c r="H8" i="8"/>
  <c r="H7" i="8"/>
  <c r="H6" i="8"/>
  <c r="H5" i="8"/>
  <c r="H4" i="8"/>
  <c r="H3" i="8"/>
  <c r="H2" i="8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" i="3"/>
  <c r="L99" i="4" l="1"/>
  <c r="L96" i="4"/>
  <c r="L94" i="4"/>
  <c r="L89" i="4"/>
  <c r="L88" i="4"/>
  <c r="L86" i="4"/>
  <c r="L80" i="4"/>
  <c r="L75" i="4"/>
  <c r="L72" i="4"/>
  <c r="L70" i="4"/>
  <c r="L67" i="4"/>
  <c r="L62" i="4"/>
  <c r="L59" i="4"/>
  <c r="L57" i="4"/>
  <c r="L56" i="4"/>
  <c r="L54" i="4"/>
  <c r="L51" i="4"/>
  <c r="L49" i="4"/>
  <c r="L46" i="4"/>
  <c r="L43" i="4"/>
  <c r="L41" i="4"/>
  <c r="L40" i="4"/>
  <c r="L38" i="4"/>
  <c r="L30" i="4"/>
  <c r="L27" i="4"/>
  <c r="L25" i="4"/>
  <c r="L23" i="4"/>
  <c r="L78" i="4"/>
  <c r="A11" i="4"/>
  <c r="L19" i="4"/>
  <c r="L20" i="4"/>
  <c r="L35" i="4"/>
  <c r="L36" i="4"/>
  <c r="L52" i="4"/>
  <c r="L68" i="4"/>
  <c r="L76" i="4"/>
  <c r="L77" i="4"/>
  <c r="L91" i="4"/>
  <c r="L93" i="4"/>
  <c r="J38" i="4"/>
  <c r="J27" i="4"/>
  <c r="J22" i="4"/>
  <c r="L22" i="4" s="1"/>
  <c r="J20" i="4"/>
  <c r="J14" i="4"/>
  <c r="J12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L26" i="4"/>
  <c r="L33" i="4"/>
  <c r="L34" i="4"/>
  <c r="L42" i="4"/>
  <c r="L50" i="4"/>
  <c r="L58" i="4"/>
  <c r="L66" i="4"/>
  <c r="L74" i="4"/>
  <c r="L82" i="4"/>
  <c r="L83" i="4"/>
  <c r="L90" i="4"/>
  <c r="L98" i="4"/>
  <c r="J13" i="4"/>
  <c r="L13" i="4" s="1"/>
  <c r="J15" i="4"/>
  <c r="L15" i="4" s="1"/>
  <c r="J16" i="4"/>
  <c r="L16" i="4" s="1"/>
  <c r="J17" i="4"/>
  <c r="L17" i="4" s="1"/>
  <c r="J18" i="4"/>
  <c r="L18" i="4" s="1"/>
  <c r="J19" i="4"/>
  <c r="J21" i="4"/>
  <c r="L21" i="4" s="1"/>
  <c r="J23" i="4"/>
  <c r="J24" i="4"/>
  <c r="L24" i="4" s="1"/>
  <c r="J25" i="4"/>
  <c r="J26" i="4"/>
  <c r="J28" i="4"/>
  <c r="J29" i="4"/>
  <c r="J30" i="4"/>
  <c r="J31" i="4"/>
  <c r="J32" i="4"/>
  <c r="J33" i="4"/>
  <c r="J34" i="4"/>
  <c r="J35" i="4"/>
  <c r="J36" i="4"/>
  <c r="J37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11" i="4"/>
  <c r="L28" i="4"/>
  <c r="L29" i="4"/>
  <c r="L31" i="4"/>
  <c r="L32" i="4"/>
  <c r="L37" i="4"/>
  <c r="L39" i="4"/>
  <c r="L44" i="4"/>
  <c r="L45" i="4"/>
  <c r="L47" i="4"/>
  <c r="L48" i="4"/>
  <c r="L53" i="4"/>
  <c r="L55" i="4"/>
  <c r="L60" i="4"/>
  <c r="L61" i="4"/>
  <c r="L63" i="4"/>
  <c r="L64" i="4"/>
  <c r="L65" i="4"/>
  <c r="L69" i="4"/>
  <c r="L71" i="4"/>
  <c r="L73" i="4"/>
  <c r="L79" i="4"/>
  <c r="L81" i="4"/>
  <c r="L84" i="4"/>
  <c r="L85" i="4"/>
  <c r="L87" i="4"/>
  <c r="L92" i="4"/>
  <c r="L95" i="4"/>
  <c r="L97" i="4"/>
  <c r="N6" i="2"/>
  <c r="N7" i="2"/>
  <c r="N9" i="2"/>
  <c r="N10" i="2"/>
  <c r="N11" i="2"/>
  <c r="N12" i="2"/>
  <c r="N13" i="2"/>
  <c r="N14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5" i="2"/>
  <c r="I8" i="2"/>
  <c r="J8" i="2" s="1"/>
  <c r="L8" i="2"/>
  <c r="M8" i="2" s="1"/>
  <c r="O8" i="2" s="1"/>
  <c r="L14" i="4" l="1"/>
  <c r="L12" i="4"/>
  <c r="L11" i="4"/>
  <c r="P8" i="2"/>
  <c r="Q8" i="2" s="1"/>
  <c r="I10" i="2" l="1"/>
  <c r="I9" i="2"/>
  <c r="I6" i="2" l="1"/>
  <c r="J6" i="2" s="1"/>
  <c r="L4" i="2"/>
  <c r="M4" i="2" s="1"/>
  <c r="O4" i="2" s="1"/>
  <c r="L5" i="2"/>
  <c r="M5" i="2" s="1"/>
  <c r="O5" i="2" s="1"/>
  <c r="L2" i="2"/>
  <c r="M2" i="2" s="1"/>
  <c r="O2" i="2" s="1"/>
  <c r="L3" i="2"/>
  <c r="M3" i="2" s="1"/>
  <c r="O3" i="2" s="1"/>
  <c r="L6" i="2"/>
  <c r="M6" i="2" s="1"/>
  <c r="O6" i="2" s="1"/>
  <c r="E168" i="2"/>
  <c r="L7" i="2"/>
  <c r="M7" i="2" s="1"/>
  <c r="L9" i="2"/>
  <c r="M9" i="2" s="1"/>
  <c r="L10" i="2"/>
  <c r="M10" i="2" s="1"/>
  <c r="L11" i="2"/>
  <c r="M11" i="2" s="1"/>
  <c r="O11" i="2" s="1"/>
  <c r="L12" i="2"/>
  <c r="M12" i="2" s="1"/>
  <c r="O12" i="2" s="1"/>
  <c r="L13" i="2"/>
  <c r="M13" i="2" s="1"/>
  <c r="O13" i="2" s="1"/>
  <c r="L14" i="2"/>
  <c r="M14" i="2" s="1"/>
  <c r="O14" i="2" s="1"/>
  <c r="L15" i="2"/>
  <c r="M15" i="2" s="1"/>
  <c r="O15" i="2" s="1"/>
  <c r="L16" i="2"/>
  <c r="M16" i="2" s="1"/>
  <c r="O16" i="2" s="1"/>
  <c r="L17" i="2"/>
  <c r="M17" i="2" s="1"/>
  <c r="O17" i="2" s="1"/>
  <c r="L18" i="2"/>
  <c r="M18" i="2" s="1"/>
  <c r="O18" i="2" s="1"/>
  <c r="L19" i="2"/>
  <c r="M19" i="2" s="1"/>
  <c r="O19" i="2" s="1"/>
  <c r="L20" i="2"/>
  <c r="M20" i="2" s="1"/>
  <c r="O20" i="2" s="1"/>
  <c r="L21" i="2"/>
  <c r="M21" i="2" s="1"/>
  <c r="O21" i="2" s="1"/>
  <c r="L22" i="2"/>
  <c r="M22" i="2" s="1"/>
  <c r="O22" i="2" s="1"/>
  <c r="L23" i="2"/>
  <c r="M23" i="2" s="1"/>
  <c r="O23" i="2" s="1"/>
  <c r="L24" i="2"/>
  <c r="M24" i="2" s="1"/>
  <c r="O24" i="2" s="1"/>
  <c r="L25" i="2"/>
  <c r="M25" i="2" s="1"/>
  <c r="O25" i="2" s="1"/>
  <c r="L26" i="2"/>
  <c r="M26" i="2" s="1"/>
  <c r="O26" i="2" s="1"/>
  <c r="L27" i="2"/>
  <c r="M27" i="2" s="1"/>
  <c r="O27" i="2" s="1"/>
  <c r="L28" i="2"/>
  <c r="M28" i="2" s="1"/>
  <c r="O28" i="2" s="1"/>
  <c r="L29" i="2"/>
  <c r="M29" i="2" s="1"/>
  <c r="O29" i="2" s="1"/>
  <c r="L30" i="2"/>
  <c r="M30" i="2" s="1"/>
  <c r="O30" i="2" s="1"/>
  <c r="L31" i="2"/>
  <c r="M31" i="2" s="1"/>
  <c r="O31" i="2" s="1"/>
  <c r="L32" i="2"/>
  <c r="M32" i="2" s="1"/>
  <c r="O32" i="2" s="1"/>
  <c r="L33" i="2"/>
  <c r="M33" i="2" s="1"/>
  <c r="O33" i="2" s="1"/>
  <c r="L34" i="2"/>
  <c r="M34" i="2" s="1"/>
  <c r="O34" i="2" s="1"/>
  <c r="L35" i="2"/>
  <c r="M35" i="2" s="1"/>
  <c r="O35" i="2" s="1"/>
  <c r="L36" i="2"/>
  <c r="M36" i="2" s="1"/>
  <c r="O36" i="2" s="1"/>
  <c r="L37" i="2"/>
  <c r="M37" i="2" s="1"/>
  <c r="O37" i="2" s="1"/>
  <c r="L38" i="2"/>
  <c r="M38" i="2" s="1"/>
  <c r="O38" i="2" s="1"/>
  <c r="L39" i="2"/>
  <c r="M39" i="2" s="1"/>
  <c r="O39" i="2" s="1"/>
  <c r="L40" i="2"/>
  <c r="M40" i="2" s="1"/>
  <c r="O40" i="2" s="1"/>
  <c r="L41" i="2"/>
  <c r="M41" i="2" s="1"/>
  <c r="O41" i="2" s="1"/>
  <c r="L42" i="2"/>
  <c r="M42" i="2" s="1"/>
  <c r="O42" i="2" s="1"/>
  <c r="L43" i="2"/>
  <c r="M43" i="2" s="1"/>
  <c r="O43" i="2" s="1"/>
  <c r="L44" i="2"/>
  <c r="M44" i="2" s="1"/>
  <c r="O44" i="2" s="1"/>
  <c r="L45" i="2"/>
  <c r="M45" i="2" s="1"/>
  <c r="O45" i="2" s="1"/>
  <c r="L46" i="2"/>
  <c r="M46" i="2" s="1"/>
  <c r="O46" i="2" s="1"/>
  <c r="L47" i="2"/>
  <c r="M47" i="2" s="1"/>
  <c r="O47" i="2" s="1"/>
  <c r="I44" i="2"/>
  <c r="J44" i="2" s="1"/>
  <c r="I43" i="2"/>
  <c r="J43" i="2" s="1"/>
  <c r="I42" i="2"/>
  <c r="J42" i="2" s="1"/>
  <c r="I41" i="2"/>
  <c r="J41" i="2" s="1"/>
  <c r="I40" i="2"/>
  <c r="J40" i="2" s="1"/>
  <c r="I39" i="2"/>
  <c r="J39" i="2" s="1"/>
  <c r="I38" i="2"/>
  <c r="J38" i="2" s="1"/>
  <c r="I37" i="2"/>
  <c r="J37" i="2" s="1"/>
  <c r="I36" i="2"/>
  <c r="J36" i="2" s="1"/>
  <c r="I35" i="2"/>
  <c r="J35" i="2"/>
  <c r="I34" i="2"/>
  <c r="J34" i="2" s="1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I17" i="2"/>
  <c r="J17" i="2" s="1"/>
  <c r="I16" i="2"/>
  <c r="J16" i="2" s="1"/>
  <c r="I15" i="2"/>
  <c r="J15" i="2" s="1"/>
  <c r="I14" i="2"/>
  <c r="J14" i="2" s="1"/>
  <c r="I13" i="2"/>
  <c r="J13" i="2" s="1"/>
  <c r="I12" i="2"/>
  <c r="J12" i="2" s="1"/>
  <c r="I11" i="2"/>
  <c r="J11" i="2" s="1"/>
  <c r="J10" i="2"/>
  <c r="J9" i="2"/>
  <c r="I7" i="2"/>
  <c r="J7" i="2" s="1"/>
  <c r="I2" i="2"/>
  <c r="J2" i="2"/>
  <c r="I3" i="2"/>
  <c r="J3" i="2" s="1"/>
  <c r="I4" i="2"/>
  <c r="J4" i="2" s="1"/>
  <c r="I5" i="2"/>
  <c r="J5" i="2" s="1"/>
  <c r="I45" i="2"/>
  <c r="J45" i="2" s="1"/>
  <c r="I46" i="2"/>
  <c r="J46" i="2" s="1"/>
  <c r="I47" i="2"/>
  <c r="J47" i="2" s="1"/>
  <c r="L155" i="2"/>
  <c r="M155" i="2" s="1"/>
  <c r="O155" i="2" s="1"/>
  <c r="L48" i="2"/>
  <c r="M48" i="2" s="1"/>
  <c r="O48" i="2" s="1"/>
  <c r="I48" i="2"/>
  <c r="J48" i="2" s="1"/>
  <c r="L49" i="2"/>
  <c r="M49" i="2" s="1"/>
  <c r="O49" i="2" s="1"/>
  <c r="I49" i="2"/>
  <c r="J49" i="2" s="1"/>
  <c r="L50" i="2"/>
  <c r="M50" i="2" s="1"/>
  <c r="O50" i="2" s="1"/>
  <c r="I50" i="2"/>
  <c r="J50" i="2" s="1"/>
  <c r="L51" i="2"/>
  <c r="M51" i="2" s="1"/>
  <c r="O51" i="2" s="1"/>
  <c r="I51" i="2"/>
  <c r="L52" i="2"/>
  <c r="M52" i="2" s="1"/>
  <c r="O52" i="2" s="1"/>
  <c r="I52" i="2"/>
  <c r="J52" i="2" s="1"/>
  <c r="L53" i="2"/>
  <c r="M53" i="2" s="1"/>
  <c r="O53" i="2" s="1"/>
  <c r="I53" i="2"/>
  <c r="J53" i="2" s="1"/>
  <c r="L54" i="2"/>
  <c r="M54" i="2" s="1"/>
  <c r="O54" i="2" s="1"/>
  <c r="I54" i="2"/>
  <c r="J54" i="2" s="1"/>
  <c r="L55" i="2"/>
  <c r="M55" i="2" s="1"/>
  <c r="O55" i="2" s="1"/>
  <c r="I55" i="2"/>
  <c r="J55" i="2" s="1"/>
  <c r="L56" i="2"/>
  <c r="M56" i="2" s="1"/>
  <c r="O56" i="2" s="1"/>
  <c r="I56" i="2"/>
  <c r="L57" i="2"/>
  <c r="M57" i="2" s="1"/>
  <c r="O57" i="2" s="1"/>
  <c r="I57" i="2"/>
  <c r="J57" i="2" s="1"/>
  <c r="L58" i="2"/>
  <c r="M58" i="2" s="1"/>
  <c r="O58" i="2" s="1"/>
  <c r="I58" i="2"/>
  <c r="J58" i="2" s="1"/>
  <c r="L59" i="2"/>
  <c r="M59" i="2" s="1"/>
  <c r="O59" i="2" s="1"/>
  <c r="I59" i="2"/>
  <c r="L60" i="2"/>
  <c r="M60" i="2" s="1"/>
  <c r="O60" i="2" s="1"/>
  <c r="I60" i="2"/>
  <c r="J60" i="2" s="1"/>
  <c r="L61" i="2"/>
  <c r="M61" i="2" s="1"/>
  <c r="O61" i="2" s="1"/>
  <c r="I61" i="2"/>
  <c r="J61" i="2" s="1"/>
  <c r="L62" i="2"/>
  <c r="M62" i="2" s="1"/>
  <c r="O62" i="2" s="1"/>
  <c r="I62" i="2"/>
  <c r="J62" i="2" s="1"/>
  <c r="L63" i="2"/>
  <c r="M63" i="2" s="1"/>
  <c r="O63" i="2" s="1"/>
  <c r="I63" i="2"/>
  <c r="J63" i="2" s="1"/>
  <c r="L64" i="2"/>
  <c r="M64" i="2" s="1"/>
  <c r="O64" i="2" s="1"/>
  <c r="P64" i="2" s="1"/>
  <c r="Q64" i="2" s="1"/>
  <c r="I64" i="2"/>
  <c r="J64" i="2" s="1"/>
  <c r="L65" i="2"/>
  <c r="M65" i="2" s="1"/>
  <c r="O65" i="2" s="1"/>
  <c r="I65" i="2"/>
  <c r="J65" i="2" s="1"/>
  <c r="L66" i="2"/>
  <c r="M66" i="2" s="1"/>
  <c r="O66" i="2" s="1"/>
  <c r="I66" i="2"/>
  <c r="J66" i="2" s="1"/>
  <c r="L67" i="2"/>
  <c r="M67" i="2" s="1"/>
  <c r="O67" i="2" s="1"/>
  <c r="I67" i="2"/>
  <c r="J67" i="2" s="1"/>
  <c r="L68" i="2"/>
  <c r="M68" i="2" s="1"/>
  <c r="O68" i="2" s="1"/>
  <c r="I68" i="2"/>
  <c r="J68" i="2" s="1"/>
  <c r="L69" i="2"/>
  <c r="M69" i="2" s="1"/>
  <c r="O69" i="2" s="1"/>
  <c r="I69" i="2"/>
  <c r="L70" i="2"/>
  <c r="M70" i="2" s="1"/>
  <c r="O70" i="2" s="1"/>
  <c r="I70" i="2"/>
  <c r="J70" i="2" s="1"/>
  <c r="L71" i="2"/>
  <c r="M71" i="2" s="1"/>
  <c r="O71" i="2" s="1"/>
  <c r="I71" i="2"/>
  <c r="J71" i="2" s="1"/>
  <c r="L72" i="2"/>
  <c r="M72" i="2" s="1"/>
  <c r="O72" i="2" s="1"/>
  <c r="P72" i="2" s="1"/>
  <c r="Q72" i="2" s="1"/>
  <c r="I72" i="2"/>
  <c r="J72" i="2" s="1"/>
  <c r="L73" i="2"/>
  <c r="M73" i="2" s="1"/>
  <c r="O73" i="2" s="1"/>
  <c r="I73" i="2"/>
  <c r="J73" i="2" s="1"/>
  <c r="L74" i="2"/>
  <c r="M74" i="2" s="1"/>
  <c r="O74" i="2" s="1"/>
  <c r="P74" i="2" s="1"/>
  <c r="Q74" i="2" s="1"/>
  <c r="I74" i="2"/>
  <c r="L75" i="2"/>
  <c r="M75" i="2" s="1"/>
  <c r="O75" i="2" s="1"/>
  <c r="I75" i="2"/>
  <c r="J75" i="2" s="1"/>
  <c r="L76" i="2"/>
  <c r="M76" i="2" s="1"/>
  <c r="O76" i="2" s="1"/>
  <c r="I76" i="2"/>
  <c r="J76" i="2" s="1"/>
  <c r="L77" i="2"/>
  <c r="M77" i="2" s="1"/>
  <c r="O77" i="2" s="1"/>
  <c r="I77" i="2"/>
  <c r="J77" i="2" s="1"/>
  <c r="L78" i="2"/>
  <c r="M78" i="2" s="1"/>
  <c r="O78" i="2" s="1"/>
  <c r="I78" i="2"/>
  <c r="J78" i="2" s="1"/>
  <c r="L79" i="2"/>
  <c r="I79" i="2"/>
  <c r="J79" i="2" s="1"/>
  <c r="M79" i="2"/>
  <c r="O79" i="2" s="1"/>
  <c r="L80" i="2"/>
  <c r="M80" i="2" s="1"/>
  <c r="O80" i="2" s="1"/>
  <c r="I80" i="2"/>
  <c r="J80" i="2" s="1"/>
  <c r="L81" i="2"/>
  <c r="M81" i="2" s="1"/>
  <c r="O81" i="2" s="1"/>
  <c r="I81" i="2"/>
  <c r="J81" i="2" s="1"/>
  <c r="L82" i="2"/>
  <c r="I82" i="2"/>
  <c r="M82" i="2"/>
  <c r="O82" i="2" s="1"/>
  <c r="P82" i="2" s="1"/>
  <c r="Q82" i="2" s="1"/>
  <c r="L83" i="2"/>
  <c r="M83" i="2" s="1"/>
  <c r="O83" i="2" s="1"/>
  <c r="P83" i="2" s="1"/>
  <c r="Q83" i="2" s="1"/>
  <c r="I83" i="2"/>
  <c r="J83" i="2" s="1"/>
  <c r="L84" i="2"/>
  <c r="I84" i="2"/>
  <c r="J84" i="2" s="1"/>
  <c r="M84" i="2"/>
  <c r="O84" i="2" s="1"/>
  <c r="L85" i="2"/>
  <c r="M85" i="2" s="1"/>
  <c r="O85" i="2" s="1"/>
  <c r="I85" i="2"/>
  <c r="L86" i="2"/>
  <c r="M86" i="2" s="1"/>
  <c r="O86" i="2" s="1"/>
  <c r="I86" i="2"/>
  <c r="J86" i="2" s="1"/>
  <c r="L87" i="2"/>
  <c r="M87" i="2" s="1"/>
  <c r="O87" i="2" s="1"/>
  <c r="I87" i="2"/>
  <c r="L88" i="2"/>
  <c r="M88" i="2" s="1"/>
  <c r="O88" i="2" s="1"/>
  <c r="I88" i="2"/>
  <c r="L89" i="2"/>
  <c r="M89" i="2" s="1"/>
  <c r="O89" i="2" s="1"/>
  <c r="I89" i="2"/>
  <c r="J89" i="2" s="1"/>
  <c r="L90" i="2"/>
  <c r="M90" i="2" s="1"/>
  <c r="O90" i="2" s="1"/>
  <c r="I90" i="2"/>
  <c r="J90" i="2" s="1"/>
  <c r="L91" i="2"/>
  <c r="M91" i="2" s="1"/>
  <c r="O91" i="2" s="1"/>
  <c r="I91" i="2"/>
  <c r="J91" i="2" s="1"/>
  <c r="L92" i="2"/>
  <c r="M92" i="2" s="1"/>
  <c r="O92" i="2" s="1"/>
  <c r="I92" i="2"/>
  <c r="J92" i="2" s="1"/>
  <c r="L93" i="2"/>
  <c r="I93" i="2"/>
  <c r="J93" i="2" s="1"/>
  <c r="M93" i="2"/>
  <c r="O93" i="2" s="1"/>
  <c r="P93" i="2" s="1"/>
  <c r="Q93" i="2" s="1"/>
  <c r="L94" i="2"/>
  <c r="M94" i="2" s="1"/>
  <c r="O94" i="2" s="1"/>
  <c r="P94" i="2" s="1"/>
  <c r="Q94" i="2" s="1"/>
  <c r="I94" i="2"/>
  <c r="J94" i="2" s="1"/>
  <c r="L95" i="2"/>
  <c r="I95" i="2"/>
  <c r="J95" i="2" s="1"/>
  <c r="M95" i="2"/>
  <c r="O95" i="2" s="1"/>
  <c r="L96" i="2"/>
  <c r="M96" i="2" s="1"/>
  <c r="O96" i="2" s="1"/>
  <c r="I96" i="2"/>
  <c r="L97" i="2"/>
  <c r="M97" i="2" s="1"/>
  <c r="O97" i="2" s="1"/>
  <c r="I97" i="2"/>
  <c r="J97" i="2" s="1"/>
  <c r="L98" i="2"/>
  <c r="M98" i="2" s="1"/>
  <c r="O98" i="2" s="1"/>
  <c r="I98" i="2"/>
  <c r="J98" i="2" s="1"/>
  <c r="L99" i="2"/>
  <c r="M99" i="2" s="1"/>
  <c r="O99" i="2" s="1"/>
  <c r="P99" i="2" s="1"/>
  <c r="Q99" i="2" s="1"/>
  <c r="I99" i="2"/>
  <c r="J99" i="2" s="1"/>
  <c r="L100" i="2"/>
  <c r="M100" i="2" s="1"/>
  <c r="O100" i="2" s="1"/>
  <c r="I100" i="2"/>
  <c r="J100" i="2" s="1"/>
  <c r="L101" i="2"/>
  <c r="M101" i="2" s="1"/>
  <c r="O101" i="2" s="1"/>
  <c r="I101" i="2"/>
  <c r="L102" i="2"/>
  <c r="M102" i="2" s="1"/>
  <c r="O102" i="2" s="1"/>
  <c r="I102" i="2"/>
  <c r="J102" i="2" s="1"/>
  <c r="L103" i="2"/>
  <c r="M103" i="2" s="1"/>
  <c r="O103" i="2" s="1"/>
  <c r="P103" i="2" s="1"/>
  <c r="Q103" i="2" s="1"/>
  <c r="I103" i="2"/>
  <c r="J103" i="2" s="1"/>
  <c r="L104" i="2"/>
  <c r="M104" i="2" s="1"/>
  <c r="O104" i="2" s="1"/>
  <c r="I104" i="2"/>
  <c r="L105" i="2"/>
  <c r="M105" i="2" s="1"/>
  <c r="O105" i="2" s="1"/>
  <c r="I105" i="2"/>
  <c r="J105" i="2" s="1"/>
  <c r="L106" i="2"/>
  <c r="M106" i="2" s="1"/>
  <c r="O106" i="2" s="1"/>
  <c r="I106" i="2"/>
  <c r="J106" i="2" s="1"/>
  <c r="L107" i="2"/>
  <c r="M107" i="2" s="1"/>
  <c r="O107" i="2" s="1"/>
  <c r="I107" i="2"/>
  <c r="L108" i="2"/>
  <c r="M108" i="2" s="1"/>
  <c r="O108" i="2" s="1"/>
  <c r="I108" i="2"/>
  <c r="J108" i="2" s="1"/>
  <c r="L109" i="2"/>
  <c r="M109" i="2" s="1"/>
  <c r="O109" i="2" s="1"/>
  <c r="P109" i="2" s="1"/>
  <c r="Q109" i="2" s="1"/>
  <c r="I109" i="2"/>
  <c r="J109" i="2" s="1"/>
  <c r="L110" i="2"/>
  <c r="M110" i="2" s="1"/>
  <c r="O110" i="2" s="1"/>
  <c r="I110" i="2"/>
  <c r="L111" i="2"/>
  <c r="I111" i="2"/>
  <c r="J111" i="2" s="1"/>
  <c r="M111" i="2"/>
  <c r="O111" i="2" s="1"/>
  <c r="L112" i="2"/>
  <c r="M112" i="2" s="1"/>
  <c r="O112" i="2" s="1"/>
  <c r="P112" i="2" s="1"/>
  <c r="Q112" i="2" s="1"/>
  <c r="I112" i="2"/>
  <c r="J112" i="2" s="1"/>
  <c r="L113" i="2"/>
  <c r="M113" i="2" s="1"/>
  <c r="O113" i="2" s="1"/>
  <c r="I113" i="2"/>
  <c r="L114" i="2"/>
  <c r="M114" i="2" s="1"/>
  <c r="O114" i="2" s="1"/>
  <c r="I114" i="2"/>
  <c r="J114" i="2" s="1"/>
  <c r="L115" i="2"/>
  <c r="I115" i="2"/>
  <c r="J115" i="2" s="1"/>
  <c r="M115" i="2"/>
  <c r="O115" i="2" s="1"/>
  <c r="L116" i="2"/>
  <c r="M116" i="2" s="1"/>
  <c r="O116" i="2" s="1"/>
  <c r="I116" i="2"/>
  <c r="L117" i="2"/>
  <c r="I117" i="2"/>
  <c r="J117" i="2" s="1"/>
  <c r="M117" i="2"/>
  <c r="O117" i="2" s="1"/>
  <c r="P117" i="2" s="1"/>
  <c r="Q117" i="2" s="1"/>
  <c r="L118" i="2"/>
  <c r="M118" i="2" s="1"/>
  <c r="O118" i="2" s="1"/>
  <c r="I118" i="2"/>
  <c r="J118" i="2" s="1"/>
  <c r="L119" i="2"/>
  <c r="M119" i="2" s="1"/>
  <c r="O119" i="2" s="1"/>
  <c r="I119" i="2"/>
  <c r="J119" i="2" s="1"/>
  <c r="L120" i="2"/>
  <c r="M120" i="2" s="1"/>
  <c r="O120" i="2" s="1"/>
  <c r="I120" i="2"/>
  <c r="J120" i="2" s="1"/>
  <c r="L121" i="2"/>
  <c r="M121" i="2" s="1"/>
  <c r="O121" i="2" s="1"/>
  <c r="I121" i="2"/>
  <c r="L122" i="2"/>
  <c r="M122" i="2" s="1"/>
  <c r="O122" i="2" s="1"/>
  <c r="I122" i="2"/>
  <c r="J122" i="2" s="1"/>
  <c r="L123" i="2"/>
  <c r="M123" i="2" s="1"/>
  <c r="O123" i="2" s="1"/>
  <c r="P123" i="2" s="1"/>
  <c r="Q123" i="2" s="1"/>
  <c r="I123" i="2"/>
  <c r="J123" i="2" s="1"/>
  <c r="L124" i="2"/>
  <c r="M124" i="2" s="1"/>
  <c r="O124" i="2" s="1"/>
  <c r="I124" i="2"/>
  <c r="J124" i="2" s="1"/>
  <c r="L125" i="2"/>
  <c r="M125" i="2" s="1"/>
  <c r="O125" i="2" s="1"/>
  <c r="I125" i="2"/>
  <c r="J125" i="2" s="1"/>
  <c r="L126" i="2"/>
  <c r="M126" i="2" s="1"/>
  <c r="O126" i="2" s="1"/>
  <c r="I126" i="2"/>
  <c r="J126" i="2" s="1"/>
  <c r="L127" i="2"/>
  <c r="M127" i="2" s="1"/>
  <c r="O127" i="2" s="1"/>
  <c r="I127" i="2"/>
  <c r="J127" i="2" s="1"/>
  <c r="L128" i="2"/>
  <c r="M128" i="2" s="1"/>
  <c r="O128" i="2" s="1"/>
  <c r="I128" i="2"/>
  <c r="J128" i="2" s="1"/>
  <c r="L129" i="2"/>
  <c r="M129" i="2" s="1"/>
  <c r="O129" i="2" s="1"/>
  <c r="I129" i="2"/>
  <c r="L130" i="2"/>
  <c r="M130" i="2" s="1"/>
  <c r="O130" i="2" s="1"/>
  <c r="I130" i="2"/>
  <c r="L131" i="2"/>
  <c r="I131" i="2"/>
  <c r="J131" i="2" s="1"/>
  <c r="M131" i="2"/>
  <c r="O131" i="2" s="1"/>
  <c r="L132" i="2"/>
  <c r="M132" i="2" s="1"/>
  <c r="O132" i="2" s="1"/>
  <c r="I132" i="2"/>
  <c r="J132" i="2" s="1"/>
  <c r="L133" i="2"/>
  <c r="M133" i="2" s="1"/>
  <c r="O133" i="2" s="1"/>
  <c r="I133" i="2"/>
  <c r="J133" i="2" s="1"/>
  <c r="L134" i="2"/>
  <c r="M134" i="2" s="1"/>
  <c r="O134" i="2" s="1"/>
  <c r="I134" i="2"/>
  <c r="L135" i="2"/>
  <c r="M135" i="2" s="1"/>
  <c r="O135" i="2" s="1"/>
  <c r="I135" i="2"/>
  <c r="L136" i="2"/>
  <c r="M136" i="2" s="1"/>
  <c r="O136" i="2" s="1"/>
  <c r="I136" i="2"/>
  <c r="J136" i="2" s="1"/>
  <c r="L137" i="2"/>
  <c r="M137" i="2" s="1"/>
  <c r="O137" i="2" s="1"/>
  <c r="I137" i="2"/>
  <c r="J137" i="2" s="1"/>
  <c r="L138" i="2"/>
  <c r="M138" i="2" s="1"/>
  <c r="O138" i="2" s="1"/>
  <c r="I138" i="2"/>
  <c r="J138" i="2" s="1"/>
  <c r="L139" i="2"/>
  <c r="M139" i="2" s="1"/>
  <c r="O139" i="2" s="1"/>
  <c r="P139" i="2" s="1"/>
  <c r="Q139" i="2" s="1"/>
  <c r="I139" i="2"/>
  <c r="J139" i="2" s="1"/>
  <c r="L140" i="2"/>
  <c r="M140" i="2" s="1"/>
  <c r="O140" i="2" s="1"/>
  <c r="I140" i="2"/>
  <c r="J140" i="2" s="1"/>
  <c r="L141" i="2"/>
  <c r="I141" i="2"/>
  <c r="J141" i="2" s="1"/>
  <c r="M141" i="2"/>
  <c r="O141" i="2" s="1"/>
  <c r="P141" i="2" s="1"/>
  <c r="Q141" i="2" s="1"/>
  <c r="L142" i="2"/>
  <c r="M142" i="2" s="1"/>
  <c r="O142" i="2" s="1"/>
  <c r="I142" i="2"/>
  <c r="J142" i="2" s="1"/>
  <c r="L143" i="2"/>
  <c r="M143" i="2" s="1"/>
  <c r="O143" i="2" s="1"/>
  <c r="I143" i="2"/>
  <c r="J143" i="2" s="1"/>
  <c r="L144" i="2"/>
  <c r="I144" i="2"/>
  <c r="J144" i="2" s="1"/>
  <c r="M144" i="2"/>
  <c r="O144" i="2" s="1"/>
  <c r="P144" i="2" s="1"/>
  <c r="Q144" i="2" s="1"/>
  <c r="L145" i="2"/>
  <c r="M145" i="2" s="1"/>
  <c r="O145" i="2" s="1"/>
  <c r="P145" i="2" s="1"/>
  <c r="Q145" i="2" s="1"/>
  <c r="I145" i="2"/>
  <c r="L146" i="2"/>
  <c r="M146" i="2" s="1"/>
  <c r="O146" i="2" s="1"/>
  <c r="I146" i="2"/>
  <c r="J146" i="2" s="1"/>
  <c r="L147" i="2"/>
  <c r="I147" i="2"/>
  <c r="J147" i="2" s="1"/>
  <c r="M147" i="2"/>
  <c r="O147" i="2" s="1"/>
  <c r="P147" i="2" s="1"/>
  <c r="Q147" i="2" s="1"/>
  <c r="L148" i="2"/>
  <c r="M148" i="2" s="1"/>
  <c r="O148" i="2" s="1"/>
  <c r="P148" i="2" s="1"/>
  <c r="Q148" i="2" s="1"/>
  <c r="I148" i="2"/>
  <c r="J148" i="2" s="1"/>
  <c r="L149" i="2"/>
  <c r="M149" i="2" s="1"/>
  <c r="O149" i="2" s="1"/>
  <c r="P149" i="2" s="1"/>
  <c r="Q149" i="2" s="1"/>
  <c r="I149" i="2"/>
  <c r="L150" i="2"/>
  <c r="M150" i="2" s="1"/>
  <c r="O150" i="2" s="1"/>
  <c r="I150" i="2"/>
  <c r="L151" i="2"/>
  <c r="M151" i="2" s="1"/>
  <c r="O151" i="2" s="1"/>
  <c r="I151" i="2"/>
  <c r="J151" i="2" s="1"/>
  <c r="L152" i="2"/>
  <c r="M152" i="2" s="1"/>
  <c r="O152" i="2" s="1"/>
  <c r="I152" i="2"/>
  <c r="J152" i="2" s="1"/>
  <c r="L153" i="2"/>
  <c r="M153" i="2" s="1"/>
  <c r="O153" i="2" s="1"/>
  <c r="I153" i="2"/>
  <c r="J153" i="2" s="1"/>
  <c r="L154" i="2"/>
  <c r="M154" i="2" s="1"/>
  <c r="O154" i="2" s="1"/>
  <c r="I154" i="2"/>
  <c r="J154" i="2" s="1"/>
  <c r="I155" i="2"/>
  <c r="J155" i="2" s="1"/>
  <c r="L156" i="2"/>
  <c r="M156" i="2" s="1"/>
  <c r="O156" i="2" s="1"/>
  <c r="P156" i="2" s="1"/>
  <c r="Q156" i="2" s="1"/>
  <c r="I156" i="2"/>
  <c r="J156" i="2" s="1"/>
  <c r="L157" i="2"/>
  <c r="M157" i="2" s="1"/>
  <c r="O157" i="2" s="1"/>
  <c r="I157" i="2"/>
  <c r="J157" i="2" s="1"/>
  <c r="L158" i="2"/>
  <c r="M158" i="2" s="1"/>
  <c r="O158" i="2" s="1"/>
  <c r="I158" i="2"/>
  <c r="J158" i="2" s="1"/>
  <c r="J150" i="2"/>
  <c r="J149" i="2"/>
  <c r="J145" i="2"/>
  <c r="J135" i="2"/>
  <c r="J134" i="2"/>
  <c r="J129" i="2"/>
  <c r="J121" i="2"/>
  <c r="J116" i="2"/>
  <c r="J113" i="2"/>
  <c r="J110" i="2"/>
  <c r="J107" i="2"/>
  <c r="J104" i="2"/>
  <c r="J101" i="2"/>
  <c r="J96" i="2"/>
  <c r="J88" i="2"/>
  <c r="J87" i="2"/>
  <c r="J85" i="2"/>
  <c r="J82" i="2"/>
  <c r="J74" i="2"/>
  <c r="J69" i="2"/>
  <c r="J51" i="2"/>
  <c r="J59" i="2"/>
  <c r="P101" i="2" l="1"/>
  <c r="Q101" i="2" s="1"/>
  <c r="P150" i="2"/>
  <c r="Q150" i="2" s="1"/>
  <c r="P158" i="2"/>
  <c r="Q158" i="2" s="1"/>
  <c r="P140" i="2"/>
  <c r="Q140" i="2" s="1"/>
  <c r="P132" i="2"/>
  <c r="Q132" i="2" s="1"/>
  <c r="P125" i="2"/>
  <c r="Q125" i="2" s="1"/>
  <c r="P133" i="2"/>
  <c r="Q133" i="2" s="1"/>
  <c r="P129" i="2"/>
  <c r="Q129" i="2" s="1"/>
  <c r="P95" i="2"/>
  <c r="Q95" i="2" s="1"/>
  <c r="P84" i="2"/>
  <c r="Q84" i="2" s="1"/>
  <c r="P105" i="2"/>
  <c r="Q105" i="2" s="1"/>
  <c r="P137" i="2"/>
  <c r="Q137" i="2" s="1"/>
  <c r="P116" i="2"/>
  <c r="Q116" i="2" s="1"/>
  <c r="P77" i="2"/>
  <c r="Q77" i="2" s="1"/>
  <c r="P151" i="2"/>
  <c r="Q151" i="2" s="1"/>
  <c r="P134" i="2"/>
  <c r="Q134" i="2" s="1"/>
  <c r="P121" i="2"/>
  <c r="Q121" i="2" s="1"/>
  <c r="P86" i="2"/>
  <c r="Q86" i="2" s="1"/>
  <c r="P37" i="2"/>
  <c r="Q37" i="2" s="1"/>
  <c r="P124" i="2"/>
  <c r="Q124" i="2" s="1"/>
  <c r="P107" i="2"/>
  <c r="Q107" i="2" s="1"/>
  <c r="P75" i="2"/>
  <c r="Q75" i="2" s="1"/>
  <c r="P59" i="2"/>
  <c r="Q59" i="2" s="1"/>
  <c r="P55" i="2"/>
  <c r="Q55" i="2" s="1"/>
  <c r="P51" i="2"/>
  <c r="Q51" i="2" s="1"/>
  <c r="P6" i="2"/>
  <c r="Q6" i="2" s="1"/>
  <c r="P113" i="2"/>
  <c r="Q113" i="2" s="1"/>
  <c r="P89" i="2"/>
  <c r="Q89" i="2" s="1"/>
  <c r="P34" i="2"/>
  <c r="Q34" i="2" s="1"/>
  <c r="P157" i="2"/>
  <c r="Q157" i="2" s="1"/>
  <c r="P153" i="2"/>
  <c r="Q153" i="2" s="1"/>
  <c r="P119" i="2"/>
  <c r="Q119" i="2" s="1"/>
  <c r="P115" i="2"/>
  <c r="Q115" i="2" s="1"/>
  <c r="P102" i="2"/>
  <c r="Q102" i="2" s="1"/>
  <c r="P135" i="2"/>
  <c r="Q135" i="2" s="1"/>
  <c r="P131" i="2"/>
  <c r="Q131" i="2" s="1"/>
  <c r="P128" i="2"/>
  <c r="Q128" i="2" s="1"/>
  <c r="P118" i="2"/>
  <c r="Q118" i="2" s="1"/>
  <c r="P91" i="2"/>
  <c r="Q91" i="2" s="1"/>
  <c r="P80" i="2"/>
  <c r="Q80" i="2" s="1"/>
  <c r="P56" i="2"/>
  <c r="Q56" i="2" s="1"/>
  <c r="P138" i="2"/>
  <c r="Q138" i="2" s="1"/>
  <c r="P97" i="2"/>
  <c r="Q97" i="2" s="1"/>
  <c r="P81" i="2"/>
  <c r="Q81" i="2" s="1"/>
  <c r="P78" i="2"/>
  <c r="Q78" i="2" s="1"/>
  <c r="P44" i="2"/>
  <c r="Q44" i="2" s="1"/>
  <c r="P106" i="2"/>
  <c r="Q106" i="2" s="1"/>
  <c r="P90" i="2"/>
  <c r="Q90" i="2" s="1"/>
  <c r="P87" i="2"/>
  <c r="Q87" i="2" s="1"/>
  <c r="J56" i="2"/>
  <c r="P154" i="2"/>
  <c r="Q154" i="2" s="1"/>
  <c r="P122" i="2"/>
  <c r="Q122" i="2" s="1"/>
  <c r="P100" i="2"/>
  <c r="Q100" i="2" s="1"/>
  <c r="P155" i="2"/>
  <c r="Q155" i="2" s="1"/>
  <c r="P114" i="2"/>
  <c r="Q114" i="2" s="1"/>
  <c r="P108" i="2"/>
  <c r="Q108" i="2" s="1"/>
  <c r="P92" i="2"/>
  <c r="Q92" i="2" s="1"/>
  <c r="P73" i="2"/>
  <c r="Q73" i="2" s="1"/>
  <c r="P58" i="2"/>
  <c r="Q58" i="2" s="1"/>
  <c r="P33" i="2"/>
  <c r="Q33" i="2" s="1"/>
  <c r="P136" i="2"/>
  <c r="Q136" i="2" s="1"/>
  <c r="P120" i="2"/>
  <c r="Q120" i="2" s="1"/>
  <c r="P76" i="2"/>
  <c r="Q76" i="2" s="1"/>
  <c r="P65" i="2"/>
  <c r="Q65" i="2" s="1"/>
  <c r="P46" i="2"/>
  <c r="Q46" i="2" s="1"/>
  <c r="P143" i="2"/>
  <c r="Q143" i="2" s="1"/>
  <c r="P62" i="2"/>
  <c r="Q62" i="2" s="1"/>
  <c r="P126" i="2"/>
  <c r="Q126" i="2" s="1"/>
  <c r="P104" i="2"/>
  <c r="Q104" i="2" s="1"/>
  <c r="P85" i="2"/>
  <c r="Q85" i="2" s="1"/>
  <c r="P61" i="2"/>
  <c r="Q61" i="2" s="1"/>
  <c r="P49" i="2"/>
  <c r="Q49" i="2" s="1"/>
  <c r="P14" i="2"/>
  <c r="Q14" i="2" s="1"/>
  <c r="P68" i="2"/>
  <c r="Q68" i="2" s="1"/>
  <c r="P45" i="2"/>
  <c r="Q45" i="2" s="1"/>
  <c r="P39" i="2"/>
  <c r="Q39" i="2" s="1"/>
  <c r="P20" i="2"/>
  <c r="Q20" i="2" s="1"/>
  <c r="P13" i="2"/>
  <c r="Q13" i="2" s="1"/>
  <c r="P53" i="2"/>
  <c r="Q53" i="2" s="1"/>
  <c r="P25" i="2"/>
  <c r="Q25" i="2" s="1"/>
  <c r="P3" i="2"/>
  <c r="Q3" i="2" s="1"/>
  <c r="P71" i="2"/>
  <c r="Q71" i="2" s="1"/>
  <c r="P67" i="2"/>
  <c r="Q67" i="2" s="1"/>
  <c r="P12" i="2"/>
  <c r="Q12" i="2" s="1"/>
  <c r="P2" i="2"/>
  <c r="Q2" i="2" s="1"/>
  <c r="P43" i="2"/>
  <c r="Q43" i="2" s="1"/>
  <c r="P17" i="2"/>
  <c r="Q17" i="2" s="1"/>
  <c r="P11" i="2"/>
  <c r="Q11" i="2" s="1"/>
  <c r="P5" i="2"/>
  <c r="Q5" i="2" s="1"/>
  <c r="P70" i="2"/>
  <c r="Q70" i="2" s="1"/>
  <c r="P66" i="2"/>
  <c r="Q66" i="2" s="1"/>
  <c r="P36" i="2"/>
  <c r="Q36" i="2" s="1"/>
  <c r="P29" i="2"/>
  <c r="Q29" i="2" s="1"/>
  <c r="P23" i="2"/>
  <c r="Q23" i="2" s="1"/>
  <c r="P4" i="2"/>
  <c r="Q4" i="2" s="1"/>
  <c r="P57" i="2"/>
  <c r="Q57" i="2" s="1"/>
  <c r="P54" i="2"/>
  <c r="Q54" i="2" s="1"/>
  <c r="P50" i="2"/>
  <c r="Q50" i="2" s="1"/>
  <c r="P41" i="2"/>
  <c r="Q41" i="2" s="1"/>
  <c r="P22" i="2"/>
  <c r="Q22" i="2" s="1"/>
  <c r="P98" i="2"/>
  <c r="Q98" i="2" s="1"/>
  <c r="P88" i="2"/>
  <c r="Q88" i="2" s="1"/>
  <c r="P79" i="2"/>
  <c r="Q79" i="2" s="1"/>
  <c r="P146" i="2"/>
  <c r="Q146" i="2" s="1"/>
  <c r="P130" i="2"/>
  <c r="Q130" i="2" s="1"/>
  <c r="J130" i="2"/>
  <c r="P69" i="2"/>
  <c r="Q69" i="2" s="1"/>
  <c r="P60" i="2"/>
  <c r="Q60" i="2" s="1"/>
  <c r="P52" i="2"/>
  <c r="Q52" i="2" s="1"/>
  <c r="P48" i="2"/>
  <c r="Q48" i="2" s="1"/>
  <c r="P152" i="2"/>
  <c r="Q152" i="2" s="1"/>
  <c r="P127" i="2"/>
  <c r="Q127" i="2" s="1"/>
  <c r="P110" i="2"/>
  <c r="Q110" i="2" s="1"/>
  <c r="P40" i="2"/>
  <c r="Q40" i="2" s="1"/>
  <c r="P32" i="2"/>
  <c r="Q32" i="2" s="1"/>
  <c r="P24" i="2"/>
  <c r="Q24" i="2" s="1"/>
  <c r="P16" i="2"/>
  <c r="Q16" i="2" s="1"/>
  <c r="P142" i="2"/>
  <c r="Q142" i="2" s="1"/>
  <c r="P96" i="2"/>
  <c r="Q96" i="2" s="1"/>
  <c r="P111" i="2"/>
  <c r="Q111" i="2" s="1"/>
  <c r="P31" i="2"/>
  <c r="Q31" i="2" s="1"/>
  <c r="P15" i="2"/>
  <c r="Q15" i="2" s="1"/>
  <c r="P27" i="2"/>
  <c r="Q27" i="2" s="1"/>
  <c r="P19" i="2"/>
  <c r="Q19" i="2" s="1"/>
  <c r="P42" i="2"/>
  <c r="Q42" i="2" s="1"/>
  <c r="P26" i="2"/>
  <c r="Q26" i="2" s="1"/>
  <c r="P18" i="2"/>
  <c r="Q18" i="2" s="1"/>
  <c r="P28" i="2"/>
  <c r="Q28" i="2" s="1"/>
  <c r="P30" i="2"/>
  <c r="Q30" i="2" s="1"/>
  <c r="P35" i="2"/>
  <c r="Q35" i="2" s="1"/>
  <c r="P38" i="2"/>
  <c r="Q38" i="2" s="1"/>
  <c r="P63" i="2"/>
  <c r="Q63" i="2" s="1"/>
  <c r="P21" i="2"/>
  <c r="Q21" i="2" s="1"/>
  <c r="P47" i="2"/>
  <c r="Q47" i="2" s="1"/>
  <c r="F168" i="2"/>
  <c r="O10" i="2"/>
  <c r="P10" i="2" s="1"/>
  <c r="Q10" i="2" s="1"/>
  <c r="O9" i="2"/>
  <c r="P9" i="2" s="1"/>
  <c r="Q9" i="2" s="1"/>
  <c r="J159" i="2"/>
  <c r="E167" i="2"/>
  <c r="M159" i="2"/>
  <c r="O7" i="2"/>
  <c r="P7" i="2" s="1"/>
  <c r="Q7" i="2" s="1"/>
  <c r="F167" i="2"/>
  <c r="O159" i="2" l="1"/>
</calcChain>
</file>

<file path=xl/sharedStrings.xml><?xml version="1.0" encoding="utf-8"?>
<sst xmlns="http://schemas.openxmlformats.org/spreadsheetml/2006/main" count="448" uniqueCount="164">
  <si>
    <t>Interlocuteur</t>
  </si>
  <si>
    <t>Produits</t>
  </si>
  <si>
    <t>Remarques</t>
  </si>
  <si>
    <t>PU achat</t>
  </si>
  <si>
    <t>PG achat</t>
  </si>
  <si>
    <t>PU Vente</t>
  </si>
  <si>
    <t>PG Vente</t>
  </si>
  <si>
    <t>Marge</t>
  </si>
  <si>
    <t>Fournisseur</t>
  </si>
  <si>
    <t>N° BDC</t>
  </si>
  <si>
    <t>N° Facture</t>
  </si>
  <si>
    <t>Date commande</t>
  </si>
  <si>
    <t>N° devis</t>
  </si>
  <si>
    <t>%</t>
  </si>
  <si>
    <t>N° commande boutique</t>
  </si>
  <si>
    <t>Nom Client</t>
  </si>
  <si>
    <t>Payé?</t>
  </si>
  <si>
    <t>Prix Achat Global</t>
  </si>
  <si>
    <t>Prix Vente Global</t>
  </si>
  <si>
    <t>Qtés</t>
  </si>
  <si>
    <t>RFA</t>
  </si>
  <si>
    <t>Total RFA</t>
  </si>
  <si>
    <t>DG3739</t>
  </si>
  <si>
    <t>Beachflag</t>
  </si>
  <si>
    <t>Bache</t>
  </si>
  <si>
    <t>QUI</t>
  </si>
  <si>
    <t>Paris 2024</t>
  </si>
  <si>
    <t>Partenaires</t>
  </si>
  <si>
    <t>CA HT</t>
  </si>
  <si>
    <t>Redevance</t>
  </si>
  <si>
    <t>PARTENAIRES</t>
  </si>
  <si>
    <t>Ecosystème TDJ</t>
  </si>
  <si>
    <t>ECOSYSTEME P24</t>
  </si>
  <si>
    <t>DG3811</t>
  </si>
  <si>
    <t>Beachflag (sans pied)</t>
  </si>
  <si>
    <t>DG4437</t>
  </si>
  <si>
    <t>sac à dos</t>
  </si>
  <si>
    <t>DG4417</t>
  </si>
  <si>
    <t>Tshirts</t>
  </si>
  <si>
    <t>DG4514</t>
  </si>
  <si>
    <t>Bracelet</t>
  </si>
  <si>
    <t>DG4653</t>
  </si>
  <si>
    <t>Tshirts enfant</t>
  </si>
  <si>
    <t>Tshirts adulte</t>
  </si>
  <si>
    <t>Date</t>
  </si>
  <si>
    <t>Ville Hôte</t>
  </si>
  <si>
    <t>Partenaire</t>
  </si>
  <si>
    <t>Expédition</t>
  </si>
  <si>
    <t>Collectivité TDJ</t>
  </si>
  <si>
    <t>COMMENTAIRES</t>
  </si>
  <si>
    <t>Produits hors licensing</t>
  </si>
  <si>
    <t>DG4747</t>
  </si>
  <si>
    <t>Polos</t>
  </si>
  <si>
    <t>DG4744</t>
  </si>
  <si>
    <t>Sweats</t>
  </si>
  <si>
    <t>Sac à dos</t>
  </si>
  <si>
    <t>Nom du licencié</t>
  </si>
  <si>
    <t>Contact</t>
  </si>
  <si>
    <t>Numéro de téléphone</t>
  </si>
  <si>
    <t>Email</t>
  </si>
  <si>
    <t>Numéro de contact</t>
  </si>
  <si>
    <t>Trimestre déclaré</t>
  </si>
  <si>
    <t>Redevances déclarées</t>
  </si>
  <si>
    <t>Devise</t>
  </si>
  <si>
    <t>Canal</t>
  </si>
  <si>
    <t>Cible</t>
  </si>
  <si>
    <t>Détaillant /
Nom client</t>
  </si>
  <si>
    <t>Taux de redevance</t>
  </si>
  <si>
    <t>Total redevance</t>
  </si>
  <si>
    <t>Marque Sous Licence</t>
  </si>
  <si>
    <t>Prix unitaire HT</t>
  </si>
  <si>
    <t>Boutique</t>
  </si>
  <si>
    <t>Hors Boutique</t>
  </si>
  <si>
    <t>Marque sous licence</t>
  </si>
  <si>
    <t>Date de la commande</t>
  </si>
  <si>
    <t>N° commande / N° de devis (DG)</t>
  </si>
  <si>
    <t>TDJ</t>
  </si>
  <si>
    <t>Ville Hôte &amp; Collectivité</t>
  </si>
  <si>
    <t>Total Produits</t>
  </si>
  <si>
    <t>Qté</t>
  </si>
  <si>
    <t>PUHT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</si>
  <si>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</si>
  <si>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</si>
  <si>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</si>
  <si>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</si>
  <si>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</si>
  <si>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</si>
  <si>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</si>
  <si>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</si>
  <si>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</si>
  <si>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</si>
  <si>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</si>
  <si>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</si>
  <si>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</si>
  <si>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</si>
  <si>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</si>
  <si>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</si>
  <si>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</si>
  <si>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</si>
  <si>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</si>
  <si>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</si>
  <si>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</si>
  <si>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</si>
  <si>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test50</t>
  </si>
  <si>
    <t>test51</t>
  </si>
  <si>
    <t>test52</t>
  </si>
  <si>
    <t>test53</t>
  </si>
  <si>
    <t>test54</t>
  </si>
  <si>
    <t>test55</t>
  </si>
  <si>
    <t>test56</t>
  </si>
  <si>
    <t>test57</t>
  </si>
  <si>
    <t>test58</t>
  </si>
  <si>
    <t>test59</t>
  </si>
  <si>
    <t>test60</t>
  </si>
  <si>
    <t>test61</t>
  </si>
  <si>
    <t>test62</t>
  </si>
  <si>
    <t>test63</t>
  </si>
  <si>
    <t>test64</t>
  </si>
  <si>
    <t>test65</t>
  </si>
  <si>
    <t>test66</t>
  </si>
  <si>
    <t>test67</t>
  </si>
  <si>
    <t>test68</t>
  </si>
  <si>
    <t>test69</t>
  </si>
  <si>
    <t>test70</t>
  </si>
  <si>
    <t>test71</t>
  </si>
  <si>
    <t>veste</t>
  </si>
  <si>
    <t>test80</t>
  </si>
  <si>
    <t>test81</t>
  </si>
  <si>
    <t>test82</t>
  </si>
  <si>
    <t>test83</t>
  </si>
  <si>
    <t>test84</t>
  </si>
  <si>
    <t>test85</t>
  </si>
  <si>
    <t>test86</t>
  </si>
  <si>
    <t>test87</t>
  </si>
  <si>
    <t>test88</t>
  </si>
  <si>
    <t>test89</t>
  </si>
  <si>
    <t>test90</t>
  </si>
  <si>
    <t>test91</t>
  </si>
  <si>
    <t>test92</t>
  </si>
  <si>
    <t>test93</t>
  </si>
  <si>
    <t>test94</t>
  </si>
  <si>
    <t>test95</t>
  </si>
  <si>
    <t>test96</t>
  </si>
  <si>
    <t>test97</t>
  </si>
  <si>
    <t>test98</t>
  </si>
  <si>
    <t>test99</t>
  </si>
  <si>
    <t>test100</t>
  </si>
  <si>
    <t>test101</t>
  </si>
  <si>
    <t>Tableau de suivi des redevances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</si>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</sst>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d\-mmm\-yy;@"/>
    <numFmt numFmtId="165" formatCode="#,##0.000\ &quot;€&quot;"/>
    <numFmt numFmtId="166" formatCode="0.0"/>
    <numFmt numFmtId="167" formatCode="_-* #,##0.000\ &quot;€&quot;_-;\-* #,##0.000\ &quot;€&quot;_-;_-* &quot;-&quot;???\ &quot;€&quot;_-;_-@_-"/>
    <numFmt numFmtId="168" formatCode="d/m/yy;@"/>
    <numFmt numFmtId="169" formatCode="#,##0.00\ &quot;€&quot;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17"/>
      <name val="Calibri"/>
      <family val="2"/>
    </font>
    <font>
      <sz val="11"/>
      <color indexed="16"/>
      <name val="Calibri"/>
      <family val="2"/>
    </font>
    <font>
      <sz val="11"/>
      <color indexed="60"/>
      <name val="Calibri"/>
      <family val="2"/>
    </font>
    <font>
      <b/>
      <sz val="11"/>
      <color indexed="8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53"/>
      <name val="Calibri"/>
      <family val="2"/>
    </font>
    <font>
      <sz val="11"/>
      <color indexed="53"/>
      <name val="Calibri"/>
      <family val="2"/>
    </font>
    <font>
      <b/>
      <sz val="11"/>
      <color indexed="9"/>
      <name val="Calibri"/>
      <family val="2"/>
    </font>
    <font>
      <sz val="11"/>
      <color indexed="10"/>
      <name val="Calibri"/>
      <family val="2"/>
    </font>
    <font>
      <sz val="10"/>
      <name val="Arial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8" tint="-0.499984740745262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2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54"/>
        <bgColor indexed="54"/>
      </patternFill>
    </fill>
    <fill>
      <patternFill patternType="solid">
        <fgColor indexed="31"/>
        <bgColor indexed="31"/>
      </patternFill>
    </fill>
    <fill>
      <patternFill patternType="solid">
        <fgColor indexed="44"/>
        <bgColor indexed="44"/>
      </patternFill>
    </fill>
    <fill>
      <patternFill patternType="solid">
        <fgColor indexed="25"/>
        <bgColor indexed="25"/>
      </patternFill>
    </fill>
    <fill>
      <patternFill patternType="solid">
        <fgColor indexed="26"/>
        <bgColor indexed="26"/>
      </patternFill>
    </fill>
    <fill>
      <patternFill patternType="solid">
        <fgColor indexed="22"/>
        <bgColor indexed="22"/>
      </patternFill>
    </fill>
    <fill>
      <patternFill patternType="solid">
        <fgColor indexed="55"/>
        <bgColor indexed="55"/>
      </patternFill>
    </fill>
    <fill>
      <patternFill patternType="solid">
        <fgColor indexed="42"/>
        <bgColor indexed="42"/>
      </patternFill>
    </fill>
    <fill>
      <patternFill patternType="solid">
        <fgColor indexed="49"/>
        <bgColor indexed="49"/>
      </patternFill>
    </fill>
    <fill>
      <patternFill patternType="solid">
        <fgColor indexed="27"/>
        <bgColor indexed="27"/>
      </patternFill>
    </fill>
    <fill>
      <patternFill patternType="solid">
        <fgColor indexed="52"/>
        <bgColor indexed="52"/>
      </patternFill>
    </fill>
    <fill>
      <patternFill patternType="solid">
        <fgColor indexed="47"/>
        <bgColor indexed="47"/>
      </patternFill>
    </fill>
    <fill>
      <patternFill patternType="solid">
        <fgColor indexed="9"/>
        <bgColor indexed="9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22"/>
      </patternFill>
    </fill>
    <fill>
      <patternFill patternType="solid">
        <fgColor indexed="45"/>
        <bgColor indexed="45"/>
      </patternFill>
    </fill>
    <fill>
      <patternFill patternType="solid">
        <fgColor indexed="43"/>
        <bgColor indexed="43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4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54"/>
      </top>
      <bottom style="double">
        <color indexed="5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indexed="64"/>
      </top>
      <bottom style="thin">
        <color auto="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auto="1"/>
      </top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28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0" borderId="0"/>
    <xf numFmtId="0" fontId="22" fillId="6" borderId="0" applyNumberFormat="0" applyBorder="0" applyAlignment="0" applyProtection="0"/>
    <xf numFmtId="0" fontId="23" fillId="7" borderId="0" applyNumberFormat="0" applyBorder="0" applyAlignment="0" applyProtection="0"/>
    <xf numFmtId="0" fontId="23" fillId="7" borderId="0" applyNumberFormat="0" applyBorder="0" applyAlignment="0" applyProtection="0"/>
    <xf numFmtId="0" fontId="22" fillId="8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11" borderId="0" applyNumberFormat="0" applyBorder="0" applyAlignment="0" applyProtection="0"/>
    <xf numFmtId="0" fontId="22" fillId="12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12" borderId="0" applyNumberFormat="0" applyBorder="0" applyAlignment="0" applyProtection="0"/>
    <xf numFmtId="0" fontId="23" fillId="10" borderId="0" applyNumberFormat="0" applyBorder="0" applyAlignment="0" applyProtection="0"/>
    <xf numFmtId="0" fontId="23" fillId="13" borderId="0" applyNumberFormat="0" applyBorder="0" applyAlignment="0" applyProtection="0"/>
    <xf numFmtId="0" fontId="22" fillId="11" borderId="0" applyNumberFormat="0" applyBorder="0" applyAlignment="0" applyProtection="0"/>
    <xf numFmtId="0" fontId="22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6" borderId="0" applyNumberFormat="0" applyBorder="0" applyAlignment="0" applyProtection="0"/>
    <xf numFmtId="0" fontId="23" fillId="7" borderId="0" applyNumberFormat="0" applyBorder="0" applyAlignment="0" applyProtection="0"/>
    <xf numFmtId="0" fontId="23" fillId="11" borderId="0" applyNumberFormat="0" applyBorder="0" applyAlignment="0" applyProtection="0"/>
    <xf numFmtId="0" fontId="22" fillId="11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14" borderId="0" applyNumberFormat="0" applyBorder="0" applyAlignment="0" applyProtection="0"/>
    <xf numFmtId="0" fontId="23" fillId="15" borderId="0" applyNumberFormat="0" applyBorder="0" applyAlignment="0" applyProtection="0"/>
    <xf numFmtId="0" fontId="23" fillId="7" borderId="0" applyNumberFormat="0" applyBorder="0" applyAlignment="0" applyProtection="0"/>
    <xf numFmtId="0" fontId="22" fillId="8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2" fillId="16" borderId="0" applyNumberFormat="0" applyBorder="0" applyAlignment="0" applyProtection="0"/>
    <xf numFmtId="0" fontId="23" fillId="10" borderId="0" applyNumberFormat="0" applyBorder="0" applyAlignment="0" applyProtection="0"/>
    <xf numFmtId="0" fontId="23" fillId="17" borderId="0" applyNumberFormat="0" applyBorder="0" applyAlignment="0" applyProtection="0"/>
    <xf numFmtId="0" fontId="22" fillId="17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7" fillId="18" borderId="5" applyNumberFormat="0" applyAlignment="0" applyProtection="0"/>
    <xf numFmtId="0" fontId="17" fillId="18" borderId="5" applyNumberFormat="0" applyAlignment="0" applyProtection="0"/>
    <xf numFmtId="0" fontId="17" fillId="18" borderId="5" applyNumberFormat="0" applyAlignment="0" applyProtection="0"/>
    <xf numFmtId="0" fontId="17" fillId="18" borderId="5" applyNumberFormat="0" applyAlignment="0" applyProtection="0"/>
    <xf numFmtId="0" fontId="18" fillId="0" borderId="6" applyNumberFormat="0" applyFill="0" applyAlignment="0" applyProtection="0"/>
    <xf numFmtId="0" fontId="18" fillId="0" borderId="6" applyNumberFormat="0" applyFill="0" applyAlignment="0" applyProtection="0"/>
    <xf numFmtId="0" fontId="18" fillId="0" borderId="6" applyNumberFormat="0" applyFill="0" applyAlignment="0" applyProtection="0"/>
    <xf numFmtId="0" fontId="18" fillId="0" borderId="6" applyNumberFormat="0" applyFill="0" applyAlignment="0" applyProtection="0"/>
    <xf numFmtId="0" fontId="21" fillId="10" borderId="7" applyNumberFormat="0" applyFont="0" applyAlignment="0" applyProtection="0"/>
    <xf numFmtId="0" fontId="21" fillId="10" borderId="7" applyNumberFormat="0" applyFont="0" applyAlignment="0" applyProtection="0"/>
    <xf numFmtId="0" fontId="21" fillId="10" borderId="7" applyNumberFormat="0" applyFont="0" applyAlignment="0" applyProtection="0"/>
    <xf numFmtId="0" fontId="21" fillId="10" borderId="7" applyNumberFormat="0" applyFont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1" borderId="0" applyNumberFormat="0" applyBorder="0" applyAlignment="0" applyProtection="0"/>
    <xf numFmtId="0" fontId="15" fillId="17" borderId="5" applyNumberFormat="0" applyAlignment="0" applyProtection="0"/>
    <xf numFmtId="0" fontId="15" fillId="17" borderId="5" applyNumberFormat="0" applyAlignment="0" applyProtection="0"/>
    <xf numFmtId="0" fontId="15" fillId="17" borderId="5" applyNumberFormat="0" applyAlignment="0" applyProtection="0"/>
    <xf numFmtId="0" fontId="15" fillId="17" borderId="5" applyNumberFormat="0" applyAlignment="0" applyProtection="0"/>
    <xf numFmtId="44" fontId="6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165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43" fontId="21" fillId="0" borderId="0" applyFont="0" applyFill="0" applyBorder="0" applyAlignment="0" applyProtection="0"/>
    <xf numFmtId="43" fontId="21" fillId="0" borderId="0" applyFont="0" applyFill="0" applyBorder="0" applyAlignment="0" applyProtection="0"/>
    <xf numFmtId="43" fontId="21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13" fillId="23" borderId="0" applyNumberFormat="0" applyBorder="0" applyAlignment="0" applyProtection="0"/>
    <xf numFmtId="0" fontId="13" fillId="23" borderId="0" applyNumberFormat="0" applyBorder="0" applyAlignment="0" applyProtection="0"/>
    <xf numFmtId="0" fontId="13" fillId="23" borderId="0" applyNumberFormat="0" applyBorder="0" applyAlignment="0" applyProtection="0"/>
    <xf numFmtId="0" fontId="13" fillId="23" borderId="0" applyNumberFormat="0" applyBorder="0" applyAlignment="0" applyProtection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9" fontId="6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6" fillId="18" borderId="8" applyNumberFormat="0" applyAlignment="0" applyProtection="0"/>
    <xf numFmtId="0" fontId="16" fillId="18" borderId="8" applyNumberFormat="0" applyAlignment="0" applyProtection="0"/>
    <xf numFmtId="0" fontId="16" fillId="18" borderId="8" applyNumberFormat="0" applyAlignment="0" applyProtection="0"/>
    <xf numFmtId="0" fontId="16" fillId="18" borderId="8" applyNumberFormat="0" applyAlignment="0" applyProtection="0"/>
    <xf numFmtId="0" fontId="7" fillId="0" borderId="0" applyNumberFormat="0" applyFill="0" applyBorder="0" applyAlignment="0" applyProtection="0"/>
    <xf numFmtId="0" fontId="8" fillId="0" borderId="9" applyNumberFormat="0" applyFill="0" applyAlignment="0" applyProtection="0"/>
    <xf numFmtId="0" fontId="8" fillId="0" borderId="9" applyNumberFormat="0" applyFill="0" applyAlignment="0" applyProtection="0"/>
    <xf numFmtId="0" fontId="8" fillId="0" borderId="9" applyNumberFormat="0" applyFill="0" applyAlignment="0" applyProtection="0"/>
    <xf numFmtId="0" fontId="8" fillId="0" borderId="9" applyNumberFormat="0" applyFill="0" applyAlignment="0" applyProtection="0"/>
    <xf numFmtId="0" fontId="9" fillId="0" borderId="10" applyNumberFormat="0" applyFill="0" applyAlignment="0" applyProtection="0"/>
    <xf numFmtId="0" fontId="9" fillId="0" borderId="10" applyNumberFormat="0" applyFill="0" applyAlignment="0" applyProtection="0"/>
    <xf numFmtId="0" fontId="9" fillId="0" borderId="10" applyNumberFormat="0" applyFill="0" applyAlignment="0" applyProtection="0"/>
    <xf numFmtId="0" fontId="9" fillId="0" borderId="10" applyNumberFormat="0" applyFill="0" applyAlignment="0" applyProtection="0"/>
    <xf numFmtId="0" fontId="10" fillId="0" borderId="11" applyNumberFormat="0" applyFill="0" applyAlignment="0" applyProtection="0"/>
    <xf numFmtId="0" fontId="10" fillId="0" borderId="11" applyNumberFormat="0" applyFill="0" applyAlignment="0" applyProtection="0"/>
    <xf numFmtId="0" fontId="10" fillId="0" borderId="11" applyNumberFormat="0" applyFill="0" applyAlignment="0" applyProtection="0"/>
    <xf numFmtId="0" fontId="10" fillId="0" borderId="11" applyNumberFormat="0" applyFill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4" fillId="0" borderId="12" applyNumberFormat="0" applyFill="0" applyAlignment="0" applyProtection="0"/>
    <xf numFmtId="0" fontId="14" fillId="0" borderId="12" applyNumberFormat="0" applyFill="0" applyAlignment="0" applyProtection="0"/>
    <xf numFmtId="0" fontId="14" fillId="0" borderId="12" applyNumberFormat="0" applyFill="0" applyAlignment="0" applyProtection="0"/>
    <xf numFmtId="0" fontId="14" fillId="0" borderId="12" applyNumberFormat="0" applyFill="0" applyAlignment="0" applyProtection="0"/>
    <xf numFmtId="0" fontId="19" fillId="12" borderId="13" applyNumberFormat="0" applyAlignment="0" applyProtection="0"/>
    <xf numFmtId="0" fontId="19" fillId="12" borderId="13" applyNumberFormat="0" applyAlignment="0" applyProtection="0"/>
    <xf numFmtId="0" fontId="19" fillId="12" borderId="13" applyNumberFormat="0" applyAlignment="0" applyProtection="0"/>
    <xf numFmtId="0" fontId="19" fillId="12" borderId="13" applyNumberFormat="0" applyAlignment="0" applyProtection="0"/>
    <xf numFmtId="0" fontId="22" fillId="6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6" borderId="0" applyNumberFormat="0" applyBorder="0" applyAlignment="0" applyProtection="0"/>
    <xf numFmtId="0" fontId="22" fillId="9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4" fillId="0" borderId="0"/>
    <xf numFmtId="0" fontId="22" fillId="6" borderId="0" applyNumberFormat="0" applyBorder="0" applyAlignment="0" applyProtection="0"/>
    <xf numFmtId="0" fontId="22" fillId="9" borderId="0" applyNumberFormat="0" applyBorder="0" applyAlignment="0" applyProtection="0"/>
    <xf numFmtId="0" fontId="22" fillId="12" borderId="0" applyNumberFormat="0" applyBorder="0" applyAlignment="0" applyProtection="0"/>
    <xf numFmtId="0" fontId="22" fillId="6" borderId="0" applyNumberFormat="0" applyBorder="0" applyAlignment="0" applyProtection="0"/>
    <xf numFmtId="0" fontId="22" fillId="14" borderId="0" applyNumberFormat="0" applyBorder="0" applyAlignment="0" applyProtection="0"/>
    <xf numFmtId="0" fontId="22" fillId="16" borderId="0" applyNumberFormat="0" applyBorder="0" applyAlignment="0" applyProtection="0"/>
    <xf numFmtId="0" fontId="6" fillId="10" borderId="7" applyNumberFormat="0" applyFont="0" applyAlignment="0" applyProtection="0"/>
    <xf numFmtId="0" fontId="6" fillId="10" borderId="7" applyNumberFormat="0" applyFont="0" applyAlignment="0" applyProtection="0"/>
    <xf numFmtId="0" fontId="6" fillId="10" borderId="7" applyNumberFormat="0" applyFont="0" applyAlignment="0" applyProtection="0"/>
    <xf numFmtId="0" fontId="6" fillId="10" borderId="7" applyNumberFormat="0" applyFont="0" applyAlignment="0" applyProtection="0"/>
    <xf numFmtId="44" fontId="24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24" fillId="0" borderId="0" applyFont="0" applyFill="0" applyBorder="0" applyAlignment="0" applyProtection="0"/>
    <xf numFmtId="165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22" fillId="16" borderId="0" applyNumberFormat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9" fontId="24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22" fillId="14" borderId="0" applyNumberFormat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22" fillId="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2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2" fillId="9" borderId="0" applyNumberFormat="0" applyBorder="0" applyAlignment="0" applyProtection="0"/>
    <xf numFmtId="0" fontId="22" fillId="14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6" borderId="0" applyNumberFormat="0" applyBorder="0" applyAlignment="0" applyProtection="0"/>
    <xf numFmtId="0" fontId="22" fillId="9" borderId="0" applyNumberFormat="0" applyBorder="0" applyAlignment="0" applyProtection="0"/>
    <xf numFmtId="0" fontId="22" fillId="6" borderId="0" applyNumberFormat="0" applyBorder="0" applyAlignment="0" applyProtection="0"/>
    <xf numFmtId="0" fontId="22" fillId="9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9" borderId="0" applyNumberFormat="0" applyBorder="0" applyAlignment="0" applyProtection="0"/>
    <xf numFmtId="0" fontId="22" fillId="12" borderId="0" applyNumberFormat="0" applyBorder="0" applyAlignment="0" applyProtection="0"/>
    <xf numFmtId="0" fontId="22" fillId="6" borderId="0" applyNumberFormat="0" applyBorder="0" applyAlignment="0" applyProtection="0"/>
    <xf numFmtId="0" fontId="22" fillId="14" borderId="0" applyNumberFormat="0" applyBorder="0" applyAlignment="0" applyProtection="0"/>
    <xf numFmtId="0" fontId="22" fillId="16" borderId="0" applyNumberFormat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22" fillId="16" borderId="0" applyNumberFormat="0" applyBorder="0" applyAlignment="0" applyProtection="0"/>
    <xf numFmtId="0" fontId="22" fillId="14" borderId="0" applyNumberFormat="0" applyBorder="0" applyAlignment="0" applyProtection="0"/>
    <xf numFmtId="0" fontId="22" fillId="6" borderId="0" applyNumberFormat="0" applyBorder="0" applyAlignment="0" applyProtection="0"/>
    <xf numFmtId="0" fontId="22" fillId="12" borderId="0" applyNumberFormat="0" applyBorder="0" applyAlignment="0" applyProtection="0"/>
    <xf numFmtId="0" fontId="22" fillId="9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6" borderId="0" applyNumberFormat="0" applyBorder="0" applyAlignment="0" applyProtection="0"/>
    <xf numFmtId="0" fontId="22" fillId="12" borderId="0" applyNumberFormat="0" applyBorder="0" applyAlignment="0" applyProtection="0"/>
    <xf numFmtId="0" fontId="22" fillId="9" borderId="0" applyNumberFormat="0" applyBorder="0" applyAlignment="0" applyProtection="0"/>
    <xf numFmtId="0" fontId="22" fillId="12" borderId="0" applyNumberFormat="0" applyBorder="0" applyAlignment="0" applyProtection="0"/>
    <xf numFmtId="0" fontId="22" fillId="9" borderId="0" applyNumberFormat="0" applyBorder="0" applyAlignment="0" applyProtection="0"/>
    <xf numFmtId="0" fontId="22" fillId="12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6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14" borderId="0" applyNumberFormat="0" applyBorder="0" applyAlignment="0" applyProtection="0"/>
    <xf numFmtId="0" fontId="22" fillId="9" borderId="0" applyNumberFormat="0" applyBorder="0" applyAlignment="0" applyProtection="0"/>
    <xf numFmtId="0" fontId="22" fillId="14" borderId="0" applyNumberFormat="0" applyBorder="0" applyAlignment="0" applyProtection="0"/>
    <xf numFmtId="0" fontId="22" fillId="9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6" borderId="0" applyNumberFormat="0" applyBorder="0" applyAlignment="0" applyProtection="0"/>
    <xf numFmtId="0" fontId="22" fillId="9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  <xf numFmtId="0" fontId="22" fillId="6" borderId="0" applyNumberFormat="0" applyBorder="0" applyAlignment="0" applyProtection="0"/>
  </cellStyleXfs>
  <cellXfs count="124">
    <xf numFmtId="0" fontId="0" fillId="0" borderId="0" xfId="0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 vertical="center" wrapText="1"/>
    </xf>
    <xf numFmtId="44" fontId="0" fillId="0" borderId="1" xfId="1" applyFont="1" applyBorder="1"/>
    <xf numFmtId="44" fontId="0" fillId="0" borderId="1" xfId="0" applyNumberFormat="1" applyBorder="1"/>
    <xf numFmtId="0" fontId="2" fillId="0" borderId="0" xfId="0" applyFont="1"/>
    <xf numFmtId="0" fontId="3" fillId="4" borderId="1" xfId="0" applyFont="1" applyFill="1" applyBorder="1" applyAlignment="1">
      <alignment horizontal="center"/>
    </xf>
    <xf numFmtId="44" fontId="3" fillId="4" borderId="1" xfId="1" applyFont="1" applyFill="1" applyBorder="1" applyAlignment="1">
      <alignment horizontal="center"/>
    </xf>
    <xf numFmtId="9" fontId="3" fillId="4" borderId="1" xfId="2" applyFont="1" applyFill="1" applyBorder="1" applyAlignment="1">
      <alignment horizontal="center"/>
    </xf>
    <xf numFmtId="44" fontId="0" fillId="5" borderId="1" xfId="1" applyFont="1" applyFill="1" applyBorder="1"/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0" fillId="2" borderId="2" xfId="0" applyFill="1" applyBorder="1" applyAlignment="1">
      <alignment horizontal="center" vertical="center" wrapText="1"/>
    </xf>
    <xf numFmtId="44" fontId="0" fillId="0" borderId="1" xfId="1" applyFont="1" applyBorder="1" applyAlignment="1">
      <alignment horizontal="center"/>
    </xf>
    <xf numFmtId="0" fontId="5" fillId="0" borderId="0" xfId="0" applyFont="1"/>
    <xf numFmtId="0" fontId="5" fillId="2" borderId="2" xfId="0" applyFont="1" applyFill="1" applyBorder="1" applyAlignment="1">
      <alignment horizontal="center" vertical="center" wrapText="1"/>
    </xf>
    <xf numFmtId="44" fontId="1" fillId="0" borderId="1" xfId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44" fontId="1" fillId="5" borderId="1" xfId="1" applyFill="1" applyBorder="1" applyAlignment="1">
      <alignment horizontal="center"/>
    </xf>
    <xf numFmtId="44" fontId="0" fillId="0" borderId="0" xfId="0" applyNumberFormat="1"/>
    <xf numFmtId="164" fontId="5" fillId="3" borderId="1" xfId="0" applyNumberFormat="1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 wrapText="1"/>
    </xf>
    <xf numFmtId="44" fontId="5" fillId="2" borderId="14" xfId="1" applyFont="1" applyFill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/>
    </xf>
    <xf numFmtId="14" fontId="5" fillId="3" borderId="1" xfId="0" applyNumberFormat="1" applyFont="1" applyFill="1" applyBorder="1" applyAlignment="1">
      <alignment horizontal="center"/>
    </xf>
    <xf numFmtId="44" fontId="0" fillId="0" borderId="1" xfId="1" applyFont="1" applyBorder="1" applyAlignment="1">
      <alignment horizontal="center"/>
    </xf>
    <xf numFmtId="44" fontId="0" fillId="0" borderId="1" xfId="1" applyFont="1" applyBorder="1" applyAlignment="1">
      <alignment horizontal="center"/>
    </xf>
    <xf numFmtId="44" fontId="0" fillId="0" borderId="1" xfId="1" applyFont="1" applyBorder="1" applyAlignment="1">
      <alignment horizontal="center"/>
    </xf>
    <xf numFmtId="10" fontId="0" fillId="0" borderId="1" xfId="1" applyNumberFormat="1" applyFont="1" applyFill="1" applyBorder="1"/>
    <xf numFmtId="0" fontId="25" fillId="0" borderId="0" xfId="0" applyFont="1" applyFill="1" applyBorder="1" applyAlignment="1">
      <alignment horizontal="center" vertical="center"/>
    </xf>
    <xf numFmtId="9" fontId="3" fillId="0" borderId="0" xfId="2" applyFont="1" applyFill="1" applyBorder="1" applyAlignment="1">
      <alignment horizontal="center" vertical="center"/>
    </xf>
    <xf numFmtId="9" fontId="5" fillId="0" borderId="0" xfId="2" applyFont="1" applyFill="1" applyBorder="1" applyAlignment="1">
      <alignment horizontal="center" vertical="center"/>
    </xf>
    <xf numFmtId="164" fontId="25" fillId="0" borderId="17" xfId="0" applyNumberFormat="1" applyFont="1" applyFill="1" applyBorder="1" applyAlignment="1">
      <alignment horizontal="center" wrapText="1"/>
    </xf>
    <xf numFmtId="0" fontId="3" fillId="0" borderId="17" xfId="0" applyFont="1" applyFill="1" applyBorder="1" applyAlignment="1">
      <alignment horizontal="center" vertical="center"/>
    </xf>
    <xf numFmtId="1" fontId="5" fillId="0" borderId="17" xfId="0" applyNumberFormat="1" applyFont="1" applyFill="1" applyBorder="1" applyAlignment="1">
      <alignment horizontal="center" vertical="center"/>
    </xf>
    <xf numFmtId="1" fontId="5" fillId="0" borderId="0" xfId="0" applyNumberFormat="1" applyFont="1" applyFill="1" applyBorder="1" applyAlignment="1">
      <alignment horizontal="center" vertical="center"/>
    </xf>
    <xf numFmtId="10" fontId="0" fillId="0" borderId="1" xfId="2" applyNumberFormat="1" applyFont="1" applyBorder="1" applyAlignment="1">
      <alignment horizontal="center"/>
    </xf>
    <xf numFmtId="0" fontId="0" fillId="0" borderId="0" xfId="0" applyFont="1"/>
    <xf numFmtId="167" fontId="0" fillId="0" borderId="1" xfId="1" applyNumberFormat="1" applyFont="1" applyBorder="1"/>
    <xf numFmtId="167" fontId="5" fillId="0" borderId="1" xfId="1" applyNumberFormat="1" applyFont="1" applyBorder="1" applyAlignment="1">
      <alignment horizontal="center"/>
    </xf>
    <xf numFmtId="165" fontId="5" fillId="0" borderId="1" xfId="1" applyNumberFormat="1" applyFont="1" applyBorder="1" applyAlignment="1">
      <alignment horizontal="center"/>
    </xf>
    <xf numFmtId="165" fontId="0" fillId="0" borderId="1" xfId="1" applyNumberFormat="1" applyFont="1" applyBorder="1"/>
    <xf numFmtId="167" fontId="5" fillId="0" borderId="1" xfId="1" applyNumberFormat="1" applyFont="1" applyBorder="1" applyAlignment="1">
      <alignment horizontal="right"/>
    </xf>
    <xf numFmtId="165" fontId="5" fillId="0" borderId="1" xfId="0" applyNumberFormat="1" applyFont="1" applyBorder="1" applyAlignment="1">
      <alignment horizontal="right"/>
    </xf>
    <xf numFmtId="0" fontId="0" fillId="3" borderId="21" xfId="0" applyFill="1" applyBorder="1"/>
    <xf numFmtId="0" fontId="0" fillId="3" borderId="17" xfId="0" applyFill="1" applyBorder="1"/>
    <xf numFmtId="0" fontId="0" fillId="3" borderId="23" xfId="0" applyFill="1" applyBorder="1"/>
    <xf numFmtId="0" fontId="0" fillId="3" borderId="24" xfId="0" applyFill="1" applyBorder="1"/>
    <xf numFmtId="0" fontId="0" fillId="3" borderId="25" xfId="0" applyFill="1" applyBorder="1"/>
    <xf numFmtId="0" fontId="0" fillId="3" borderId="19" xfId="0" applyFill="1" applyBorder="1"/>
    <xf numFmtId="0" fontId="2" fillId="3" borderId="20" xfId="0" applyFont="1" applyFill="1" applyBorder="1"/>
    <xf numFmtId="0" fontId="2" fillId="3" borderId="16" xfId="0" applyFont="1" applyFill="1" applyBorder="1"/>
    <xf numFmtId="0" fontId="2" fillId="3" borderId="26" xfId="0" applyFont="1" applyFill="1" applyBorder="1"/>
    <xf numFmtId="0" fontId="2" fillId="3" borderId="22" xfId="0" applyFont="1" applyFill="1" applyBorder="1"/>
    <xf numFmtId="0" fontId="0" fillId="2" borderId="19" xfId="0" applyFill="1" applyBorder="1" applyAlignment="1">
      <alignment horizontal="center" vertical="center" wrapText="1"/>
    </xf>
    <xf numFmtId="44" fontId="0" fillId="24" borderId="27" xfId="1" applyFont="1" applyFill="1" applyBorder="1"/>
    <xf numFmtId="44" fontId="0" fillId="24" borderId="28" xfId="1" applyFont="1" applyFill="1" applyBorder="1"/>
    <xf numFmtId="44" fontId="0" fillId="24" borderId="29" xfId="1" applyFont="1" applyFill="1" applyBorder="1"/>
    <xf numFmtId="0" fontId="0" fillId="2" borderId="30" xfId="0" applyFill="1" applyBorder="1" applyAlignment="1">
      <alignment horizontal="center" vertical="center" wrapText="1"/>
    </xf>
    <xf numFmtId="0" fontId="0" fillId="24" borderId="30" xfId="0" applyFill="1" applyBorder="1"/>
    <xf numFmtId="0" fontId="0" fillId="0" borderId="30" xfId="0" applyBorder="1"/>
    <xf numFmtId="0" fontId="5" fillId="0" borderId="0" xfId="0" applyFont="1" applyBorder="1" applyAlignment="1">
      <alignment horizontal="center"/>
    </xf>
    <xf numFmtId="164" fontId="5" fillId="2" borderId="21" xfId="0" applyNumberFormat="1" applyFont="1" applyFill="1" applyBorder="1" applyAlignment="1">
      <alignment horizontal="center" vertical="center" wrapText="1"/>
    </xf>
    <xf numFmtId="14" fontId="5" fillId="0" borderId="4" xfId="0" applyNumberFormat="1" applyFont="1" applyBorder="1" applyAlignment="1">
      <alignment horizontal="center"/>
    </xf>
    <xf numFmtId="14" fontId="5" fillId="3" borderId="4" xfId="0" applyNumberFormat="1" applyFont="1" applyFill="1" applyBorder="1" applyAlignment="1">
      <alignment horizontal="center"/>
    </xf>
    <xf numFmtId="0" fontId="5" fillId="0" borderId="4" xfId="0" applyFont="1" applyBorder="1" applyAlignment="1">
      <alignment horizontal="center"/>
    </xf>
    <xf numFmtId="44" fontId="5" fillId="5" borderId="4" xfId="1" applyFont="1" applyFill="1" applyBorder="1"/>
    <xf numFmtId="44" fontId="5" fillId="5" borderId="4" xfId="0" applyNumberFormat="1" applyFont="1" applyFill="1" applyBorder="1"/>
    <xf numFmtId="14" fontId="5" fillId="0" borderId="0" xfId="0" applyNumberFormat="1" applyFont="1"/>
    <xf numFmtId="1" fontId="5" fillId="0" borderId="4" xfId="0" applyNumberFormat="1" applyFont="1" applyBorder="1" applyAlignment="1">
      <alignment horizontal="center"/>
    </xf>
    <xf numFmtId="1" fontId="5" fillId="3" borderId="4" xfId="0" applyNumberFormat="1" applyFont="1" applyFill="1" applyBorder="1" applyAlignment="1">
      <alignment horizontal="center"/>
    </xf>
    <xf numFmtId="1" fontId="5" fillId="0" borderId="0" xfId="0" applyNumberFormat="1" applyFont="1" applyBorder="1" applyAlignment="1">
      <alignment horizontal="center"/>
    </xf>
    <xf numFmtId="169" fontId="5" fillId="0" borderId="4" xfId="0" applyNumberFormat="1" applyFont="1" applyBorder="1" applyAlignment="1">
      <alignment horizontal="center"/>
    </xf>
    <xf numFmtId="169" fontId="5" fillId="3" borderId="4" xfId="0" applyNumberFormat="1" applyFont="1" applyFill="1" applyBorder="1" applyAlignment="1">
      <alignment horizontal="center"/>
    </xf>
    <xf numFmtId="169" fontId="5" fillId="0" borderId="0" xfId="0" applyNumberFormat="1" applyFont="1" applyBorder="1" applyAlignment="1">
      <alignment horizontal="center"/>
    </xf>
    <xf numFmtId="164" fontId="0" fillId="25" borderId="1" xfId="0" applyNumberFormat="1" applyFill="1" applyBorder="1" applyAlignment="1">
      <alignment horizontal="center" vertical="center" wrapText="1"/>
    </xf>
    <xf numFmtId="164" fontId="0" fillId="25" borderId="1" xfId="0" applyNumberFormat="1" applyFill="1" applyBorder="1" applyAlignment="1">
      <alignment horizontal="center"/>
    </xf>
    <xf numFmtId="14" fontId="0" fillId="25" borderId="1" xfId="0" applyNumberFormat="1" applyFill="1" applyBorder="1" applyAlignment="1">
      <alignment horizontal="center"/>
    </xf>
    <xf numFmtId="164" fontId="0" fillId="25" borderId="4" xfId="0" applyNumberFormat="1" applyFill="1" applyBorder="1" applyAlignment="1">
      <alignment horizontal="center"/>
    </xf>
    <xf numFmtId="168" fontId="0" fillId="25" borderId="4" xfId="0" applyNumberFormat="1" applyFill="1" applyBorder="1" applyAlignment="1">
      <alignment horizontal="center"/>
    </xf>
    <xf numFmtId="0" fontId="0" fillId="25" borderId="4" xfId="0" applyNumberFormat="1" applyFill="1" applyBorder="1" applyAlignment="1">
      <alignment horizontal="center"/>
    </xf>
    <xf numFmtId="168" fontId="0" fillId="25" borderId="1" xfId="0" applyNumberFormat="1" applyFill="1" applyBorder="1" applyAlignment="1">
      <alignment horizontal="center"/>
    </xf>
    <xf numFmtId="166" fontId="5" fillId="25" borderId="0" xfId="0" applyNumberFormat="1" applyFont="1" applyFill="1" applyBorder="1" applyAlignment="1">
      <alignment horizontal="center" vertical="center"/>
    </xf>
    <xf numFmtId="0" fontId="0" fillId="25" borderId="0" xfId="0" applyFill="1"/>
    <xf numFmtId="164" fontId="25" fillId="25" borderId="1" xfId="0" applyNumberFormat="1" applyFont="1" applyFill="1" applyBorder="1" applyAlignment="1">
      <alignment horizontal="center" wrapText="1"/>
    </xf>
    <xf numFmtId="0" fontId="27" fillId="25" borderId="1" xfId="0" applyFont="1" applyFill="1" applyBorder="1" applyAlignment="1">
      <alignment horizontal="center" vertical="center"/>
    </xf>
    <xf numFmtId="1" fontId="28" fillId="25" borderId="1" xfId="0" applyNumberFormat="1" applyFont="1" applyFill="1" applyBorder="1" applyAlignment="1">
      <alignment horizontal="center" vertical="center"/>
    </xf>
    <xf numFmtId="166" fontId="5" fillId="25" borderId="18" xfId="0" applyNumberFormat="1" applyFont="1" applyFill="1" applyBorder="1" applyAlignment="1">
      <alignment horizontal="center" vertical="center"/>
    </xf>
    <xf numFmtId="0" fontId="0" fillId="25" borderId="1" xfId="0" applyFill="1" applyBorder="1" applyAlignment="1">
      <alignment horizontal="center" vertical="center" wrapText="1"/>
    </xf>
    <xf numFmtId="0" fontId="0" fillId="25" borderId="1" xfId="0" applyFill="1" applyBorder="1" applyAlignment="1">
      <alignment horizontal="left"/>
    </xf>
    <xf numFmtId="0" fontId="0" fillId="25" borderId="4" xfId="0" applyFont="1" applyFill="1" applyBorder="1"/>
    <xf numFmtId="166" fontId="5" fillId="25" borderId="0" xfId="1" applyNumberFormat="1" applyFont="1" applyFill="1" applyBorder="1" applyAlignment="1">
      <alignment vertical="center"/>
    </xf>
    <xf numFmtId="0" fontId="0" fillId="25" borderId="0" xfId="0" applyFill="1" applyAlignment="1">
      <alignment horizontal="left"/>
    </xf>
    <xf numFmtId="0" fontId="25" fillId="25" borderId="1" xfId="0" applyFont="1" applyFill="1" applyBorder="1" applyAlignment="1">
      <alignment horizontal="center" vertical="center"/>
    </xf>
    <xf numFmtId="44" fontId="27" fillId="25" borderId="1" xfId="0" applyNumberFormat="1" applyFont="1" applyFill="1" applyBorder="1" applyAlignment="1">
      <alignment horizontal="center" vertical="center"/>
    </xf>
    <xf numFmtId="44" fontId="28" fillId="25" borderId="1" xfId="0" applyNumberFormat="1" applyFont="1" applyFill="1" applyBorder="1" applyAlignment="1">
      <alignment horizontal="center" vertical="center"/>
    </xf>
    <xf numFmtId="166" fontId="5" fillId="25" borderId="18" xfId="1" applyNumberFormat="1" applyFont="1" applyFill="1" applyBorder="1" applyAlignment="1">
      <alignment vertical="center"/>
    </xf>
    <xf numFmtId="0" fontId="0" fillId="25" borderId="1" xfId="0" applyFill="1" applyBorder="1"/>
    <xf numFmtId="0" fontId="0" fillId="25" borderId="1" xfId="0" applyFill="1" applyBorder="1" applyAlignment="1">
      <alignment horizontal="center"/>
    </xf>
    <xf numFmtId="0" fontId="5" fillId="25" borderId="3" xfId="0" applyFont="1" applyFill="1" applyBorder="1" applyAlignment="1">
      <alignment vertical="center"/>
    </xf>
    <xf numFmtId="0" fontId="5" fillId="25" borderId="1" xfId="0" applyFont="1" applyFill="1" applyBorder="1" applyAlignment="1">
      <alignment horizontal="center"/>
    </xf>
    <xf numFmtId="44" fontId="0" fillId="25" borderId="1" xfId="1" applyFont="1" applyFill="1" applyBorder="1"/>
    <xf numFmtId="44" fontId="1" fillId="25" borderId="1" xfId="1" applyFill="1" applyBorder="1" applyAlignment="1">
      <alignment horizontal="center"/>
    </xf>
    <xf numFmtId="44" fontId="3" fillId="25" borderId="1" xfId="1" applyFont="1" applyFill="1" applyBorder="1" applyAlignment="1">
      <alignment horizontal="center"/>
    </xf>
    <xf numFmtId="0" fontId="25" fillId="0" borderId="16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/>
    </xf>
    <xf numFmtId="0" fontId="3" fillId="25" borderId="3" xfId="0" applyFont="1" applyFill="1" applyBorder="1" applyAlignment="1">
      <alignment horizontal="center" vertical="center"/>
    </xf>
    <xf numFmtId="0" fontId="3" fillId="25" borderId="4" xfId="0" applyFont="1" applyFill="1" applyBorder="1" applyAlignment="1">
      <alignment horizontal="center" vertical="center"/>
    </xf>
    <xf numFmtId="44" fontId="0" fillId="0" borderId="16" xfId="1" applyFont="1" applyFill="1" applyBorder="1" applyAlignment="1">
      <alignment horizontal="center"/>
    </xf>
    <xf numFmtId="44" fontId="0" fillId="0" borderId="0" xfId="1" applyFont="1" applyFill="1" applyBorder="1" applyAlignment="1">
      <alignment horizontal="center"/>
    </xf>
    <xf numFmtId="164" fontId="3" fillId="4" borderId="3" xfId="0" applyNumberFormat="1" applyFont="1" applyFill="1" applyBorder="1" applyAlignment="1">
      <alignment horizontal="left" vertical="center"/>
    </xf>
    <xf numFmtId="164" fontId="3" fillId="4" borderId="15" xfId="0" applyNumberFormat="1" applyFont="1" applyFill="1" applyBorder="1" applyAlignment="1">
      <alignment horizontal="left" vertical="center"/>
    </xf>
    <xf numFmtId="164" fontId="3" fillId="4" borderId="4" xfId="0" applyNumberFormat="1" applyFont="1" applyFill="1" applyBorder="1" applyAlignment="1">
      <alignment horizontal="left" vertical="center"/>
    </xf>
    <xf numFmtId="44" fontId="3" fillId="0" borderId="16" xfId="1" applyFont="1" applyFill="1" applyBorder="1" applyAlignment="1">
      <alignment horizontal="center" vertical="center"/>
    </xf>
    <xf numFmtId="44" fontId="3" fillId="0" borderId="0" xfId="1" applyFont="1" applyFill="1" applyBorder="1" applyAlignment="1">
      <alignment horizontal="center" vertical="center"/>
    </xf>
    <xf numFmtId="44" fontId="0" fillId="0" borderId="17" xfId="1" applyFont="1" applyFill="1" applyBorder="1" applyAlignment="1">
      <alignment horizontal="center"/>
    </xf>
    <xf numFmtId="0" fontId="29" fillId="0" borderId="0" xfId="0" applyFont="1" applyAlignment="1">
      <alignment horizontal="center" vertical="center"/>
    </xf>
    <xf numFmtId="7" fontId="0" fillId="0" borderId="0" xfId="0" applyNumberFormat="1"/>
    <xf numFmtId="14" fontId="0" fillId="0" borderId="0" xfId="0" applyNumberFormat="1"/>
    <xf numFmtId="7" fontId="0" fillId="0" borderId="1" xfId="1" applyNumberFormat="1" applyFont="1" applyBorder="1"/>
    <xf numFmtId="7" fontId="1" fillId="0" borderId="1" xfId="1" applyNumberFormat="1" applyBorder="1" applyAlignment="1">
      <alignment horizontal="center"/>
    </xf>
  </cellXfs>
  <cellStyles count="428">
    <cellStyle name="Accent1 - 20 %" xfId="5"/>
    <cellStyle name="Accent1 - 40 %" xfId="6"/>
    <cellStyle name="Accent1 - 60 %" xfId="7"/>
    <cellStyle name="Accent1 10" xfId="212"/>
    <cellStyle name="Accent1 11" xfId="214"/>
    <cellStyle name="Accent1 12" xfId="329"/>
    <cellStyle name="Accent1 13" xfId="344"/>
    <cellStyle name="Accent1 14" xfId="352"/>
    <cellStyle name="Accent1 15" xfId="354"/>
    <cellStyle name="Accent1 16" xfId="356"/>
    <cellStyle name="Accent1 17" xfId="357"/>
    <cellStyle name="Accent1 18" xfId="358"/>
    <cellStyle name="Accent1 19" xfId="359"/>
    <cellStyle name="Accent1 2" xfId="8"/>
    <cellStyle name="Accent1 20" xfId="373"/>
    <cellStyle name="Accent1 21" xfId="374"/>
    <cellStyle name="Accent1 22" xfId="414"/>
    <cellStyle name="Accent1 23" xfId="415"/>
    <cellStyle name="Accent1 24" xfId="418"/>
    <cellStyle name="Accent1 25" xfId="377"/>
    <cellStyle name="Accent1 26" xfId="423"/>
    <cellStyle name="Accent1 27" xfId="425"/>
    <cellStyle name="Accent1 28" xfId="426"/>
    <cellStyle name="Accent1 29" xfId="427"/>
    <cellStyle name="Accent1 3" xfId="9"/>
    <cellStyle name="Accent1 4" xfId="10"/>
    <cellStyle name="Accent1 5" xfId="4"/>
    <cellStyle name="Accent1 6" xfId="183"/>
    <cellStyle name="Accent1 7" xfId="208"/>
    <cellStyle name="Accent1 8" xfId="210"/>
    <cellStyle name="Accent1 9" xfId="211"/>
    <cellStyle name="Accent2 - 20 %" xfId="12"/>
    <cellStyle name="Accent2 - 40 %" xfId="13"/>
    <cellStyle name="Accent2 - 60 %" xfId="14"/>
    <cellStyle name="Accent2 10" xfId="209"/>
    <cellStyle name="Accent2 11" xfId="215"/>
    <cellStyle name="Accent2 12" xfId="326"/>
    <cellStyle name="Accent2 13" xfId="342"/>
    <cellStyle name="Accent2 14" xfId="350"/>
    <cellStyle name="Accent2 15" xfId="343"/>
    <cellStyle name="Accent2 16" xfId="351"/>
    <cellStyle name="Accent2 17" xfId="353"/>
    <cellStyle name="Accent2 18" xfId="355"/>
    <cellStyle name="Accent2 19" xfId="360"/>
    <cellStyle name="Accent2 2" xfId="15"/>
    <cellStyle name="Accent2 20" xfId="372"/>
    <cellStyle name="Accent2 21" xfId="376"/>
    <cellStyle name="Accent2 22" xfId="411"/>
    <cellStyle name="Accent2 23" xfId="375"/>
    <cellStyle name="Accent2 24" xfId="413"/>
    <cellStyle name="Accent2 25" xfId="381"/>
    <cellStyle name="Accent2 26" xfId="421"/>
    <cellStyle name="Accent2 27" xfId="379"/>
    <cellStyle name="Accent2 28" xfId="422"/>
    <cellStyle name="Accent2 29" xfId="424"/>
    <cellStyle name="Accent2 3" xfId="16"/>
    <cellStyle name="Accent2 4" xfId="17"/>
    <cellStyle name="Accent2 5" xfId="11"/>
    <cellStyle name="Accent2 6" xfId="185"/>
    <cellStyle name="Accent2 7" xfId="206"/>
    <cellStyle name="Accent2 8" xfId="184"/>
    <cellStyle name="Accent2 9" xfId="207"/>
    <cellStyle name="Accent3 - 20 %" xfId="19"/>
    <cellStyle name="Accent3 - 40 %" xfId="20"/>
    <cellStyle name="Accent3 - 60 %" xfId="21"/>
    <cellStyle name="Accent3 10" xfId="186"/>
    <cellStyle name="Accent3 11" xfId="216"/>
    <cellStyle name="Accent3 12" xfId="323"/>
    <cellStyle name="Accent3 13" xfId="339"/>
    <cellStyle name="Accent3 14" xfId="347"/>
    <cellStyle name="Accent3 15" xfId="340"/>
    <cellStyle name="Accent3 16" xfId="348"/>
    <cellStyle name="Accent3 17" xfId="341"/>
    <cellStyle name="Accent3 18" xfId="349"/>
    <cellStyle name="Accent3 19" xfId="361"/>
    <cellStyle name="Accent3 2" xfId="22"/>
    <cellStyle name="Accent3 20" xfId="371"/>
    <cellStyle name="Accent3 21" xfId="380"/>
    <cellStyle name="Accent3 22" xfId="408"/>
    <cellStyle name="Accent3 23" xfId="378"/>
    <cellStyle name="Accent3 24" xfId="409"/>
    <cellStyle name="Accent3 25" xfId="386"/>
    <cellStyle name="Accent3 26" xfId="419"/>
    <cellStyle name="Accent3 27" xfId="385"/>
    <cellStyle name="Accent3 28" xfId="420"/>
    <cellStyle name="Accent3 29" xfId="382"/>
    <cellStyle name="Accent3 3" xfId="23"/>
    <cellStyle name="Accent3 4" xfId="24"/>
    <cellStyle name="Accent3 5" xfId="18"/>
    <cellStyle name="Accent3 6" xfId="188"/>
    <cellStyle name="Accent3 7" xfId="204"/>
    <cellStyle name="Accent3 8" xfId="187"/>
    <cellStyle name="Accent3 9" xfId="205"/>
    <cellStyle name="Accent4 - 20 %" xfId="26"/>
    <cellStyle name="Accent4 - 40 %" xfId="27"/>
    <cellStyle name="Accent4 - 60 %" xfId="28"/>
    <cellStyle name="Accent4 10" xfId="189"/>
    <cellStyle name="Accent4 11" xfId="217"/>
    <cellStyle name="Accent4 12" xfId="319"/>
    <cellStyle name="Accent4 13" xfId="336"/>
    <cellStyle name="Accent4 14" xfId="328"/>
    <cellStyle name="Accent4 15" xfId="337"/>
    <cellStyle name="Accent4 16" xfId="345"/>
    <cellStyle name="Accent4 17" xfId="338"/>
    <cellStyle name="Accent4 18" xfId="346"/>
    <cellStyle name="Accent4 19" xfId="362"/>
    <cellStyle name="Accent4 2" xfId="29"/>
    <cellStyle name="Accent4 20" xfId="370"/>
    <cellStyle name="Accent4 21" xfId="384"/>
    <cellStyle name="Accent4 22" xfId="404"/>
    <cellStyle name="Accent4 23" xfId="383"/>
    <cellStyle name="Accent4 24" xfId="405"/>
    <cellStyle name="Accent4 25" xfId="393"/>
    <cellStyle name="Accent4 26" xfId="416"/>
    <cellStyle name="Accent4 27" xfId="390"/>
    <cellStyle name="Accent4 28" xfId="417"/>
    <cellStyle name="Accent4 29" xfId="389"/>
    <cellStyle name="Accent4 3" xfId="30"/>
    <cellStyle name="Accent4 4" xfId="31"/>
    <cellStyle name="Accent4 5" xfId="25"/>
    <cellStyle name="Accent4 6" xfId="191"/>
    <cellStyle name="Accent4 7" xfId="202"/>
    <cellStyle name="Accent4 8" xfId="190"/>
    <cellStyle name="Accent4 9" xfId="203"/>
    <cellStyle name="Accent5 - 20 %" xfId="33"/>
    <cellStyle name="Accent5 - 40 %" xfId="34"/>
    <cellStyle name="Accent5 - 60 %" xfId="35"/>
    <cellStyle name="Accent5 10" xfId="192"/>
    <cellStyle name="Accent5 11" xfId="218"/>
    <cellStyle name="Accent5 12" xfId="298"/>
    <cellStyle name="Accent5 13" xfId="333"/>
    <cellStyle name="Accent5 14" xfId="324"/>
    <cellStyle name="Accent5 15" xfId="334"/>
    <cellStyle name="Accent5 16" xfId="325"/>
    <cellStyle name="Accent5 17" xfId="335"/>
    <cellStyle name="Accent5 18" xfId="327"/>
    <cellStyle name="Accent5 19" xfId="363"/>
    <cellStyle name="Accent5 2" xfId="36"/>
    <cellStyle name="Accent5 20" xfId="369"/>
    <cellStyle name="Accent5 21" xfId="388"/>
    <cellStyle name="Accent5 22" xfId="402"/>
    <cellStyle name="Accent5 23" xfId="387"/>
    <cellStyle name="Accent5 24" xfId="403"/>
    <cellStyle name="Accent5 25" xfId="396"/>
    <cellStyle name="Accent5 26" xfId="410"/>
    <cellStyle name="Accent5 27" xfId="395"/>
    <cellStyle name="Accent5 28" xfId="412"/>
    <cellStyle name="Accent5 29" xfId="394"/>
    <cellStyle name="Accent5 3" xfId="37"/>
    <cellStyle name="Accent5 4" xfId="38"/>
    <cellStyle name="Accent5 5" xfId="32"/>
    <cellStyle name="Accent5 6" xfId="194"/>
    <cellStyle name="Accent5 7" xfId="200"/>
    <cellStyle name="Accent5 8" xfId="193"/>
    <cellStyle name="Accent5 9" xfId="201"/>
    <cellStyle name="Accent6 - 20 %" xfId="40"/>
    <cellStyle name="Accent6 - 40 %" xfId="41"/>
    <cellStyle name="Accent6 - 60 %" xfId="42"/>
    <cellStyle name="Accent6 10" xfId="197"/>
    <cellStyle name="Accent6 11" xfId="219"/>
    <cellStyle name="Accent6 12" xfId="256"/>
    <cellStyle name="Accent6 13" xfId="332"/>
    <cellStyle name="Accent6 14" xfId="322"/>
    <cellStyle name="Accent6 15" xfId="331"/>
    <cellStyle name="Accent6 16" xfId="321"/>
    <cellStyle name="Accent6 17" xfId="330"/>
    <cellStyle name="Accent6 18" xfId="320"/>
    <cellStyle name="Accent6 19" xfId="364"/>
    <cellStyle name="Accent6 2" xfId="43"/>
    <cellStyle name="Accent6 20" xfId="368"/>
    <cellStyle name="Accent6 21" xfId="391"/>
    <cellStyle name="Accent6 22" xfId="401"/>
    <cellStyle name="Accent6 23" xfId="392"/>
    <cellStyle name="Accent6 24" xfId="400"/>
    <cellStyle name="Accent6 25" xfId="397"/>
    <cellStyle name="Accent6 26" xfId="407"/>
    <cellStyle name="Accent6 27" xfId="398"/>
    <cellStyle name="Accent6 28" xfId="406"/>
    <cellStyle name="Accent6 29" xfId="399"/>
    <cellStyle name="Accent6 3" xfId="44"/>
    <cellStyle name="Accent6 4" xfId="45"/>
    <cellStyle name="Accent6 5" xfId="39"/>
    <cellStyle name="Accent6 6" xfId="195"/>
    <cellStyle name="Accent6 7" xfId="199"/>
    <cellStyle name="Accent6 8" xfId="196"/>
    <cellStyle name="Accent6 9" xfId="198"/>
    <cellStyle name="Avertissement 2" xfId="47"/>
    <cellStyle name="Avertissement 3" xfId="48"/>
    <cellStyle name="Avertissement 4" xfId="49"/>
    <cellStyle name="Avertissement 5" xfId="46"/>
    <cellStyle name="Calcul 2" xfId="51"/>
    <cellStyle name="Calcul 3" xfId="52"/>
    <cellStyle name="Calcul 4" xfId="53"/>
    <cellStyle name="Calcul 5" xfId="50"/>
    <cellStyle name="Cellule liée 2" xfId="55"/>
    <cellStyle name="Cellule liée 3" xfId="56"/>
    <cellStyle name="Cellule liée 4" xfId="57"/>
    <cellStyle name="Cellule liée 5" xfId="54"/>
    <cellStyle name="Commentaire 2" xfId="59"/>
    <cellStyle name="Commentaire 2 2" xfId="221"/>
    <cellStyle name="Commentaire 3" xfId="60"/>
    <cellStyle name="Commentaire 3 2" xfId="222"/>
    <cellStyle name="Commentaire 4" xfId="61"/>
    <cellStyle name="Commentaire 4 2" xfId="223"/>
    <cellStyle name="Commentaire 5" xfId="58"/>
    <cellStyle name="Commentaire 6" xfId="220"/>
    <cellStyle name="Emphase 1" xfId="62"/>
    <cellStyle name="Emphase 2" xfId="63"/>
    <cellStyle name="Emphase 3" xfId="64"/>
    <cellStyle name="Entrée 2" xfId="66"/>
    <cellStyle name="Entrée 3" xfId="67"/>
    <cellStyle name="Entrée 4" xfId="68"/>
    <cellStyle name="Entrée 5" xfId="65"/>
    <cellStyle name="Euro" xfId="69"/>
    <cellStyle name="Euro 10" xfId="70"/>
    <cellStyle name="Euro 10 2" xfId="71"/>
    <cellStyle name="Euro 10 2 2" xfId="226"/>
    <cellStyle name="Euro 10 3" xfId="225"/>
    <cellStyle name="Euro 11" xfId="72"/>
    <cellStyle name="Euro 11 2" xfId="73"/>
    <cellStyle name="Euro 11 2 2" xfId="228"/>
    <cellStyle name="Euro 11 3" xfId="74"/>
    <cellStyle name="Euro 11 3 2" xfId="229"/>
    <cellStyle name="Euro 11 4" xfId="227"/>
    <cellStyle name="Euro 12" xfId="75"/>
    <cellStyle name="Euro 12 2" xfId="76"/>
    <cellStyle name="Euro 12 2 2" xfId="231"/>
    <cellStyle name="Euro 12 3" xfId="230"/>
    <cellStyle name="Euro 13" xfId="77"/>
    <cellStyle name="Euro 13 2" xfId="233"/>
    <cellStyle name="Euro 13 3" xfId="232"/>
    <cellStyle name="Euro 14" xfId="78"/>
    <cellStyle name="Euro 14 2" xfId="235"/>
    <cellStyle name="Euro 14 3" xfId="234"/>
    <cellStyle name="Euro 15" xfId="236"/>
    <cellStyle name="Euro 15 2" xfId="237"/>
    <cellStyle name="Euro 16" xfId="238"/>
    <cellStyle name="Euro 16 2" xfId="239"/>
    <cellStyle name="Euro 17" xfId="240"/>
    <cellStyle name="Euro 17 2" xfId="365"/>
    <cellStyle name="Euro 18" xfId="224"/>
    <cellStyle name="Euro 2" xfId="79"/>
    <cellStyle name="Euro 2 2" xfId="241"/>
    <cellStyle name="Euro 3" xfId="80"/>
    <cellStyle name="Euro 3 2" xfId="81"/>
    <cellStyle name="Euro 3 2 2" xfId="243"/>
    <cellStyle name="Euro 3 3" xfId="242"/>
    <cellStyle name="Euro 4" xfId="82"/>
    <cellStyle name="Euro 4 2" xfId="83"/>
    <cellStyle name="Euro 4 2 2" xfId="245"/>
    <cellStyle name="Euro 4 3" xfId="244"/>
    <cellStyle name="Euro 5" xfId="84"/>
    <cellStyle name="Euro 5 2" xfId="85"/>
    <cellStyle name="Euro 5 2 2" xfId="247"/>
    <cellStyle name="Euro 5 3" xfId="246"/>
    <cellStyle name="Euro 6" xfId="86"/>
    <cellStyle name="Euro 6 2" xfId="87"/>
    <cellStyle name="Euro 6 2 2" xfId="249"/>
    <cellStyle name="Euro 6 3" xfId="248"/>
    <cellStyle name="Euro 7" xfId="88"/>
    <cellStyle name="Euro 7 2" xfId="89"/>
    <cellStyle name="Euro 7 2 2" xfId="251"/>
    <cellStyle name="Euro 7 3" xfId="250"/>
    <cellStyle name="Euro 8" xfId="90"/>
    <cellStyle name="Euro 8 2" xfId="91"/>
    <cellStyle name="Euro 8 2 2" xfId="253"/>
    <cellStyle name="Euro 8 3" xfId="252"/>
    <cellStyle name="Euro 9" xfId="92"/>
    <cellStyle name="Euro 9 2" xfId="93"/>
    <cellStyle name="Euro 9 2 2" xfId="255"/>
    <cellStyle name="Euro 9 3" xfId="254"/>
    <cellStyle name="Insatisfaisant 2" xfId="95"/>
    <cellStyle name="Insatisfaisant 3" xfId="96"/>
    <cellStyle name="Insatisfaisant 4" xfId="97"/>
    <cellStyle name="Insatisfaisant 5" xfId="94"/>
    <cellStyle name="Milliers 2" xfId="98"/>
    <cellStyle name="Milliers 2 2" xfId="99"/>
    <cellStyle name="Milliers 2 2 2" xfId="258"/>
    <cellStyle name="Milliers 2 3" xfId="257"/>
    <cellStyle name="Milliers 3" xfId="100"/>
    <cellStyle name="Milliers 3 2" xfId="260"/>
    <cellStyle name="Milliers 3 3" xfId="259"/>
    <cellStyle name="Monétaire" xfId="1" builtinId="4"/>
    <cellStyle name="Monétaire 10" xfId="262"/>
    <cellStyle name="Monétaire 10 2" xfId="366"/>
    <cellStyle name="Monétaire 11" xfId="261"/>
    <cellStyle name="Monétaire 2" xfId="102"/>
    <cellStyle name="Monétaire 2 2" xfId="103"/>
    <cellStyle name="Monétaire 2 2 2" xfId="264"/>
    <cellStyle name="Monétaire 2 3" xfId="263"/>
    <cellStyle name="Monétaire 3" xfId="104"/>
    <cellStyle name="Monétaire 3 2" xfId="105"/>
    <cellStyle name="Monétaire 3 2 2" xfId="266"/>
    <cellStyle name="Monétaire 3 3" xfId="106"/>
    <cellStyle name="Monétaire 3 3 2" xfId="267"/>
    <cellStyle name="Monétaire 3 4" xfId="265"/>
    <cellStyle name="Monétaire 4" xfId="107"/>
    <cellStyle name="Monétaire 4 2" xfId="108"/>
    <cellStyle name="Monétaire 4 2 2" xfId="269"/>
    <cellStyle name="Monétaire 4 3" xfId="268"/>
    <cellStyle name="Monétaire 5" xfId="109"/>
    <cellStyle name="Monétaire 5 2" xfId="271"/>
    <cellStyle name="Monétaire 5 3" xfId="270"/>
    <cellStyle name="Monétaire 6" xfId="110"/>
    <cellStyle name="Monétaire 6 2" xfId="273"/>
    <cellStyle name="Monétaire 6 3" xfId="272"/>
    <cellStyle name="Monétaire 7" xfId="101"/>
    <cellStyle name="Monétaire 7 2" xfId="274"/>
    <cellStyle name="Monétaire 8" xfId="275"/>
    <cellStyle name="Monétaire 8 2" xfId="276"/>
    <cellStyle name="Monétaire 9" xfId="277"/>
    <cellStyle name="Neutre 2" xfId="112"/>
    <cellStyle name="Neutre 3" xfId="113"/>
    <cellStyle name="Neutre 4" xfId="114"/>
    <cellStyle name="Neutre 5" xfId="111"/>
    <cellStyle name="Normal" xfId="0" builtinId="0"/>
    <cellStyle name="Normal 2" xfId="115"/>
    <cellStyle name="Normal 2 2" xfId="116"/>
    <cellStyle name="Normal 2 2 2" xfId="279"/>
    <cellStyle name="Normal 2 3" xfId="278"/>
    <cellStyle name="Normal 3" xfId="117"/>
    <cellStyle name="Normal 4" xfId="118"/>
    <cellStyle name="Normal 4 2" xfId="119"/>
    <cellStyle name="Normal 4 2 2" xfId="281"/>
    <cellStyle name="Normal 4 3" xfId="280"/>
    <cellStyle name="Normal 5" xfId="120"/>
    <cellStyle name="Normal 5 2" xfId="121"/>
    <cellStyle name="Normal 5 2 2" xfId="283"/>
    <cellStyle name="Normal 5 3" xfId="282"/>
    <cellStyle name="Normal 6" xfId="3"/>
    <cellStyle name="Normal 7" xfId="213"/>
    <cellStyle name="Pourcentage" xfId="2" builtinId="5"/>
    <cellStyle name="Pourcentage 10" xfId="123"/>
    <cellStyle name="Pourcentage 10 2" xfId="124"/>
    <cellStyle name="Pourcentage 10 2 2" xfId="286"/>
    <cellStyle name="Pourcentage 10 3" xfId="285"/>
    <cellStyle name="Pourcentage 11" xfId="125"/>
    <cellStyle name="Pourcentage 11 2" xfId="126"/>
    <cellStyle name="Pourcentage 11 2 2" xfId="288"/>
    <cellStyle name="Pourcentage 11 3" xfId="287"/>
    <cellStyle name="Pourcentage 12" xfId="127"/>
    <cellStyle name="Pourcentage 12 2" xfId="128"/>
    <cellStyle name="Pourcentage 12 2 2" xfId="290"/>
    <cellStyle name="Pourcentage 12 3" xfId="129"/>
    <cellStyle name="Pourcentage 12 3 2" xfId="291"/>
    <cellStyle name="Pourcentage 12 4" xfId="289"/>
    <cellStyle name="Pourcentage 13" xfId="130"/>
    <cellStyle name="Pourcentage 13 2" xfId="131"/>
    <cellStyle name="Pourcentage 13 2 2" xfId="293"/>
    <cellStyle name="Pourcentage 13 3" xfId="292"/>
    <cellStyle name="Pourcentage 14" xfId="132"/>
    <cellStyle name="Pourcentage 14 2" xfId="295"/>
    <cellStyle name="Pourcentage 14 3" xfId="294"/>
    <cellStyle name="Pourcentage 15" xfId="133"/>
    <cellStyle name="Pourcentage 15 2" xfId="297"/>
    <cellStyle name="Pourcentage 15 3" xfId="296"/>
    <cellStyle name="Pourcentage 16" xfId="122"/>
    <cellStyle name="Pourcentage 16 2" xfId="299"/>
    <cellStyle name="Pourcentage 17" xfId="300"/>
    <cellStyle name="Pourcentage 17 2" xfId="301"/>
    <cellStyle name="Pourcentage 18" xfId="302"/>
    <cellStyle name="Pourcentage 18 2" xfId="367"/>
    <cellStyle name="Pourcentage 19" xfId="284"/>
    <cellStyle name="Pourcentage 2" xfId="134"/>
    <cellStyle name="Pourcentage 2 2" xfId="135"/>
    <cellStyle name="Pourcentage 2 2 2" xfId="304"/>
    <cellStyle name="Pourcentage 2 3" xfId="303"/>
    <cellStyle name="Pourcentage 3" xfId="136"/>
    <cellStyle name="Pourcentage 3 2" xfId="137"/>
    <cellStyle name="Pourcentage 3 2 2" xfId="306"/>
    <cellStyle name="Pourcentage 3 3" xfId="305"/>
    <cellStyle name="Pourcentage 4" xfId="138"/>
    <cellStyle name="Pourcentage 4 2" xfId="139"/>
    <cellStyle name="Pourcentage 4 2 2" xfId="308"/>
    <cellStyle name="Pourcentage 4 3" xfId="307"/>
    <cellStyle name="Pourcentage 5" xfId="140"/>
    <cellStyle name="Pourcentage 5 2" xfId="141"/>
    <cellStyle name="Pourcentage 5 2 2" xfId="310"/>
    <cellStyle name="Pourcentage 5 3" xfId="309"/>
    <cellStyle name="Pourcentage 6" xfId="142"/>
    <cellStyle name="Pourcentage 6 2" xfId="143"/>
    <cellStyle name="Pourcentage 6 2 2" xfId="312"/>
    <cellStyle name="Pourcentage 6 3" xfId="311"/>
    <cellStyle name="Pourcentage 7" xfId="144"/>
    <cellStyle name="Pourcentage 7 2" xfId="145"/>
    <cellStyle name="Pourcentage 7 2 2" xfId="314"/>
    <cellStyle name="Pourcentage 7 3" xfId="313"/>
    <cellStyle name="Pourcentage 8" xfId="146"/>
    <cellStyle name="Pourcentage 8 2" xfId="147"/>
    <cellStyle name="Pourcentage 8 2 2" xfId="316"/>
    <cellStyle name="Pourcentage 8 3" xfId="315"/>
    <cellStyle name="Pourcentage 9" xfId="148"/>
    <cellStyle name="Pourcentage 9 2" xfId="149"/>
    <cellStyle name="Pourcentage 9 2 2" xfId="318"/>
    <cellStyle name="Pourcentage 9 3" xfId="317"/>
    <cellStyle name="Satisfaisant 2" xfId="151"/>
    <cellStyle name="Satisfaisant 3" xfId="152"/>
    <cellStyle name="Satisfaisant 4" xfId="153"/>
    <cellStyle name="Satisfaisant 5" xfId="150"/>
    <cellStyle name="Sortie 2" xfId="155"/>
    <cellStyle name="Sortie 3" xfId="156"/>
    <cellStyle name="Sortie 4" xfId="157"/>
    <cellStyle name="Sortie 5" xfId="154"/>
    <cellStyle name="Titre de la feuille" xfId="158"/>
    <cellStyle name="Titre 1 2" xfId="160"/>
    <cellStyle name="Titre 1 3" xfId="161"/>
    <cellStyle name="Titre 1 4" xfId="162"/>
    <cellStyle name="Titre 1 5" xfId="159"/>
    <cellStyle name="Titre 2 2" xfId="164"/>
    <cellStyle name="Titre 2 3" xfId="165"/>
    <cellStyle name="Titre 2 4" xfId="166"/>
    <cellStyle name="Titre 2 5" xfId="163"/>
    <cellStyle name="Titre 3 2" xfId="168"/>
    <cellStyle name="Titre 3 3" xfId="169"/>
    <cellStyle name="Titre 3 4" xfId="170"/>
    <cellStyle name="Titre 3 5" xfId="167"/>
    <cellStyle name="Titre 4 2" xfId="172"/>
    <cellStyle name="Titre 4 3" xfId="173"/>
    <cellStyle name="Titre 4 4" xfId="174"/>
    <cellStyle name="Titre 4 5" xfId="171"/>
    <cellStyle name="Total 2" xfId="176"/>
    <cellStyle name="Total 3" xfId="177"/>
    <cellStyle name="Total 4" xfId="178"/>
    <cellStyle name="Total 5" xfId="175"/>
    <cellStyle name="Vérification 2" xfId="180"/>
    <cellStyle name="Vérification 3" xfId="181"/>
    <cellStyle name="Vérification 4" xfId="182"/>
    <cellStyle name="Vérification 5" xfId="179"/>
  </cellStyles>
  <dxfs count="0"/>
  <tableStyles count="0" defaultTableStyle="TableStyleMedium2" defaultPivotStyle="PivotStyleLight16"/>
  <colors>
    <mruColors>
      <color rgb="FFCCFF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1"/>
          <c:order val="0"/>
          <c:tx>
            <c:v>Redevance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ln>
                      <a:noFill/>
                    </a:ln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'2020 (1 setp -&gt; 31 aout)'!$C$167:$C$168</c:f>
              <c:strCache>
                <c:ptCount val="2"/>
                <c:pt idx="0">
                  <c:v>ECOSYSTEME P24</c:v>
                </c:pt>
                <c:pt idx="1">
                  <c:v>PARTENAIRES</c:v>
                </c:pt>
              </c:strCache>
            </c:strRef>
          </c:cat>
          <c:val>
            <c:numRef>
              <c:f>'2020 (1 setp -&gt; 31 aout)'!$F$167:$F$168</c:f>
              <c:numCache>
                <c:formatCode>_("€"* #,##0.00_);_("€"* \(#,##0.00\);_("€"* "-"??_);_(@_)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410E-427B-BBE8-4AA3F9046B2B}"/>
            </c:ext>
          </c:extLst>
        </c:ser>
        <c:ser>
          <c:idx val="0"/>
          <c:order val="1"/>
          <c:tx>
            <c:v>CA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ln>
                      <a:noFill/>
                    </a:ln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'2020 (1 setp -&gt; 31 aout)'!$C$167:$C$168</c:f>
              <c:strCache>
                <c:ptCount val="2"/>
                <c:pt idx="0">
                  <c:v>ECOSYSTEME P24</c:v>
                </c:pt>
                <c:pt idx="1">
                  <c:v>PARTENAIRES</c:v>
                </c:pt>
              </c:strCache>
            </c:strRef>
          </c:cat>
          <c:val>
            <c:numRef>
              <c:f>'2020 (1 setp -&gt; 31 aout)'!$E$167:$E$168</c:f>
              <c:numCache>
                <c:formatCode>_("€"* #,##0.00_);_("€"* \(#,##0.00\);_("€"* "-"??_);_(@_)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10E-427B-BBE8-4AA3F9046B2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106433152"/>
        <c:axId val="74044160"/>
      </c:barChart>
      <c:catAx>
        <c:axId val="1064331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ln>
                  <a:noFill/>
                </a:ln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044160"/>
        <c:crosses val="autoZero"/>
        <c:auto val="1"/>
        <c:lblAlgn val="ctr"/>
        <c:lblOffset val="100"/>
        <c:noMultiLvlLbl val="0"/>
      </c:catAx>
      <c:valAx>
        <c:axId val="74044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ln>
                  <a:noFill/>
                </a:ln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4331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ln>
                <a:noFill/>
              </a:ln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ln>
            <a:noFill/>
          </a:ln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349248</xdr:colOff>
      <xdr:row>160</xdr:row>
      <xdr:rowOff>14061</xdr:rowOff>
    </xdr:from>
    <xdr:to>
      <xdr:col>15</xdr:col>
      <xdr:colOff>866322</xdr:colOff>
      <xdr:row>191</xdr:row>
      <xdr:rowOff>82097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</xdr:row>
          <xdr:rowOff>28575</xdr:rowOff>
        </xdr:from>
        <xdr:to>
          <xdr:col>7</xdr:col>
          <xdr:colOff>1466850</xdr:colOff>
          <xdr:row>5</xdr:row>
          <xdr:rowOff>171450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AH173"/>
  <sheetViews>
    <sheetView zoomScale="90" zoomScaleNormal="90" workbookViewId="0">
      <pane ySplit="1" topLeftCell="A150" activePane="bottomLeft" state="frozen"/>
      <selection pane="bottomLeft" activeCell="C168" sqref="C168"/>
    </sheetView>
  </sheetViews>
  <sheetFormatPr baseColWidth="10" defaultRowHeight="15" x14ac:dyDescent="0.25"/>
  <cols>
    <col min="1" max="1" width="3" customWidth="1"/>
    <col min="2" max="2" width="17.42578125" bestFit="1" customWidth="1"/>
    <col min="3" max="3" width="29.7109375" style="86" bestFit="1" customWidth="1"/>
    <col min="4" max="4" width="29.7109375" style="86" customWidth="1"/>
    <col min="5" max="5" width="41.42578125" style="95" bestFit="1" customWidth="1"/>
    <col min="6" max="6" width="15.7109375" style="86" bestFit="1" customWidth="1"/>
    <col min="7" max="7" width="9.7109375" style="86" customWidth="1"/>
    <col min="8" max="8" width="15.7109375" customWidth="1"/>
    <col min="9" max="9" width="20.28515625" customWidth="1"/>
    <col min="10" max="10" width="20.42578125" customWidth="1"/>
    <col min="11" max="11" width="14.5703125" style="86" customWidth="1"/>
    <col min="12" max="12" width="20" customWidth="1"/>
    <col min="13" max="15" width="22.140625" customWidth="1"/>
    <col min="16" max="16" width="21.42578125" customWidth="1"/>
    <col min="17" max="17" width="15.5703125" customWidth="1"/>
    <col min="18" max="18" width="38.7109375" bestFit="1" customWidth="1"/>
    <col min="19" max="19" width="34.42578125" customWidth="1"/>
    <col min="34" max="34" width="17.140625" bestFit="1" customWidth="1"/>
  </cols>
  <sheetData>
    <row r="1" spans="2:34" ht="47.25" customHeight="1" x14ac:dyDescent="0.25">
      <c r="B1" s="4" t="s">
        <v>25</v>
      </c>
      <c r="C1" s="78" t="s">
        <v>12</v>
      </c>
      <c r="D1" s="78" t="s">
        <v>44</v>
      </c>
      <c r="E1" s="91" t="s">
        <v>0</v>
      </c>
      <c r="F1" s="91" t="s">
        <v>1</v>
      </c>
      <c r="G1" s="91" t="s">
        <v>19</v>
      </c>
      <c r="H1" s="3" t="s">
        <v>3</v>
      </c>
      <c r="I1" s="3" t="s">
        <v>4</v>
      </c>
      <c r="J1" s="3" t="s">
        <v>17</v>
      </c>
      <c r="K1" s="91" t="s">
        <v>5</v>
      </c>
      <c r="L1" s="3" t="s">
        <v>6</v>
      </c>
      <c r="M1" s="3" t="s">
        <v>18</v>
      </c>
      <c r="N1" s="3" t="s">
        <v>20</v>
      </c>
      <c r="O1" s="3" t="s">
        <v>21</v>
      </c>
      <c r="P1" s="3" t="s">
        <v>7</v>
      </c>
      <c r="Q1" s="3" t="s">
        <v>13</v>
      </c>
      <c r="R1" s="3" t="s">
        <v>8</v>
      </c>
      <c r="S1" s="3" t="s">
        <v>49</v>
      </c>
    </row>
    <row r="2" spans="2:34" x14ac:dyDescent="0.25">
      <c r="B2" s="2"/>
      <c r="C2" s="79" t="s">
        <v>22</v>
      </c>
      <c r="D2" s="80">
        <v>44064</v>
      </c>
      <c r="E2" s="92" t="s">
        <v>149</v>
      </c>
      <c r="F2" s="100" t="s">
        <v>23</v>
      </c>
      <c r="G2" s="101">
        <v>2</v>
      </c>
      <c r="H2" s="41">
        <v>45</v>
      </c>
      <c r="I2" s="5">
        <f t="shared" ref="I2:I74" si="0">H2*G2</f>
        <v>90</v>
      </c>
      <c r="J2" s="11">
        <f t="shared" ref="J2:J47" si="1">I2</f>
        <v>90</v>
      </c>
      <c r="K2" s="104">
        <v>81</v>
      </c>
      <c r="L2" s="5">
        <f t="shared" ref="L2:L74" si="2">K2*G2</f>
        <v>162</v>
      </c>
      <c r="M2" s="11">
        <f t="shared" ref="M2:M47" si="3">L2</f>
        <v>162</v>
      </c>
      <c r="N2" s="31"/>
      <c r="O2" s="11">
        <f>M2*N2</f>
        <v>0</v>
      </c>
      <c r="P2" s="6">
        <f>L2-I2-O2</f>
        <v>72</v>
      </c>
      <c r="Q2" s="39">
        <f t="shared" ref="Q2:Q66" si="4">P2/L2</f>
        <v>0.44444444444444442</v>
      </c>
      <c r="R2" s="1"/>
      <c r="S2" s="1" t="s">
        <v>50</v>
      </c>
    </row>
    <row r="3" spans="2:34" x14ac:dyDescent="0.25">
      <c r="B3" s="2"/>
      <c r="C3" s="79" t="s">
        <v>22</v>
      </c>
      <c r="D3" s="80">
        <v>44064</v>
      </c>
      <c r="E3" s="92" t="s">
        <v>150</v>
      </c>
      <c r="F3" s="100" t="s">
        <v>24</v>
      </c>
      <c r="G3" s="101">
        <v>4</v>
      </c>
      <c r="H3" s="41">
        <v>31.5</v>
      </c>
      <c r="I3" s="5">
        <f t="shared" si="0"/>
        <v>126</v>
      </c>
      <c r="J3" s="11">
        <f t="shared" si="1"/>
        <v>126</v>
      </c>
      <c r="K3" s="104">
        <v>59.4</v>
      </c>
      <c r="L3" s="5">
        <f t="shared" si="2"/>
        <v>237.6</v>
      </c>
      <c r="M3" s="11">
        <f t="shared" si="3"/>
        <v>237.6</v>
      </c>
      <c r="N3" s="31"/>
      <c r="O3" s="11">
        <f t="shared" ref="O3:O107" si="5">M3*N3</f>
        <v>0</v>
      </c>
      <c r="P3" s="6">
        <f t="shared" ref="P3:P107" si="6">L3-I3-O3</f>
        <v>111.6</v>
      </c>
      <c r="Q3" s="39">
        <f t="shared" si="4"/>
        <v>0.46969696969696967</v>
      </c>
      <c r="R3" s="1"/>
      <c r="S3" s="1" t="s">
        <v>50</v>
      </c>
    </row>
    <row r="4" spans="2:34" x14ac:dyDescent="0.25">
      <c r="B4" s="2"/>
      <c r="C4" s="79" t="s">
        <v>33</v>
      </c>
      <c r="D4" s="80">
        <v>44093</v>
      </c>
      <c r="E4" s="92" t="s">
        <v>151</v>
      </c>
      <c r="F4" s="100" t="s">
        <v>34</v>
      </c>
      <c r="G4" s="101">
        <v>3</v>
      </c>
      <c r="H4" s="41">
        <v>38.35</v>
      </c>
      <c r="I4" s="5">
        <f t="shared" ref="I4:I44" si="7">H4*G4</f>
        <v>115.05000000000001</v>
      </c>
      <c r="J4" s="11">
        <f t="shared" ref="J4:J44" si="8">I4</f>
        <v>115.05000000000001</v>
      </c>
      <c r="K4" s="104">
        <v>69.5</v>
      </c>
      <c r="L4" s="5">
        <f t="shared" ref="L4:L44" si="9">K4*G4</f>
        <v>208.5</v>
      </c>
      <c r="M4" s="11">
        <f t="shared" ref="M4:M44" si="10">L4</f>
        <v>208.5</v>
      </c>
      <c r="N4" s="31"/>
      <c r="O4" s="11">
        <f t="shared" ref="O4:O44" si="11">M4*N4</f>
        <v>0</v>
      </c>
      <c r="P4" s="6">
        <f t="shared" ref="P4:P44" si="12">L4-I4-O4</f>
        <v>93.449999999999989</v>
      </c>
      <c r="Q4" s="39">
        <f t="shared" si="4"/>
        <v>0.44820143884892083</v>
      </c>
      <c r="R4" s="1"/>
      <c r="S4" s="1" t="s">
        <v>50</v>
      </c>
      <c r="AH4" s="40" t="s">
        <v>26</v>
      </c>
    </row>
    <row r="5" spans="2:34" x14ac:dyDescent="0.25">
      <c r="B5" s="2"/>
      <c r="C5" s="79" t="s">
        <v>35</v>
      </c>
      <c r="D5" s="80">
        <v>44161</v>
      </c>
      <c r="E5" s="92" t="s">
        <v>152</v>
      </c>
      <c r="F5" s="100" t="s">
        <v>36</v>
      </c>
      <c r="G5" s="101">
        <v>479</v>
      </c>
      <c r="H5" s="41">
        <v>9.7200000000000006</v>
      </c>
      <c r="I5" s="5">
        <f t="shared" si="7"/>
        <v>4655.88</v>
      </c>
      <c r="J5" s="11">
        <f t="shared" si="8"/>
        <v>4655.88</v>
      </c>
      <c r="K5" s="104">
        <v>18.68</v>
      </c>
      <c r="L5" s="5">
        <f t="shared" si="9"/>
        <v>8947.7199999999993</v>
      </c>
      <c r="M5" s="11">
        <f t="shared" si="10"/>
        <v>8947.7199999999993</v>
      </c>
      <c r="N5" s="31" t="b">
        <f>IF(COUNTIF(B5,"*Paris 2024*"),"10%",IF(COUNTIF(B5,"*Collectivité TDJ*"),"10%",IF(COUNTIF(B5,"*Ville Hôte*"),"10%",IF(COUNTIF(B5,"*Partenaire*"),"12%"))))</f>
        <v>0</v>
      </c>
      <c r="O5" s="11">
        <f t="shared" si="11"/>
        <v>0</v>
      </c>
      <c r="P5" s="6">
        <f t="shared" si="12"/>
        <v>4291.8399999999992</v>
      </c>
      <c r="Q5" s="39">
        <f t="shared" si="4"/>
        <v>0.47965738758029974</v>
      </c>
      <c r="R5" s="1"/>
      <c r="S5" s="1"/>
      <c r="AH5" s="40" t="s">
        <v>46</v>
      </c>
    </row>
    <row r="6" spans="2:34" s="7" customFormat="1" x14ac:dyDescent="0.25">
      <c r="B6" s="2"/>
      <c r="C6" s="81" t="s">
        <v>37</v>
      </c>
      <c r="D6" s="80">
        <v>44166</v>
      </c>
      <c r="E6" s="92" t="s">
        <v>153</v>
      </c>
      <c r="F6" s="102" t="s">
        <v>38</v>
      </c>
      <c r="G6" s="103">
        <v>1000</v>
      </c>
      <c r="H6" s="42">
        <v>2.86</v>
      </c>
      <c r="I6" s="18">
        <f t="shared" si="7"/>
        <v>2860</v>
      </c>
      <c r="J6" s="21">
        <f t="shared" si="8"/>
        <v>2860</v>
      </c>
      <c r="K6" s="105">
        <v>5.31</v>
      </c>
      <c r="L6" s="18">
        <f t="shared" si="9"/>
        <v>5310</v>
      </c>
      <c r="M6" s="21">
        <f t="shared" si="10"/>
        <v>5310</v>
      </c>
      <c r="N6" s="31" t="b">
        <f>IF(COUNTIF(B6,"*Paris 2024*"),"10%",IF(COUNTIF(B6,"*Collectivité TDJ*"),"10%",IF(COUNTIF(B6,"*Ville Hôte*"),"10%",IF(COUNTIF(B6,"*Partenaire*"),"12%"))))</f>
        <v>0</v>
      </c>
      <c r="O6" s="11">
        <f t="shared" si="11"/>
        <v>0</v>
      </c>
      <c r="P6" s="6">
        <f t="shared" si="12"/>
        <v>2450</v>
      </c>
      <c r="Q6" s="39">
        <f t="shared" si="4"/>
        <v>0.46139359698681731</v>
      </c>
      <c r="R6" s="5"/>
      <c r="S6" s="5"/>
      <c r="AH6" s="40" t="s">
        <v>45</v>
      </c>
    </row>
    <row r="7" spans="2:34" s="7" customFormat="1" x14ac:dyDescent="0.25">
      <c r="B7" s="2"/>
      <c r="C7" s="81" t="s">
        <v>39</v>
      </c>
      <c r="D7" s="80">
        <v>44173</v>
      </c>
      <c r="E7" s="92" t="s">
        <v>154</v>
      </c>
      <c r="F7" s="102" t="s">
        <v>40</v>
      </c>
      <c r="G7" s="103">
        <v>40000</v>
      </c>
      <c r="H7" s="42">
        <v>0.126</v>
      </c>
      <c r="I7" s="18">
        <f t="shared" si="7"/>
        <v>5040</v>
      </c>
      <c r="J7" s="21">
        <f t="shared" si="8"/>
        <v>5040</v>
      </c>
      <c r="K7" s="105">
        <v>0.19</v>
      </c>
      <c r="L7" s="18">
        <f t="shared" si="9"/>
        <v>7600</v>
      </c>
      <c r="M7" s="21">
        <f t="shared" si="10"/>
        <v>7600</v>
      </c>
      <c r="N7" s="31" t="b">
        <f>IF(COUNTIF(B7,"*Paris 2024*"),"10%",IF(COUNTIF(B7,"*Collectivité TDJ*"),"10%",IF(COUNTIF(B7,"*Ville Hôte*"),"10%",IF(COUNTIF(B7,"*Partenaire*"),"12%"))))</f>
        <v>0</v>
      </c>
      <c r="O7" s="11">
        <f t="shared" si="11"/>
        <v>0</v>
      </c>
      <c r="P7" s="6">
        <f t="shared" si="12"/>
        <v>2560</v>
      </c>
      <c r="Q7" s="39">
        <f t="shared" si="4"/>
        <v>0.33684210526315789</v>
      </c>
      <c r="R7" s="5"/>
      <c r="S7" s="5"/>
      <c r="AH7" s="40" t="s">
        <v>48</v>
      </c>
    </row>
    <row r="8" spans="2:34" s="7" customFormat="1" x14ac:dyDescent="0.25">
      <c r="B8" s="2"/>
      <c r="C8" s="81" t="s">
        <v>39</v>
      </c>
      <c r="D8" s="80">
        <v>44173</v>
      </c>
      <c r="E8" s="92" t="s">
        <v>155</v>
      </c>
      <c r="F8" s="102" t="s">
        <v>47</v>
      </c>
      <c r="G8" s="103">
        <v>1</v>
      </c>
      <c r="H8" s="42">
        <v>1780</v>
      </c>
      <c r="I8" s="18">
        <f t="shared" si="7"/>
        <v>1780</v>
      </c>
      <c r="J8" s="21">
        <f t="shared" si="8"/>
        <v>1780</v>
      </c>
      <c r="K8" s="105">
        <v>2680</v>
      </c>
      <c r="L8" s="18">
        <f t="shared" si="9"/>
        <v>2680</v>
      </c>
      <c r="M8" s="21">
        <f t="shared" si="10"/>
        <v>2680</v>
      </c>
      <c r="N8" s="31"/>
      <c r="O8" s="11">
        <f t="shared" ref="O8" si="13">M8*N8</f>
        <v>0</v>
      </c>
      <c r="P8" s="6">
        <f t="shared" ref="P8" si="14">L8-I8-O8</f>
        <v>900</v>
      </c>
      <c r="Q8" s="39">
        <f t="shared" ref="Q8" si="15">P8/L8</f>
        <v>0.33582089552238809</v>
      </c>
      <c r="R8" s="5"/>
      <c r="S8" s="1" t="s">
        <v>50</v>
      </c>
      <c r="AH8" s="40"/>
    </row>
    <row r="9" spans="2:34" s="7" customFormat="1" x14ac:dyDescent="0.25">
      <c r="B9" s="2"/>
      <c r="C9" s="79" t="s">
        <v>41</v>
      </c>
      <c r="D9" s="80">
        <v>44201</v>
      </c>
      <c r="E9" s="92" t="s">
        <v>156</v>
      </c>
      <c r="F9" s="100" t="s">
        <v>43</v>
      </c>
      <c r="G9" s="101">
        <v>150</v>
      </c>
      <c r="H9" s="41">
        <v>5.66</v>
      </c>
      <c r="I9" s="5">
        <f t="shared" si="7"/>
        <v>849</v>
      </c>
      <c r="J9" s="21">
        <f t="shared" si="8"/>
        <v>849</v>
      </c>
      <c r="K9" s="104">
        <v>8.1999999999999993</v>
      </c>
      <c r="L9" s="18">
        <f t="shared" si="9"/>
        <v>1230</v>
      </c>
      <c r="M9" s="21">
        <f t="shared" si="10"/>
        <v>1230</v>
      </c>
      <c r="N9" s="31" t="b">
        <f t="shared" ref="N9:N14" si="16">IF(COUNTIF(B9,"*Paris 2024*"),"10%",IF(COUNTIF(B9,"*Collectivité TDJ*"),"10%",IF(COUNTIF(B9,"*Ville Hôte*"),"10%",IF(COUNTIF(B9,"*Partenaire*"),"12%"))))</f>
        <v>0</v>
      </c>
      <c r="O9" s="11">
        <f t="shared" si="11"/>
        <v>0</v>
      </c>
      <c r="P9" s="6">
        <f t="shared" si="12"/>
        <v>381</v>
      </c>
      <c r="Q9" s="39">
        <f t="shared" si="4"/>
        <v>0.30975609756097561</v>
      </c>
      <c r="R9" s="5"/>
      <c r="S9" s="5"/>
    </row>
    <row r="10" spans="2:34" s="7" customFormat="1" x14ac:dyDescent="0.25">
      <c r="B10" s="2"/>
      <c r="C10" s="79" t="s">
        <v>41</v>
      </c>
      <c r="D10" s="80">
        <v>44201</v>
      </c>
      <c r="E10" s="92" t="s">
        <v>157</v>
      </c>
      <c r="F10" s="100" t="s">
        <v>42</v>
      </c>
      <c r="G10" s="101">
        <v>350</v>
      </c>
      <c r="H10" s="41">
        <v>4.53</v>
      </c>
      <c r="I10" s="5">
        <f t="shared" si="7"/>
        <v>1585.5</v>
      </c>
      <c r="J10" s="21">
        <f t="shared" si="8"/>
        <v>1585.5</v>
      </c>
      <c r="K10" s="104">
        <v>6.25</v>
      </c>
      <c r="L10" s="18">
        <f t="shared" si="9"/>
        <v>2187.5</v>
      </c>
      <c r="M10" s="21">
        <f t="shared" si="10"/>
        <v>2187.5</v>
      </c>
      <c r="N10" s="31" t="b">
        <f t="shared" si="16"/>
        <v>0</v>
      </c>
      <c r="O10" s="11">
        <f t="shared" si="11"/>
        <v>0</v>
      </c>
      <c r="P10" s="6">
        <f t="shared" si="12"/>
        <v>602</v>
      </c>
      <c r="Q10" s="39">
        <f t="shared" si="4"/>
        <v>0.2752</v>
      </c>
      <c r="R10" s="5"/>
      <c r="S10" s="5"/>
    </row>
    <row r="11" spans="2:34" s="7" customFormat="1" x14ac:dyDescent="0.25">
      <c r="B11" s="2"/>
      <c r="C11" s="81" t="s">
        <v>51</v>
      </c>
      <c r="D11" s="80">
        <v>44207</v>
      </c>
      <c r="E11" s="92" t="s">
        <v>158</v>
      </c>
      <c r="F11" s="102" t="s">
        <v>52</v>
      </c>
      <c r="G11" s="103">
        <v>50</v>
      </c>
      <c r="H11" s="45">
        <v>17.579999999999998</v>
      </c>
      <c r="I11" s="18">
        <f t="shared" si="7"/>
        <v>878.99999999999989</v>
      </c>
      <c r="J11" s="21">
        <f t="shared" si="8"/>
        <v>878.99999999999989</v>
      </c>
      <c r="K11" s="105">
        <v>25.7</v>
      </c>
      <c r="L11" s="18">
        <f t="shared" si="9"/>
        <v>1285</v>
      </c>
      <c r="M11" s="21">
        <f t="shared" si="10"/>
        <v>1285</v>
      </c>
      <c r="N11" s="31" t="b">
        <f t="shared" si="16"/>
        <v>0</v>
      </c>
      <c r="O11" s="11">
        <f t="shared" si="11"/>
        <v>0</v>
      </c>
      <c r="P11" s="6">
        <f t="shared" si="12"/>
        <v>406.00000000000011</v>
      </c>
      <c r="Q11" s="39">
        <f t="shared" si="4"/>
        <v>0.31595330739299621</v>
      </c>
      <c r="R11" s="5"/>
      <c r="S11" s="5"/>
    </row>
    <row r="12" spans="2:34" s="7" customFormat="1" x14ac:dyDescent="0.25">
      <c r="B12" s="2"/>
      <c r="C12" s="81" t="s">
        <v>53</v>
      </c>
      <c r="D12" s="80">
        <v>44207</v>
      </c>
      <c r="E12" s="92" t="s">
        <v>159</v>
      </c>
      <c r="F12" s="102" t="s">
        <v>38</v>
      </c>
      <c r="G12" s="103">
        <v>100</v>
      </c>
      <c r="H12" s="46">
        <v>6.6050000000000004</v>
      </c>
      <c r="I12" s="18">
        <f t="shared" si="7"/>
        <v>660.5</v>
      </c>
      <c r="J12" s="21">
        <f t="shared" si="8"/>
        <v>660.5</v>
      </c>
      <c r="K12" s="105">
        <v>10.07</v>
      </c>
      <c r="L12" s="18">
        <f t="shared" si="9"/>
        <v>1007</v>
      </c>
      <c r="M12" s="21">
        <f t="shared" si="10"/>
        <v>1007</v>
      </c>
      <c r="N12" s="31" t="b">
        <f t="shared" si="16"/>
        <v>0</v>
      </c>
      <c r="O12" s="11">
        <f t="shared" si="11"/>
        <v>0</v>
      </c>
      <c r="P12" s="6">
        <f t="shared" si="12"/>
        <v>346.5</v>
      </c>
      <c r="Q12" s="39">
        <f t="shared" si="4"/>
        <v>0.34409136047666333</v>
      </c>
      <c r="R12" s="5"/>
      <c r="S12" s="5"/>
    </row>
    <row r="13" spans="2:34" s="7" customFormat="1" x14ac:dyDescent="0.25">
      <c r="B13" s="2"/>
      <c r="C13" s="81" t="s">
        <v>53</v>
      </c>
      <c r="D13" s="80">
        <v>44207</v>
      </c>
      <c r="E13" s="92" t="s">
        <v>160</v>
      </c>
      <c r="F13" s="102" t="s">
        <v>54</v>
      </c>
      <c r="G13" s="103">
        <v>100</v>
      </c>
      <c r="H13" s="43">
        <v>12.855</v>
      </c>
      <c r="I13" s="18">
        <f t="shared" si="7"/>
        <v>1285.5</v>
      </c>
      <c r="J13" s="21">
        <f t="shared" si="8"/>
        <v>1285.5</v>
      </c>
      <c r="K13" s="105">
        <v>19.46</v>
      </c>
      <c r="L13" s="18">
        <f t="shared" si="9"/>
        <v>1946</v>
      </c>
      <c r="M13" s="21">
        <f t="shared" si="10"/>
        <v>1946</v>
      </c>
      <c r="N13" s="31" t="b">
        <f t="shared" si="16"/>
        <v>0</v>
      </c>
      <c r="O13" s="11">
        <f t="shared" si="11"/>
        <v>0</v>
      </c>
      <c r="P13" s="6">
        <f t="shared" si="12"/>
        <v>660.5</v>
      </c>
      <c r="Q13" s="39">
        <f t="shared" si="4"/>
        <v>0.33941418293936282</v>
      </c>
      <c r="R13" s="5"/>
      <c r="S13" s="5"/>
    </row>
    <row r="14" spans="2:34" s="7" customFormat="1" x14ac:dyDescent="0.25">
      <c r="B14" s="2"/>
      <c r="C14" s="81" t="s">
        <v>53</v>
      </c>
      <c r="D14" s="80">
        <v>44207</v>
      </c>
      <c r="E14" s="92" t="s">
        <v>161</v>
      </c>
      <c r="F14" s="102" t="s">
        <v>55</v>
      </c>
      <c r="G14" s="103">
        <v>100</v>
      </c>
      <c r="H14" s="43">
        <v>9.44</v>
      </c>
      <c r="I14" s="18">
        <f t="shared" si="7"/>
        <v>944</v>
      </c>
      <c r="J14" s="21">
        <f t="shared" si="8"/>
        <v>944</v>
      </c>
      <c r="K14" s="105">
        <v>14.67</v>
      </c>
      <c r="L14" s="18">
        <f t="shared" si="9"/>
        <v>1467</v>
      </c>
      <c r="M14" s="21">
        <f t="shared" si="10"/>
        <v>1467</v>
      </c>
      <c r="N14" s="31" t="b">
        <f t="shared" si="16"/>
        <v>0</v>
      </c>
      <c r="O14" s="11">
        <f t="shared" si="11"/>
        <v>0</v>
      </c>
      <c r="P14" s="6">
        <f t="shared" si="12"/>
        <v>523</v>
      </c>
      <c r="Q14" s="39">
        <f t="shared" si="4"/>
        <v>0.3565098841172461</v>
      </c>
      <c r="R14" s="5"/>
      <c r="S14" s="5"/>
    </row>
    <row r="15" spans="2:34" s="7" customFormat="1" x14ac:dyDescent="0.25">
      <c r="B15" s="2"/>
      <c r="C15" s="81" t="s">
        <v>53</v>
      </c>
      <c r="D15" s="80">
        <v>44207</v>
      </c>
      <c r="E15" s="92" t="s">
        <v>162</v>
      </c>
      <c r="F15" s="102" t="s">
        <v>47</v>
      </c>
      <c r="G15" s="103">
        <v>1</v>
      </c>
      <c r="H15" s="43">
        <v>227.42</v>
      </c>
      <c r="I15" s="18">
        <f t="shared" si="7"/>
        <v>227.42</v>
      </c>
      <c r="J15" s="21">
        <f t="shared" si="8"/>
        <v>227.42</v>
      </c>
      <c r="K15" s="105">
        <v>455</v>
      </c>
      <c r="L15" s="18">
        <f t="shared" si="9"/>
        <v>455</v>
      </c>
      <c r="M15" s="21">
        <f t="shared" si="10"/>
        <v>455</v>
      </c>
      <c r="N15" s="31"/>
      <c r="O15" s="11">
        <f t="shared" si="11"/>
        <v>0</v>
      </c>
      <c r="P15" s="6">
        <f t="shared" si="12"/>
        <v>227.58</v>
      </c>
      <c r="Q15" s="39">
        <f t="shared" si="4"/>
        <v>0.50017582417582418</v>
      </c>
      <c r="R15" s="5"/>
      <c r="S15" s="1" t="s">
        <v>50</v>
      </c>
    </row>
    <row r="16" spans="2:34" s="7" customFormat="1" x14ac:dyDescent="0.25">
      <c r="B16" s="2"/>
      <c r="C16" s="81"/>
      <c r="D16" s="82"/>
      <c r="E16" s="93"/>
      <c r="F16" s="102"/>
      <c r="G16" s="103"/>
      <c r="H16" s="43"/>
      <c r="I16" s="18">
        <f t="shared" si="7"/>
        <v>0</v>
      </c>
      <c r="J16" s="21">
        <f t="shared" si="8"/>
        <v>0</v>
      </c>
      <c r="K16" s="105"/>
      <c r="L16" s="18">
        <f t="shared" si="9"/>
        <v>0</v>
      </c>
      <c r="M16" s="21">
        <f t="shared" si="10"/>
        <v>0</v>
      </c>
      <c r="N16" s="31" t="b">
        <f t="shared" ref="N16:N47" si="17">IF(COUNTIF(B16,"*Paris 2024*"),"10%",IF(COUNTIF(B16,"*Collectivité TDJ*"),"10%",IF(COUNTIF(B16,"*Ville Hôte*"),"10%",IF(COUNTIF(B16,"*Partenaire*"),"12%"))))</f>
        <v>0</v>
      </c>
      <c r="O16" s="11">
        <f t="shared" si="11"/>
        <v>0</v>
      </c>
      <c r="P16" s="6">
        <f t="shared" si="12"/>
        <v>0</v>
      </c>
      <c r="Q16" s="39" t="e">
        <f t="shared" si="4"/>
        <v>#DIV/0!</v>
      </c>
      <c r="R16" s="5"/>
      <c r="S16" s="5"/>
    </row>
    <row r="17" spans="2:19" s="7" customFormat="1" x14ac:dyDescent="0.25">
      <c r="B17" s="2"/>
      <c r="C17" s="83"/>
      <c r="D17" s="82"/>
      <c r="E17" s="93"/>
      <c r="F17" s="102"/>
      <c r="G17" s="103"/>
      <c r="H17" s="43"/>
      <c r="I17" s="18">
        <f t="shared" si="7"/>
        <v>0</v>
      </c>
      <c r="J17" s="21">
        <f t="shared" si="8"/>
        <v>0</v>
      </c>
      <c r="K17" s="105"/>
      <c r="L17" s="18">
        <f t="shared" si="9"/>
        <v>0</v>
      </c>
      <c r="M17" s="21">
        <f t="shared" si="10"/>
        <v>0</v>
      </c>
      <c r="N17" s="31" t="b">
        <f t="shared" si="17"/>
        <v>0</v>
      </c>
      <c r="O17" s="11">
        <f t="shared" si="11"/>
        <v>0</v>
      </c>
      <c r="P17" s="6">
        <f t="shared" si="12"/>
        <v>0</v>
      </c>
      <c r="Q17" s="39" t="e">
        <f t="shared" si="4"/>
        <v>#DIV/0!</v>
      </c>
      <c r="R17" s="5"/>
      <c r="S17" s="5"/>
    </row>
    <row r="18" spans="2:19" s="7" customFormat="1" x14ac:dyDescent="0.25">
      <c r="B18" s="2"/>
      <c r="C18" s="83"/>
      <c r="D18" s="80"/>
      <c r="E18" s="92"/>
      <c r="F18" s="102"/>
      <c r="G18" s="103"/>
      <c r="H18" s="43"/>
      <c r="I18" s="18"/>
      <c r="J18" s="21">
        <f t="shared" si="8"/>
        <v>0</v>
      </c>
      <c r="K18" s="105"/>
      <c r="L18" s="18">
        <f t="shared" si="9"/>
        <v>0</v>
      </c>
      <c r="M18" s="21">
        <f t="shared" si="10"/>
        <v>0</v>
      </c>
      <c r="N18" s="31" t="b">
        <f t="shared" si="17"/>
        <v>0</v>
      </c>
      <c r="O18" s="11">
        <f t="shared" si="11"/>
        <v>0</v>
      </c>
      <c r="P18" s="6">
        <f t="shared" si="12"/>
        <v>0</v>
      </c>
      <c r="Q18" s="39" t="e">
        <f t="shared" si="4"/>
        <v>#DIV/0!</v>
      </c>
      <c r="R18" s="5"/>
      <c r="S18" s="5"/>
    </row>
    <row r="19" spans="2:19" s="7" customFormat="1" x14ac:dyDescent="0.25">
      <c r="B19" s="2"/>
      <c r="C19" s="83"/>
      <c r="D19" s="80"/>
      <c r="E19" s="92"/>
      <c r="F19" s="102"/>
      <c r="G19" s="103"/>
      <c r="H19" s="43"/>
      <c r="I19" s="18"/>
      <c r="J19" s="21">
        <f t="shared" si="8"/>
        <v>0</v>
      </c>
      <c r="K19" s="105"/>
      <c r="L19" s="18">
        <f t="shared" si="9"/>
        <v>0</v>
      </c>
      <c r="M19" s="21">
        <f t="shared" si="10"/>
        <v>0</v>
      </c>
      <c r="N19" s="31" t="b">
        <f t="shared" si="17"/>
        <v>0</v>
      </c>
      <c r="O19" s="11">
        <f t="shared" si="11"/>
        <v>0</v>
      </c>
      <c r="P19" s="6">
        <f t="shared" si="12"/>
        <v>0</v>
      </c>
      <c r="Q19" s="39" t="e">
        <f t="shared" si="4"/>
        <v>#DIV/0!</v>
      </c>
      <c r="R19" s="5"/>
      <c r="S19" s="5"/>
    </row>
    <row r="20" spans="2:19" s="7" customFormat="1" x14ac:dyDescent="0.25">
      <c r="B20" s="2"/>
      <c r="C20" s="83"/>
      <c r="D20" s="80"/>
      <c r="E20" s="92"/>
      <c r="F20" s="102"/>
      <c r="G20" s="103"/>
      <c r="H20" s="43"/>
      <c r="I20" s="18"/>
      <c r="J20" s="21">
        <f t="shared" si="8"/>
        <v>0</v>
      </c>
      <c r="K20" s="105"/>
      <c r="L20" s="18">
        <f t="shared" si="9"/>
        <v>0</v>
      </c>
      <c r="M20" s="21">
        <f t="shared" si="10"/>
        <v>0</v>
      </c>
      <c r="N20" s="31" t="b">
        <f t="shared" si="17"/>
        <v>0</v>
      </c>
      <c r="O20" s="11">
        <f t="shared" si="11"/>
        <v>0</v>
      </c>
      <c r="P20" s="6">
        <f t="shared" si="12"/>
        <v>0</v>
      </c>
      <c r="Q20" s="39" t="e">
        <f t="shared" si="4"/>
        <v>#DIV/0!</v>
      </c>
      <c r="R20" s="5"/>
      <c r="S20" s="5"/>
    </row>
    <row r="21" spans="2:19" s="7" customFormat="1" x14ac:dyDescent="0.25">
      <c r="B21" s="2"/>
      <c r="C21" s="83"/>
      <c r="D21" s="82"/>
      <c r="E21" s="93"/>
      <c r="F21" s="102"/>
      <c r="G21" s="103"/>
      <c r="H21" s="43"/>
      <c r="I21" s="18"/>
      <c r="J21" s="21">
        <f t="shared" si="8"/>
        <v>0</v>
      </c>
      <c r="K21" s="105"/>
      <c r="L21" s="18">
        <f t="shared" si="9"/>
        <v>0</v>
      </c>
      <c r="M21" s="21">
        <f t="shared" si="10"/>
        <v>0</v>
      </c>
      <c r="N21" s="31" t="b">
        <f t="shared" si="17"/>
        <v>0</v>
      </c>
      <c r="O21" s="11">
        <f t="shared" si="11"/>
        <v>0</v>
      </c>
      <c r="P21" s="6">
        <f t="shared" si="12"/>
        <v>0</v>
      </c>
      <c r="Q21" s="39" t="e">
        <f t="shared" si="4"/>
        <v>#DIV/0!</v>
      </c>
      <c r="R21" s="5"/>
      <c r="S21" s="5"/>
    </row>
    <row r="22" spans="2:19" s="7" customFormat="1" x14ac:dyDescent="0.25">
      <c r="B22" s="2"/>
      <c r="C22" s="83"/>
      <c r="D22" s="82"/>
      <c r="E22" s="93"/>
      <c r="F22" s="102"/>
      <c r="G22" s="103"/>
      <c r="H22" s="43"/>
      <c r="I22" s="18"/>
      <c r="J22" s="21">
        <f t="shared" si="8"/>
        <v>0</v>
      </c>
      <c r="K22" s="105"/>
      <c r="L22" s="18">
        <f t="shared" si="9"/>
        <v>0</v>
      </c>
      <c r="M22" s="21">
        <f t="shared" si="10"/>
        <v>0</v>
      </c>
      <c r="N22" s="31" t="b">
        <f t="shared" si="17"/>
        <v>0</v>
      </c>
      <c r="O22" s="11">
        <f t="shared" si="11"/>
        <v>0</v>
      </c>
      <c r="P22" s="6">
        <f t="shared" si="12"/>
        <v>0</v>
      </c>
      <c r="Q22" s="39" t="e">
        <f t="shared" si="4"/>
        <v>#DIV/0!</v>
      </c>
      <c r="R22" s="5"/>
      <c r="S22" s="5"/>
    </row>
    <row r="23" spans="2:19" s="7" customFormat="1" x14ac:dyDescent="0.25">
      <c r="B23" s="2"/>
      <c r="C23" s="83"/>
      <c r="D23" s="80"/>
      <c r="E23" s="92"/>
      <c r="F23" s="102"/>
      <c r="G23" s="103"/>
      <c r="H23" s="43"/>
      <c r="I23" s="18"/>
      <c r="J23" s="21">
        <f t="shared" si="8"/>
        <v>0</v>
      </c>
      <c r="K23" s="105"/>
      <c r="L23" s="18">
        <f t="shared" si="9"/>
        <v>0</v>
      </c>
      <c r="M23" s="21">
        <f t="shared" si="10"/>
        <v>0</v>
      </c>
      <c r="N23" s="31" t="b">
        <f t="shared" si="17"/>
        <v>0</v>
      </c>
      <c r="O23" s="11">
        <f t="shared" si="11"/>
        <v>0</v>
      </c>
      <c r="P23" s="6">
        <f t="shared" si="12"/>
        <v>0</v>
      </c>
      <c r="Q23" s="39" t="e">
        <f t="shared" si="4"/>
        <v>#DIV/0!</v>
      </c>
      <c r="R23" s="5"/>
      <c r="S23" s="5"/>
    </row>
    <row r="24" spans="2:19" s="7" customFormat="1" x14ac:dyDescent="0.25">
      <c r="B24" s="2"/>
      <c r="C24" s="83"/>
      <c r="D24" s="80"/>
      <c r="E24" s="92"/>
      <c r="F24" s="102"/>
      <c r="G24" s="103"/>
      <c r="H24" s="43"/>
      <c r="I24" s="18"/>
      <c r="J24" s="21">
        <f t="shared" si="8"/>
        <v>0</v>
      </c>
      <c r="K24" s="105"/>
      <c r="L24" s="18">
        <f t="shared" si="9"/>
        <v>0</v>
      </c>
      <c r="M24" s="21">
        <f t="shared" si="10"/>
        <v>0</v>
      </c>
      <c r="N24" s="31" t="b">
        <f t="shared" si="17"/>
        <v>0</v>
      </c>
      <c r="O24" s="11">
        <f t="shared" si="11"/>
        <v>0</v>
      </c>
      <c r="P24" s="6">
        <f t="shared" si="12"/>
        <v>0</v>
      </c>
      <c r="Q24" s="39" t="e">
        <f t="shared" si="4"/>
        <v>#DIV/0!</v>
      </c>
      <c r="R24" s="5"/>
      <c r="S24" s="5"/>
    </row>
    <row r="25" spans="2:19" s="7" customFormat="1" x14ac:dyDescent="0.25">
      <c r="B25" s="2"/>
      <c r="C25" s="83"/>
      <c r="D25" s="80"/>
      <c r="E25" s="92"/>
      <c r="F25" s="102"/>
      <c r="G25" s="103"/>
      <c r="H25" s="43"/>
      <c r="I25" s="18"/>
      <c r="J25" s="21">
        <f t="shared" si="8"/>
        <v>0</v>
      </c>
      <c r="K25" s="105"/>
      <c r="L25" s="18">
        <f t="shared" si="9"/>
        <v>0</v>
      </c>
      <c r="M25" s="21">
        <f t="shared" si="10"/>
        <v>0</v>
      </c>
      <c r="N25" s="31" t="b">
        <f t="shared" si="17"/>
        <v>0</v>
      </c>
      <c r="O25" s="11">
        <f t="shared" si="11"/>
        <v>0</v>
      </c>
      <c r="P25" s="6">
        <f t="shared" si="12"/>
        <v>0</v>
      </c>
      <c r="Q25" s="39" t="e">
        <f t="shared" si="4"/>
        <v>#DIV/0!</v>
      </c>
      <c r="R25" s="5"/>
      <c r="S25" s="5"/>
    </row>
    <row r="26" spans="2:19" s="7" customFormat="1" x14ac:dyDescent="0.25">
      <c r="B26" s="2"/>
      <c r="C26" s="83"/>
      <c r="D26" s="80"/>
      <c r="E26" s="92"/>
      <c r="F26" s="102"/>
      <c r="G26" s="103"/>
      <c r="H26" s="43"/>
      <c r="I26" s="18"/>
      <c r="J26" s="21">
        <f t="shared" si="8"/>
        <v>0</v>
      </c>
      <c r="K26" s="105"/>
      <c r="L26" s="18">
        <f t="shared" si="9"/>
        <v>0</v>
      </c>
      <c r="M26" s="21">
        <f t="shared" si="10"/>
        <v>0</v>
      </c>
      <c r="N26" s="31" t="b">
        <f t="shared" si="17"/>
        <v>0</v>
      </c>
      <c r="O26" s="11">
        <f t="shared" si="11"/>
        <v>0</v>
      </c>
      <c r="P26" s="6">
        <f t="shared" si="12"/>
        <v>0</v>
      </c>
      <c r="Q26" s="39" t="e">
        <f t="shared" si="4"/>
        <v>#DIV/0!</v>
      </c>
      <c r="R26" s="5"/>
      <c r="S26" s="5"/>
    </row>
    <row r="27" spans="2:19" s="7" customFormat="1" x14ac:dyDescent="0.25">
      <c r="B27" s="2"/>
      <c r="C27" s="83"/>
      <c r="D27" s="82"/>
      <c r="E27" s="93"/>
      <c r="F27" s="102"/>
      <c r="G27" s="103"/>
      <c r="H27" s="43"/>
      <c r="I27" s="18"/>
      <c r="J27" s="21">
        <f t="shared" si="8"/>
        <v>0</v>
      </c>
      <c r="K27" s="105"/>
      <c r="L27" s="18">
        <f t="shared" si="9"/>
        <v>0</v>
      </c>
      <c r="M27" s="21">
        <f t="shared" si="10"/>
        <v>0</v>
      </c>
      <c r="N27" s="31" t="b">
        <f t="shared" si="17"/>
        <v>0</v>
      </c>
      <c r="O27" s="11">
        <f t="shared" si="11"/>
        <v>0</v>
      </c>
      <c r="P27" s="6">
        <f t="shared" si="12"/>
        <v>0</v>
      </c>
      <c r="Q27" s="39" t="e">
        <f t="shared" si="4"/>
        <v>#DIV/0!</v>
      </c>
      <c r="R27" s="5"/>
      <c r="S27" s="5"/>
    </row>
    <row r="28" spans="2:19" s="7" customFormat="1" x14ac:dyDescent="0.25">
      <c r="B28" s="2"/>
      <c r="C28" s="83"/>
      <c r="D28" s="80"/>
      <c r="E28" s="92"/>
      <c r="F28" s="102"/>
      <c r="G28" s="103"/>
      <c r="H28" s="43"/>
      <c r="I28" s="18"/>
      <c r="J28" s="21">
        <f t="shared" si="8"/>
        <v>0</v>
      </c>
      <c r="K28" s="105"/>
      <c r="L28" s="18">
        <f t="shared" si="9"/>
        <v>0</v>
      </c>
      <c r="M28" s="21">
        <f t="shared" si="10"/>
        <v>0</v>
      </c>
      <c r="N28" s="31" t="b">
        <f t="shared" si="17"/>
        <v>0</v>
      </c>
      <c r="O28" s="11">
        <f t="shared" si="11"/>
        <v>0</v>
      </c>
      <c r="P28" s="6">
        <f t="shared" si="12"/>
        <v>0</v>
      </c>
      <c r="Q28" s="39" t="e">
        <f t="shared" si="4"/>
        <v>#DIV/0!</v>
      </c>
      <c r="R28" s="5"/>
      <c r="S28" s="5"/>
    </row>
    <row r="29" spans="2:19" s="7" customFormat="1" x14ac:dyDescent="0.25">
      <c r="B29" s="2"/>
      <c r="C29" s="83"/>
      <c r="D29" s="80"/>
      <c r="E29" s="92"/>
      <c r="F29" s="102"/>
      <c r="G29" s="103"/>
      <c r="H29" s="43"/>
      <c r="I29" s="18"/>
      <c r="J29" s="21">
        <f t="shared" si="8"/>
        <v>0</v>
      </c>
      <c r="K29" s="105"/>
      <c r="L29" s="18">
        <f t="shared" si="9"/>
        <v>0</v>
      </c>
      <c r="M29" s="21">
        <f t="shared" si="10"/>
        <v>0</v>
      </c>
      <c r="N29" s="31" t="b">
        <f t="shared" si="17"/>
        <v>0</v>
      </c>
      <c r="O29" s="11">
        <f t="shared" si="11"/>
        <v>0</v>
      </c>
      <c r="P29" s="6">
        <f t="shared" si="12"/>
        <v>0</v>
      </c>
      <c r="Q29" s="39" t="e">
        <f t="shared" si="4"/>
        <v>#DIV/0!</v>
      </c>
      <c r="R29" s="5"/>
      <c r="S29" s="5"/>
    </row>
    <row r="30" spans="2:19" s="7" customFormat="1" x14ac:dyDescent="0.25">
      <c r="B30" s="2"/>
      <c r="C30" s="83"/>
      <c r="D30" s="80"/>
      <c r="E30" s="92"/>
      <c r="F30" s="102"/>
      <c r="G30" s="103"/>
      <c r="H30" s="43"/>
      <c r="I30" s="18"/>
      <c r="J30" s="21">
        <f t="shared" si="8"/>
        <v>0</v>
      </c>
      <c r="K30" s="105"/>
      <c r="L30" s="18">
        <f t="shared" si="9"/>
        <v>0</v>
      </c>
      <c r="M30" s="21">
        <f t="shared" si="10"/>
        <v>0</v>
      </c>
      <c r="N30" s="31" t="b">
        <f t="shared" si="17"/>
        <v>0</v>
      </c>
      <c r="O30" s="11">
        <f t="shared" si="11"/>
        <v>0</v>
      </c>
      <c r="P30" s="6">
        <f t="shared" si="12"/>
        <v>0</v>
      </c>
      <c r="Q30" s="39" t="e">
        <f t="shared" si="4"/>
        <v>#DIV/0!</v>
      </c>
      <c r="R30" s="5"/>
      <c r="S30" s="5"/>
    </row>
    <row r="31" spans="2:19" s="7" customFormat="1" x14ac:dyDescent="0.25">
      <c r="B31" s="2"/>
      <c r="C31" s="83"/>
      <c r="D31" s="80"/>
      <c r="E31" s="92"/>
      <c r="F31" s="102"/>
      <c r="G31" s="103"/>
      <c r="H31" s="43"/>
      <c r="I31" s="18"/>
      <c r="J31" s="21">
        <f t="shared" si="8"/>
        <v>0</v>
      </c>
      <c r="K31" s="105"/>
      <c r="L31" s="18">
        <f t="shared" si="9"/>
        <v>0</v>
      </c>
      <c r="M31" s="21">
        <f t="shared" si="10"/>
        <v>0</v>
      </c>
      <c r="N31" s="31" t="b">
        <f t="shared" si="17"/>
        <v>0</v>
      </c>
      <c r="O31" s="11">
        <f t="shared" si="11"/>
        <v>0</v>
      </c>
      <c r="P31" s="6">
        <f t="shared" si="12"/>
        <v>0</v>
      </c>
      <c r="Q31" s="39" t="e">
        <f t="shared" si="4"/>
        <v>#DIV/0!</v>
      </c>
      <c r="R31" s="5"/>
      <c r="S31" s="5"/>
    </row>
    <row r="32" spans="2:19" s="7" customFormat="1" x14ac:dyDescent="0.25">
      <c r="B32" s="2"/>
      <c r="C32" s="83"/>
      <c r="D32" s="80"/>
      <c r="E32" s="92"/>
      <c r="F32" s="102"/>
      <c r="G32" s="103"/>
      <c r="H32" s="43"/>
      <c r="I32" s="18"/>
      <c r="J32" s="21">
        <f t="shared" si="8"/>
        <v>0</v>
      </c>
      <c r="K32" s="105"/>
      <c r="L32" s="18">
        <f t="shared" si="9"/>
        <v>0</v>
      </c>
      <c r="M32" s="21">
        <f t="shared" si="10"/>
        <v>0</v>
      </c>
      <c r="N32" s="31" t="b">
        <f t="shared" si="17"/>
        <v>0</v>
      </c>
      <c r="O32" s="11">
        <f t="shared" si="11"/>
        <v>0</v>
      </c>
      <c r="P32" s="6">
        <f t="shared" si="12"/>
        <v>0</v>
      </c>
      <c r="Q32" s="39" t="e">
        <f t="shared" si="4"/>
        <v>#DIV/0!</v>
      </c>
      <c r="R32" s="5"/>
      <c r="S32" s="5"/>
    </row>
    <row r="33" spans="2:34" s="7" customFormat="1" x14ac:dyDescent="0.25">
      <c r="B33" s="2"/>
      <c r="C33" s="83"/>
      <c r="D33" s="80"/>
      <c r="E33" s="92"/>
      <c r="F33" s="102"/>
      <c r="G33" s="103"/>
      <c r="H33" s="43"/>
      <c r="I33" s="18"/>
      <c r="J33" s="21">
        <f t="shared" si="8"/>
        <v>0</v>
      </c>
      <c r="K33" s="105"/>
      <c r="L33" s="18">
        <f t="shared" si="9"/>
        <v>0</v>
      </c>
      <c r="M33" s="21">
        <f t="shared" si="10"/>
        <v>0</v>
      </c>
      <c r="N33" s="31" t="b">
        <f t="shared" si="17"/>
        <v>0</v>
      </c>
      <c r="O33" s="11">
        <f t="shared" si="11"/>
        <v>0</v>
      </c>
      <c r="P33" s="6">
        <f t="shared" si="12"/>
        <v>0</v>
      </c>
      <c r="Q33" s="39" t="e">
        <f t="shared" si="4"/>
        <v>#DIV/0!</v>
      </c>
      <c r="R33" s="5"/>
      <c r="S33" s="5"/>
    </row>
    <row r="34" spans="2:34" s="7" customFormat="1" x14ac:dyDescent="0.25">
      <c r="B34" s="2"/>
      <c r="C34" s="83"/>
      <c r="D34" s="82"/>
      <c r="E34" s="93"/>
      <c r="F34" s="102"/>
      <c r="G34" s="103"/>
      <c r="H34" s="43"/>
      <c r="I34" s="18">
        <f t="shared" si="7"/>
        <v>0</v>
      </c>
      <c r="J34" s="21">
        <f t="shared" si="8"/>
        <v>0</v>
      </c>
      <c r="K34" s="105"/>
      <c r="L34" s="18">
        <f t="shared" si="9"/>
        <v>0</v>
      </c>
      <c r="M34" s="21">
        <f t="shared" si="10"/>
        <v>0</v>
      </c>
      <c r="N34" s="31" t="b">
        <f t="shared" si="17"/>
        <v>0</v>
      </c>
      <c r="O34" s="11">
        <f t="shared" si="11"/>
        <v>0</v>
      </c>
      <c r="P34" s="6">
        <f t="shared" si="12"/>
        <v>0</v>
      </c>
      <c r="Q34" s="39" t="e">
        <f t="shared" si="4"/>
        <v>#DIV/0!</v>
      </c>
      <c r="R34" s="5"/>
      <c r="S34" s="5"/>
    </row>
    <row r="35" spans="2:34" s="7" customFormat="1" x14ac:dyDescent="0.25">
      <c r="B35" s="2"/>
      <c r="C35" s="83"/>
      <c r="D35" s="82"/>
      <c r="E35" s="93"/>
      <c r="F35" s="102"/>
      <c r="G35" s="103"/>
      <c r="H35" s="43"/>
      <c r="I35" s="18">
        <f t="shared" si="7"/>
        <v>0</v>
      </c>
      <c r="J35" s="21">
        <f t="shared" si="8"/>
        <v>0</v>
      </c>
      <c r="K35" s="105"/>
      <c r="L35" s="18">
        <f t="shared" si="9"/>
        <v>0</v>
      </c>
      <c r="M35" s="21">
        <f t="shared" si="10"/>
        <v>0</v>
      </c>
      <c r="N35" s="31" t="b">
        <f t="shared" si="17"/>
        <v>0</v>
      </c>
      <c r="O35" s="11">
        <f t="shared" si="11"/>
        <v>0</v>
      </c>
      <c r="P35" s="6">
        <f t="shared" si="12"/>
        <v>0</v>
      </c>
      <c r="Q35" s="39" t="e">
        <f t="shared" si="4"/>
        <v>#DIV/0!</v>
      </c>
      <c r="R35" s="5"/>
      <c r="S35" s="5"/>
    </row>
    <row r="36" spans="2:34" s="7" customFormat="1" x14ac:dyDescent="0.25">
      <c r="B36" s="2"/>
      <c r="C36" s="83"/>
      <c r="D36" s="82"/>
      <c r="E36" s="93"/>
      <c r="F36" s="102"/>
      <c r="G36" s="103"/>
      <c r="H36" s="43"/>
      <c r="I36" s="18">
        <f t="shared" si="7"/>
        <v>0</v>
      </c>
      <c r="J36" s="21">
        <f t="shared" si="8"/>
        <v>0</v>
      </c>
      <c r="K36" s="105"/>
      <c r="L36" s="18">
        <f t="shared" si="9"/>
        <v>0</v>
      </c>
      <c r="M36" s="21">
        <f t="shared" si="10"/>
        <v>0</v>
      </c>
      <c r="N36" s="31" t="b">
        <f t="shared" si="17"/>
        <v>0</v>
      </c>
      <c r="O36" s="11">
        <f t="shared" si="11"/>
        <v>0</v>
      </c>
      <c r="P36" s="6">
        <f t="shared" si="12"/>
        <v>0</v>
      </c>
      <c r="Q36" s="39" t="e">
        <f t="shared" si="4"/>
        <v>#DIV/0!</v>
      </c>
      <c r="R36" s="5"/>
      <c r="S36" s="5"/>
    </row>
    <row r="37" spans="2:34" s="7" customFormat="1" x14ac:dyDescent="0.25">
      <c r="B37" s="2"/>
      <c r="C37" s="83"/>
      <c r="D37" s="82"/>
      <c r="E37" s="93"/>
      <c r="F37" s="102"/>
      <c r="G37" s="103"/>
      <c r="H37" s="43"/>
      <c r="I37" s="18">
        <f t="shared" si="7"/>
        <v>0</v>
      </c>
      <c r="J37" s="21">
        <f t="shared" si="8"/>
        <v>0</v>
      </c>
      <c r="K37" s="105"/>
      <c r="L37" s="18">
        <f t="shared" si="9"/>
        <v>0</v>
      </c>
      <c r="M37" s="21">
        <f t="shared" si="10"/>
        <v>0</v>
      </c>
      <c r="N37" s="31" t="b">
        <f t="shared" si="17"/>
        <v>0</v>
      </c>
      <c r="O37" s="11">
        <f t="shared" si="11"/>
        <v>0</v>
      </c>
      <c r="P37" s="6">
        <f t="shared" si="12"/>
        <v>0</v>
      </c>
      <c r="Q37" s="39" t="e">
        <f t="shared" si="4"/>
        <v>#DIV/0!</v>
      </c>
      <c r="R37" s="5"/>
      <c r="S37" s="5"/>
    </row>
    <row r="38" spans="2:34" s="7" customFormat="1" x14ac:dyDescent="0.25">
      <c r="B38" s="2"/>
      <c r="C38" s="83"/>
      <c r="D38" s="82"/>
      <c r="E38" s="93"/>
      <c r="F38" s="102"/>
      <c r="G38" s="103"/>
      <c r="H38" s="43"/>
      <c r="I38" s="18">
        <f t="shared" si="7"/>
        <v>0</v>
      </c>
      <c r="J38" s="21">
        <f t="shared" si="8"/>
        <v>0</v>
      </c>
      <c r="K38" s="105"/>
      <c r="L38" s="18">
        <f t="shared" si="9"/>
        <v>0</v>
      </c>
      <c r="M38" s="21">
        <f t="shared" si="10"/>
        <v>0</v>
      </c>
      <c r="N38" s="31" t="b">
        <f t="shared" si="17"/>
        <v>0</v>
      </c>
      <c r="O38" s="11">
        <f t="shared" si="11"/>
        <v>0</v>
      </c>
      <c r="P38" s="6">
        <f t="shared" si="12"/>
        <v>0</v>
      </c>
      <c r="Q38" s="39" t="e">
        <f t="shared" si="4"/>
        <v>#DIV/0!</v>
      </c>
      <c r="R38" s="5"/>
      <c r="S38" s="5"/>
    </row>
    <row r="39" spans="2:34" s="7" customFormat="1" x14ac:dyDescent="0.25">
      <c r="B39" s="2"/>
      <c r="C39" s="83"/>
      <c r="D39" s="82"/>
      <c r="E39" s="93"/>
      <c r="F39" s="102"/>
      <c r="G39" s="103"/>
      <c r="H39" s="43"/>
      <c r="I39" s="18">
        <f t="shared" si="7"/>
        <v>0</v>
      </c>
      <c r="J39" s="21">
        <f t="shared" si="8"/>
        <v>0</v>
      </c>
      <c r="K39" s="105"/>
      <c r="L39" s="18">
        <f t="shared" si="9"/>
        <v>0</v>
      </c>
      <c r="M39" s="21">
        <f t="shared" si="10"/>
        <v>0</v>
      </c>
      <c r="N39" s="31" t="b">
        <f t="shared" si="17"/>
        <v>0</v>
      </c>
      <c r="O39" s="11">
        <f t="shared" si="11"/>
        <v>0</v>
      </c>
      <c r="P39" s="6">
        <f t="shared" si="12"/>
        <v>0</v>
      </c>
      <c r="Q39" s="39" t="e">
        <f t="shared" si="4"/>
        <v>#DIV/0!</v>
      </c>
      <c r="R39" s="5"/>
      <c r="S39" s="5"/>
    </row>
    <row r="40" spans="2:34" s="7" customFormat="1" x14ac:dyDescent="0.25">
      <c r="B40" s="2"/>
      <c r="C40" s="83"/>
      <c r="D40" s="82"/>
      <c r="E40" s="93"/>
      <c r="F40" s="102"/>
      <c r="G40" s="103"/>
      <c r="H40" s="43"/>
      <c r="I40" s="18">
        <f t="shared" si="7"/>
        <v>0</v>
      </c>
      <c r="J40" s="21">
        <f t="shared" si="8"/>
        <v>0</v>
      </c>
      <c r="K40" s="105"/>
      <c r="L40" s="18">
        <f t="shared" si="9"/>
        <v>0</v>
      </c>
      <c r="M40" s="21">
        <f t="shared" si="10"/>
        <v>0</v>
      </c>
      <c r="N40" s="31" t="b">
        <f t="shared" si="17"/>
        <v>0</v>
      </c>
      <c r="O40" s="11">
        <f t="shared" si="11"/>
        <v>0</v>
      </c>
      <c r="P40" s="6">
        <f t="shared" si="12"/>
        <v>0</v>
      </c>
      <c r="Q40" s="39" t="e">
        <f t="shared" si="4"/>
        <v>#DIV/0!</v>
      </c>
      <c r="R40" s="5"/>
      <c r="S40" s="5"/>
    </row>
    <row r="41" spans="2:34" s="7" customFormat="1" x14ac:dyDescent="0.25">
      <c r="B41" s="2"/>
      <c r="C41" s="81"/>
      <c r="D41" s="82"/>
      <c r="E41" s="93"/>
      <c r="F41" s="102"/>
      <c r="G41" s="103"/>
      <c r="H41" s="43"/>
      <c r="I41" s="18">
        <f t="shared" si="7"/>
        <v>0</v>
      </c>
      <c r="J41" s="21">
        <f t="shared" si="8"/>
        <v>0</v>
      </c>
      <c r="K41" s="105"/>
      <c r="L41" s="18">
        <f t="shared" si="9"/>
        <v>0</v>
      </c>
      <c r="M41" s="21">
        <f t="shared" si="10"/>
        <v>0</v>
      </c>
      <c r="N41" s="31" t="b">
        <f t="shared" si="17"/>
        <v>0</v>
      </c>
      <c r="O41" s="11">
        <f t="shared" si="11"/>
        <v>0</v>
      </c>
      <c r="P41" s="6">
        <f t="shared" si="12"/>
        <v>0</v>
      </c>
      <c r="Q41" s="39" t="e">
        <f t="shared" si="4"/>
        <v>#DIV/0!</v>
      </c>
      <c r="R41" s="5"/>
      <c r="S41" s="5"/>
    </row>
    <row r="42" spans="2:34" s="7" customFormat="1" x14ac:dyDescent="0.25">
      <c r="B42" s="2"/>
      <c r="C42" s="81"/>
      <c r="D42" s="82"/>
      <c r="E42" s="93"/>
      <c r="F42" s="102"/>
      <c r="G42" s="103"/>
      <c r="H42" s="43"/>
      <c r="I42" s="18">
        <f t="shared" si="7"/>
        <v>0</v>
      </c>
      <c r="J42" s="21">
        <f t="shared" si="8"/>
        <v>0</v>
      </c>
      <c r="K42" s="105"/>
      <c r="L42" s="18">
        <f t="shared" si="9"/>
        <v>0</v>
      </c>
      <c r="M42" s="21">
        <f t="shared" si="10"/>
        <v>0</v>
      </c>
      <c r="N42" s="31" t="b">
        <f t="shared" si="17"/>
        <v>0</v>
      </c>
      <c r="O42" s="11">
        <f t="shared" si="11"/>
        <v>0</v>
      </c>
      <c r="P42" s="6">
        <f t="shared" si="12"/>
        <v>0</v>
      </c>
      <c r="Q42" s="39" t="e">
        <f t="shared" si="4"/>
        <v>#DIV/0!</v>
      </c>
      <c r="R42" s="5"/>
      <c r="S42" s="5"/>
    </row>
    <row r="43" spans="2:34" s="7" customFormat="1" x14ac:dyDescent="0.25">
      <c r="B43" s="2"/>
      <c r="C43" s="81"/>
      <c r="D43" s="82"/>
      <c r="E43" s="93"/>
      <c r="F43" s="102"/>
      <c r="G43" s="103"/>
      <c r="H43" s="43"/>
      <c r="I43" s="18">
        <f t="shared" si="7"/>
        <v>0</v>
      </c>
      <c r="J43" s="21">
        <f t="shared" si="8"/>
        <v>0</v>
      </c>
      <c r="K43" s="105"/>
      <c r="L43" s="18">
        <f t="shared" si="9"/>
        <v>0</v>
      </c>
      <c r="M43" s="21">
        <f t="shared" si="10"/>
        <v>0</v>
      </c>
      <c r="N43" s="31" t="b">
        <f t="shared" si="17"/>
        <v>0</v>
      </c>
      <c r="O43" s="11">
        <f t="shared" si="11"/>
        <v>0</v>
      </c>
      <c r="P43" s="6">
        <f t="shared" si="12"/>
        <v>0</v>
      </c>
      <c r="Q43" s="39" t="e">
        <f t="shared" si="4"/>
        <v>#DIV/0!</v>
      </c>
      <c r="R43" s="5"/>
      <c r="S43" s="5"/>
    </row>
    <row r="44" spans="2:34" s="7" customFormat="1" x14ac:dyDescent="0.25">
      <c r="B44" s="2"/>
      <c r="C44" s="81"/>
      <c r="D44" s="82"/>
      <c r="E44" s="93"/>
      <c r="F44" s="102"/>
      <c r="G44" s="103"/>
      <c r="H44" s="43"/>
      <c r="I44" s="18">
        <f t="shared" si="7"/>
        <v>0</v>
      </c>
      <c r="J44" s="21">
        <f t="shared" si="8"/>
        <v>0</v>
      </c>
      <c r="K44" s="105"/>
      <c r="L44" s="18">
        <f t="shared" si="9"/>
        <v>0</v>
      </c>
      <c r="M44" s="21">
        <f t="shared" si="10"/>
        <v>0</v>
      </c>
      <c r="N44" s="31" t="b">
        <f t="shared" si="17"/>
        <v>0</v>
      </c>
      <c r="O44" s="11">
        <f t="shared" si="11"/>
        <v>0</v>
      </c>
      <c r="P44" s="6">
        <f t="shared" si="12"/>
        <v>0</v>
      </c>
      <c r="Q44" s="39" t="e">
        <f t="shared" si="4"/>
        <v>#DIV/0!</v>
      </c>
      <c r="R44" s="5"/>
      <c r="S44" s="5"/>
    </row>
    <row r="45" spans="2:34" x14ac:dyDescent="0.25">
      <c r="B45" s="2"/>
      <c r="C45" s="79"/>
      <c r="D45" s="84"/>
      <c r="E45" s="92"/>
      <c r="F45" s="100"/>
      <c r="G45" s="101"/>
      <c r="H45" s="44"/>
      <c r="I45" s="5">
        <f t="shared" si="0"/>
        <v>0</v>
      </c>
      <c r="J45" s="11">
        <f t="shared" si="1"/>
        <v>0</v>
      </c>
      <c r="K45" s="104"/>
      <c r="L45" s="5">
        <f t="shared" si="2"/>
        <v>0</v>
      </c>
      <c r="M45" s="11">
        <f t="shared" si="3"/>
        <v>0</v>
      </c>
      <c r="N45" s="31" t="b">
        <f t="shared" si="17"/>
        <v>0</v>
      </c>
      <c r="O45" s="11">
        <f t="shared" si="5"/>
        <v>0</v>
      </c>
      <c r="P45" s="6">
        <f t="shared" si="6"/>
        <v>0</v>
      </c>
      <c r="Q45" s="39" t="e">
        <f t="shared" si="4"/>
        <v>#DIV/0!</v>
      </c>
      <c r="R45" s="1"/>
      <c r="S45" s="1"/>
      <c r="AH45" t="s">
        <v>26</v>
      </c>
    </row>
    <row r="46" spans="2:34" x14ac:dyDescent="0.25">
      <c r="B46" s="2"/>
      <c r="C46" s="79"/>
      <c r="D46" s="84"/>
      <c r="E46" s="92"/>
      <c r="F46" s="100"/>
      <c r="G46" s="101"/>
      <c r="H46" s="44"/>
      <c r="I46" s="5">
        <f t="shared" si="0"/>
        <v>0</v>
      </c>
      <c r="J46" s="11">
        <f t="shared" si="1"/>
        <v>0</v>
      </c>
      <c r="K46" s="104"/>
      <c r="L46" s="5">
        <f t="shared" si="2"/>
        <v>0</v>
      </c>
      <c r="M46" s="11">
        <f t="shared" si="3"/>
        <v>0</v>
      </c>
      <c r="N46" s="31" t="b">
        <f t="shared" si="17"/>
        <v>0</v>
      </c>
      <c r="O46" s="11">
        <f t="shared" si="5"/>
        <v>0</v>
      </c>
      <c r="P46" s="6">
        <f t="shared" si="6"/>
        <v>0</v>
      </c>
      <c r="Q46" s="39" t="e">
        <f t="shared" si="4"/>
        <v>#DIV/0!</v>
      </c>
      <c r="R46" s="1"/>
      <c r="S46" s="1"/>
      <c r="AH46" t="s">
        <v>31</v>
      </c>
    </row>
    <row r="47" spans="2:34" x14ac:dyDescent="0.25">
      <c r="B47" s="2"/>
      <c r="C47" s="79"/>
      <c r="D47" s="84"/>
      <c r="E47" s="92"/>
      <c r="F47" s="100"/>
      <c r="G47" s="101"/>
      <c r="H47" s="44"/>
      <c r="I47" s="5">
        <f t="shared" si="0"/>
        <v>0</v>
      </c>
      <c r="J47" s="11">
        <f t="shared" si="1"/>
        <v>0</v>
      </c>
      <c r="K47" s="104"/>
      <c r="L47" s="5">
        <f t="shared" si="2"/>
        <v>0</v>
      </c>
      <c r="M47" s="11">
        <f t="shared" si="3"/>
        <v>0</v>
      </c>
      <c r="N47" s="31" t="b">
        <f t="shared" si="17"/>
        <v>0</v>
      </c>
      <c r="O47" s="11">
        <f t="shared" si="5"/>
        <v>0</v>
      </c>
      <c r="P47" s="6">
        <f t="shared" si="6"/>
        <v>0</v>
      </c>
      <c r="Q47" s="39" t="e">
        <f t="shared" si="4"/>
        <v>#DIV/0!</v>
      </c>
      <c r="R47" s="1"/>
      <c r="S47" s="1"/>
      <c r="AH47" t="s">
        <v>27</v>
      </c>
    </row>
    <row r="48" spans="2:34" s="7" customFormat="1" x14ac:dyDescent="0.25">
      <c r="B48" s="2"/>
      <c r="C48" s="81"/>
      <c r="D48" s="82"/>
      <c r="E48" s="93"/>
      <c r="F48" s="102"/>
      <c r="G48" s="103"/>
      <c r="H48" s="43"/>
      <c r="I48" s="18">
        <f t="shared" si="0"/>
        <v>0</v>
      </c>
      <c r="J48" s="21">
        <f t="shared" ref="J48:J51" si="18">I48</f>
        <v>0</v>
      </c>
      <c r="K48" s="105"/>
      <c r="L48" s="18">
        <f t="shared" si="2"/>
        <v>0</v>
      </c>
      <c r="M48" s="21">
        <f t="shared" ref="M48:M51" si="19">L48</f>
        <v>0</v>
      </c>
      <c r="N48" s="31" t="b">
        <f t="shared" ref="N48:N79" si="20">IF(COUNTIF(B48,"*Paris 2024*"),"10%",IF(COUNTIF(B48,"*Collectivité TDJ*"),"10%",IF(COUNTIF(B48,"*Ville Hôte*"),"10%",IF(COUNTIF(B48,"*Partenaire*"),"12%"))))</f>
        <v>0</v>
      </c>
      <c r="O48" s="11">
        <f t="shared" si="5"/>
        <v>0</v>
      </c>
      <c r="P48" s="6">
        <f t="shared" si="6"/>
        <v>0</v>
      </c>
      <c r="Q48" s="39" t="e">
        <f t="shared" si="4"/>
        <v>#DIV/0!</v>
      </c>
      <c r="R48" s="5"/>
      <c r="S48" s="5"/>
      <c r="AH48"/>
    </row>
    <row r="49" spans="2:19" s="7" customFormat="1" x14ac:dyDescent="0.25">
      <c r="B49" s="2"/>
      <c r="C49" s="81"/>
      <c r="D49" s="82"/>
      <c r="E49" s="93"/>
      <c r="F49" s="102"/>
      <c r="G49" s="103"/>
      <c r="H49" s="43"/>
      <c r="I49" s="18">
        <f t="shared" si="0"/>
        <v>0</v>
      </c>
      <c r="J49" s="21">
        <f t="shared" si="18"/>
        <v>0</v>
      </c>
      <c r="K49" s="105"/>
      <c r="L49" s="18">
        <f t="shared" si="2"/>
        <v>0</v>
      </c>
      <c r="M49" s="21">
        <f t="shared" si="19"/>
        <v>0</v>
      </c>
      <c r="N49" s="31" t="b">
        <f t="shared" si="20"/>
        <v>0</v>
      </c>
      <c r="O49" s="11">
        <f t="shared" si="5"/>
        <v>0</v>
      </c>
      <c r="P49" s="6">
        <f t="shared" si="6"/>
        <v>0</v>
      </c>
      <c r="Q49" s="39" t="e">
        <f t="shared" si="4"/>
        <v>#DIV/0!</v>
      </c>
      <c r="R49" s="5"/>
      <c r="S49" s="5"/>
    </row>
    <row r="50" spans="2:19" s="7" customFormat="1" x14ac:dyDescent="0.25">
      <c r="B50" s="2"/>
      <c r="C50" s="81"/>
      <c r="D50" s="82"/>
      <c r="E50" s="93"/>
      <c r="F50" s="102"/>
      <c r="G50" s="103"/>
      <c r="H50" s="43"/>
      <c r="I50" s="18">
        <f t="shared" si="0"/>
        <v>0</v>
      </c>
      <c r="J50" s="21">
        <f t="shared" si="18"/>
        <v>0</v>
      </c>
      <c r="K50" s="105"/>
      <c r="L50" s="18">
        <f t="shared" si="2"/>
        <v>0</v>
      </c>
      <c r="M50" s="21">
        <f t="shared" si="19"/>
        <v>0</v>
      </c>
      <c r="N50" s="31" t="b">
        <f t="shared" si="20"/>
        <v>0</v>
      </c>
      <c r="O50" s="11">
        <f t="shared" si="5"/>
        <v>0</v>
      </c>
      <c r="P50" s="6">
        <f t="shared" si="6"/>
        <v>0</v>
      </c>
      <c r="Q50" s="39" t="e">
        <f t="shared" si="4"/>
        <v>#DIV/0!</v>
      </c>
      <c r="R50" s="5"/>
      <c r="S50" s="5"/>
    </row>
    <row r="51" spans="2:19" s="7" customFormat="1" x14ac:dyDescent="0.25">
      <c r="B51" s="2"/>
      <c r="C51" s="81"/>
      <c r="D51" s="82"/>
      <c r="E51" s="93"/>
      <c r="F51" s="102"/>
      <c r="G51" s="103"/>
      <c r="H51" s="43"/>
      <c r="I51" s="18">
        <f t="shared" si="0"/>
        <v>0</v>
      </c>
      <c r="J51" s="21">
        <f t="shared" si="18"/>
        <v>0</v>
      </c>
      <c r="K51" s="105"/>
      <c r="L51" s="18">
        <f t="shared" si="2"/>
        <v>0</v>
      </c>
      <c r="M51" s="21">
        <f t="shared" si="19"/>
        <v>0</v>
      </c>
      <c r="N51" s="31" t="b">
        <f t="shared" si="20"/>
        <v>0</v>
      </c>
      <c r="O51" s="11">
        <f t="shared" si="5"/>
        <v>0</v>
      </c>
      <c r="P51" s="6">
        <f t="shared" si="6"/>
        <v>0</v>
      </c>
      <c r="Q51" s="39" t="e">
        <f t="shared" si="4"/>
        <v>#DIV/0!</v>
      </c>
      <c r="R51" s="5"/>
      <c r="S51" s="5"/>
    </row>
    <row r="52" spans="2:19" s="7" customFormat="1" x14ac:dyDescent="0.25">
      <c r="B52" s="2"/>
      <c r="C52" s="81"/>
      <c r="D52" s="82"/>
      <c r="E52" s="93"/>
      <c r="F52" s="102"/>
      <c r="G52" s="103"/>
      <c r="H52" s="43"/>
      <c r="I52" s="18">
        <f t="shared" si="0"/>
        <v>0</v>
      </c>
      <c r="J52" s="21">
        <f t="shared" ref="J52" si="21">I52</f>
        <v>0</v>
      </c>
      <c r="K52" s="105"/>
      <c r="L52" s="18">
        <f t="shared" si="2"/>
        <v>0</v>
      </c>
      <c r="M52" s="21">
        <f t="shared" ref="M52" si="22">L52</f>
        <v>0</v>
      </c>
      <c r="N52" s="31" t="b">
        <f t="shared" si="20"/>
        <v>0</v>
      </c>
      <c r="O52" s="11">
        <f t="shared" si="5"/>
        <v>0</v>
      </c>
      <c r="P52" s="6">
        <f t="shared" si="6"/>
        <v>0</v>
      </c>
      <c r="Q52" s="39" t="e">
        <f t="shared" si="4"/>
        <v>#DIV/0!</v>
      </c>
      <c r="R52" s="5"/>
      <c r="S52" s="5"/>
    </row>
    <row r="53" spans="2:19" s="7" customFormat="1" x14ac:dyDescent="0.25">
      <c r="B53" s="2"/>
      <c r="C53" s="81"/>
      <c r="D53" s="82"/>
      <c r="E53" s="93"/>
      <c r="F53" s="102"/>
      <c r="G53" s="103"/>
      <c r="H53" s="43"/>
      <c r="I53" s="18">
        <f t="shared" si="0"/>
        <v>0</v>
      </c>
      <c r="J53" s="21">
        <f t="shared" ref="J53" si="23">I53</f>
        <v>0</v>
      </c>
      <c r="K53" s="105"/>
      <c r="L53" s="18">
        <f t="shared" si="2"/>
        <v>0</v>
      </c>
      <c r="M53" s="21">
        <f t="shared" ref="M53" si="24">L53</f>
        <v>0</v>
      </c>
      <c r="N53" s="31" t="b">
        <f t="shared" si="20"/>
        <v>0</v>
      </c>
      <c r="O53" s="11">
        <f t="shared" si="5"/>
        <v>0</v>
      </c>
      <c r="P53" s="6">
        <f t="shared" si="6"/>
        <v>0</v>
      </c>
      <c r="Q53" s="39" t="e">
        <f t="shared" si="4"/>
        <v>#DIV/0!</v>
      </c>
      <c r="R53" s="5"/>
      <c r="S53" s="5"/>
    </row>
    <row r="54" spans="2:19" s="7" customFormat="1" x14ac:dyDescent="0.25">
      <c r="B54" s="2"/>
      <c r="C54" s="81"/>
      <c r="D54" s="82"/>
      <c r="E54" s="93"/>
      <c r="F54" s="102"/>
      <c r="G54" s="103"/>
      <c r="H54" s="43"/>
      <c r="I54" s="18">
        <f t="shared" si="0"/>
        <v>0</v>
      </c>
      <c r="J54" s="21">
        <f t="shared" ref="J54:J60" si="25">I54</f>
        <v>0</v>
      </c>
      <c r="K54" s="105"/>
      <c r="L54" s="18">
        <f t="shared" si="2"/>
        <v>0</v>
      </c>
      <c r="M54" s="21">
        <f t="shared" ref="M54:M56" si="26">L54</f>
        <v>0</v>
      </c>
      <c r="N54" s="31" t="b">
        <f t="shared" si="20"/>
        <v>0</v>
      </c>
      <c r="O54" s="11">
        <f t="shared" si="5"/>
        <v>0</v>
      </c>
      <c r="P54" s="6">
        <f t="shared" si="6"/>
        <v>0</v>
      </c>
      <c r="Q54" s="39" t="e">
        <f t="shared" si="4"/>
        <v>#DIV/0!</v>
      </c>
      <c r="R54" s="5"/>
      <c r="S54" s="5"/>
    </row>
    <row r="55" spans="2:19" s="7" customFormat="1" x14ac:dyDescent="0.25">
      <c r="B55" s="2"/>
      <c r="C55" s="81"/>
      <c r="D55" s="82"/>
      <c r="E55" s="93"/>
      <c r="F55" s="102"/>
      <c r="G55" s="103"/>
      <c r="H55" s="43"/>
      <c r="I55" s="18">
        <f t="shared" si="0"/>
        <v>0</v>
      </c>
      <c r="J55" s="21">
        <f t="shared" si="25"/>
        <v>0</v>
      </c>
      <c r="K55" s="105"/>
      <c r="L55" s="18">
        <f t="shared" si="2"/>
        <v>0</v>
      </c>
      <c r="M55" s="21">
        <f t="shared" si="26"/>
        <v>0</v>
      </c>
      <c r="N55" s="31" t="b">
        <f t="shared" si="20"/>
        <v>0</v>
      </c>
      <c r="O55" s="11">
        <f t="shared" si="5"/>
        <v>0</v>
      </c>
      <c r="P55" s="6">
        <f t="shared" si="6"/>
        <v>0</v>
      </c>
      <c r="Q55" s="39" t="e">
        <f t="shared" si="4"/>
        <v>#DIV/0!</v>
      </c>
      <c r="R55" s="5"/>
      <c r="S55" s="5"/>
    </row>
    <row r="56" spans="2:19" s="7" customFormat="1" x14ac:dyDescent="0.25">
      <c r="B56" s="2"/>
      <c r="C56" s="81"/>
      <c r="D56" s="82"/>
      <c r="E56" s="93"/>
      <c r="F56" s="102"/>
      <c r="G56" s="103"/>
      <c r="H56" s="43"/>
      <c r="I56" s="18">
        <f t="shared" si="0"/>
        <v>0</v>
      </c>
      <c r="J56" s="21">
        <f t="shared" si="25"/>
        <v>0</v>
      </c>
      <c r="K56" s="105"/>
      <c r="L56" s="18">
        <f t="shared" si="2"/>
        <v>0</v>
      </c>
      <c r="M56" s="21">
        <f t="shared" si="26"/>
        <v>0</v>
      </c>
      <c r="N56" s="31" t="b">
        <f t="shared" si="20"/>
        <v>0</v>
      </c>
      <c r="O56" s="11">
        <f t="shared" si="5"/>
        <v>0</v>
      </c>
      <c r="P56" s="6">
        <f t="shared" si="6"/>
        <v>0</v>
      </c>
      <c r="Q56" s="39" t="e">
        <f t="shared" si="4"/>
        <v>#DIV/0!</v>
      </c>
      <c r="R56" s="5"/>
      <c r="S56" s="5"/>
    </row>
    <row r="57" spans="2:19" s="7" customFormat="1" x14ac:dyDescent="0.25">
      <c r="B57" s="2"/>
      <c r="C57" s="81"/>
      <c r="D57" s="82"/>
      <c r="E57" s="93"/>
      <c r="F57" s="102"/>
      <c r="G57" s="103"/>
      <c r="H57" s="43"/>
      <c r="I57" s="18">
        <f t="shared" si="0"/>
        <v>0</v>
      </c>
      <c r="J57" s="21">
        <f t="shared" ref="J57:J59" si="27">I57</f>
        <v>0</v>
      </c>
      <c r="K57" s="105"/>
      <c r="L57" s="18">
        <f t="shared" si="2"/>
        <v>0</v>
      </c>
      <c r="M57" s="21">
        <f t="shared" ref="M57:M59" si="28">L57</f>
        <v>0</v>
      </c>
      <c r="N57" s="31" t="b">
        <f t="shared" si="20"/>
        <v>0</v>
      </c>
      <c r="O57" s="11">
        <f t="shared" si="5"/>
        <v>0</v>
      </c>
      <c r="P57" s="6">
        <f t="shared" si="6"/>
        <v>0</v>
      </c>
      <c r="Q57" s="39" t="e">
        <f t="shared" si="4"/>
        <v>#DIV/0!</v>
      </c>
      <c r="R57" s="5"/>
      <c r="S57" s="5"/>
    </row>
    <row r="58" spans="2:19" s="7" customFormat="1" x14ac:dyDescent="0.25">
      <c r="B58" s="2"/>
      <c r="C58" s="81"/>
      <c r="D58" s="82"/>
      <c r="E58" s="93"/>
      <c r="F58" s="102"/>
      <c r="G58" s="103"/>
      <c r="H58" s="43"/>
      <c r="I58" s="18">
        <f t="shared" si="0"/>
        <v>0</v>
      </c>
      <c r="J58" s="21">
        <f t="shared" si="27"/>
        <v>0</v>
      </c>
      <c r="K58" s="105"/>
      <c r="L58" s="18">
        <f t="shared" si="2"/>
        <v>0</v>
      </c>
      <c r="M58" s="21">
        <f t="shared" si="28"/>
        <v>0</v>
      </c>
      <c r="N58" s="31" t="b">
        <f t="shared" si="20"/>
        <v>0</v>
      </c>
      <c r="O58" s="11">
        <f t="shared" si="5"/>
        <v>0</v>
      </c>
      <c r="P58" s="6">
        <f t="shared" si="6"/>
        <v>0</v>
      </c>
      <c r="Q58" s="39" t="e">
        <f t="shared" si="4"/>
        <v>#DIV/0!</v>
      </c>
      <c r="R58" s="5"/>
      <c r="S58" s="5"/>
    </row>
    <row r="59" spans="2:19" s="7" customFormat="1" x14ac:dyDescent="0.25">
      <c r="B59" s="2"/>
      <c r="C59" s="81"/>
      <c r="D59" s="82"/>
      <c r="E59" s="93"/>
      <c r="F59" s="102"/>
      <c r="G59" s="103"/>
      <c r="H59" s="43"/>
      <c r="I59" s="18">
        <f t="shared" si="0"/>
        <v>0</v>
      </c>
      <c r="J59" s="21">
        <f t="shared" si="27"/>
        <v>0</v>
      </c>
      <c r="K59" s="105"/>
      <c r="L59" s="18">
        <f t="shared" si="2"/>
        <v>0</v>
      </c>
      <c r="M59" s="21">
        <f t="shared" si="28"/>
        <v>0</v>
      </c>
      <c r="N59" s="31" t="b">
        <f t="shared" si="20"/>
        <v>0</v>
      </c>
      <c r="O59" s="11">
        <f t="shared" si="5"/>
        <v>0</v>
      </c>
      <c r="P59" s="6">
        <f t="shared" si="6"/>
        <v>0</v>
      </c>
      <c r="Q59" s="39" t="e">
        <f t="shared" si="4"/>
        <v>#DIV/0!</v>
      </c>
      <c r="R59" s="5"/>
      <c r="S59" s="5"/>
    </row>
    <row r="60" spans="2:19" s="7" customFormat="1" x14ac:dyDescent="0.25">
      <c r="B60" s="2"/>
      <c r="C60" s="81"/>
      <c r="D60" s="82"/>
      <c r="E60" s="93"/>
      <c r="F60" s="102"/>
      <c r="G60" s="103"/>
      <c r="H60" s="43"/>
      <c r="I60" s="18">
        <f t="shared" si="0"/>
        <v>0</v>
      </c>
      <c r="J60" s="21">
        <f t="shared" si="25"/>
        <v>0</v>
      </c>
      <c r="K60" s="105"/>
      <c r="L60" s="18">
        <f t="shared" si="2"/>
        <v>0</v>
      </c>
      <c r="M60" s="21">
        <f t="shared" ref="M60" si="29">L60</f>
        <v>0</v>
      </c>
      <c r="N60" s="31" t="b">
        <f t="shared" si="20"/>
        <v>0</v>
      </c>
      <c r="O60" s="11">
        <f t="shared" si="5"/>
        <v>0</v>
      </c>
      <c r="P60" s="6">
        <f t="shared" si="6"/>
        <v>0</v>
      </c>
      <c r="Q60" s="39" t="e">
        <f t="shared" si="4"/>
        <v>#DIV/0!</v>
      </c>
      <c r="R60" s="5"/>
      <c r="S60" s="5"/>
    </row>
    <row r="61" spans="2:19" s="7" customFormat="1" x14ac:dyDescent="0.25">
      <c r="B61" s="2"/>
      <c r="C61" s="81"/>
      <c r="D61" s="82"/>
      <c r="E61" s="93"/>
      <c r="F61" s="102"/>
      <c r="G61" s="103"/>
      <c r="H61" s="43"/>
      <c r="I61" s="18">
        <f t="shared" si="0"/>
        <v>0</v>
      </c>
      <c r="J61" s="21">
        <f t="shared" ref="J61:J74" si="30">I61</f>
        <v>0</v>
      </c>
      <c r="K61" s="105"/>
      <c r="L61" s="18">
        <f t="shared" si="2"/>
        <v>0</v>
      </c>
      <c r="M61" s="21">
        <f t="shared" ref="M61:M74" si="31">L61</f>
        <v>0</v>
      </c>
      <c r="N61" s="31" t="b">
        <f t="shared" si="20"/>
        <v>0</v>
      </c>
      <c r="O61" s="11">
        <f t="shared" si="5"/>
        <v>0</v>
      </c>
      <c r="P61" s="6">
        <f t="shared" si="6"/>
        <v>0</v>
      </c>
      <c r="Q61" s="39" t="e">
        <f t="shared" si="4"/>
        <v>#DIV/0!</v>
      </c>
      <c r="R61" s="5"/>
      <c r="S61" s="5"/>
    </row>
    <row r="62" spans="2:19" s="7" customFormat="1" x14ac:dyDescent="0.25">
      <c r="B62" s="2"/>
      <c r="C62" s="81"/>
      <c r="D62" s="82"/>
      <c r="E62" s="93"/>
      <c r="F62" s="102"/>
      <c r="G62" s="103"/>
      <c r="H62" s="43"/>
      <c r="I62" s="18">
        <f t="shared" si="0"/>
        <v>0</v>
      </c>
      <c r="J62" s="21">
        <f t="shared" si="30"/>
        <v>0</v>
      </c>
      <c r="K62" s="105"/>
      <c r="L62" s="18">
        <f t="shared" si="2"/>
        <v>0</v>
      </c>
      <c r="M62" s="21">
        <f t="shared" si="31"/>
        <v>0</v>
      </c>
      <c r="N62" s="31" t="b">
        <f t="shared" si="20"/>
        <v>0</v>
      </c>
      <c r="O62" s="11">
        <f t="shared" si="5"/>
        <v>0</v>
      </c>
      <c r="P62" s="6">
        <f t="shared" si="6"/>
        <v>0</v>
      </c>
      <c r="Q62" s="39" t="e">
        <f t="shared" si="4"/>
        <v>#DIV/0!</v>
      </c>
      <c r="R62" s="5"/>
      <c r="S62" s="5"/>
    </row>
    <row r="63" spans="2:19" s="7" customFormat="1" x14ac:dyDescent="0.25">
      <c r="B63" s="2"/>
      <c r="C63" s="81"/>
      <c r="D63" s="82"/>
      <c r="E63" s="93"/>
      <c r="F63" s="102"/>
      <c r="G63" s="103"/>
      <c r="H63" s="43"/>
      <c r="I63" s="18">
        <f t="shared" si="0"/>
        <v>0</v>
      </c>
      <c r="J63" s="21">
        <f t="shared" si="30"/>
        <v>0</v>
      </c>
      <c r="K63" s="105"/>
      <c r="L63" s="18">
        <f t="shared" si="2"/>
        <v>0</v>
      </c>
      <c r="M63" s="21">
        <f t="shared" si="31"/>
        <v>0</v>
      </c>
      <c r="N63" s="31" t="b">
        <f t="shared" si="20"/>
        <v>0</v>
      </c>
      <c r="O63" s="11">
        <f t="shared" si="5"/>
        <v>0</v>
      </c>
      <c r="P63" s="6">
        <f t="shared" si="6"/>
        <v>0</v>
      </c>
      <c r="Q63" s="39" t="e">
        <f t="shared" si="4"/>
        <v>#DIV/0!</v>
      </c>
      <c r="R63" s="5"/>
      <c r="S63" s="5"/>
    </row>
    <row r="64" spans="2:19" s="7" customFormat="1" x14ac:dyDescent="0.25">
      <c r="B64" s="2"/>
      <c r="C64" s="81"/>
      <c r="D64" s="82"/>
      <c r="E64" s="93"/>
      <c r="F64" s="102"/>
      <c r="G64" s="103"/>
      <c r="H64" s="43"/>
      <c r="I64" s="18">
        <f t="shared" si="0"/>
        <v>0</v>
      </c>
      <c r="J64" s="21">
        <f t="shared" si="30"/>
        <v>0</v>
      </c>
      <c r="K64" s="105"/>
      <c r="L64" s="18">
        <f t="shared" si="2"/>
        <v>0</v>
      </c>
      <c r="M64" s="21">
        <f t="shared" si="31"/>
        <v>0</v>
      </c>
      <c r="N64" s="31" t="b">
        <f t="shared" si="20"/>
        <v>0</v>
      </c>
      <c r="O64" s="11">
        <f t="shared" si="5"/>
        <v>0</v>
      </c>
      <c r="P64" s="6">
        <f t="shared" si="6"/>
        <v>0</v>
      </c>
      <c r="Q64" s="39" t="e">
        <f t="shared" si="4"/>
        <v>#DIV/0!</v>
      </c>
      <c r="R64" s="5"/>
      <c r="S64" s="5"/>
    </row>
    <row r="65" spans="2:19" s="7" customFormat="1" x14ac:dyDescent="0.25">
      <c r="B65" s="2"/>
      <c r="C65" s="81"/>
      <c r="D65" s="82"/>
      <c r="E65" s="93"/>
      <c r="F65" s="102"/>
      <c r="G65" s="103"/>
      <c r="H65" s="43"/>
      <c r="I65" s="18">
        <f t="shared" si="0"/>
        <v>0</v>
      </c>
      <c r="J65" s="21">
        <f t="shared" si="30"/>
        <v>0</v>
      </c>
      <c r="K65" s="105"/>
      <c r="L65" s="18">
        <f t="shared" si="2"/>
        <v>0</v>
      </c>
      <c r="M65" s="21">
        <f t="shared" si="31"/>
        <v>0</v>
      </c>
      <c r="N65" s="31" t="b">
        <f t="shared" si="20"/>
        <v>0</v>
      </c>
      <c r="O65" s="11">
        <f t="shared" si="5"/>
        <v>0</v>
      </c>
      <c r="P65" s="6">
        <f t="shared" si="6"/>
        <v>0</v>
      </c>
      <c r="Q65" s="39" t="e">
        <f t="shared" si="4"/>
        <v>#DIV/0!</v>
      </c>
      <c r="R65" s="5"/>
      <c r="S65" s="5"/>
    </row>
    <row r="66" spans="2:19" s="7" customFormat="1" x14ac:dyDescent="0.25">
      <c r="B66" s="2"/>
      <c r="C66" s="81"/>
      <c r="D66" s="82"/>
      <c r="E66" s="93"/>
      <c r="F66" s="102"/>
      <c r="G66" s="103"/>
      <c r="H66" s="43"/>
      <c r="I66" s="18">
        <f t="shared" si="0"/>
        <v>0</v>
      </c>
      <c r="J66" s="21">
        <f t="shared" si="30"/>
        <v>0</v>
      </c>
      <c r="K66" s="105"/>
      <c r="L66" s="18">
        <f t="shared" si="2"/>
        <v>0</v>
      </c>
      <c r="M66" s="21">
        <f t="shared" si="31"/>
        <v>0</v>
      </c>
      <c r="N66" s="31" t="b">
        <f t="shared" si="20"/>
        <v>0</v>
      </c>
      <c r="O66" s="11">
        <f t="shared" si="5"/>
        <v>0</v>
      </c>
      <c r="P66" s="6">
        <f t="shared" si="6"/>
        <v>0</v>
      </c>
      <c r="Q66" s="39" t="e">
        <f t="shared" si="4"/>
        <v>#DIV/0!</v>
      </c>
      <c r="R66" s="5"/>
      <c r="S66" s="5"/>
    </row>
    <row r="67" spans="2:19" s="7" customFormat="1" x14ac:dyDescent="0.25">
      <c r="B67" s="2"/>
      <c r="C67" s="81"/>
      <c r="D67" s="82"/>
      <c r="E67" s="93"/>
      <c r="F67" s="102"/>
      <c r="G67" s="103"/>
      <c r="H67" s="43"/>
      <c r="I67" s="18">
        <f t="shared" si="0"/>
        <v>0</v>
      </c>
      <c r="J67" s="21">
        <f t="shared" si="30"/>
        <v>0</v>
      </c>
      <c r="K67" s="105"/>
      <c r="L67" s="18">
        <f t="shared" si="2"/>
        <v>0</v>
      </c>
      <c r="M67" s="21">
        <f t="shared" si="31"/>
        <v>0</v>
      </c>
      <c r="N67" s="31" t="b">
        <f t="shared" si="20"/>
        <v>0</v>
      </c>
      <c r="O67" s="11">
        <f t="shared" si="5"/>
        <v>0</v>
      </c>
      <c r="P67" s="6">
        <f t="shared" si="6"/>
        <v>0</v>
      </c>
      <c r="Q67" s="39" t="e">
        <f t="shared" ref="Q67:Q130" si="32">P67/L67</f>
        <v>#DIV/0!</v>
      </c>
      <c r="R67" s="5"/>
      <c r="S67" s="5"/>
    </row>
    <row r="68" spans="2:19" s="7" customFormat="1" x14ac:dyDescent="0.25">
      <c r="B68" s="2"/>
      <c r="C68" s="81"/>
      <c r="D68" s="82"/>
      <c r="E68" s="93"/>
      <c r="F68" s="102"/>
      <c r="G68" s="103"/>
      <c r="H68" s="43"/>
      <c r="I68" s="18">
        <f t="shared" si="0"/>
        <v>0</v>
      </c>
      <c r="J68" s="21">
        <f t="shared" si="30"/>
        <v>0</v>
      </c>
      <c r="K68" s="105"/>
      <c r="L68" s="18">
        <f t="shared" si="2"/>
        <v>0</v>
      </c>
      <c r="M68" s="21">
        <f t="shared" si="31"/>
        <v>0</v>
      </c>
      <c r="N68" s="31" t="b">
        <f t="shared" si="20"/>
        <v>0</v>
      </c>
      <c r="O68" s="11">
        <f t="shared" si="5"/>
        <v>0</v>
      </c>
      <c r="P68" s="6">
        <f t="shared" si="6"/>
        <v>0</v>
      </c>
      <c r="Q68" s="39" t="e">
        <f t="shared" si="32"/>
        <v>#DIV/0!</v>
      </c>
      <c r="R68" s="5"/>
      <c r="S68" s="5"/>
    </row>
    <row r="69" spans="2:19" s="7" customFormat="1" x14ac:dyDescent="0.25">
      <c r="B69" s="2"/>
      <c r="C69" s="81"/>
      <c r="D69" s="82"/>
      <c r="E69" s="93"/>
      <c r="F69" s="102"/>
      <c r="G69" s="103"/>
      <c r="H69" s="43"/>
      <c r="I69" s="18">
        <f t="shared" si="0"/>
        <v>0</v>
      </c>
      <c r="J69" s="21">
        <f t="shared" si="30"/>
        <v>0</v>
      </c>
      <c r="K69" s="105"/>
      <c r="L69" s="18">
        <f t="shared" si="2"/>
        <v>0</v>
      </c>
      <c r="M69" s="21">
        <f t="shared" si="31"/>
        <v>0</v>
      </c>
      <c r="N69" s="31" t="b">
        <f t="shared" si="20"/>
        <v>0</v>
      </c>
      <c r="O69" s="11">
        <f t="shared" si="5"/>
        <v>0</v>
      </c>
      <c r="P69" s="6">
        <f t="shared" si="6"/>
        <v>0</v>
      </c>
      <c r="Q69" s="39" t="e">
        <f t="shared" si="32"/>
        <v>#DIV/0!</v>
      </c>
      <c r="R69" s="5"/>
      <c r="S69" s="5"/>
    </row>
    <row r="70" spans="2:19" s="7" customFormat="1" x14ac:dyDescent="0.25">
      <c r="B70" s="2"/>
      <c r="C70" s="81"/>
      <c r="D70" s="82"/>
      <c r="E70" s="93"/>
      <c r="F70" s="102"/>
      <c r="G70" s="103"/>
      <c r="H70" s="43"/>
      <c r="I70" s="18">
        <f t="shared" si="0"/>
        <v>0</v>
      </c>
      <c r="J70" s="21">
        <f t="shared" si="30"/>
        <v>0</v>
      </c>
      <c r="K70" s="105"/>
      <c r="L70" s="18">
        <f t="shared" si="2"/>
        <v>0</v>
      </c>
      <c r="M70" s="21">
        <f t="shared" si="31"/>
        <v>0</v>
      </c>
      <c r="N70" s="31" t="b">
        <f t="shared" si="20"/>
        <v>0</v>
      </c>
      <c r="O70" s="11">
        <f t="shared" si="5"/>
        <v>0</v>
      </c>
      <c r="P70" s="6">
        <f t="shared" si="6"/>
        <v>0</v>
      </c>
      <c r="Q70" s="39" t="e">
        <f t="shared" si="32"/>
        <v>#DIV/0!</v>
      </c>
      <c r="R70" s="5"/>
      <c r="S70" s="5"/>
    </row>
    <row r="71" spans="2:19" s="7" customFormat="1" x14ac:dyDescent="0.25">
      <c r="B71" s="2"/>
      <c r="C71" s="81"/>
      <c r="D71" s="82"/>
      <c r="E71" s="93"/>
      <c r="F71" s="102"/>
      <c r="G71" s="103"/>
      <c r="H71" s="43"/>
      <c r="I71" s="18">
        <f t="shared" si="0"/>
        <v>0</v>
      </c>
      <c r="J71" s="21">
        <f t="shared" si="30"/>
        <v>0</v>
      </c>
      <c r="K71" s="105"/>
      <c r="L71" s="18">
        <f t="shared" si="2"/>
        <v>0</v>
      </c>
      <c r="M71" s="21">
        <f t="shared" si="31"/>
        <v>0</v>
      </c>
      <c r="N71" s="31" t="b">
        <f t="shared" si="20"/>
        <v>0</v>
      </c>
      <c r="O71" s="11">
        <f t="shared" si="5"/>
        <v>0</v>
      </c>
      <c r="P71" s="6">
        <f t="shared" si="6"/>
        <v>0</v>
      </c>
      <c r="Q71" s="39" t="e">
        <f t="shared" si="32"/>
        <v>#DIV/0!</v>
      </c>
      <c r="R71" s="5"/>
      <c r="S71" s="5"/>
    </row>
    <row r="72" spans="2:19" s="7" customFormat="1" x14ac:dyDescent="0.25">
      <c r="B72" s="2"/>
      <c r="C72" s="81"/>
      <c r="D72" s="82"/>
      <c r="E72" s="93"/>
      <c r="F72" s="102"/>
      <c r="G72" s="103"/>
      <c r="H72" s="43"/>
      <c r="I72" s="18">
        <f t="shared" si="0"/>
        <v>0</v>
      </c>
      <c r="J72" s="21">
        <f t="shared" si="30"/>
        <v>0</v>
      </c>
      <c r="K72" s="105"/>
      <c r="L72" s="18">
        <f t="shared" si="2"/>
        <v>0</v>
      </c>
      <c r="M72" s="21">
        <f t="shared" si="31"/>
        <v>0</v>
      </c>
      <c r="N72" s="31" t="b">
        <f t="shared" si="20"/>
        <v>0</v>
      </c>
      <c r="O72" s="11">
        <f t="shared" si="5"/>
        <v>0</v>
      </c>
      <c r="P72" s="6">
        <f t="shared" si="6"/>
        <v>0</v>
      </c>
      <c r="Q72" s="39" t="e">
        <f t="shared" si="32"/>
        <v>#DIV/0!</v>
      </c>
      <c r="R72" s="5"/>
      <c r="S72" s="5"/>
    </row>
    <row r="73" spans="2:19" s="7" customFormat="1" x14ac:dyDescent="0.25">
      <c r="B73" s="2"/>
      <c r="C73" s="81"/>
      <c r="D73" s="82"/>
      <c r="E73" s="93"/>
      <c r="F73" s="102"/>
      <c r="G73" s="103"/>
      <c r="H73" s="43"/>
      <c r="I73" s="18">
        <f t="shared" si="0"/>
        <v>0</v>
      </c>
      <c r="J73" s="21">
        <f t="shared" si="30"/>
        <v>0</v>
      </c>
      <c r="K73" s="105"/>
      <c r="L73" s="18">
        <f t="shared" si="2"/>
        <v>0</v>
      </c>
      <c r="M73" s="21">
        <f t="shared" si="31"/>
        <v>0</v>
      </c>
      <c r="N73" s="31" t="b">
        <f t="shared" si="20"/>
        <v>0</v>
      </c>
      <c r="O73" s="11">
        <f t="shared" si="5"/>
        <v>0</v>
      </c>
      <c r="P73" s="6">
        <f t="shared" si="6"/>
        <v>0</v>
      </c>
      <c r="Q73" s="39" t="e">
        <f t="shared" si="32"/>
        <v>#DIV/0!</v>
      </c>
      <c r="R73" s="5"/>
      <c r="S73" s="5"/>
    </row>
    <row r="74" spans="2:19" s="7" customFormat="1" x14ac:dyDescent="0.25">
      <c r="B74" s="2"/>
      <c r="C74" s="81"/>
      <c r="D74" s="82"/>
      <c r="E74" s="93"/>
      <c r="F74" s="102"/>
      <c r="G74" s="103"/>
      <c r="H74" s="43"/>
      <c r="I74" s="18">
        <f t="shared" si="0"/>
        <v>0</v>
      </c>
      <c r="J74" s="21">
        <f t="shared" si="30"/>
        <v>0</v>
      </c>
      <c r="K74" s="105"/>
      <c r="L74" s="18">
        <f t="shared" si="2"/>
        <v>0</v>
      </c>
      <c r="M74" s="21">
        <f t="shared" si="31"/>
        <v>0</v>
      </c>
      <c r="N74" s="31" t="b">
        <f t="shared" si="20"/>
        <v>0</v>
      </c>
      <c r="O74" s="11">
        <f t="shared" si="5"/>
        <v>0</v>
      </c>
      <c r="P74" s="6">
        <f t="shared" si="6"/>
        <v>0</v>
      </c>
      <c r="Q74" s="39" t="e">
        <f t="shared" si="32"/>
        <v>#DIV/0!</v>
      </c>
      <c r="R74" s="5"/>
      <c r="S74" s="5"/>
    </row>
    <row r="75" spans="2:19" s="7" customFormat="1" x14ac:dyDescent="0.25">
      <c r="B75" s="2"/>
      <c r="C75" s="81"/>
      <c r="D75" s="82"/>
      <c r="E75" s="93"/>
      <c r="F75" s="102"/>
      <c r="G75" s="103"/>
      <c r="H75" s="43"/>
      <c r="I75" s="18">
        <f t="shared" ref="I75:I106" si="33">H75*G75</f>
        <v>0</v>
      </c>
      <c r="J75" s="21">
        <f t="shared" ref="J75:J129" si="34">I75</f>
        <v>0</v>
      </c>
      <c r="K75" s="105"/>
      <c r="L75" s="18">
        <f t="shared" ref="L75:L106" si="35">K75*G75</f>
        <v>0</v>
      </c>
      <c r="M75" s="21">
        <f t="shared" ref="M75:M129" si="36">L75</f>
        <v>0</v>
      </c>
      <c r="N75" s="31" t="b">
        <f t="shared" si="20"/>
        <v>0</v>
      </c>
      <c r="O75" s="11">
        <f t="shared" si="5"/>
        <v>0</v>
      </c>
      <c r="P75" s="6">
        <f t="shared" si="6"/>
        <v>0</v>
      </c>
      <c r="Q75" s="39" t="e">
        <f t="shared" si="32"/>
        <v>#DIV/0!</v>
      </c>
      <c r="R75" s="5"/>
      <c r="S75" s="5"/>
    </row>
    <row r="76" spans="2:19" s="7" customFormat="1" x14ac:dyDescent="0.25">
      <c r="B76" s="2"/>
      <c r="C76" s="81"/>
      <c r="D76" s="82"/>
      <c r="E76" s="93"/>
      <c r="F76" s="102"/>
      <c r="G76" s="103"/>
      <c r="H76" s="43"/>
      <c r="I76" s="18">
        <f t="shared" si="33"/>
        <v>0</v>
      </c>
      <c r="J76" s="21">
        <f t="shared" si="34"/>
        <v>0</v>
      </c>
      <c r="K76" s="105"/>
      <c r="L76" s="18">
        <f t="shared" si="35"/>
        <v>0</v>
      </c>
      <c r="M76" s="21">
        <f t="shared" si="36"/>
        <v>0</v>
      </c>
      <c r="N76" s="31" t="b">
        <f t="shared" si="20"/>
        <v>0</v>
      </c>
      <c r="O76" s="11">
        <f t="shared" si="5"/>
        <v>0</v>
      </c>
      <c r="P76" s="6">
        <f t="shared" si="6"/>
        <v>0</v>
      </c>
      <c r="Q76" s="39" t="e">
        <f t="shared" si="32"/>
        <v>#DIV/0!</v>
      </c>
      <c r="R76" s="5"/>
      <c r="S76" s="5"/>
    </row>
    <row r="77" spans="2:19" s="7" customFormat="1" x14ac:dyDescent="0.25">
      <c r="B77" s="2"/>
      <c r="C77" s="81"/>
      <c r="D77" s="82"/>
      <c r="E77" s="93"/>
      <c r="F77" s="102"/>
      <c r="G77" s="103"/>
      <c r="H77" s="43"/>
      <c r="I77" s="18">
        <f t="shared" si="33"/>
        <v>0</v>
      </c>
      <c r="J77" s="21">
        <f t="shared" si="34"/>
        <v>0</v>
      </c>
      <c r="K77" s="105"/>
      <c r="L77" s="18">
        <f t="shared" si="35"/>
        <v>0</v>
      </c>
      <c r="M77" s="21">
        <f t="shared" si="36"/>
        <v>0</v>
      </c>
      <c r="N77" s="31" t="b">
        <f t="shared" si="20"/>
        <v>0</v>
      </c>
      <c r="O77" s="11">
        <f t="shared" si="5"/>
        <v>0</v>
      </c>
      <c r="P77" s="6">
        <f t="shared" si="6"/>
        <v>0</v>
      </c>
      <c r="Q77" s="39" t="e">
        <f t="shared" si="32"/>
        <v>#DIV/0!</v>
      </c>
      <c r="R77" s="5"/>
      <c r="S77" s="5"/>
    </row>
    <row r="78" spans="2:19" s="7" customFormat="1" x14ac:dyDescent="0.25">
      <c r="B78" s="2"/>
      <c r="C78" s="81"/>
      <c r="D78" s="82"/>
      <c r="E78" s="93"/>
      <c r="F78" s="102"/>
      <c r="G78" s="103"/>
      <c r="H78" s="43"/>
      <c r="I78" s="18">
        <f t="shared" si="33"/>
        <v>0</v>
      </c>
      <c r="J78" s="21">
        <f t="shared" si="34"/>
        <v>0</v>
      </c>
      <c r="K78" s="105"/>
      <c r="L78" s="18">
        <f t="shared" si="35"/>
        <v>0</v>
      </c>
      <c r="M78" s="21">
        <f t="shared" si="36"/>
        <v>0</v>
      </c>
      <c r="N78" s="31" t="b">
        <f t="shared" si="20"/>
        <v>0</v>
      </c>
      <c r="O78" s="11">
        <f t="shared" si="5"/>
        <v>0</v>
      </c>
      <c r="P78" s="6">
        <f t="shared" si="6"/>
        <v>0</v>
      </c>
      <c r="Q78" s="39" t="e">
        <f t="shared" si="32"/>
        <v>#DIV/0!</v>
      </c>
      <c r="R78" s="5"/>
      <c r="S78" s="5"/>
    </row>
    <row r="79" spans="2:19" s="7" customFormat="1" x14ac:dyDescent="0.25">
      <c r="B79" s="2"/>
      <c r="C79" s="81"/>
      <c r="D79" s="82"/>
      <c r="E79" s="93"/>
      <c r="F79" s="102"/>
      <c r="G79" s="103"/>
      <c r="H79" s="43"/>
      <c r="I79" s="18">
        <f t="shared" si="33"/>
        <v>0</v>
      </c>
      <c r="J79" s="21">
        <f t="shared" si="34"/>
        <v>0</v>
      </c>
      <c r="K79" s="105"/>
      <c r="L79" s="18">
        <f t="shared" si="35"/>
        <v>0</v>
      </c>
      <c r="M79" s="21">
        <f t="shared" si="36"/>
        <v>0</v>
      </c>
      <c r="N79" s="31" t="b">
        <f t="shared" si="20"/>
        <v>0</v>
      </c>
      <c r="O79" s="11">
        <f t="shared" si="5"/>
        <v>0</v>
      </c>
      <c r="P79" s="6">
        <f t="shared" si="6"/>
        <v>0</v>
      </c>
      <c r="Q79" s="39" t="e">
        <f t="shared" si="32"/>
        <v>#DIV/0!</v>
      </c>
      <c r="R79" s="5"/>
      <c r="S79" s="5"/>
    </row>
    <row r="80" spans="2:19" s="7" customFormat="1" x14ac:dyDescent="0.25">
      <c r="B80" s="2"/>
      <c r="C80" s="81"/>
      <c r="D80" s="82"/>
      <c r="E80" s="93"/>
      <c r="F80" s="102"/>
      <c r="G80" s="103"/>
      <c r="H80" s="43"/>
      <c r="I80" s="18">
        <f t="shared" si="33"/>
        <v>0</v>
      </c>
      <c r="J80" s="21">
        <f t="shared" si="34"/>
        <v>0</v>
      </c>
      <c r="K80" s="105"/>
      <c r="L80" s="18">
        <f t="shared" si="35"/>
        <v>0</v>
      </c>
      <c r="M80" s="21">
        <f t="shared" si="36"/>
        <v>0</v>
      </c>
      <c r="N80" s="31" t="b">
        <f t="shared" ref="N80:N111" si="37">IF(COUNTIF(B80,"*Paris 2024*"),"10%",IF(COUNTIF(B80,"*Collectivité TDJ*"),"10%",IF(COUNTIF(B80,"*Ville Hôte*"),"10%",IF(COUNTIF(B80,"*Partenaire*"),"12%"))))</f>
        <v>0</v>
      </c>
      <c r="O80" s="11">
        <f t="shared" si="5"/>
        <v>0</v>
      </c>
      <c r="P80" s="6">
        <f t="shared" si="6"/>
        <v>0</v>
      </c>
      <c r="Q80" s="39" t="e">
        <f t="shared" si="32"/>
        <v>#DIV/0!</v>
      </c>
      <c r="R80" s="5"/>
      <c r="S80" s="5"/>
    </row>
    <row r="81" spans="2:19" s="7" customFormat="1" x14ac:dyDescent="0.25">
      <c r="B81" s="2"/>
      <c r="C81" s="81"/>
      <c r="D81" s="82"/>
      <c r="E81" s="93"/>
      <c r="F81" s="102"/>
      <c r="G81" s="103"/>
      <c r="H81" s="43"/>
      <c r="I81" s="18">
        <f t="shared" si="33"/>
        <v>0</v>
      </c>
      <c r="J81" s="21">
        <f t="shared" si="34"/>
        <v>0</v>
      </c>
      <c r="K81" s="105"/>
      <c r="L81" s="18">
        <f t="shared" si="35"/>
        <v>0</v>
      </c>
      <c r="M81" s="21">
        <f t="shared" si="36"/>
        <v>0</v>
      </c>
      <c r="N81" s="31" t="b">
        <f t="shared" si="37"/>
        <v>0</v>
      </c>
      <c r="O81" s="11">
        <f t="shared" si="5"/>
        <v>0</v>
      </c>
      <c r="P81" s="6">
        <f t="shared" si="6"/>
        <v>0</v>
      </c>
      <c r="Q81" s="39" t="e">
        <f t="shared" si="32"/>
        <v>#DIV/0!</v>
      </c>
      <c r="R81" s="5"/>
      <c r="S81" s="5"/>
    </row>
    <row r="82" spans="2:19" s="7" customFormat="1" x14ac:dyDescent="0.25">
      <c r="B82" s="2"/>
      <c r="C82" s="81"/>
      <c r="D82" s="82"/>
      <c r="E82" s="93"/>
      <c r="F82" s="102"/>
      <c r="G82" s="103"/>
      <c r="H82" s="43"/>
      <c r="I82" s="18">
        <f t="shared" si="33"/>
        <v>0</v>
      </c>
      <c r="J82" s="21">
        <f t="shared" si="34"/>
        <v>0</v>
      </c>
      <c r="K82" s="105"/>
      <c r="L82" s="18">
        <f t="shared" si="35"/>
        <v>0</v>
      </c>
      <c r="M82" s="21">
        <f t="shared" si="36"/>
        <v>0</v>
      </c>
      <c r="N82" s="31" t="b">
        <f t="shared" si="37"/>
        <v>0</v>
      </c>
      <c r="O82" s="11">
        <f t="shared" si="5"/>
        <v>0</v>
      </c>
      <c r="P82" s="6">
        <f t="shared" si="6"/>
        <v>0</v>
      </c>
      <c r="Q82" s="39" t="e">
        <f t="shared" si="32"/>
        <v>#DIV/0!</v>
      </c>
      <c r="R82" s="5"/>
      <c r="S82" s="5"/>
    </row>
    <row r="83" spans="2:19" s="7" customFormat="1" x14ac:dyDescent="0.25">
      <c r="B83" s="2"/>
      <c r="C83" s="81"/>
      <c r="D83" s="82"/>
      <c r="E83" s="93"/>
      <c r="F83" s="102"/>
      <c r="G83" s="103"/>
      <c r="H83" s="43"/>
      <c r="I83" s="18">
        <f t="shared" si="33"/>
        <v>0</v>
      </c>
      <c r="J83" s="21">
        <f t="shared" si="34"/>
        <v>0</v>
      </c>
      <c r="K83" s="105"/>
      <c r="L83" s="18">
        <f t="shared" si="35"/>
        <v>0</v>
      </c>
      <c r="M83" s="21">
        <f t="shared" si="36"/>
        <v>0</v>
      </c>
      <c r="N83" s="31" t="b">
        <f t="shared" si="37"/>
        <v>0</v>
      </c>
      <c r="O83" s="11">
        <f t="shared" si="5"/>
        <v>0</v>
      </c>
      <c r="P83" s="6">
        <f t="shared" si="6"/>
        <v>0</v>
      </c>
      <c r="Q83" s="39" t="e">
        <f t="shared" si="32"/>
        <v>#DIV/0!</v>
      </c>
      <c r="R83" s="5"/>
      <c r="S83" s="5"/>
    </row>
    <row r="84" spans="2:19" s="7" customFormat="1" x14ac:dyDescent="0.25">
      <c r="B84" s="2"/>
      <c r="C84" s="81"/>
      <c r="D84" s="82"/>
      <c r="E84" s="93"/>
      <c r="F84" s="102"/>
      <c r="G84" s="103"/>
      <c r="H84" s="43"/>
      <c r="I84" s="18">
        <f t="shared" si="33"/>
        <v>0</v>
      </c>
      <c r="J84" s="21">
        <f t="shared" si="34"/>
        <v>0</v>
      </c>
      <c r="K84" s="105"/>
      <c r="L84" s="18">
        <f t="shared" si="35"/>
        <v>0</v>
      </c>
      <c r="M84" s="21">
        <f t="shared" si="36"/>
        <v>0</v>
      </c>
      <c r="N84" s="31" t="b">
        <f t="shared" si="37"/>
        <v>0</v>
      </c>
      <c r="O84" s="11">
        <f t="shared" si="5"/>
        <v>0</v>
      </c>
      <c r="P84" s="6">
        <f t="shared" si="6"/>
        <v>0</v>
      </c>
      <c r="Q84" s="39" t="e">
        <f t="shared" si="32"/>
        <v>#DIV/0!</v>
      </c>
      <c r="R84" s="5"/>
      <c r="S84" s="5"/>
    </row>
    <row r="85" spans="2:19" s="7" customFormat="1" x14ac:dyDescent="0.25">
      <c r="B85" s="2"/>
      <c r="C85" s="81"/>
      <c r="D85" s="82"/>
      <c r="E85" s="93"/>
      <c r="F85" s="102"/>
      <c r="G85" s="103"/>
      <c r="H85" s="43"/>
      <c r="I85" s="18">
        <f t="shared" si="33"/>
        <v>0</v>
      </c>
      <c r="J85" s="21">
        <f t="shared" si="34"/>
        <v>0</v>
      </c>
      <c r="K85" s="105"/>
      <c r="L85" s="18">
        <f t="shared" si="35"/>
        <v>0</v>
      </c>
      <c r="M85" s="21">
        <f t="shared" si="36"/>
        <v>0</v>
      </c>
      <c r="N85" s="31" t="b">
        <f t="shared" si="37"/>
        <v>0</v>
      </c>
      <c r="O85" s="11">
        <f t="shared" si="5"/>
        <v>0</v>
      </c>
      <c r="P85" s="6">
        <f t="shared" si="6"/>
        <v>0</v>
      </c>
      <c r="Q85" s="39" t="e">
        <f t="shared" si="32"/>
        <v>#DIV/0!</v>
      </c>
      <c r="R85" s="5"/>
      <c r="S85" s="5"/>
    </row>
    <row r="86" spans="2:19" s="7" customFormat="1" x14ac:dyDescent="0.25">
      <c r="B86" s="2"/>
      <c r="C86" s="81"/>
      <c r="D86" s="82"/>
      <c r="E86" s="93"/>
      <c r="F86" s="102"/>
      <c r="G86" s="103"/>
      <c r="H86" s="43"/>
      <c r="I86" s="18">
        <f t="shared" si="33"/>
        <v>0</v>
      </c>
      <c r="J86" s="21">
        <f t="shared" si="34"/>
        <v>0</v>
      </c>
      <c r="K86" s="105"/>
      <c r="L86" s="18">
        <f t="shared" si="35"/>
        <v>0</v>
      </c>
      <c r="M86" s="21">
        <f t="shared" si="36"/>
        <v>0</v>
      </c>
      <c r="N86" s="31" t="b">
        <f t="shared" si="37"/>
        <v>0</v>
      </c>
      <c r="O86" s="11">
        <f t="shared" si="5"/>
        <v>0</v>
      </c>
      <c r="P86" s="6">
        <f t="shared" si="6"/>
        <v>0</v>
      </c>
      <c r="Q86" s="39" t="e">
        <f t="shared" si="32"/>
        <v>#DIV/0!</v>
      </c>
      <c r="R86" s="5"/>
      <c r="S86" s="5"/>
    </row>
    <row r="87" spans="2:19" s="7" customFormat="1" x14ac:dyDescent="0.25">
      <c r="B87" s="2"/>
      <c r="C87" s="81"/>
      <c r="D87" s="82"/>
      <c r="E87" s="93"/>
      <c r="F87" s="102"/>
      <c r="G87" s="103"/>
      <c r="H87" s="43"/>
      <c r="I87" s="18">
        <f t="shared" si="33"/>
        <v>0</v>
      </c>
      <c r="J87" s="21">
        <f t="shared" si="34"/>
        <v>0</v>
      </c>
      <c r="K87" s="105"/>
      <c r="L87" s="18">
        <f t="shared" si="35"/>
        <v>0</v>
      </c>
      <c r="M87" s="21">
        <f t="shared" si="36"/>
        <v>0</v>
      </c>
      <c r="N87" s="31" t="b">
        <f t="shared" si="37"/>
        <v>0</v>
      </c>
      <c r="O87" s="11">
        <f t="shared" si="5"/>
        <v>0</v>
      </c>
      <c r="P87" s="6">
        <f t="shared" si="6"/>
        <v>0</v>
      </c>
      <c r="Q87" s="39" t="e">
        <f t="shared" si="32"/>
        <v>#DIV/0!</v>
      </c>
      <c r="R87" s="5"/>
      <c r="S87" s="5"/>
    </row>
    <row r="88" spans="2:19" s="7" customFormat="1" x14ac:dyDescent="0.25">
      <c r="B88" s="2"/>
      <c r="C88" s="81"/>
      <c r="D88" s="82"/>
      <c r="E88" s="93"/>
      <c r="F88" s="102"/>
      <c r="G88" s="103"/>
      <c r="H88" s="43"/>
      <c r="I88" s="18">
        <f t="shared" si="33"/>
        <v>0</v>
      </c>
      <c r="J88" s="21">
        <f t="shared" si="34"/>
        <v>0</v>
      </c>
      <c r="K88" s="105"/>
      <c r="L88" s="18">
        <f t="shared" si="35"/>
        <v>0</v>
      </c>
      <c r="M88" s="21">
        <f t="shared" si="36"/>
        <v>0</v>
      </c>
      <c r="N88" s="31" t="b">
        <f t="shared" si="37"/>
        <v>0</v>
      </c>
      <c r="O88" s="11">
        <f t="shared" si="5"/>
        <v>0</v>
      </c>
      <c r="P88" s="6">
        <f t="shared" si="6"/>
        <v>0</v>
      </c>
      <c r="Q88" s="39" t="e">
        <f t="shared" si="32"/>
        <v>#DIV/0!</v>
      </c>
      <c r="R88" s="5"/>
      <c r="S88" s="5"/>
    </row>
    <row r="89" spans="2:19" s="7" customFormat="1" x14ac:dyDescent="0.25">
      <c r="B89" s="2"/>
      <c r="C89" s="81"/>
      <c r="D89" s="82"/>
      <c r="E89" s="93"/>
      <c r="F89" s="102"/>
      <c r="G89" s="103"/>
      <c r="H89" s="43"/>
      <c r="I89" s="18">
        <f t="shared" si="33"/>
        <v>0</v>
      </c>
      <c r="J89" s="21">
        <f t="shared" si="34"/>
        <v>0</v>
      </c>
      <c r="K89" s="105"/>
      <c r="L89" s="18">
        <f t="shared" si="35"/>
        <v>0</v>
      </c>
      <c r="M89" s="21">
        <f t="shared" si="36"/>
        <v>0</v>
      </c>
      <c r="N89" s="31" t="b">
        <f t="shared" si="37"/>
        <v>0</v>
      </c>
      <c r="O89" s="11">
        <f t="shared" si="5"/>
        <v>0</v>
      </c>
      <c r="P89" s="6">
        <f t="shared" si="6"/>
        <v>0</v>
      </c>
      <c r="Q89" s="39" t="e">
        <f t="shared" si="32"/>
        <v>#DIV/0!</v>
      </c>
      <c r="R89" s="5"/>
      <c r="S89" s="5"/>
    </row>
    <row r="90" spans="2:19" s="7" customFormat="1" x14ac:dyDescent="0.25">
      <c r="B90" s="2"/>
      <c r="C90" s="81"/>
      <c r="D90" s="82"/>
      <c r="E90" s="93"/>
      <c r="F90" s="102"/>
      <c r="G90" s="103"/>
      <c r="H90" s="43"/>
      <c r="I90" s="18">
        <f t="shared" si="33"/>
        <v>0</v>
      </c>
      <c r="J90" s="21">
        <f t="shared" si="34"/>
        <v>0</v>
      </c>
      <c r="K90" s="105"/>
      <c r="L90" s="18">
        <f t="shared" si="35"/>
        <v>0</v>
      </c>
      <c r="M90" s="21">
        <f t="shared" si="36"/>
        <v>0</v>
      </c>
      <c r="N90" s="31" t="b">
        <f t="shared" si="37"/>
        <v>0</v>
      </c>
      <c r="O90" s="11">
        <f t="shared" si="5"/>
        <v>0</v>
      </c>
      <c r="P90" s="6">
        <f t="shared" si="6"/>
        <v>0</v>
      </c>
      <c r="Q90" s="39" t="e">
        <f t="shared" si="32"/>
        <v>#DIV/0!</v>
      </c>
      <c r="R90" s="5"/>
      <c r="S90" s="5"/>
    </row>
    <row r="91" spans="2:19" s="7" customFormat="1" x14ac:dyDescent="0.25">
      <c r="B91" s="2"/>
      <c r="C91" s="81"/>
      <c r="D91" s="82"/>
      <c r="E91" s="93"/>
      <c r="F91" s="102"/>
      <c r="G91" s="103"/>
      <c r="H91" s="43"/>
      <c r="I91" s="18">
        <f t="shared" si="33"/>
        <v>0</v>
      </c>
      <c r="J91" s="21">
        <f t="shared" si="34"/>
        <v>0</v>
      </c>
      <c r="K91" s="105"/>
      <c r="L91" s="18">
        <f t="shared" si="35"/>
        <v>0</v>
      </c>
      <c r="M91" s="21">
        <f t="shared" si="36"/>
        <v>0</v>
      </c>
      <c r="N91" s="31" t="b">
        <f t="shared" si="37"/>
        <v>0</v>
      </c>
      <c r="O91" s="11">
        <f t="shared" si="5"/>
        <v>0</v>
      </c>
      <c r="P91" s="6">
        <f t="shared" si="6"/>
        <v>0</v>
      </c>
      <c r="Q91" s="39" t="e">
        <f t="shared" si="32"/>
        <v>#DIV/0!</v>
      </c>
      <c r="R91" s="5"/>
      <c r="S91" s="5"/>
    </row>
    <row r="92" spans="2:19" s="7" customFormat="1" x14ac:dyDescent="0.25">
      <c r="B92" s="2"/>
      <c r="C92" s="81"/>
      <c r="D92" s="82"/>
      <c r="E92" s="93"/>
      <c r="F92" s="102"/>
      <c r="G92" s="103"/>
      <c r="H92" s="43"/>
      <c r="I92" s="18">
        <f t="shared" si="33"/>
        <v>0</v>
      </c>
      <c r="J92" s="21">
        <f t="shared" si="34"/>
        <v>0</v>
      </c>
      <c r="K92" s="105"/>
      <c r="L92" s="18">
        <f t="shared" si="35"/>
        <v>0</v>
      </c>
      <c r="M92" s="21">
        <f t="shared" si="36"/>
        <v>0</v>
      </c>
      <c r="N92" s="31" t="b">
        <f t="shared" si="37"/>
        <v>0</v>
      </c>
      <c r="O92" s="11">
        <f t="shared" si="5"/>
        <v>0</v>
      </c>
      <c r="P92" s="6">
        <f t="shared" si="6"/>
        <v>0</v>
      </c>
      <c r="Q92" s="39" t="e">
        <f t="shared" si="32"/>
        <v>#DIV/0!</v>
      </c>
      <c r="R92" s="5"/>
      <c r="S92" s="5"/>
    </row>
    <row r="93" spans="2:19" s="7" customFormat="1" x14ac:dyDescent="0.25">
      <c r="B93" s="2"/>
      <c r="C93" s="81"/>
      <c r="D93" s="82"/>
      <c r="E93" s="93"/>
      <c r="F93" s="102"/>
      <c r="G93" s="103"/>
      <c r="H93" s="43"/>
      <c r="I93" s="18">
        <f t="shared" si="33"/>
        <v>0</v>
      </c>
      <c r="J93" s="21">
        <f t="shared" si="34"/>
        <v>0</v>
      </c>
      <c r="K93" s="105"/>
      <c r="L93" s="18">
        <f t="shared" si="35"/>
        <v>0</v>
      </c>
      <c r="M93" s="21">
        <f t="shared" si="36"/>
        <v>0</v>
      </c>
      <c r="N93" s="31" t="b">
        <f t="shared" si="37"/>
        <v>0</v>
      </c>
      <c r="O93" s="11">
        <f t="shared" si="5"/>
        <v>0</v>
      </c>
      <c r="P93" s="6">
        <f t="shared" si="6"/>
        <v>0</v>
      </c>
      <c r="Q93" s="39" t="e">
        <f t="shared" si="32"/>
        <v>#DIV/0!</v>
      </c>
      <c r="R93" s="5"/>
      <c r="S93" s="5"/>
    </row>
    <row r="94" spans="2:19" s="7" customFormat="1" x14ac:dyDescent="0.25">
      <c r="B94" s="2"/>
      <c r="C94" s="81"/>
      <c r="D94" s="82"/>
      <c r="E94" s="93"/>
      <c r="F94" s="102"/>
      <c r="G94" s="103"/>
      <c r="H94" s="43"/>
      <c r="I94" s="18">
        <f t="shared" si="33"/>
        <v>0</v>
      </c>
      <c r="J94" s="21">
        <f t="shared" si="34"/>
        <v>0</v>
      </c>
      <c r="K94" s="105"/>
      <c r="L94" s="18">
        <f t="shared" si="35"/>
        <v>0</v>
      </c>
      <c r="M94" s="21">
        <f t="shared" si="36"/>
        <v>0</v>
      </c>
      <c r="N94" s="31" t="b">
        <f t="shared" si="37"/>
        <v>0</v>
      </c>
      <c r="O94" s="11">
        <f t="shared" si="5"/>
        <v>0</v>
      </c>
      <c r="P94" s="6">
        <f t="shared" si="6"/>
        <v>0</v>
      </c>
      <c r="Q94" s="39" t="e">
        <f t="shared" si="32"/>
        <v>#DIV/0!</v>
      </c>
      <c r="R94" s="5"/>
      <c r="S94" s="5"/>
    </row>
    <row r="95" spans="2:19" s="7" customFormat="1" x14ac:dyDescent="0.25">
      <c r="B95" s="2"/>
      <c r="C95" s="81"/>
      <c r="D95" s="82"/>
      <c r="E95" s="93"/>
      <c r="F95" s="102"/>
      <c r="G95" s="103"/>
      <c r="H95" s="43"/>
      <c r="I95" s="18">
        <f t="shared" si="33"/>
        <v>0</v>
      </c>
      <c r="J95" s="21">
        <f t="shared" si="34"/>
        <v>0</v>
      </c>
      <c r="K95" s="105"/>
      <c r="L95" s="18">
        <f t="shared" si="35"/>
        <v>0</v>
      </c>
      <c r="M95" s="21">
        <f t="shared" si="36"/>
        <v>0</v>
      </c>
      <c r="N95" s="31" t="b">
        <f t="shared" si="37"/>
        <v>0</v>
      </c>
      <c r="O95" s="11">
        <f t="shared" si="5"/>
        <v>0</v>
      </c>
      <c r="P95" s="6">
        <f t="shared" si="6"/>
        <v>0</v>
      </c>
      <c r="Q95" s="39" t="e">
        <f t="shared" si="32"/>
        <v>#DIV/0!</v>
      </c>
      <c r="R95" s="5"/>
      <c r="S95" s="5"/>
    </row>
    <row r="96" spans="2:19" s="7" customFormat="1" x14ac:dyDescent="0.25">
      <c r="B96" s="2"/>
      <c r="C96" s="81"/>
      <c r="D96" s="82"/>
      <c r="E96" s="93"/>
      <c r="F96" s="102"/>
      <c r="G96" s="103"/>
      <c r="H96" s="43"/>
      <c r="I96" s="18">
        <f t="shared" si="33"/>
        <v>0</v>
      </c>
      <c r="J96" s="21">
        <f t="shared" si="34"/>
        <v>0</v>
      </c>
      <c r="K96" s="105"/>
      <c r="L96" s="18">
        <f t="shared" si="35"/>
        <v>0</v>
      </c>
      <c r="M96" s="21">
        <f t="shared" si="36"/>
        <v>0</v>
      </c>
      <c r="N96" s="31" t="b">
        <f t="shared" si="37"/>
        <v>0</v>
      </c>
      <c r="O96" s="11">
        <f t="shared" si="5"/>
        <v>0</v>
      </c>
      <c r="P96" s="6">
        <f t="shared" si="6"/>
        <v>0</v>
      </c>
      <c r="Q96" s="39" t="e">
        <f t="shared" si="32"/>
        <v>#DIV/0!</v>
      </c>
      <c r="R96" s="5"/>
      <c r="S96" s="5"/>
    </row>
    <row r="97" spans="2:19" s="7" customFormat="1" x14ac:dyDescent="0.25">
      <c r="B97" s="2"/>
      <c r="C97" s="81"/>
      <c r="D97" s="82"/>
      <c r="E97" s="93"/>
      <c r="F97" s="102"/>
      <c r="G97" s="103"/>
      <c r="H97" s="43"/>
      <c r="I97" s="18">
        <f t="shared" si="33"/>
        <v>0</v>
      </c>
      <c r="J97" s="21">
        <f t="shared" si="34"/>
        <v>0</v>
      </c>
      <c r="K97" s="105"/>
      <c r="L97" s="18">
        <f t="shared" si="35"/>
        <v>0</v>
      </c>
      <c r="M97" s="21">
        <f t="shared" si="36"/>
        <v>0</v>
      </c>
      <c r="N97" s="31" t="b">
        <f t="shared" si="37"/>
        <v>0</v>
      </c>
      <c r="O97" s="11">
        <f t="shared" si="5"/>
        <v>0</v>
      </c>
      <c r="P97" s="6">
        <f t="shared" si="6"/>
        <v>0</v>
      </c>
      <c r="Q97" s="39" t="e">
        <f t="shared" si="32"/>
        <v>#DIV/0!</v>
      </c>
      <c r="R97" s="5"/>
      <c r="S97" s="5"/>
    </row>
    <row r="98" spans="2:19" s="7" customFormat="1" x14ac:dyDescent="0.25">
      <c r="B98" s="2"/>
      <c r="C98" s="81"/>
      <c r="D98" s="82"/>
      <c r="E98" s="93"/>
      <c r="F98" s="102"/>
      <c r="G98" s="103"/>
      <c r="H98" s="43"/>
      <c r="I98" s="18">
        <f t="shared" si="33"/>
        <v>0</v>
      </c>
      <c r="J98" s="21">
        <f t="shared" si="34"/>
        <v>0</v>
      </c>
      <c r="K98" s="105"/>
      <c r="L98" s="18">
        <f t="shared" si="35"/>
        <v>0</v>
      </c>
      <c r="M98" s="21">
        <f t="shared" si="36"/>
        <v>0</v>
      </c>
      <c r="N98" s="31" t="b">
        <f t="shared" si="37"/>
        <v>0</v>
      </c>
      <c r="O98" s="11">
        <f t="shared" si="5"/>
        <v>0</v>
      </c>
      <c r="P98" s="6">
        <f t="shared" si="6"/>
        <v>0</v>
      </c>
      <c r="Q98" s="39" t="e">
        <f t="shared" si="32"/>
        <v>#DIV/0!</v>
      </c>
      <c r="R98" s="5"/>
      <c r="S98" s="5"/>
    </row>
    <row r="99" spans="2:19" s="7" customFormat="1" x14ac:dyDescent="0.25">
      <c r="B99" s="2"/>
      <c r="C99" s="81"/>
      <c r="D99" s="82"/>
      <c r="E99" s="93"/>
      <c r="F99" s="102"/>
      <c r="G99" s="103"/>
      <c r="H99" s="43"/>
      <c r="I99" s="18">
        <f t="shared" si="33"/>
        <v>0</v>
      </c>
      <c r="J99" s="21">
        <f t="shared" si="34"/>
        <v>0</v>
      </c>
      <c r="K99" s="105"/>
      <c r="L99" s="18">
        <f t="shared" si="35"/>
        <v>0</v>
      </c>
      <c r="M99" s="21">
        <f t="shared" si="36"/>
        <v>0</v>
      </c>
      <c r="N99" s="31" t="b">
        <f t="shared" si="37"/>
        <v>0</v>
      </c>
      <c r="O99" s="11">
        <f t="shared" si="5"/>
        <v>0</v>
      </c>
      <c r="P99" s="6">
        <f t="shared" si="6"/>
        <v>0</v>
      </c>
      <c r="Q99" s="39" t="e">
        <f t="shared" si="32"/>
        <v>#DIV/0!</v>
      </c>
      <c r="R99" s="5"/>
      <c r="S99" s="5"/>
    </row>
    <row r="100" spans="2:19" s="7" customFormat="1" x14ac:dyDescent="0.25">
      <c r="B100" s="2"/>
      <c r="C100" s="81"/>
      <c r="D100" s="82"/>
      <c r="E100" s="93"/>
      <c r="F100" s="102"/>
      <c r="G100" s="103"/>
      <c r="H100" s="43"/>
      <c r="I100" s="18">
        <f t="shared" si="33"/>
        <v>0</v>
      </c>
      <c r="J100" s="21">
        <f t="shared" si="34"/>
        <v>0</v>
      </c>
      <c r="K100" s="105"/>
      <c r="L100" s="18">
        <f t="shared" si="35"/>
        <v>0</v>
      </c>
      <c r="M100" s="21">
        <f t="shared" si="36"/>
        <v>0</v>
      </c>
      <c r="N100" s="31" t="b">
        <f t="shared" si="37"/>
        <v>0</v>
      </c>
      <c r="O100" s="11">
        <f t="shared" si="5"/>
        <v>0</v>
      </c>
      <c r="P100" s="6">
        <f t="shared" si="6"/>
        <v>0</v>
      </c>
      <c r="Q100" s="39" t="e">
        <f t="shared" si="32"/>
        <v>#DIV/0!</v>
      </c>
      <c r="R100" s="5"/>
      <c r="S100" s="5"/>
    </row>
    <row r="101" spans="2:19" s="7" customFormat="1" x14ac:dyDescent="0.25">
      <c r="B101" s="2"/>
      <c r="C101" s="81"/>
      <c r="D101" s="82"/>
      <c r="E101" s="93"/>
      <c r="F101" s="102"/>
      <c r="G101" s="103"/>
      <c r="H101" s="43"/>
      <c r="I101" s="18">
        <f t="shared" si="33"/>
        <v>0</v>
      </c>
      <c r="J101" s="21">
        <f t="shared" si="34"/>
        <v>0</v>
      </c>
      <c r="K101" s="105"/>
      <c r="L101" s="18">
        <f t="shared" si="35"/>
        <v>0</v>
      </c>
      <c r="M101" s="21">
        <f t="shared" si="36"/>
        <v>0</v>
      </c>
      <c r="N101" s="31" t="b">
        <f t="shared" si="37"/>
        <v>0</v>
      </c>
      <c r="O101" s="11">
        <f t="shared" si="5"/>
        <v>0</v>
      </c>
      <c r="P101" s="6">
        <f t="shared" si="6"/>
        <v>0</v>
      </c>
      <c r="Q101" s="39" t="e">
        <f t="shared" si="32"/>
        <v>#DIV/0!</v>
      </c>
      <c r="R101" s="5"/>
      <c r="S101" s="5"/>
    </row>
    <row r="102" spans="2:19" s="7" customFormat="1" x14ac:dyDescent="0.25">
      <c r="B102" s="2"/>
      <c r="C102" s="81"/>
      <c r="D102" s="82"/>
      <c r="E102" s="93"/>
      <c r="F102" s="102"/>
      <c r="G102" s="103"/>
      <c r="H102" s="43"/>
      <c r="I102" s="18">
        <f t="shared" si="33"/>
        <v>0</v>
      </c>
      <c r="J102" s="21">
        <f t="shared" si="34"/>
        <v>0</v>
      </c>
      <c r="K102" s="105"/>
      <c r="L102" s="18">
        <f t="shared" si="35"/>
        <v>0</v>
      </c>
      <c r="M102" s="21">
        <f t="shared" si="36"/>
        <v>0</v>
      </c>
      <c r="N102" s="31" t="b">
        <f t="shared" si="37"/>
        <v>0</v>
      </c>
      <c r="O102" s="11">
        <f t="shared" si="5"/>
        <v>0</v>
      </c>
      <c r="P102" s="6">
        <f t="shared" si="6"/>
        <v>0</v>
      </c>
      <c r="Q102" s="39" t="e">
        <f t="shared" si="32"/>
        <v>#DIV/0!</v>
      </c>
      <c r="R102" s="5"/>
      <c r="S102" s="5"/>
    </row>
    <row r="103" spans="2:19" s="7" customFormat="1" x14ac:dyDescent="0.25">
      <c r="B103" s="2"/>
      <c r="C103" s="81"/>
      <c r="D103" s="82"/>
      <c r="E103" s="93"/>
      <c r="F103" s="102"/>
      <c r="G103" s="103"/>
      <c r="H103" s="43"/>
      <c r="I103" s="18">
        <f t="shared" si="33"/>
        <v>0</v>
      </c>
      <c r="J103" s="21">
        <f t="shared" si="34"/>
        <v>0</v>
      </c>
      <c r="K103" s="105"/>
      <c r="L103" s="18">
        <f t="shared" si="35"/>
        <v>0</v>
      </c>
      <c r="M103" s="21">
        <f t="shared" si="36"/>
        <v>0</v>
      </c>
      <c r="N103" s="31" t="b">
        <f t="shared" si="37"/>
        <v>0</v>
      </c>
      <c r="O103" s="11">
        <f t="shared" si="5"/>
        <v>0</v>
      </c>
      <c r="P103" s="6">
        <f t="shared" si="6"/>
        <v>0</v>
      </c>
      <c r="Q103" s="39" t="e">
        <f t="shared" si="32"/>
        <v>#DIV/0!</v>
      </c>
      <c r="R103" s="5"/>
      <c r="S103" s="5"/>
    </row>
    <row r="104" spans="2:19" s="7" customFormat="1" x14ac:dyDescent="0.25">
      <c r="B104" s="2"/>
      <c r="C104" s="81"/>
      <c r="D104" s="82"/>
      <c r="E104" s="93"/>
      <c r="F104" s="102"/>
      <c r="G104" s="103"/>
      <c r="H104" s="43"/>
      <c r="I104" s="18">
        <f t="shared" si="33"/>
        <v>0</v>
      </c>
      <c r="J104" s="21">
        <f t="shared" si="34"/>
        <v>0</v>
      </c>
      <c r="K104" s="105"/>
      <c r="L104" s="18">
        <f t="shared" si="35"/>
        <v>0</v>
      </c>
      <c r="M104" s="21">
        <f t="shared" si="36"/>
        <v>0</v>
      </c>
      <c r="N104" s="31" t="b">
        <f t="shared" si="37"/>
        <v>0</v>
      </c>
      <c r="O104" s="11">
        <f t="shared" si="5"/>
        <v>0</v>
      </c>
      <c r="P104" s="6">
        <f t="shared" si="6"/>
        <v>0</v>
      </c>
      <c r="Q104" s="39" t="e">
        <f t="shared" si="32"/>
        <v>#DIV/0!</v>
      </c>
      <c r="R104" s="5"/>
      <c r="S104" s="5"/>
    </row>
    <row r="105" spans="2:19" s="7" customFormat="1" x14ac:dyDescent="0.25">
      <c r="B105" s="2"/>
      <c r="C105" s="81"/>
      <c r="D105" s="82"/>
      <c r="E105" s="93"/>
      <c r="F105" s="102"/>
      <c r="G105" s="103"/>
      <c r="H105" s="43"/>
      <c r="I105" s="18">
        <f t="shared" si="33"/>
        <v>0</v>
      </c>
      <c r="J105" s="21">
        <f t="shared" si="34"/>
        <v>0</v>
      </c>
      <c r="K105" s="105"/>
      <c r="L105" s="18">
        <f t="shared" si="35"/>
        <v>0</v>
      </c>
      <c r="M105" s="21">
        <f t="shared" si="36"/>
        <v>0</v>
      </c>
      <c r="N105" s="31" t="b">
        <f t="shared" si="37"/>
        <v>0</v>
      </c>
      <c r="O105" s="11">
        <f t="shared" si="5"/>
        <v>0</v>
      </c>
      <c r="P105" s="6">
        <f t="shared" si="6"/>
        <v>0</v>
      </c>
      <c r="Q105" s="39" t="e">
        <f t="shared" si="32"/>
        <v>#DIV/0!</v>
      </c>
      <c r="R105" s="5"/>
      <c r="S105" s="5"/>
    </row>
    <row r="106" spans="2:19" s="7" customFormat="1" x14ac:dyDescent="0.25">
      <c r="B106" s="2"/>
      <c r="C106" s="81"/>
      <c r="D106" s="82"/>
      <c r="E106" s="93"/>
      <c r="F106" s="102"/>
      <c r="G106" s="103"/>
      <c r="H106" s="43"/>
      <c r="I106" s="18">
        <f t="shared" si="33"/>
        <v>0</v>
      </c>
      <c r="J106" s="21">
        <f t="shared" si="34"/>
        <v>0</v>
      </c>
      <c r="K106" s="105"/>
      <c r="L106" s="18">
        <f t="shared" si="35"/>
        <v>0</v>
      </c>
      <c r="M106" s="21">
        <f t="shared" si="36"/>
        <v>0</v>
      </c>
      <c r="N106" s="31" t="b">
        <f t="shared" si="37"/>
        <v>0</v>
      </c>
      <c r="O106" s="11">
        <f t="shared" si="5"/>
        <v>0</v>
      </c>
      <c r="P106" s="6">
        <f t="shared" si="6"/>
        <v>0</v>
      </c>
      <c r="Q106" s="39" t="e">
        <f t="shared" si="32"/>
        <v>#DIV/0!</v>
      </c>
      <c r="R106" s="5"/>
      <c r="S106" s="5"/>
    </row>
    <row r="107" spans="2:19" s="7" customFormat="1" x14ac:dyDescent="0.25">
      <c r="B107" s="2"/>
      <c r="C107" s="81"/>
      <c r="D107" s="82"/>
      <c r="E107" s="93"/>
      <c r="F107" s="102"/>
      <c r="G107" s="103"/>
      <c r="H107" s="43"/>
      <c r="I107" s="18">
        <f t="shared" ref="I107:I138" si="38">H107*G107</f>
        <v>0</v>
      </c>
      <c r="J107" s="21">
        <f t="shared" si="34"/>
        <v>0</v>
      </c>
      <c r="K107" s="105"/>
      <c r="L107" s="18">
        <f t="shared" ref="L107:L138" si="39">K107*G107</f>
        <v>0</v>
      </c>
      <c r="M107" s="21">
        <f t="shared" si="36"/>
        <v>0</v>
      </c>
      <c r="N107" s="31" t="b">
        <f t="shared" si="37"/>
        <v>0</v>
      </c>
      <c r="O107" s="11">
        <f t="shared" si="5"/>
        <v>0</v>
      </c>
      <c r="P107" s="6">
        <f t="shared" si="6"/>
        <v>0</v>
      </c>
      <c r="Q107" s="39" t="e">
        <f t="shared" si="32"/>
        <v>#DIV/0!</v>
      </c>
      <c r="R107" s="5"/>
      <c r="S107" s="5"/>
    </row>
    <row r="108" spans="2:19" s="7" customFormat="1" x14ac:dyDescent="0.25">
      <c r="B108" s="2"/>
      <c r="C108" s="81"/>
      <c r="D108" s="82"/>
      <c r="E108" s="93"/>
      <c r="F108" s="102"/>
      <c r="G108" s="103"/>
      <c r="H108" s="43"/>
      <c r="I108" s="18">
        <f t="shared" si="38"/>
        <v>0</v>
      </c>
      <c r="J108" s="21">
        <f t="shared" si="34"/>
        <v>0</v>
      </c>
      <c r="K108" s="105"/>
      <c r="L108" s="18">
        <f t="shared" si="39"/>
        <v>0</v>
      </c>
      <c r="M108" s="21">
        <f t="shared" si="36"/>
        <v>0</v>
      </c>
      <c r="N108" s="31" t="b">
        <f t="shared" si="37"/>
        <v>0</v>
      </c>
      <c r="O108" s="11">
        <f t="shared" ref="O108" si="40">M108*N108</f>
        <v>0</v>
      </c>
      <c r="P108" s="6">
        <f t="shared" ref="P108:P158" si="41">L108-I108-O108</f>
        <v>0</v>
      </c>
      <c r="Q108" s="39" t="e">
        <f t="shared" si="32"/>
        <v>#DIV/0!</v>
      </c>
      <c r="R108" s="5"/>
      <c r="S108" s="5"/>
    </row>
    <row r="109" spans="2:19" s="7" customFormat="1" x14ac:dyDescent="0.25">
      <c r="B109" s="2"/>
      <c r="C109" s="81"/>
      <c r="D109" s="82"/>
      <c r="E109" s="93"/>
      <c r="F109" s="102"/>
      <c r="G109" s="103"/>
      <c r="H109" s="43"/>
      <c r="I109" s="18">
        <f t="shared" si="38"/>
        <v>0</v>
      </c>
      <c r="J109" s="21">
        <f t="shared" si="34"/>
        <v>0</v>
      </c>
      <c r="K109" s="105"/>
      <c r="L109" s="18">
        <f t="shared" si="39"/>
        <v>0</v>
      </c>
      <c r="M109" s="21">
        <f t="shared" si="36"/>
        <v>0</v>
      </c>
      <c r="N109" s="31" t="b">
        <f t="shared" si="37"/>
        <v>0</v>
      </c>
      <c r="O109" s="21">
        <f>M109*N109</f>
        <v>0</v>
      </c>
      <c r="P109" s="6">
        <f t="shared" si="41"/>
        <v>0</v>
      </c>
      <c r="Q109" s="39" t="e">
        <f t="shared" si="32"/>
        <v>#DIV/0!</v>
      </c>
      <c r="R109" s="5"/>
      <c r="S109" s="5"/>
    </row>
    <row r="110" spans="2:19" s="7" customFormat="1" x14ac:dyDescent="0.25">
      <c r="B110" s="2"/>
      <c r="C110" s="81"/>
      <c r="D110" s="82"/>
      <c r="E110" s="93"/>
      <c r="F110" s="102"/>
      <c r="G110" s="103"/>
      <c r="H110" s="43"/>
      <c r="I110" s="18">
        <f t="shared" si="38"/>
        <v>0</v>
      </c>
      <c r="J110" s="21">
        <f t="shared" si="34"/>
        <v>0</v>
      </c>
      <c r="K110" s="105"/>
      <c r="L110" s="18">
        <f t="shared" si="39"/>
        <v>0</v>
      </c>
      <c r="M110" s="21">
        <f t="shared" si="36"/>
        <v>0</v>
      </c>
      <c r="N110" s="31" t="b">
        <f t="shared" si="37"/>
        <v>0</v>
      </c>
      <c r="O110" s="21">
        <f t="shared" ref="O110:O158" si="42">M110*N110</f>
        <v>0</v>
      </c>
      <c r="P110" s="6">
        <f t="shared" si="41"/>
        <v>0</v>
      </c>
      <c r="Q110" s="39" t="e">
        <f t="shared" si="32"/>
        <v>#DIV/0!</v>
      </c>
      <c r="R110" s="5"/>
      <c r="S110" s="5"/>
    </row>
    <row r="111" spans="2:19" s="7" customFormat="1" x14ac:dyDescent="0.25">
      <c r="B111" s="2"/>
      <c r="C111" s="81"/>
      <c r="D111" s="82"/>
      <c r="E111" s="93"/>
      <c r="F111" s="102"/>
      <c r="G111" s="103"/>
      <c r="H111" s="43"/>
      <c r="I111" s="18">
        <f t="shared" si="38"/>
        <v>0</v>
      </c>
      <c r="J111" s="21">
        <f t="shared" si="34"/>
        <v>0</v>
      </c>
      <c r="K111" s="105"/>
      <c r="L111" s="18">
        <f t="shared" si="39"/>
        <v>0</v>
      </c>
      <c r="M111" s="21">
        <f t="shared" si="36"/>
        <v>0</v>
      </c>
      <c r="N111" s="31" t="b">
        <f t="shared" si="37"/>
        <v>0</v>
      </c>
      <c r="O111" s="21">
        <f t="shared" si="42"/>
        <v>0</v>
      </c>
      <c r="P111" s="6">
        <f t="shared" si="41"/>
        <v>0</v>
      </c>
      <c r="Q111" s="39" t="e">
        <f t="shared" si="32"/>
        <v>#DIV/0!</v>
      </c>
      <c r="R111" s="5"/>
      <c r="S111" s="5"/>
    </row>
    <row r="112" spans="2:19" s="7" customFormat="1" x14ac:dyDescent="0.25">
      <c r="B112" s="2"/>
      <c r="C112" s="81"/>
      <c r="D112" s="82"/>
      <c r="E112" s="93"/>
      <c r="F112" s="102"/>
      <c r="G112" s="103"/>
      <c r="H112" s="43"/>
      <c r="I112" s="18">
        <f t="shared" si="38"/>
        <v>0</v>
      </c>
      <c r="J112" s="21">
        <f t="shared" si="34"/>
        <v>0</v>
      </c>
      <c r="K112" s="105"/>
      <c r="L112" s="18">
        <f t="shared" si="39"/>
        <v>0</v>
      </c>
      <c r="M112" s="21">
        <f t="shared" si="36"/>
        <v>0</v>
      </c>
      <c r="N112" s="31" t="b">
        <f t="shared" ref="N112:N143" si="43">IF(COUNTIF(B112,"*Paris 2024*"),"10%",IF(COUNTIF(B112,"*Collectivité TDJ*"),"10%",IF(COUNTIF(B112,"*Ville Hôte*"),"10%",IF(COUNTIF(B112,"*Partenaire*"),"12%"))))</f>
        <v>0</v>
      </c>
      <c r="O112" s="21">
        <f t="shared" si="42"/>
        <v>0</v>
      </c>
      <c r="P112" s="6">
        <f t="shared" si="41"/>
        <v>0</v>
      </c>
      <c r="Q112" s="39" t="e">
        <f t="shared" si="32"/>
        <v>#DIV/0!</v>
      </c>
      <c r="R112" s="5"/>
      <c r="S112" s="5"/>
    </row>
    <row r="113" spans="2:19" s="7" customFormat="1" x14ac:dyDescent="0.25">
      <c r="B113" s="2"/>
      <c r="C113" s="81"/>
      <c r="D113" s="82"/>
      <c r="E113" s="93"/>
      <c r="F113" s="102"/>
      <c r="G113" s="103"/>
      <c r="H113" s="43"/>
      <c r="I113" s="18">
        <f t="shared" si="38"/>
        <v>0</v>
      </c>
      <c r="J113" s="21">
        <f t="shared" si="34"/>
        <v>0</v>
      </c>
      <c r="K113" s="105"/>
      <c r="L113" s="18">
        <f t="shared" si="39"/>
        <v>0</v>
      </c>
      <c r="M113" s="21">
        <f t="shared" si="36"/>
        <v>0</v>
      </c>
      <c r="N113" s="31" t="b">
        <f t="shared" si="43"/>
        <v>0</v>
      </c>
      <c r="O113" s="21">
        <f t="shared" si="42"/>
        <v>0</v>
      </c>
      <c r="P113" s="6">
        <f t="shared" si="41"/>
        <v>0</v>
      </c>
      <c r="Q113" s="39" t="e">
        <f t="shared" si="32"/>
        <v>#DIV/0!</v>
      </c>
      <c r="R113" s="5"/>
      <c r="S113" s="5"/>
    </row>
    <row r="114" spans="2:19" s="7" customFormat="1" x14ac:dyDescent="0.25">
      <c r="B114" s="2"/>
      <c r="C114" s="81"/>
      <c r="D114" s="82"/>
      <c r="E114" s="93"/>
      <c r="F114" s="102"/>
      <c r="G114" s="103"/>
      <c r="H114" s="43"/>
      <c r="I114" s="18">
        <f t="shared" si="38"/>
        <v>0</v>
      </c>
      <c r="J114" s="21">
        <f t="shared" si="34"/>
        <v>0</v>
      </c>
      <c r="K114" s="105"/>
      <c r="L114" s="18">
        <f t="shared" si="39"/>
        <v>0</v>
      </c>
      <c r="M114" s="21">
        <f t="shared" si="36"/>
        <v>0</v>
      </c>
      <c r="N114" s="31" t="b">
        <f t="shared" si="43"/>
        <v>0</v>
      </c>
      <c r="O114" s="21">
        <f t="shared" si="42"/>
        <v>0</v>
      </c>
      <c r="P114" s="6">
        <f t="shared" si="41"/>
        <v>0</v>
      </c>
      <c r="Q114" s="39" t="e">
        <f t="shared" si="32"/>
        <v>#DIV/0!</v>
      </c>
      <c r="R114" s="5"/>
      <c r="S114" s="5"/>
    </row>
    <row r="115" spans="2:19" s="7" customFormat="1" x14ac:dyDescent="0.25">
      <c r="B115" s="2"/>
      <c r="C115" s="81"/>
      <c r="D115" s="82"/>
      <c r="E115" s="93"/>
      <c r="F115" s="102"/>
      <c r="G115" s="103"/>
      <c r="H115" s="43"/>
      <c r="I115" s="18">
        <f t="shared" si="38"/>
        <v>0</v>
      </c>
      <c r="J115" s="21">
        <f t="shared" si="34"/>
        <v>0</v>
      </c>
      <c r="K115" s="105"/>
      <c r="L115" s="18">
        <f t="shared" si="39"/>
        <v>0</v>
      </c>
      <c r="M115" s="21">
        <f t="shared" si="36"/>
        <v>0</v>
      </c>
      <c r="N115" s="31" t="b">
        <f t="shared" si="43"/>
        <v>0</v>
      </c>
      <c r="O115" s="21">
        <f t="shared" si="42"/>
        <v>0</v>
      </c>
      <c r="P115" s="6">
        <f t="shared" si="41"/>
        <v>0</v>
      </c>
      <c r="Q115" s="39" t="e">
        <f t="shared" si="32"/>
        <v>#DIV/0!</v>
      </c>
      <c r="R115" s="5"/>
      <c r="S115" s="5"/>
    </row>
    <row r="116" spans="2:19" s="7" customFormat="1" x14ac:dyDescent="0.25">
      <c r="B116" s="2"/>
      <c r="C116" s="81"/>
      <c r="D116" s="82"/>
      <c r="E116" s="93"/>
      <c r="F116" s="102"/>
      <c r="G116" s="103"/>
      <c r="H116" s="43"/>
      <c r="I116" s="18">
        <f t="shared" si="38"/>
        <v>0</v>
      </c>
      <c r="J116" s="21">
        <f t="shared" si="34"/>
        <v>0</v>
      </c>
      <c r="K116" s="105"/>
      <c r="L116" s="18">
        <f t="shared" si="39"/>
        <v>0</v>
      </c>
      <c r="M116" s="21">
        <f t="shared" si="36"/>
        <v>0</v>
      </c>
      <c r="N116" s="31" t="b">
        <f t="shared" si="43"/>
        <v>0</v>
      </c>
      <c r="O116" s="21">
        <f t="shared" si="42"/>
        <v>0</v>
      </c>
      <c r="P116" s="6">
        <f t="shared" si="41"/>
        <v>0</v>
      </c>
      <c r="Q116" s="39" t="e">
        <f t="shared" si="32"/>
        <v>#DIV/0!</v>
      </c>
      <c r="R116" s="5"/>
      <c r="S116" s="5"/>
    </row>
    <row r="117" spans="2:19" s="7" customFormat="1" x14ac:dyDescent="0.25">
      <c r="B117" s="2"/>
      <c r="C117" s="81"/>
      <c r="D117" s="82"/>
      <c r="E117" s="93"/>
      <c r="F117" s="102"/>
      <c r="G117" s="103"/>
      <c r="H117" s="43"/>
      <c r="I117" s="18">
        <f t="shared" si="38"/>
        <v>0</v>
      </c>
      <c r="J117" s="21">
        <f t="shared" si="34"/>
        <v>0</v>
      </c>
      <c r="K117" s="105"/>
      <c r="L117" s="18">
        <f t="shared" si="39"/>
        <v>0</v>
      </c>
      <c r="M117" s="21">
        <f t="shared" si="36"/>
        <v>0</v>
      </c>
      <c r="N117" s="31" t="b">
        <f t="shared" si="43"/>
        <v>0</v>
      </c>
      <c r="O117" s="21">
        <f t="shared" si="42"/>
        <v>0</v>
      </c>
      <c r="P117" s="6">
        <f t="shared" si="41"/>
        <v>0</v>
      </c>
      <c r="Q117" s="39" t="e">
        <f t="shared" si="32"/>
        <v>#DIV/0!</v>
      </c>
      <c r="R117" s="5"/>
      <c r="S117" s="5"/>
    </row>
    <row r="118" spans="2:19" s="7" customFormat="1" x14ac:dyDescent="0.25">
      <c r="B118" s="2"/>
      <c r="C118" s="81"/>
      <c r="D118" s="82"/>
      <c r="E118" s="93"/>
      <c r="F118" s="102"/>
      <c r="G118" s="103"/>
      <c r="H118" s="43"/>
      <c r="I118" s="18">
        <f t="shared" si="38"/>
        <v>0</v>
      </c>
      <c r="J118" s="21">
        <f t="shared" si="34"/>
        <v>0</v>
      </c>
      <c r="K118" s="105"/>
      <c r="L118" s="18">
        <f t="shared" si="39"/>
        <v>0</v>
      </c>
      <c r="M118" s="21">
        <f t="shared" si="36"/>
        <v>0</v>
      </c>
      <c r="N118" s="31" t="b">
        <f t="shared" si="43"/>
        <v>0</v>
      </c>
      <c r="O118" s="21">
        <f t="shared" si="42"/>
        <v>0</v>
      </c>
      <c r="P118" s="6">
        <f t="shared" si="41"/>
        <v>0</v>
      </c>
      <c r="Q118" s="39" t="e">
        <f t="shared" si="32"/>
        <v>#DIV/0!</v>
      </c>
      <c r="R118" s="5"/>
      <c r="S118" s="5"/>
    </row>
    <row r="119" spans="2:19" s="7" customFormat="1" x14ac:dyDescent="0.25">
      <c r="B119" s="2"/>
      <c r="C119" s="81"/>
      <c r="D119" s="82"/>
      <c r="E119" s="93"/>
      <c r="F119" s="102"/>
      <c r="G119" s="103"/>
      <c r="H119" s="43"/>
      <c r="I119" s="18">
        <f t="shared" si="38"/>
        <v>0</v>
      </c>
      <c r="J119" s="21">
        <f t="shared" si="34"/>
        <v>0</v>
      </c>
      <c r="K119" s="105"/>
      <c r="L119" s="18">
        <f t="shared" si="39"/>
        <v>0</v>
      </c>
      <c r="M119" s="21">
        <f t="shared" si="36"/>
        <v>0</v>
      </c>
      <c r="N119" s="31" t="b">
        <f t="shared" si="43"/>
        <v>0</v>
      </c>
      <c r="O119" s="21">
        <f t="shared" si="42"/>
        <v>0</v>
      </c>
      <c r="P119" s="6">
        <f t="shared" si="41"/>
        <v>0</v>
      </c>
      <c r="Q119" s="39" t="e">
        <f t="shared" si="32"/>
        <v>#DIV/0!</v>
      </c>
      <c r="R119" s="5"/>
      <c r="S119" s="5"/>
    </row>
    <row r="120" spans="2:19" s="7" customFormat="1" x14ac:dyDescent="0.25">
      <c r="B120" s="2"/>
      <c r="C120" s="81"/>
      <c r="D120" s="82"/>
      <c r="E120" s="93"/>
      <c r="F120" s="102"/>
      <c r="G120" s="103"/>
      <c r="H120" s="43"/>
      <c r="I120" s="18">
        <f t="shared" si="38"/>
        <v>0</v>
      </c>
      <c r="J120" s="21">
        <f t="shared" si="34"/>
        <v>0</v>
      </c>
      <c r="K120" s="105"/>
      <c r="L120" s="18">
        <f t="shared" si="39"/>
        <v>0</v>
      </c>
      <c r="M120" s="21">
        <f t="shared" si="36"/>
        <v>0</v>
      </c>
      <c r="N120" s="31" t="b">
        <f t="shared" si="43"/>
        <v>0</v>
      </c>
      <c r="O120" s="21">
        <f t="shared" si="42"/>
        <v>0</v>
      </c>
      <c r="P120" s="6">
        <f t="shared" si="41"/>
        <v>0</v>
      </c>
      <c r="Q120" s="39" t="e">
        <f t="shared" si="32"/>
        <v>#DIV/0!</v>
      </c>
      <c r="R120" s="5"/>
      <c r="S120" s="5"/>
    </row>
    <row r="121" spans="2:19" s="7" customFormat="1" x14ac:dyDescent="0.25">
      <c r="B121" s="2"/>
      <c r="C121" s="81"/>
      <c r="D121" s="82"/>
      <c r="E121" s="93"/>
      <c r="F121" s="102"/>
      <c r="G121" s="103"/>
      <c r="H121" s="43"/>
      <c r="I121" s="18">
        <f t="shared" si="38"/>
        <v>0</v>
      </c>
      <c r="J121" s="21">
        <f t="shared" si="34"/>
        <v>0</v>
      </c>
      <c r="K121" s="105"/>
      <c r="L121" s="18">
        <f t="shared" si="39"/>
        <v>0</v>
      </c>
      <c r="M121" s="21">
        <f t="shared" si="36"/>
        <v>0</v>
      </c>
      <c r="N121" s="31" t="b">
        <f t="shared" si="43"/>
        <v>0</v>
      </c>
      <c r="O121" s="21">
        <f t="shared" si="42"/>
        <v>0</v>
      </c>
      <c r="P121" s="6">
        <f t="shared" si="41"/>
        <v>0</v>
      </c>
      <c r="Q121" s="39" t="e">
        <f t="shared" si="32"/>
        <v>#DIV/0!</v>
      </c>
      <c r="R121" s="5"/>
      <c r="S121" s="5"/>
    </row>
    <row r="122" spans="2:19" s="7" customFormat="1" x14ac:dyDescent="0.25">
      <c r="B122" s="2"/>
      <c r="C122" s="81"/>
      <c r="D122" s="82"/>
      <c r="E122" s="93"/>
      <c r="F122" s="102"/>
      <c r="G122" s="103"/>
      <c r="H122" s="43"/>
      <c r="I122" s="18">
        <f t="shared" si="38"/>
        <v>0</v>
      </c>
      <c r="J122" s="21">
        <f t="shared" si="34"/>
        <v>0</v>
      </c>
      <c r="K122" s="105"/>
      <c r="L122" s="18">
        <f t="shared" si="39"/>
        <v>0</v>
      </c>
      <c r="M122" s="21">
        <f t="shared" si="36"/>
        <v>0</v>
      </c>
      <c r="N122" s="31" t="b">
        <f t="shared" si="43"/>
        <v>0</v>
      </c>
      <c r="O122" s="21">
        <f t="shared" si="42"/>
        <v>0</v>
      </c>
      <c r="P122" s="6">
        <f t="shared" si="41"/>
        <v>0</v>
      </c>
      <c r="Q122" s="39" t="e">
        <f t="shared" si="32"/>
        <v>#DIV/0!</v>
      </c>
      <c r="R122" s="5"/>
      <c r="S122" s="5"/>
    </row>
    <row r="123" spans="2:19" s="7" customFormat="1" x14ac:dyDescent="0.25">
      <c r="B123" s="2"/>
      <c r="C123" s="81"/>
      <c r="D123" s="82"/>
      <c r="E123" s="93"/>
      <c r="F123" s="102"/>
      <c r="G123" s="103"/>
      <c r="H123" s="43"/>
      <c r="I123" s="18">
        <f t="shared" si="38"/>
        <v>0</v>
      </c>
      <c r="J123" s="21">
        <f t="shared" si="34"/>
        <v>0</v>
      </c>
      <c r="K123" s="105"/>
      <c r="L123" s="18">
        <f t="shared" si="39"/>
        <v>0</v>
      </c>
      <c r="M123" s="21">
        <f t="shared" si="36"/>
        <v>0</v>
      </c>
      <c r="N123" s="31" t="b">
        <f t="shared" si="43"/>
        <v>0</v>
      </c>
      <c r="O123" s="21">
        <f t="shared" si="42"/>
        <v>0</v>
      </c>
      <c r="P123" s="6">
        <f t="shared" si="41"/>
        <v>0</v>
      </c>
      <c r="Q123" s="39" t="e">
        <f t="shared" si="32"/>
        <v>#DIV/0!</v>
      </c>
      <c r="R123" s="5"/>
      <c r="S123" s="5"/>
    </row>
    <row r="124" spans="2:19" s="7" customFormat="1" x14ac:dyDescent="0.25">
      <c r="B124" s="2"/>
      <c r="C124" s="81"/>
      <c r="D124" s="82"/>
      <c r="E124" s="93"/>
      <c r="F124" s="102"/>
      <c r="G124" s="103"/>
      <c r="H124" s="43"/>
      <c r="I124" s="18">
        <f t="shared" si="38"/>
        <v>0</v>
      </c>
      <c r="J124" s="21">
        <f t="shared" si="34"/>
        <v>0</v>
      </c>
      <c r="K124" s="105"/>
      <c r="L124" s="18">
        <f t="shared" si="39"/>
        <v>0</v>
      </c>
      <c r="M124" s="21">
        <f t="shared" si="36"/>
        <v>0</v>
      </c>
      <c r="N124" s="31" t="b">
        <f t="shared" si="43"/>
        <v>0</v>
      </c>
      <c r="O124" s="21">
        <f t="shared" si="42"/>
        <v>0</v>
      </c>
      <c r="P124" s="6">
        <f t="shared" si="41"/>
        <v>0</v>
      </c>
      <c r="Q124" s="39" t="e">
        <f t="shared" si="32"/>
        <v>#DIV/0!</v>
      </c>
      <c r="R124" s="5"/>
      <c r="S124" s="5"/>
    </row>
    <row r="125" spans="2:19" s="7" customFormat="1" x14ac:dyDescent="0.25">
      <c r="B125" s="2"/>
      <c r="C125" s="81"/>
      <c r="D125" s="82"/>
      <c r="E125" s="93"/>
      <c r="F125" s="102"/>
      <c r="G125" s="103"/>
      <c r="H125" s="43"/>
      <c r="I125" s="18">
        <f t="shared" si="38"/>
        <v>0</v>
      </c>
      <c r="J125" s="21">
        <f t="shared" si="34"/>
        <v>0</v>
      </c>
      <c r="K125" s="105"/>
      <c r="L125" s="18">
        <f t="shared" si="39"/>
        <v>0</v>
      </c>
      <c r="M125" s="21">
        <f t="shared" si="36"/>
        <v>0</v>
      </c>
      <c r="N125" s="31" t="b">
        <f t="shared" si="43"/>
        <v>0</v>
      </c>
      <c r="O125" s="21">
        <f t="shared" si="42"/>
        <v>0</v>
      </c>
      <c r="P125" s="6">
        <f t="shared" si="41"/>
        <v>0</v>
      </c>
      <c r="Q125" s="39" t="e">
        <f t="shared" si="32"/>
        <v>#DIV/0!</v>
      </c>
      <c r="R125" s="5"/>
      <c r="S125" s="5"/>
    </row>
    <row r="126" spans="2:19" s="7" customFormat="1" x14ac:dyDescent="0.25">
      <c r="B126" s="2"/>
      <c r="C126" s="81"/>
      <c r="D126" s="82"/>
      <c r="E126" s="93"/>
      <c r="F126" s="102"/>
      <c r="G126" s="103"/>
      <c r="H126" s="43"/>
      <c r="I126" s="18">
        <f t="shared" si="38"/>
        <v>0</v>
      </c>
      <c r="J126" s="21">
        <f t="shared" si="34"/>
        <v>0</v>
      </c>
      <c r="K126" s="105"/>
      <c r="L126" s="18">
        <f t="shared" si="39"/>
        <v>0</v>
      </c>
      <c r="M126" s="21">
        <f t="shared" si="36"/>
        <v>0</v>
      </c>
      <c r="N126" s="31" t="b">
        <f t="shared" si="43"/>
        <v>0</v>
      </c>
      <c r="O126" s="21">
        <f t="shared" si="42"/>
        <v>0</v>
      </c>
      <c r="P126" s="6">
        <f t="shared" si="41"/>
        <v>0</v>
      </c>
      <c r="Q126" s="39" t="e">
        <f t="shared" si="32"/>
        <v>#DIV/0!</v>
      </c>
      <c r="R126" s="5"/>
      <c r="S126" s="5"/>
    </row>
    <row r="127" spans="2:19" s="7" customFormat="1" x14ac:dyDescent="0.25">
      <c r="B127" s="2"/>
      <c r="C127" s="81"/>
      <c r="D127" s="82"/>
      <c r="E127" s="93"/>
      <c r="F127" s="102"/>
      <c r="G127" s="103"/>
      <c r="H127" s="43"/>
      <c r="I127" s="18">
        <f t="shared" si="38"/>
        <v>0</v>
      </c>
      <c r="J127" s="21">
        <f t="shared" si="34"/>
        <v>0</v>
      </c>
      <c r="K127" s="105"/>
      <c r="L127" s="18">
        <f t="shared" si="39"/>
        <v>0</v>
      </c>
      <c r="M127" s="21">
        <f t="shared" si="36"/>
        <v>0</v>
      </c>
      <c r="N127" s="31" t="b">
        <f t="shared" si="43"/>
        <v>0</v>
      </c>
      <c r="O127" s="21">
        <f t="shared" si="42"/>
        <v>0</v>
      </c>
      <c r="P127" s="6">
        <f t="shared" si="41"/>
        <v>0</v>
      </c>
      <c r="Q127" s="39" t="e">
        <f t="shared" si="32"/>
        <v>#DIV/0!</v>
      </c>
      <c r="R127" s="5"/>
      <c r="S127" s="5"/>
    </row>
    <row r="128" spans="2:19" s="7" customFormat="1" x14ac:dyDescent="0.25">
      <c r="B128" s="2"/>
      <c r="C128" s="81"/>
      <c r="D128" s="82"/>
      <c r="E128" s="93"/>
      <c r="F128" s="102"/>
      <c r="G128" s="103"/>
      <c r="H128" s="43"/>
      <c r="I128" s="18">
        <f t="shared" si="38"/>
        <v>0</v>
      </c>
      <c r="J128" s="21">
        <f t="shared" si="34"/>
        <v>0</v>
      </c>
      <c r="K128" s="105"/>
      <c r="L128" s="18">
        <f t="shared" si="39"/>
        <v>0</v>
      </c>
      <c r="M128" s="21">
        <f t="shared" si="36"/>
        <v>0</v>
      </c>
      <c r="N128" s="31" t="b">
        <f t="shared" si="43"/>
        <v>0</v>
      </c>
      <c r="O128" s="21">
        <f t="shared" si="42"/>
        <v>0</v>
      </c>
      <c r="P128" s="6">
        <f t="shared" si="41"/>
        <v>0</v>
      </c>
      <c r="Q128" s="39" t="e">
        <f t="shared" si="32"/>
        <v>#DIV/0!</v>
      </c>
      <c r="R128" s="5"/>
      <c r="S128" s="5"/>
    </row>
    <row r="129" spans="2:19" s="7" customFormat="1" x14ac:dyDescent="0.25">
      <c r="B129" s="2"/>
      <c r="C129" s="81"/>
      <c r="D129" s="82"/>
      <c r="E129" s="93"/>
      <c r="F129" s="102"/>
      <c r="G129" s="103"/>
      <c r="H129" s="43"/>
      <c r="I129" s="18">
        <f t="shared" si="38"/>
        <v>0</v>
      </c>
      <c r="J129" s="21">
        <f t="shared" si="34"/>
        <v>0</v>
      </c>
      <c r="K129" s="105"/>
      <c r="L129" s="18">
        <f t="shared" si="39"/>
        <v>0</v>
      </c>
      <c r="M129" s="21">
        <f t="shared" si="36"/>
        <v>0</v>
      </c>
      <c r="N129" s="31" t="b">
        <f t="shared" si="43"/>
        <v>0</v>
      </c>
      <c r="O129" s="21">
        <f t="shared" si="42"/>
        <v>0</v>
      </c>
      <c r="P129" s="6">
        <f t="shared" si="41"/>
        <v>0</v>
      </c>
      <c r="Q129" s="39" t="e">
        <f t="shared" si="32"/>
        <v>#DIV/0!</v>
      </c>
      <c r="R129" s="5"/>
      <c r="S129" s="5"/>
    </row>
    <row r="130" spans="2:19" s="7" customFormat="1" x14ac:dyDescent="0.25">
      <c r="B130" s="2"/>
      <c r="C130" s="81"/>
      <c r="D130" s="82"/>
      <c r="E130" s="93"/>
      <c r="F130" s="102"/>
      <c r="G130" s="103"/>
      <c r="H130" s="43"/>
      <c r="I130" s="18">
        <f t="shared" si="38"/>
        <v>0</v>
      </c>
      <c r="J130" s="21">
        <f t="shared" ref="J130:J156" si="44">I130</f>
        <v>0</v>
      </c>
      <c r="K130" s="105"/>
      <c r="L130" s="18">
        <f t="shared" si="39"/>
        <v>0</v>
      </c>
      <c r="M130" s="21">
        <f t="shared" ref="M130:M156" si="45">L130</f>
        <v>0</v>
      </c>
      <c r="N130" s="31" t="b">
        <f t="shared" si="43"/>
        <v>0</v>
      </c>
      <c r="O130" s="21">
        <f t="shared" si="42"/>
        <v>0</v>
      </c>
      <c r="P130" s="6">
        <f t="shared" si="41"/>
        <v>0</v>
      </c>
      <c r="Q130" s="39" t="e">
        <f t="shared" si="32"/>
        <v>#DIV/0!</v>
      </c>
      <c r="R130" s="5"/>
      <c r="S130" s="5"/>
    </row>
    <row r="131" spans="2:19" s="7" customFormat="1" x14ac:dyDescent="0.25">
      <c r="B131" s="2"/>
      <c r="C131" s="81"/>
      <c r="D131" s="82"/>
      <c r="E131" s="93"/>
      <c r="F131" s="102"/>
      <c r="G131" s="103"/>
      <c r="H131" s="43"/>
      <c r="I131" s="18">
        <f t="shared" si="38"/>
        <v>0</v>
      </c>
      <c r="J131" s="21">
        <f t="shared" si="44"/>
        <v>0</v>
      </c>
      <c r="K131" s="105"/>
      <c r="L131" s="18">
        <f t="shared" si="39"/>
        <v>0</v>
      </c>
      <c r="M131" s="21">
        <f t="shared" si="45"/>
        <v>0</v>
      </c>
      <c r="N131" s="31" t="b">
        <f t="shared" si="43"/>
        <v>0</v>
      </c>
      <c r="O131" s="21">
        <f t="shared" si="42"/>
        <v>0</v>
      </c>
      <c r="P131" s="6">
        <f t="shared" si="41"/>
        <v>0</v>
      </c>
      <c r="Q131" s="39" t="e">
        <f t="shared" ref="Q131:Q158" si="46">P131/L131</f>
        <v>#DIV/0!</v>
      </c>
      <c r="R131" s="5"/>
      <c r="S131" s="5"/>
    </row>
    <row r="132" spans="2:19" s="7" customFormat="1" x14ac:dyDescent="0.25">
      <c r="B132" s="2"/>
      <c r="C132" s="81"/>
      <c r="D132" s="82"/>
      <c r="E132" s="93"/>
      <c r="F132" s="102"/>
      <c r="G132" s="103"/>
      <c r="H132" s="43"/>
      <c r="I132" s="18">
        <f t="shared" si="38"/>
        <v>0</v>
      </c>
      <c r="J132" s="21">
        <f t="shared" si="44"/>
        <v>0</v>
      </c>
      <c r="K132" s="105"/>
      <c r="L132" s="18">
        <f t="shared" si="39"/>
        <v>0</v>
      </c>
      <c r="M132" s="21">
        <f t="shared" si="45"/>
        <v>0</v>
      </c>
      <c r="N132" s="31" t="b">
        <f t="shared" si="43"/>
        <v>0</v>
      </c>
      <c r="O132" s="21">
        <f t="shared" si="42"/>
        <v>0</v>
      </c>
      <c r="P132" s="6">
        <f t="shared" si="41"/>
        <v>0</v>
      </c>
      <c r="Q132" s="39" t="e">
        <f t="shared" si="46"/>
        <v>#DIV/0!</v>
      </c>
      <c r="R132" s="5"/>
      <c r="S132" s="5"/>
    </row>
    <row r="133" spans="2:19" s="7" customFormat="1" x14ac:dyDescent="0.25">
      <c r="B133" s="2"/>
      <c r="C133" s="81"/>
      <c r="D133" s="82"/>
      <c r="E133" s="93"/>
      <c r="F133" s="102"/>
      <c r="G133" s="103"/>
      <c r="H133" s="43"/>
      <c r="I133" s="18">
        <f t="shared" si="38"/>
        <v>0</v>
      </c>
      <c r="J133" s="21">
        <f t="shared" si="44"/>
        <v>0</v>
      </c>
      <c r="K133" s="105"/>
      <c r="L133" s="18">
        <f t="shared" si="39"/>
        <v>0</v>
      </c>
      <c r="M133" s="21">
        <f t="shared" si="45"/>
        <v>0</v>
      </c>
      <c r="N133" s="31" t="b">
        <f t="shared" si="43"/>
        <v>0</v>
      </c>
      <c r="O133" s="21">
        <f t="shared" si="42"/>
        <v>0</v>
      </c>
      <c r="P133" s="6">
        <f t="shared" si="41"/>
        <v>0</v>
      </c>
      <c r="Q133" s="39" t="e">
        <f t="shared" si="46"/>
        <v>#DIV/0!</v>
      </c>
      <c r="R133" s="5"/>
      <c r="S133" s="5"/>
    </row>
    <row r="134" spans="2:19" s="7" customFormat="1" x14ac:dyDescent="0.25">
      <c r="B134" s="2"/>
      <c r="C134" s="81"/>
      <c r="D134" s="82"/>
      <c r="E134" s="93"/>
      <c r="F134" s="102"/>
      <c r="G134" s="103"/>
      <c r="H134" s="43"/>
      <c r="I134" s="18">
        <f t="shared" si="38"/>
        <v>0</v>
      </c>
      <c r="J134" s="21">
        <f t="shared" si="44"/>
        <v>0</v>
      </c>
      <c r="K134" s="105"/>
      <c r="L134" s="18">
        <f t="shared" si="39"/>
        <v>0</v>
      </c>
      <c r="M134" s="21">
        <f t="shared" si="45"/>
        <v>0</v>
      </c>
      <c r="N134" s="31" t="b">
        <f t="shared" si="43"/>
        <v>0</v>
      </c>
      <c r="O134" s="21">
        <f t="shared" si="42"/>
        <v>0</v>
      </c>
      <c r="P134" s="6">
        <f t="shared" si="41"/>
        <v>0</v>
      </c>
      <c r="Q134" s="39" t="e">
        <f t="shared" si="46"/>
        <v>#DIV/0!</v>
      </c>
      <c r="R134" s="5"/>
      <c r="S134" s="5"/>
    </row>
    <row r="135" spans="2:19" s="7" customFormat="1" x14ac:dyDescent="0.25">
      <c r="B135" s="2"/>
      <c r="C135" s="81"/>
      <c r="D135" s="82"/>
      <c r="E135" s="93"/>
      <c r="F135" s="102"/>
      <c r="G135" s="103"/>
      <c r="H135" s="43"/>
      <c r="I135" s="18">
        <f t="shared" si="38"/>
        <v>0</v>
      </c>
      <c r="J135" s="21">
        <f t="shared" si="44"/>
        <v>0</v>
      </c>
      <c r="K135" s="105"/>
      <c r="L135" s="18">
        <f t="shared" si="39"/>
        <v>0</v>
      </c>
      <c r="M135" s="21">
        <f t="shared" si="45"/>
        <v>0</v>
      </c>
      <c r="N135" s="31" t="b">
        <f t="shared" si="43"/>
        <v>0</v>
      </c>
      <c r="O135" s="21">
        <f t="shared" si="42"/>
        <v>0</v>
      </c>
      <c r="P135" s="6">
        <f t="shared" si="41"/>
        <v>0</v>
      </c>
      <c r="Q135" s="39" t="e">
        <f t="shared" si="46"/>
        <v>#DIV/0!</v>
      </c>
      <c r="R135" s="5"/>
      <c r="S135" s="5"/>
    </row>
    <row r="136" spans="2:19" s="7" customFormat="1" x14ac:dyDescent="0.25">
      <c r="B136" s="2"/>
      <c r="C136" s="81"/>
      <c r="D136" s="82"/>
      <c r="E136" s="93"/>
      <c r="F136" s="102"/>
      <c r="G136" s="103"/>
      <c r="H136" s="43"/>
      <c r="I136" s="18">
        <f t="shared" si="38"/>
        <v>0</v>
      </c>
      <c r="J136" s="21">
        <f t="shared" si="44"/>
        <v>0</v>
      </c>
      <c r="K136" s="105"/>
      <c r="L136" s="18">
        <f t="shared" si="39"/>
        <v>0</v>
      </c>
      <c r="M136" s="21">
        <f t="shared" si="45"/>
        <v>0</v>
      </c>
      <c r="N136" s="31" t="b">
        <f t="shared" si="43"/>
        <v>0</v>
      </c>
      <c r="O136" s="21">
        <f t="shared" si="42"/>
        <v>0</v>
      </c>
      <c r="P136" s="6">
        <f t="shared" si="41"/>
        <v>0</v>
      </c>
      <c r="Q136" s="39" t="e">
        <f t="shared" si="46"/>
        <v>#DIV/0!</v>
      </c>
      <c r="R136" s="5"/>
      <c r="S136" s="5"/>
    </row>
    <row r="137" spans="2:19" s="7" customFormat="1" x14ac:dyDescent="0.25">
      <c r="B137" s="2"/>
      <c r="C137" s="81"/>
      <c r="D137" s="82"/>
      <c r="E137" s="93"/>
      <c r="F137" s="102"/>
      <c r="G137" s="103"/>
      <c r="H137" s="43"/>
      <c r="I137" s="18">
        <f t="shared" si="38"/>
        <v>0</v>
      </c>
      <c r="J137" s="21">
        <f t="shared" si="44"/>
        <v>0</v>
      </c>
      <c r="K137" s="105"/>
      <c r="L137" s="18">
        <f t="shared" si="39"/>
        <v>0</v>
      </c>
      <c r="M137" s="21">
        <f t="shared" si="45"/>
        <v>0</v>
      </c>
      <c r="N137" s="31" t="b">
        <f t="shared" si="43"/>
        <v>0</v>
      </c>
      <c r="O137" s="21">
        <f t="shared" si="42"/>
        <v>0</v>
      </c>
      <c r="P137" s="6">
        <f t="shared" si="41"/>
        <v>0</v>
      </c>
      <c r="Q137" s="39" t="e">
        <f t="shared" si="46"/>
        <v>#DIV/0!</v>
      </c>
      <c r="R137" s="5"/>
      <c r="S137" s="5"/>
    </row>
    <row r="138" spans="2:19" s="7" customFormat="1" x14ac:dyDescent="0.25">
      <c r="B138" s="2"/>
      <c r="C138" s="81"/>
      <c r="D138" s="82"/>
      <c r="E138" s="93"/>
      <c r="F138" s="102"/>
      <c r="G138" s="103"/>
      <c r="H138" s="43"/>
      <c r="I138" s="18">
        <f t="shared" si="38"/>
        <v>0</v>
      </c>
      <c r="J138" s="21">
        <f t="shared" si="44"/>
        <v>0</v>
      </c>
      <c r="K138" s="105"/>
      <c r="L138" s="18">
        <f t="shared" si="39"/>
        <v>0</v>
      </c>
      <c r="M138" s="21">
        <f t="shared" si="45"/>
        <v>0</v>
      </c>
      <c r="N138" s="31" t="b">
        <f t="shared" si="43"/>
        <v>0</v>
      </c>
      <c r="O138" s="21">
        <f t="shared" si="42"/>
        <v>0</v>
      </c>
      <c r="P138" s="6">
        <f t="shared" si="41"/>
        <v>0</v>
      </c>
      <c r="Q138" s="39" t="e">
        <f t="shared" si="46"/>
        <v>#DIV/0!</v>
      </c>
      <c r="R138" s="5"/>
      <c r="S138" s="5"/>
    </row>
    <row r="139" spans="2:19" s="7" customFormat="1" x14ac:dyDescent="0.25">
      <c r="B139" s="2"/>
      <c r="C139" s="81"/>
      <c r="D139" s="82"/>
      <c r="E139" s="93"/>
      <c r="F139" s="102"/>
      <c r="G139" s="103"/>
      <c r="H139" s="43"/>
      <c r="I139" s="18">
        <f t="shared" ref="I139:I158" si="47">H139*G139</f>
        <v>0</v>
      </c>
      <c r="J139" s="21">
        <f t="shared" si="44"/>
        <v>0</v>
      </c>
      <c r="K139" s="105"/>
      <c r="L139" s="18">
        <f t="shared" ref="L139:L158" si="48">K139*G139</f>
        <v>0</v>
      </c>
      <c r="M139" s="21">
        <f t="shared" si="45"/>
        <v>0</v>
      </c>
      <c r="N139" s="31" t="b">
        <f t="shared" si="43"/>
        <v>0</v>
      </c>
      <c r="O139" s="21">
        <f t="shared" si="42"/>
        <v>0</v>
      </c>
      <c r="P139" s="6">
        <f t="shared" si="41"/>
        <v>0</v>
      </c>
      <c r="Q139" s="39" t="e">
        <f t="shared" si="46"/>
        <v>#DIV/0!</v>
      </c>
      <c r="R139" s="5"/>
      <c r="S139" s="5"/>
    </row>
    <row r="140" spans="2:19" s="7" customFormat="1" x14ac:dyDescent="0.25">
      <c r="B140" s="2"/>
      <c r="C140" s="81"/>
      <c r="D140" s="82"/>
      <c r="E140" s="93"/>
      <c r="F140" s="102"/>
      <c r="G140" s="103"/>
      <c r="H140" s="43"/>
      <c r="I140" s="18">
        <f t="shared" si="47"/>
        <v>0</v>
      </c>
      <c r="J140" s="21">
        <f t="shared" si="44"/>
        <v>0</v>
      </c>
      <c r="K140" s="105"/>
      <c r="L140" s="18">
        <f t="shared" si="48"/>
        <v>0</v>
      </c>
      <c r="M140" s="21">
        <f t="shared" si="45"/>
        <v>0</v>
      </c>
      <c r="N140" s="31" t="b">
        <f t="shared" si="43"/>
        <v>0</v>
      </c>
      <c r="O140" s="21">
        <f t="shared" si="42"/>
        <v>0</v>
      </c>
      <c r="P140" s="6">
        <f t="shared" si="41"/>
        <v>0</v>
      </c>
      <c r="Q140" s="39" t="e">
        <f t="shared" si="46"/>
        <v>#DIV/0!</v>
      </c>
      <c r="R140" s="5"/>
      <c r="S140" s="5"/>
    </row>
    <row r="141" spans="2:19" s="7" customFormat="1" x14ac:dyDescent="0.25">
      <c r="B141" s="2"/>
      <c r="C141" s="81"/>
      <c r="D141" s="82"/>
      <c r="E141" s="93"/>
      <c r="F141" s="102"/>
      <c r="G141" s="103"/>
      <c r="H141" s="43"/>
      <c r="I141" s="18">
        <f t="shared" si="47"/>
        <v>0</v>
      </c>
      <c r="J141" s="21">
        <f t="shared" si="44"/>
        <v>0</v>
      </c>
      <c r="K141" s="105"/>
      <c r="L141" s="18">
        <f t="shared" si="48"/>
        <v>0</v>
      </c>
      <c r="M141" s="21">
        <f t="shared" si="45"/>
        <v>0</v>
      </c>
      <c r="N141" s="31" t="b">
        <f t="shared" si="43"/>
        <v>0</v>
      </c>
      <c r="O141" s="21">
        <f t="shared" si="42"/>
        <v>0</v>
      </c>
      <c r="P141" s="6">
        <f t="shared" si="41"/>
        <v>0</v>
      </c>
      <c r="Q141" s="39" t="e">
        <f t="shared" si="46"/>
        <v>#DIV/0!</v>
      </c>
      <c r="R141" s="5"/>
      <c r="S141" s="5"/>
    </row>
    <row r="142" spans="2:19" s="7" customFormat="1" x14ac:dyDescent="0.25">
      <c r="B142" s="2"/>
      <c r="C142" s="81"/>
      <c r="D142" s="82"/>
      <c r="E142" s="93"/>
      <c r="F142" s="102"/>
      <c r="G142" s="103"/>
      <c r="H142" s="43"/>
      <c r="I142" s="18">
        <f t="shared" si="47"/>
        <v>0</v>
      </c>
      <c r="J142" s="21">
        <f t="shared" si="44"/>
        <v>0</v>
      </c>
      <c r="K142" s="105"/>
      <c r="L142" s="18">
        <f t="shared" si="48"/>
        <v>0</v>
      </c>
      <c r="M142" s="21">
        <f t="shared" si="45"/>
        <v>0</v>
      </c>
      <c r="N142" s="31" t="b">
        <f t="shared" si="43"/>
        <v>0</v>
      </c>
      <c r="O142" s="21">
        <f t="shared" si="42"/>
        <v>0</v>
      </c>
      <c r="P142" s="6">
        <f t="shared" si="41"/>
        <v>0</v>
      </c>
      <c r="Q142" s="39" t="e">
        <f t="shared" si="46"/>
        <v>#DIV/0!</v>
      </c>
      <c r="R142" s="5"/>
      <c r="S142" s="5"/>
    </row>
    <row r="143" spans="2:19" s="7" customFormat="1" x14ac:dyDescent="0.25">
      <c r="B143" s="2"/>
      <c r="C143" s="81"/>
      <c r="D143" s="82"/>
      <c r="E143" s="93"/>
      <c r="F143" s="102"/>
      <c r="G143" s="103"/>
      <c r="H143" s="43"/>
      <c r="I143" s="18">
        <f t="shared" si="47"/>
        <v>0</v>
      </c>
      <c r="J143" s="21">
        <f t="shared" si="44"/>
        <v>0</v>
      </c>
      <c r="K143" s="105"/>
      <c r="L143" s="18">
        <f t="shared" si="48"/>
        <v>0</v>
      </c>
      <c r="M143" s="21">
        <f t="shared" si="45"/>
        <v>0</v>
      </c>
      <c r="N143" s="31" t="b">
        <f t="shared" si="43"/>
        <v>0</v>
      </c>
      <c r="O143" s="21">
        <f t="shared" si="42"/>
        <v>0</v>
      </c>
      <c r="P143" s="6">
        <f t="shared" si="41"/>
        <v>0</v>
      </c>
      <c r="Q143" s="39" t="e">
        <f t="shared" si="46"/>
        <v>#DIV/0!</v>
      </c>
      <c r="R143" s="5"/>
      <c r="S143" s="5"/>
    </row>
    <row r="144" spans="2:19" s="7" customFormat="1" x14ac:dyDescent="0.25">
      <c r="B144" s="2"/>
      <c r="C144" s="81"/>
      <c r="D144" s="82"/>
      <c r="E144" s="93"/>
      <c r="F144" s="102"/>
      <c r="G144" s="103"/>
      <c r="H144" s="43"/>
      <c r="I144" s="18">
        <f t="shared" si="47"/>
        <v>0</v>
      </c>
      <c r="J144" s="21">
        <f t="shared" si="44"/>
        <v>0</v>
      </c>
      <c r="K144" s="105"/>
      <c r="L144" s="18">
        <f t="shared" si="48"/>
        <v>0</v>
      </c>
      <c r="M144" s="21">
        <f t="shared" si="45"/>
        <v>0</v>
      </c>
      <c r="N144" s="31" t="b">
        <f t="shared" ref="N144:N158" si="49">IF(COUNTIF(B144,"*Paris 2024*"),"10%",IF(COUNTIF(B144,"*Collectivité TDJ*"),"10%",IF(COUNTIF(B144,"*Ville Hôte*"),"10%",IF(COUNTIF(B144,"*Partenaire*"),"12%"))))</f>
        <v>0</v>
      </c>
      <c r="O144" s="21">
        <f t="shared" si="42"/>
        <v>0</v>
      </c>
      <c r="P144" s="6">
        <f t="shared" si="41"/>
        <v>0</v>
      </c>
      <c r="Q144" s="39" t="e">
        <f t="shared" si="46"/>
        <v>#DIV/0!</v>
      </c>
      <c r="R144" s="5"/>
      <c r="S144" s="5"/>
    </row>
    <row r="145" spans="2:19" s="7" customFormat="1" x14ac:dyDescent="0.25">
      <c r="B145" s="2"/>
      <c r="C145" s="81"/>
      <c r="D145" s="82"/>
      <c r="E145" s="93"/>
      <c r="F145" s="102"/>
      <c r="G145" s="103"/>
      <c r="H145" s="43"/>
      <c r="I145" s="18">
        <f t="shared" si="47"/>
        <v>0</v>
      </c>
      <c r="J145" s="21">
        <f t="shared" si="44"/>
        <v>0</v>
      </c>
      <c r="K145" s="105"/>
      <c r="L145" s="18">
        <f t="shared" si="48"/>
        <v>0</v>
      </c>
      <c r="M145" s="21">
        <f t="shared" si="45"/>
        <v>0</v>
      </c>
      <c r="N145" s="31" t="b">
        <f t="shared" si="49"/>
        <v>0</v>
      </c>
      <c r="O145" s="21">
        <f t="shared" si="42"/>
        <v>0</v>
      </c>
      <c r="P145" s="6">
        <f t="shared" si="41"/>
        <v>0</v>
      </c>
      <c r="Q145" s="39" t="e">
        <f t="shared" si="46"/>
        <v>#DIV/0!</v>
      </c>
      <c r="R145" s="5"/>
      <c r="S145" s="5"/>
    </row>
    <row r="146" spans="2:19" s="7" customFormat="1" x14ac:dyDescent="0.25">
      <c r="B146" s="2"/>
      <c r="C146" s="81"/>
      <c r="D146" s="82"/>
      <c r="E146" s="93"/>
      <c r="F146" s="102"/>
      <c r="G146" s="103"/>
      <c r="H146" s="43"/>
      <c r="I146" s="18">
        <f t="shared" si="47"/>
        <v>0</v>
      </c>
      <c r="J146" s="21">
        <f t="shared" si="44"/>
        <v>0</v>
      </c>
      <c r="K146" s="105"/>
      <c r="L146" s="18">
        <f t="shared" si="48"/>
        <v>0</v>
      </c>
      <c r="M146" s="21">
        <f t="shared" si="45"/>
        <v>0</v>
      </c>
      <c r="N146" s="31" t="b">
        <f t="shared" si="49"/>
        <v>0</v>
      </c>
      <c r="O146" s="21">
        <f t="shared" si="42"/>
        <v>0</v>
      </c>
      <c r="P146" s="6">
        <f t="shared" si="41"/>
        <v>0</v>
      </c>
      <c r="Q146" s="39" t="e">
        <f t="shared" si="46"/>
        <v>#DIV/0!</v>
      </c>
      <c r="R146" s="5"/>
      <c r="S146" s="5"/>
    </row>
    <row r="147" spans="2:19" s="7" customFormat="1" x14ac:dyDescent="0.25">
      <c r="B147" s="2"/>
      <c r="C147" s="81"/>
      <c r="D147" s="82"/>
      <c r="E147" s="93"/>
      <c r="F147" s="102"/>
      <c r="G147" s="103"/>
      <c r="H147" s="43"/>
      <c r="I147" s="18">
        <f t="shared" si="47"/>
        <v>0</v>
      </c>
      <c r="J147" s="21">
        <f t="shared" si="44"/>
        <v>0</v>
      </c>
      <c r="K147" s="105"/>
      <c r="L147" s="18">
        <f t="shared" si="48"/>
        <v>0</v>
      </c>
      <c r="M147" s="21">
        <f t="shared" si="45"/>
        <v>0</v>
      </c>
      <c r="N147" s="31" t="b">
        <f t="shared" si="49"/>
        <v>0</v>
      </c>
      <c r="O147" s="21">
        <f t="shared" si="42"/>
        <v>0</v>
      </c>
      <c r="P147" s="6">
        <f t="shared" si="41"/>
        <v>0</v>
      </c>
      <c r="Q147" s="39" t="e">
        <f t="shared" si="46"/>
        <v>#DIV/0!</v>
      </c>
      <c r="R147" s="5"/>
      <c r="S147" s="5"/>
    </row>
    <row r="148" spans="2:19" s="7" customFormat="1" x14ac:dyDescent="0.25">
      <c r="B148" s="2"/>
      <c r="C148" s="81"/>
      <c r="D148" s="82"/>
      <c r="E148" s="93"/>
      <c r="F148" s="102"/>
      <c r="G148" s="103"/>
      <c r="H148" s="43"/>
      <c r="I148" s="18">
        <f t="shared" si="47"/>
        <v>0</v>
      </c>
      <c r="J148" s="21">
        <f t="shared" si="44"/>
        <v>0</v>
      </c>
      <c r="K148" s="105"/>
      <c r="L148" s="18">
        <f t="shared" si="48"/>
        <v>0</v>
      </c>
      <c r="M148" s="21">
        <f t="shared" si="45"/>
        <v>0</v>
      </c>
      <c r="N148" s="31" t="b">
        <f t="shared" si="49"/>
        <v>0</v>
      </c>
      <c r="O148" s="21">
        <f t="shared" si="42"/>
        <v>0</v>
      </c>
      <c r="P148" s="6">
        <f t="shared" si="41"/>
        <v>0</v>
      </c>
      <c r="Q148" s="39" t="e">
        <f t="shared" si="46"/>
        <v>#DIV/0!</v>
      </c>
      <c r="R148" s="5"/>
      <c r="S148" s="5"/>
    </row>
    <row r="149" spans="2:19" s="7" customFormat="1" x14ac:dyDescent="0.25">
      <c r="B149" s="2"/>
      <c r="C149" s="81"/>
      <c r="D149" s="82"/>
      <c r="E149" s="93"/>
      <c r="F149" s="102"/>
      <c r="G149" s="103"/>
      <c r="H149" s="43"/>
      <c r="I149" s="18">
        <f t="shared" si="47"/>
        <v>0</v>
      </c>
      <c r="J149" s="21">
        <f t="shared" si="44"/>
        <v>0</v>
      </c>
      <c r="K149" s="105"/>
      <c r="L149" s="18">
        <f t="shared" si="48"/>
        <v>0</v>
      </c>
      <c r="M149" s="21">
        <f t="shared" si="45"/>
        <v>0</v>
      </c>
      <c r="N149" s="31" t="b">
        <f t="shared" si="49"/>
        <v>0</v>
      </c>
      <c r="O149" s="21">
        <f t="shared" si="42"/>
        <v>0</v>
      </c>
      <c r="P149" s="6">
        <f t="shared" si="41"/>
        <v>0</v>
      </c>
      <c r="Q149" s="39" t="e">
        <f t="shared" si="46"/>
        <v>#DIV/0!</v>
      </c>
      <c r="R149" s="5"/>
      <c r="S149" s="5"/>
    </row>
    <row r="150" spans="2:19" s="7" customFormat="1" x14ac:dyDescent="0.25">
      <c r="B150" s="2"/>
      <c r="C150" s="81"/>
      <c r="D150" s="82"/>
      <c r="E150" s="93"/>
      <c r="F150" s="102"/>
      <c r="G150" s="103"/>
      <c r="H150" s="43"/>
      <c r="I150" s="18">
        <f t="shared" si="47"/>
        <v>0</v>
      </c>
      <c r="J150" s="21">
        <f t="shared" si="44"/>
        <v>0</v>
      </c>
      <c r="K150" s="105"/>
      <c r="L150" s="18">
        <f t="shared" si="48"/>
        <v>0</v>
      </c>
      <c r="M150" s="21">
        <f t="shared" si="45"/>
        <v>0</v>
      </c>
      <c r="N150" s="31" t="b">
        <f t="shared" si="49"/>
        <v>0</v>
      </c>
      <c r="O150" s="21">
        <f t="shared" si="42"/>
        <v>0</v>
      </c>
      <c r="P150" s="6">
        <f t="shared" si="41"/>
        <v>0</v>
      </c>
      <c r="Q150" s="39" t="e">
        <f t="shared" si="46"/>
        <v>#DIV/0!</v>
      </c>
      <c r="R150" s="5"/>
      <c r="S150" s="5"/>
    </row>
    <row r="151" spans="2:19" s="7" customFormat="1" x14ac:dyDescent="0.25">
      <c r="B151" s="2"/>
      <c r="C151" s="81"/>
      <c r="D151" s="82"/>
      <c r="E151" s="93"/>
      <c r="F151" s="102"/>
      <c r="G151" s="103"/>
      <c r="H151" s="43"/>
      <c r="I151" s="18">
        <f t="shared" si="47"/>
        <v>0</v>
      </c>
      <c r="J151" s="21">
        <f t="shared" si="44"/>
        <v>0</v>
      </c>
      <c r="K151" s="105"/>
      <c r="L151" s="18">
        <f t="shared" si="48"/>
        <v>0</v>
      </c>
      <c r="M151" s="21">
        <f t="shared" si="45"/>
        <v>0</v>
      </c>
      <c r="N151" s="31" t="b">
        <f t="shared" si="49"/>
        <v>0</v>
      </c>
      <c r="O151" s="21">
        <f t="shared" si="42"/>
        <v>0</v>
      </c>
      <c r="P151" s="6">
        <f t="shared" si="41"/>
        <v>0</v>
      </c>
      <c r="Q151" s="39" t="e">
        <f t="shared" si="46"/>
        <v>#DIV/0!</v>
      </c>
      <c r="R151" s="5"/>
      <c r="S151" s="5"/>
    </row>
    <row r="152" spans="2:19" s="7" customFormat="1" x14ac:dyDescent="0.25">
      <c r="B152" s="2"/>
      <c r="C152" s="81"/>
      <c r="D152" s="82"/>
      <c r="E152" s="93"/>
      <c r="F152" s="102"/>
      <c r="G152" s="103"/>
      <c r="H152" s="43"/>
      <c r="I152" s="18">
        <f t="shared" si="47"/>
        <v>0</v>
      </c>
      <c r="J152" s="21">
        <f t="shared" si="44"/>
        <v>0</v>
      </c>
      <c r="K152" s="105"/>
      <c r="L152" s="18">
        <f t="shared" si="48"/>
        <v>0</v>
      </c>
      <c r="M152" s="21">
        <f t="shared" si="45"/>
        <v>0</v>
      </c>
      <c r="N152" s="31" t="b">
        <f t="shared" si="49"/>
        <v>0</v>
      </c>
      <c r="O152" s="21">
        <f t="shared" si="42"/>
        <v>0</v>
      </c>
      <c r="P152" s="6">
        <f t="shared" si="41"/>
        <v>0</v>
      </c>
      <c r="Q152" s="39" t="e">
        <f t="shared" si="46"/>
        <v>#DIV/0!</v>
      </c>
      <c r="R152" s="5"/>
      <c r="S152" s="5"/>
    </row>
    <row r="153" spans="2:19" s="7" customFormat="1" x14ac:dyDescent="0.25">
      <c r="B153" s="2"/>
      <c r="C153" s="81"/>
      <c r="D153" s="82"/>
      <c r="E153" s="93"/>
      <c r="F153" s="102"/>
      <c r="G153" s="103"/>
      <c r="H153" s="43"/>
      <c r="I153" s="18">
        <f t="shared" si="47"/>
        <v>0</v>
      </c>
      <c r="J153" s="21">
        <f t="shared" si="44"/>
        <v>0</v>
      </c>
      <c r="K153" s="105"/>
      <c r="L153" s="18">
        <f t="shared" si="48"/>
        <v>0</v>
      </c>
      <c r="M153" s="21">
        <f t="shared" si="45"/>
        <v>0</v>
      </c>
      <c r="N153" s="31" t="b">
        <f t="shared" si="49"/>
        <v>0</v>
      </c>
      <c r="O153" s="21">
        <f t="shared" si="42"/>
        <v>0</v>
      </c>
      <c r="P153" s="6">
        <f t="shared" si="41"/>
        <v>0</v>
      </c>
      <c r="Q153" s="39" t="e">
        <f t="shared" si="46"/>
        <v>#DIV/0!</v>
      </c>
      <c r="R153" s="5"/>
      <c r="S153" s="5"/>
    </row>
    <row r="154" spans="2:19" s="7" customFormat="1" x14ac:dyDescent="0.25">
      <c r="B154" s="2"/>
      <c r="C154" s="81"/>
      <c r="D154" s="82"/>
      <c r="E154" s="93"/>
      <c r="F154" s="102"/>
      <c r="G154" s="103"/>
      <c r="H154" s="43"/>
      <c r="I154" s="18">
        <f t="shared" si="47"/>
        <v>0</v>
      </c>
      <c r="J154" s="21">
        <f t="shared" si="44"/>
        <v>0</v>
      </c>
      <c r="K154" s="105"/>
      <c r="L154" s="18">
        <f t="shared" si="48"/>
        <v>0</v>
      </c>
      <c r="M154" s="21">
        <f t="shared" si="45"/>
        <v>0</v>
      </c>
      <c r="N154" s="31" t="b">
        <f t="shared" si="49"/>
        <v>0</v>
      </c>
      <c r="O154" s="21">
        <f t="shared" si="42"/>
        <v>0</v>
      </c>
      <c r="P154" s="6">
        <f t="shared" si="41"/>
        <v>0</v>
      </c>
      <c r="Q154" s="39" t="e">
        <f t="shared" si="46"/>
        <v>#DIV/0!</v>
      </c>
      <c r="R154" s="5"/>
      <c r="S154" s="5"/>
    </row>
    <row r="155" spans="2:19" s="7" customFormat="1" x14ac:dyDescent="0.25">
      <c r="B155" s="2"/>
      <c r="C155" s="81"/>
      <c r="D155" s="82"/>
      <c r="E155" s="93"/>
      <c r="F155" s="102"/>
      <c r="G155" s="103"/>
      <c r="H155" s="43"/>
      <c r="I155" s="18">
        <f t="shared" si="47"/>
        <v>0</v>
      </c>
      <c r="J155" s="21">
        <f t="shared" si="44"/>
        <v>0</v>
      </c>
      <c r="K155" s="105"/>
      <c r="L155" s="18">
        <f t="shared" si="48"/>
        <v>0</v>
      </c>
      <c r="M155" s="21">
        <f t="shared" si="45"/>
        <v>0</v>
      </c>
      <c r="N155" s="31" t="b">
        <f t="shared" si="49"/>
        <v>0</v>
      </c>
      <c r="O155" s="21">
        <f t="shared" si="42"/>
        <v>0</v>
      </c>
      <c r="P155" s="6">
        <f t="shared" si="41"/>
        <v>0</v>
      </c>
      <c r="Q155" s="39" t="e">
        <f t="shared" si="46"/>
        <v>#DIV/0!</v>
      </c>
      <c r="R155" s="5"/>
      <c r="S155" s="5"/>
    </row>
    <row r="156" spans="2:19" s="7" customFormat="1" x14ac:dyDescent="0.25">
      <c r="B156" s="2"/>
      <c r="C156" s="81"/>
      <c r="D156" s="82"/>
      <c r="E156" s="93"/>
      <c r="F156" s="102"/>
      <c r="G156" s="103"/>
      <c r="H156" s="43"/>
      <c r="I156" s="18">
        <f t="shared" si="47"/>
        <v>0</v>
      </c>
      <c r="J156" s="21">
        <f t="shared" si="44"/>
        <v>0</v>
      </c>
      <c r="K156" s="105"/>
      <c r="L156" s="18">
        <f t="shared" si="48"/>
        <v>0</v>
      </c>
      <c r="M156" s="21">
        <f t="shared" si="45"/>
        <v>0</v>
      </c>
      <c r="N156" s="31" t="b">
        <f t="shared" si="49"/>
        <v>0</v>
      </c>
      <c r="O156" s="21">
        <f t="shared" si="42"/>
        <v>0</v>
      </c>
      <c r="P156" s="6">
        <f t="shared" si="41"/>
        <v>0</v>
      </c>
      <c r="Q156" s="39" t="e">
        <f t="shared" si="46"/>
        <v>#DIV/0!</v>
      </c>
      <c r="R156" s="5"/>
      <c r="S156" s="5"/>
    </row>
    <row r="157" spans="2:19" s="7" customFormat="1" x14ac:dyDescent="0.25">
      <c r="B157" s="2"/>
      <c r="C157" s="81"/>
      <c r="D157" s="82"/>
      <c r="E157" s="93"/>
      <c r="F157" s="102"/>
      <c r="G157" s="103"/>
      <c r="H157" s="43"/>
      <c r="I157" s="18">
        <f t="shared" si="47"/>
        <v>0</v>
      </c>
      <c r="J157" s="21">
        <f t="shared" ref="J157" si="50">I157</f>
        <v>0</v>
      </c>
      <c r="K157" s="105"/>
      <c r="L157" s="18">
        <f t="shared" si="48"/>
        <v>0</v>
      </c>
      <c r="M157" s="21">
        <f t="shared" ref="M157" si="51">L157</f>
        <v>0</v>
      </c>
      <c r="N157" s="31" t="b">
        <f t="shared" si="49"/>
        <v>0</v>
      </c>
      <c r="O157" s="21">
        <f t="shared" si="42"/>
        <v>0</v>
      </c>
      <c r="P157" s="6">
        <f t="shared" si="41"/>
        <v>0</v>
      </c>
      <c r="Q157" s="39" t="e">
        <f t="shared" si="46"/>
        <v>#DIV/0!</v>
      </c>
      <c r="R157" s="5"/>
      <c r="S157" s="5"/>
    </row>
    <row r="158" spans="2:19" s="7" customFormat="1" x14ac:dyDescent="0.25">
      <c r="B158" s="2"/>
      <c r="C158" s="81"/>
      <c r="D158" s="82"/>
      <c r="E158" s="93"/>
      <c r="F158" s="102"/>
      <c r="G158" s="103"/>
      <c r="H158" s="43"/>
      <c r="I158" s="18">
        <f t="shared" si="47"/>
        <v>0</v>
      </c>
      <c r="J158" s="21">
        <f t="shared" ref="J158" si="52">I158</f>
        <v>0</v>
      </c>
      <c r="K158" s="105"/>
      <c r="L158" s="18">
        <f t="shared" si="48"/>
        <v>0</v>
      </c>
      <c r="M158" s="21">
        <f t="shared" ref="M158" si="53">L158</f>
        <v>0</v>
      </c>
      <c r="N158" s="31" t="b">
        <f t="shared" si="49"/>
        <v>0</v>
      </c>
      <c r="O158" s="21">
        <f t="shared" si="42"/>
        <v>0</v>
      </c>
      <c r="P158" s="6">
        <f t="shared" si="41"/>
        <v>0</v>
      </c>
      <c r="Q158" s="39" t="e">
        <f t="shared" si="46"/>
        <v>#DIV/0!</v>
      </c>
      <c r="R158" s="5"/>
      <c r="S158" s="5"/>
    </row>
    <row r="159" spans="2:19" s="7" customFormat="1" x14ac:dyDescent="0.25">
      <c r="B159" s="113"/>
      <c r="C159" s="114"/>
      <c r="D159" s="114"/>
      <c r="E159" s="115"/>
      <c r="F159" s="109"/>
      <c r="G159" s="110"/>
      <c r="H159" s="9"/>
      <c r="I159" s="9"/>
      <c r="J159" s="9">
        <f>SUM(J2:J47)</f>
        <v>21097.85</v>
      </c>
      <c r="K159" s="106"/>
      <c r="L159" s="9"/>
      <c r="M159" s="9">
        <f>SUM(M2:M47)</f>
        <v>34723.32</v>
      </c>
      <c r="N159" s="9"/>
      <c r="O159" s="9">
        <f t="shared" ref="O159" si="54">SUM(O2:O47)</f>
        <v>0</v>
      </c>
      <c r="P159" s="9"/>
      <c r="Q159" s="10"/>
      <c r="R159" s="8"/>
      <c r="S159" s="8"/>
    </row>
    <row r="160" spans="2:19" x14ac:dyDescent="0.25">
      <c r="B160" s="38"/>
      <c r="C160" s="85"/>
      <c r="D160" s="85"/>
      <c r="E160" s="94"/>
      <c r="F160" s="94"/>
      <c r="G160" s="118"/>
      <c r="H160" s="111"/>
      <c r="I160" s="34"/>
    </row>
    <row r="161" spans="2:19" x14ac:dyDescent="0.25">
      <c r="B161" s="38"/>
      <c r="C161" s="85"/>
      <c r="D161" s="85"/>
      <c r="E161" s="94"/>
      <c r="F161" s="94"/>
      <c r="G161" s="118"/>
      <c r="H161" s="111"/>
      <c r="I161" s="34"/>
    </row>
    <row r="165" spans="2:19" x14ac:dyDescent="0.25">
      <c r="L165" s="22"/>
    </row>
    <row r="166" spans="2:19" s="7" customFormat="1" x14ac:dyDescent="0.25">
      <c r="B166" s="35"/>
      <c r="C166" s="87" t="s">
        <v>25</v>
      </c>
      <c r="D166" s="87"/>
      <c r="E166" s="96" t="s">
        <v>28</v>
      </c>
      <c r="F166" s="96" t="s">
        <v>29</v>
      </c>
      <c r="G166" s="107"/>
      <c r="H166" s="108"/>
      <c r="I166" s="32"/>
      <c r="J166"/>
      <c r="K166" s="86"/>
      <c r="L166"/>
      <c r="M166" s="22"/>
      <c r="N166" s="22"/>
      <c r="O166" s="22"/>
      <c r="P166"/>
      <c r="Q166"/>
      <c r="R166"/>
      <c r="S166"/>
    </row>
    <row r="167" spans="2:19" s="7" customFormat="1" ht="26.25" x14ac:dyDescent="0.25">
      <c r="B167" s="36"/>
      <c r="C167" s="88" t="s">
        <v>32</v>
      </c>
      <c r="D167" s="88"/>
      <c r="E167" s="97">
        <f>(SUMIF($B$2:$B$158,"Ecosystème P24",$M$2:$M$158))</f>
        <v>0</v>
      </c>
      <c r="F167" s="97">
        <f>(SUMIF($B$2:$B$158,"Ecosystème P24",$O$2:$O$158))</f>
        <v>0</v>
      </c>
      <c r="G167" s="116"/>
      <c r="H167" s="117"/>
      <c r="I167" s="33"/>
      <c r="J167"/>
      <c r="K167" s="86"/>
      <c r="L167"/>
      <c r="M167"/>
      <c r="N167"/>
      <c r="O167"/>
      <c r="P167"/>
      <c r="Q167"/>
      <c r="R167"/>
      <c r="S167"/>
    </row>
    <row r="168" spans="2:19" ht="26.25" x14ac:dyDescent="0.25">
      <c r="B168" s="37"/>
      <c r="C168" s="89" t="s">
        <v>30</v>
      </c>
      <c r="D168" s="89"/>
      <c r="E168" s="98">
        <f>(SUMIF($B$2:$B$158,"Partenaires",$M$2:$M$158))</f>
        <v>0</v>
      </c>
      <c r="F168" s="98">
        <f>(SUMIF($B$2:$B$158,"Partenaires",$O$2:$O$158))</f>
        <v>0</v>
      </c>
      <c r="G168" s="111"/>
      <c r="H168" s="112"/>
      <c r="I168" s="34"/>
    </row>
    <row r="169" spans="2:19" x14ac:dyDescent="0.25">
      <c r="B169" s="38"/>
      <c r="C169" s="90"/>
      <c r="D169" s="90"/>
      <c r="E169" s="99"/>
      <c r="F169" s="99"/>
      <c r="G169" s="112"/>
      <c r="H169" s="112"/>
      <c r="I169" s="34"/>
    </row>
    <row r="170" spans="2:19" x14ac:dyDescent="0.25">
      <c r="B170" s="38"/>
      <c r="C170" s="85"/>
      <c r="D170" s="85"/>
      <c r="E170" s="94"/>
      <c r="F170" s="94"/>
      <c r="G170" s="112"/>
      <c r="H170" s="112"/>
      <c r="I170" s="34"/>
    </row>
    <row r="171" spans="2:19" x14ac:dyDescent="0.25">
      <c r="B171" s="38"/>
      <c r="C171" s="85"/>
      <c r="D171" s="85"/>
      <c r="E171" s="94"/>
      <c r="F171" s="94"/>
      <c r="G171" s="118"/>
      <c r="H171" s="111"/>
      <c r="I171" s="34"/>
    </row>
    <row r="172" spans="2:19" x14ac:dyDescent="0.25">
      <c r="B172" s="38"/>
      <c r="C172" s="85"/>
      <c r="D172" s="85"/>
      <c r="E172" s="94"/>
      <c r="F172" s="94"/>
      <c r="G172" s="118"/>
      <c r="H172" s="111"/>
      <c r="I172" s="34"/>
    </row>
    <row r="173" spans="2:19" x14ac:dyDescent="0.25">
      <c r="B173" s="38"/>
      <c r="C173" s="85"/>
      <c r="D173" s="85"/>
      <c r="E173" s="94"/>
      <c r="F173" s="94"/>
      <c r="G173" s="118"/>
      <c r="H173" s="111"/>
      <c r="I173" s="34"/>
    </row>
  </sheetData>
  <autoFilter ref="B1:B190"/>
  <mergeCells count="12">
    <mergeCell ref="G169:H169"/>
    <mergeCell ref="G170:H170"/>
    <mergeCell ref="G171:H171"/>
    <mergeCell ref="G172:H172"/>
    <mergeCell ref="G173:H173"/>
    <mergeCell ref="G166:H166"/>
    <mergeCell ref="F159:G159"/>
    <mergeCell ref="G168:H168"/>
    <mergeCell ref="B159:E159"/>
    <mergeCell ref="G167:H167"/>
    <mergeCell ref="G160:H160"/>
    <mergeCell ref="G161:H161"/>
  </mergeCells>
  <phoneticPr fontId="26" type="noConversion"/>
  <dataValidations count="1">
    <dataValidation type="list" allowBlank="1" showInputMessage="1" showErrorMessage="1" sqref="B2:B158">
      <formula1>$AH$4:$AH$7</formula1>
    </dataValidation>
  </dataValidations>
  <pageMargins left="0.25" right="0.25" top="0.75" bottom="0.75" header="0.3" footer="0.3"/>
  <pageSetup paperSize="9" scale="6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L312"/>
  <sheetViews>
    <sheetView zoomScale="80" zoomScaleNormal="80" workbookViewId="0">
      <pane ySplit="1" topLeftCell="A2" activePane="bottomLeft" state="frozen"/>
      <selection activeCell="B1" sqref="B1"/>
      <selection pane="bottomLeft" sqref="A1:XFD1"/>
    </sheetView>
  </sheetViews>
  <sheetFormatPr baseColWidth="10" defaultRowHeight="15" x14ac:dyDescent="0.25"/>
  <cols>
    <col min="1" max="1" width="3.28515625" customWidth="1"/>
    <col min="2" max="2" width="14.140625" customWidth="1"/>
    <col min="3" max="3" width="12.42578125" style="71" customWidth="1"/>
    <col min="4" max="4" width="37.7109375" style="13" bestFit="1" customWidth="1"/>
    <col min="5" max="5" width="24.140625" style="64" customWidth="1"/>
    <col min="6" max="6" width="14" style="74" customWidth="1"/>
    <col min="7" max="7" width="17.5703125" style="77" customWidth="1"/>
    <col min="8" max="8" width="13.28515625" style="16" customWidth="1"/>
    <col min="9" max="9" width="23.7109375" style="19" customWidth="1"/>
    <col min="10" max="10" width="24.28515625" bestFit="1" customWidth="1"/>
    <col min="11" max="11" width="7.42578125" customWidth="1"/>
    <col min="12" max="12" width="37.28515625" customWidth="1"/>
  </cols>
  <sheetData>
    <row r="1" spans="2:12" ht="30" x14ac:dyDescent="0.25">
      <c r="B1" s="14" t="s">
        <v>14</v>
      </c>
      <c r="C1" s="17" t="s">
        <v>11</v>
      </c>
      <c r="D1" s="24" t="s">
        <v>15</v>
      </c>
      <c r="E1" s="65" t="s">
        <v>1</v>
      </c>
      <c r="F1" s="65" t="s">
        <v>79</v>
      </c>
      <c r="G1" s="65" t="s">
        <v>80</v>
      </c>
      <c r="H1" s="25" t="s">
        <v>78</v>
      </c>
      <c r="I1" s="24" t="s">
        <v>9</v>
      </c>
      <c r="J1" s="14" t="s">
        <v>10</v>
      </c>
      <c r="K1" s="3" t="s">
        <v>16</v>
      </c>
      <c r="L1" s="3" t="s">
        <v>2</v>
      </c>
    </row>
    <row r="2" spans="2:12" x14ac:dyDescent="0.25">
      <c r="B2" s="1">
        <v>50</v>
      </c>
      <c r="C2" s="26">
        <v>44198</v>
      </c>
      <c r="D2" s="26" t="s">
        <v>103</v>
      </c>
      <c r="E2" s="66" t="s">
        <v>125</v>
      </c>
      <c r="F2" s="72">
        <v>2</v>
      </c>
      <c r="G2" s="75">
        <v>5</v>
      </c>
      <c r="H2" s="69">
        <f>F2*G2</f>
        <v>10</v>
      </c>
      <c r="I2" s="20"/>
      <c r="J2" s="15"/>
      <c r="K2" s="15"/>
      <c r="L2" s="5"/>
    </row>
    <row r="3" spans="2:12" x14ac:dyDescent="0.25">
      <c r="B3" s="1">
        <v>51</v>
      </c>
      <c r="C3" s="26">
        <v>44199</v>
      </c>
      <c r="D3" s="26" t="s">
        <v>104</v>
      </c>
      <c r="E3" s="66" t="s">
        <v>125</v>
      </c>
      <c r="F3" s="72">
        <v>2</v>
      </c>
      <c r="G3" s="75">
        <v>5</v>
      </c>
      <c r="H3" s="69">
        <f t="shared" ref="H3:H23" si="0">F3*G3</f>
        <v>10</v>
      </c>
      <c r="I3" s="20"/>
      <c r="J3" s="15"/>
      <c r="K3" s="15"/>
      <c r="L3" s="5"/>
    </row>
    <row r="4" spans="2:12" x14ac:dyDescent="0.25">
      <c r="B4" s="1">
        <v>52</v>
      </c>
      <c r="C4" s="26">
        <v>44200</v>
      </c>
      <c r="D4" s="26" t="s">
        <v>105</v>
      </c>
      <c r="E4" s="66" t="s">
        <v>125</v>
      </c>
      <c r="F4" s="72">
        <v>2</v>
      </c>
      <c r="G4" s="75">
        <v>5</v>
      </c>
      <c r="H4" s="69">
        <f t="shared" si="0"/>
        <v>10</v>
      </c>
      <c r="I4" s="20"/>
      <c r="J4" s="15"/>
      <c r="K4" s="15"/>
      <c r="L4" s="5"/>
    </row>
    <row r="5" spans="2:12" x14ac:dyDescent="0.25">
      <c r="B5" s="1">
        <v>53</v>
      </c>
      <c r="C5" s="26">
        <v>44201</v>
      </c>
      <c r="D5" s="26" t="s">
        <v>106</v>
      </c>
      <c r="E5" s="66" t="s">
        <v>125</v>
      </c>
      <c r="F5" s="72">
        <v>2</v>
      </c>
      <c r="G5" s="75">
        <v>5</v>
      </c>
      <c r="H5" s="69">
        <f t="shared" si="0"/>
        <v>10</v>
      </c>
      <c r="I5" s="1"/>
      <c r="J5" s="30"/>
      <c r="K5" s="30"/>
      <c r="L5" s="5"/>
    </row>
    <row r="6" spans="2:12" x14ac:dyDescent="0.25">
      <c r="B6" s="1">
        <v>54</v>
      </c>
      <c r="C6" s="26">
        <v>44202</v>
      </c>
      <c r="D6" s="26" t="s">
        <v>107</v>
      </c>
      <c r="E6" s="66" t="s">
        <v>125</v>
      </c>
      <c r="F6" s="72">
        <v>2</v>
      </c>
      <c r="G6" s="75">
        <v>5</v>
      </c>
      <c r="H6" s="69">
        <f t="shared" si="0"/>
        <v>10</v>
      </c>
      <c r="I6" s="23"/>
      <c r="J6" s="30"/>
      <c r="K6" s="30"/>
      <c r="L6" s="5"/>
    </row>
    <row r="7" spans="2:12" x14ac:dyDescent="0.25">
      <c r="B7" s="1">
        <v>55</v>
      </c>
      <c r="C7" s="26">
        <v>44203</v>
      </c>
      <c r="D7" s="26" t="s">
        <v>108</v>
      </c>
      <c r="E7" s="66" t="s">
        <v>125</v>
      </c>
      <c r="F7" s="72">
        <v>2</v>
      </c>
      <c r="G7" s="75">
        <v>5</v>
      </c>
      <c r="H7" s="69">
        <f t="shared" si="0"/>
        <v>10</v>
      </c>
      <c r="I7" s="23"/>
      <c r="J7" s="30"/>
      <c r="K7" s="30"/>
      <c r="L7" s="5"/>
    </row>
    <row r="8" spans="2:12" x14ac:dyDescent="0.25">
      <c r="B8" s="1">
        <v>56</v>
      </c>
      <c r="C8" s="26">
        <v>44204</v>
      </c>
      <c r="D8" s="26" t="s">
        <v>109</v>
      </c>
      <c r="E8" s="66" t="s">
        <v>125</v>
      </c>
      <c r="F8" s="72">
        <v>2</v>
      </c>
      <c r="G8" s="75">
        <v>5</v>
      </c>
      <c r="H8" s="69">
        <f t="shared" si="0"/>
        <v>10</v>
      </c>
      <c r="I8" s="23"/>
      <c r="J8" s="30"/>
      <c r="K8" s="30"/>
      <c r="L8" s="5"/>
    </row>
    <row r="9" spans="2:12" x14ac:dyDescent="0.25">
      <c r="B9" s="1">
        <v>57</v>
      </c>
      <c r="C9" s="26">
        <v>44205</v>
      </c>
      <c r="D9" s="26" t="s">
        <v>110</v>
      </c>
      <c r="E9" s="66" t="s">
        <v>125</v>
      </c>
      <c r="F9" s="72">
        <v>2</v>
      </c>
      <c r="G9" s="75">
        <v>5</v>
      </c>
      <c r="H9" s="69">
        <f t="shared" si="0"/>
        <v>10</v>
      </c>
      <c r="I9" s="23"/>
      <c r="J9" s="30"/>
      <c r="K9" s="30"/>
      <c r="L9" s="5"/>
    </row>
    <row r="10" spans="2:12" x14ac:dyDescent="0.25">
      <c r="B10" s="1">
        <v>58</v>
      </c>
      <c r="C10" s="26">
        <v>44206</v>
      </c>
      <c r="D10" s="26" t="s">
        <v>111</v>
      </c>
      <c r="E10" s="66" t="s">
        <v>125</v>
      </c>
      <c r="F10" s="72">
        <v>2</v>
      </c>
      <c r="G10" s="75">
        <v>5</v>
      </c>
      <c r="H10" s="69">
        <f t="shared" si="0"/>
        <v>10</v>
      </c>
      <c r="I10" s="23"/>
      <c r="J10" s="30"/>
      <c r="K10" s="30"/>
      <c r="L10" s="5"/>
    </row>
    <row r="11" spans="2:12" x14ac:dyDescent="0.25">
      <c r="B11" s="1">
        <v>59</v>
      </c>
      <c r="C11" s="26">
        <v>44207</v>
      </c>
      <c r="D11" s="26" t="s">
        <v>112</v>
      </c>
      <c r="E11" s="66" t="s">
        <v>125</v>
      </c>
      <c r="F11" s="72">
        <v>2</v>
      </c>
      <c r="G11" s="75">
        <v>5</v>
      </c>
      <c r="H11" s="69">
        <f t="shared" si="0"/>
        <v>10</v>
      </c>
      <c r="I11" s="23"/>
      <c r="J11" s="30"/>
      <c r="K11" s="30"/>
      <c r="L11" s="5"/>
    </row>
    <row r="12" spans="2:12" x14ac:dyDescent="0.25">
      <c r="B12" s="1">
        <v>60</v>
      </c>
      <c r="C12" s="26">
        <v>44208</v>
      </c>
      <c r="D12" s="26" t="s">
        <v>113</v>
      </c>
      <c r="E12" s="66" t="s">
        <v>125</v>
      </c>
      <c r="F12" s="72">
        <v>2</v>
      </c>
      <c r="G12" s="75">
        <v>5</v>
      </c>
      <c r="H12" s="69">
        <f t="shared" si="0"/>
        <v>10</v>
      </c>
      <c r="I12" s="23"/>
      <c r="J12" s="30"/>
      <c r="K12" s="30"/>
      <c r="L12" s="5"/>
    </row>
    <row r="13" spans="2:12" x14ac:dyDescent="0.25">
      <c r="B13" s="1">
        <v>61</v>
      </c>
      <c r="C13" s="26">
        <v>44209</v>
      </c>
      <c r="D13" s="26" t="s">
        <v>114</v>
      </c>
      <c r="E13" s="66" t="s">
        <v>125</v>
      </c>
      <c r="F13" s="72">
        <v>2</v>
      </c>
      <c r="G13" s="75">
        <v>5</v>
      </c>
      <c r="H13" s="69">
        <f t="shared" si="0"/>
        <v>10</v>
      </c>
      <c r="I13" s="23"/>
      <c r="J13" s="30"/>
      <c r="K13" s="30"/>
      <c r="L13" s="5"/>
    </row>
    <row r="14" spans="2:12" x14ac:dyDescent="0.25">
      <c r="B14" s="1">
        <v>62</v>
      </c>
      <c r="C14" s="26">
        <v>44210</v>
      </c>
      <c r="D14" s="26" t="s">
        <v>115</v>
      </c>
      <c r="E14" s="66" t="s">
        <v>125</v>
      </c>
      <c r="F14" s="72">
        <v>2</v>
      </c>
      <c r="G14" s="75">
        <v>5</v>
      </c>
      <c r="H14" s="69">
        <f t="shared" si="0"/>
        <v>10</v>
      </c>
      <c r="I14" s="23"/>
      <c r="J14" s="30"/>
      <c r="K14" s="30"/>
      <c r="L14" s="5"/>
    </row>
    <row r="15" spans="2:12" x14ac:dyDescent="0.25">
      <c r="B15" s="1">
        <v>63</v>
      </c>
      <c r="C15" s="26">
        <v>44211</v>
      </c>
      <c r="D15" s="26" t="s">
        <v>116</v>
      </c>
      <c r="E15" s="66" t="s">
        <v>125</v>
      </c>
      <c r="F15" s="72">
        <v>2</v>
      </c>
      <c r="G15" s="75">
        <v>5</v>
      </c>
      <c r="H15" s="69">
        <f t="shared" si="0"/>
        <v>10</v>
      </c>
      <c r="I15" s="23"/>
      <c r="J15" s="30"/>
      <c r="K15" s="30"/>
      <c r="L15" s="5"/>
    </row>
    <row r="16" spans="2:12" x14ac:dyDescent="0.25">
      <c r="B16" s="1">
        <v>64</v>
      </c>
      <c r="C16" s="26">
        <v>44212</v>
      </c>
      <c r="D16" s="26" t="s">
        <v>117</v>
      </c>
      <c r="E16" s="66" t="s">
        <v>125</v>
      </c>
      <c r="F16" s="72">
        <v>2</v>
      </c>
      <c r="G16" s="75">
        <v>5</v>
      </c>
      <c r="H16" s="69">
        <f t="shared" si="0"/>
        <v>10</v>
      </c>
      <c r="I16" s="23"/>
      <c r="J16" s="30"/>
      <c r="K16" s="30"/>
      <c r="L16" s="5"/>
    </row>
    <row r="17" spans="2:12" x14ac:dyDescent="0.25">
      <c r="B17" s="1">
        <v>65</v>
      </c>
      <c r="C17" s="26">
        <v>44213</v>
      </c>
      <c r="D17" s="26" t="s">
        <v>118</v>
      </c>
      <c r="E17" s="66" t="s">
        <v>125</v>
      </c>
      <c r="F17" s="72">
        <v>2</v>
      </c>
      <c r="G17" s="75">
        <v>5</v>
      </c>
      <c r="H17" s="69">
        <f t="shared" si="0"/>
        <v>10</v>
      </c>
      <c r="I17" s="23"/>
      <c r="J17" s="30"/>
      <c r="K17" s="30"/>
      <c r="L17" s="5"/>
    </row>
    <row r="18" spans="2:12" x14ac:dyDescent="0.25">
      <c r="B18" s="1">
        <v>66</v>
      </c>
      <c r="C18" s="26">
        <v>44214</v>
      </c>
      <c r="D18" s="26" t="s">
        <v>119</v>
      </c>
      <c r="E18" s="66" t="s">
        <v>125</v>
      </c>
      <c r="F18" s="72">
        <v>2</v>
      </c>
      <c r="G18" s="75">
        <v>5</v>
      </c>
      <c r="H18" s="69">
        <f t="shared" si="0"/>
        <v>10</v>
      </c>
      <c r="I18" s="23"/>
      <c r="J18" s="30"/>
      <c r="K18" s="30"/>
      <c r="L18" s="5"/>
    </row>
    <row r="19" spans="2:12" x14ac:dyDescent="0.25">
      <c r="B19" s="1">
        <v>67</v>
      </c>
      <c r="C19" s="26">
        <v>44215</v>
      </c>
      <c r="D19" s="26" t="s">
        <v>120</v>
      </c>
      <c r="E19" s="66" t="s">
        <v>125</v>
      </c>
      <c r="F19" s="72">
        <v>2</v>
      </c>
      <c r="G19" s="75">
        <v>5</v>
      </c>
      <c r="H19" s="69">
        <f t="shared" si="0"/>
        <v>10</v>
      </c>
      <c r="I19" s="23"/>
      <c r="J19" s="30"/>
      <c r="K19" s="30"/>
      <c r="L19" s="5"/>
    </row>
    <row r="20" spans="2:12" x14ac:dyDescent="0.25">
      <c r="B20" s="1">
        <v>68</v>
      </c>
      <c r="C20" s="26">
        <v>44216</v>
      </c>
      <c r="D20" s="26" t="s">
        <v>121</v>
      </c>
      <c r="E20" s="66" t="s">
        <v>125</v>
      </c>
      <c r="F20" s="72">
        <v>2</v>
      </c>
      <c r="G20" s="75">
        <v>5</v>
      </c>
      <c r="H20" s="69">
        <f t="shared" si="0"/>
        <v>10</v>
      </c>
      <c r="I20" s="23"/>
      <c r="J20" s="30"/>
      <c r="K20" s="30"/>
      <c r="L20" s="5"/>
    </row>
    <row r="21" spans="2:12" x14ac:dyDescent="0.25">
      <c r="B21" s="1">
        <v>69</v>
      </c>
      <c r="C21" s="26">
        <v>44217</v>
      </c>
      <c r="D21" s="26" t="s">
        <v>122</v>
      </c>
      <c r="E21" s="66" t="s">
        <v>125</v>
      </c>
      <c r="F21" s="72">
        <v>2</v>
      </c>
      <c r="G21" s="75">
        <v>5</v>
      </c>
      <c r="H21" s="69">
        <f t="shared" si="0"/>
        <v>10</v>
      </c>
      <c r="I21" s="23"/>
      <c r="J21" s="30"/>
      <c r="K21" s="30"/>
      <c r="L21" s="5"/>
    </row>
    <row r="22" spans="2:12" x14ac:dyDescent="0.25">
      <c r="B22" s="1">
        <v>70</v>
      </c>
      <c r="C22" s="26">
        <v>44218</v>
      </c>
      <c r="D22" s="26" t="s">
        <v>123</v>
      </c>
      <c r="E22" s="66" t="s">
        <v>125</v>
      </c>
      <c r="F22" s="72">
        <v>2</v>
      </c>
      <c r="G22" s="75">
        <v>5</v>
      </c>
      <c r="H22" s="69">
        <f t="shared" si="0"/>
        <v>10</v>
      </c>
      <c r="I22" s="23"/>
      <c r="J22" s="30"/>
      <c r="K22" s="30"/>
      <c r="L22" s="5"/>
    </row>
    <row r="23" spans="2:12" x14ac:dyDescent="0.25">
      <c r="B23" s="1">
        <v>71</v>
      </c>
      <c r="C23" s="26">
        <v>44219</v>
      </c>
      <c r="D23" s="26" t="s">
        <v>124</v>
      </c>
      <c r="E23" s="66" t="s">
        <v>125</v>
      </c>
      <c r="F23" s="72">
        <v>2</v>
      </c>
      <c r="G23" s="75">
        <v>5</v>
      </c>
      <c r="H23" s="69">
        <f t="shared" si="0"/>
        <v>10</v>
      </c>
      <c r="I23" s="23"/>
      <c r="J23" s="30"/>
      <c r="K23" s="30"/>
      <c r="L23" s="5"/>
    </row>
    <row r="24" spans="2:12" x14ac:dyDescent="0.25">
      <c r="B24" s="12"/>
      <c r="C24" s="27"/>
      <c r="D24" s="27"/>
      <c r="E24" s="67"/>
      <c r="F24" s="73"/>
      <c r="G24" s="76"/>
      <c r="H24" s="69"/>
      <c r="I24" s="23"/>
      <c r="J24" s="30"/>
      <c r="K24" s="30"/>
      <c r="L24" s="5"/>
    </row>
    <row r="25" spans="2:12" x14ac:dyDescent="0.25">
      <c r="B25" s="12"/>
      <c r="C25" s="27"/>
      <c r="D25" s="27"/>
      <c r="E25" s="67"/>
      <c r="F25" s="73"/>
      <c r="G25" s="76"/>
      <c r="H25" s="69"/>
      <c r="I25" s="23"/>
      <c r="J25" s="30"/>
      <c r="K25" s="30"/>
      <c r="L25" s="5"/>
    </row>
    <row r="26" spans="2:12" x14ac:dyDescent="0.25">
      <c r="B26" s="12"/>
      <c r="C26" s="27"/>
      <c r="D26" s="27"/>
      <c r="E26" s="67"/>
      <c r="F26" s="73"/>
      <c r="G26" s="76"/>
      <c r="H26" s="69"/>
      <c r="I26" s="23"/>
      <c r="J26" s="30"/>
      <c r="K26" s="30"/>
      <c r="L26" s="5"/>
    </row>
    <row r="27" spans="2:12" x14ac:dyDescent="0.25">
      <c r="B27" s="12"/>
      <c r="C27" s="27"/>
      <c r="D27" s="27"/>
      <c r="E27" s="67"/>
      <c r="F27" s="73"/>
      <c r="G27" s="76"/>
      <c r="H27" s="69"/>
      <c r="I27" s="23"/>
      <c r="J27" s="30"/>
      <c r="K27" s="30"/>
      <c r="L27" s="5"/>
    </row>
    <row r="28" spans="2:12" x14ac:dyDescent="0.25">
      <c r="B28" s="12"/>
      <c r="C28" s="27"/>
      <c r="D28" s="27"/>
      <c r="E28" s="67"/>
      <c r="F28" s="73"/>
      <c r="G28" s="76"/>
      <c r="H28" s="69"/>
      <c r="I28" s="23"/>
      <c r="J28" s="30"/>
      <c r="K28" s="30"/>
      <c r="L28" s="5"/>
    </row>
    <row r="29" spans="2:12" x14ac:dyDescent="0.25">
      <c r="B29" s="12"/>
      <c r="C29" s="27"/>
      <c r="D29" s="27"/>
      <c r="E29" s="67"/>
      <c r="F29" s="73"/>
      <c r="G29" s="76"/>
      <c r="H29" s="69"/>
      <c r="I29" s="23"/>
      <c r="J29" s="30"/>
      <c r="K29" s="30"/>
      <c r="L29" s="5"/>
    </row>
    <row r="30" spans="2:12" x14ac:dyDescent="0.25">
      <c r="B30" s="12"/>
      <c r="C30" s="27"/>
      <c r="D30" s="27"/>
      <c r="E30" s="67"/>
      <c r="F30" s="73"/>
      <c r="G30" s="76"/>
      <c r="H30" s="69"/>
      <c r="I30" s="23"/>
      <c r="J30" s="30"/>
      <c r="K30" s="30"/>
      <c r="L30" s="5"/>
    </row>
    <row r="31" spans="2:12" x14ac:dyDescent="0.25">
      <c r="B31" s="12"/>
      <c r="C31" s="27"/>
      <c r="D31" s="27"/>
      <c r="E31" s="67"/>
      <c r="F31" s="73"/>
      <c r="G31" s="76"/>
      <c r="H31" s="69"/>
      <c r="I31" s="23"/>
      <c r="J31" s="30"/>
      <c r="K31" s="30"/>
      <c r="L31" s="5"/>
    </row>
    <row r="32" spans="2:12" x14ac:dyDescent="0.25">
      <c r="B32" s="12"/>
      <c r="C32" s="27"/>
      <c r="D32" s="27"/>
      <c r="E32" s="67"/>
      <c r="F32" s="73"/>
      <c r="G32" s="76"/>
      <c r="H32" s="69"/>
      <c r="I32" s="23"/>
      <c r="J32" s="30"/>
      <c r="K32" s="30"/>
      <c r="L32" s="5"/>
    </row>
    <row r="33" spans="2:12" x14ac:dyDescent="0.25">
      <c r="B33" s="12"/>
      <c r="C33" s="27"/>
      <c r="D33" s="27"/>
      <c r="E33" s="67"/>
      <c r="F33" s="73"/>
      <c r="G33" s="76"/>
      <c r="H33" s="69"/>
      <c r="I33" s="23"/>
      <c r="J33" s="30"/>
      <c r="K33" s="30"/>
      <c r="L33" s="5"/>
    </row>
    <row r="34" spans="2:12" x14ac:dyDescent="0.25">
      <c r="B34" s="12"/>
      <c r="C34" s="27"/>
      <c r="D34" s="27"/>
      <c r="E34" s="67"/>
      <c r="F34" s="73"/>
      <c r="G34" s="76"/>
      <c r="H34" s="69"/>
      <c r="I34" s="23"/>
      <c r="J34" s="30"/>
      <c r="K34" s="30"/>
      <c r="L34" s="5"/>
    </row>
    <row r="35" spans="2:12" x14ac:dyDescent="0.25">
      <c r="B35" s="12"/>
      <c r="C35" s="27"/>
      <c r="D35" s="27"/>
      <c r="E35" s="67"/>
      <c r="F35" s="73"/>
      <c r="G35" s="76"/>
      <c r="H35" s="69"/>
      <c r="I35" s="23"/>
      <c r="J35" s="30"/>
      <c r="K35" s="30"/>
      <c r="L35" s="5"/>
    </row>
    <row r="36" spans="2:12" x14ac:dyDescent="0.25">
      <c r="B36" s="12"/>
      <c r="C36" s="27"/>
      <c r="D36" s="27"/>
      <c r="E36" s="67"/>
      <c r="F36" s="73"/>
      <c r="G36" s="76"/>
      <c r="H36" s="69"/>
      <c r="I36" s="23"/>
      <c r="J36" s="30"/>
      <c r="K36" s="30"/>
      <c r="L36" s="5"/>
    </row>
    <row r="37" spans="2:12" x14ac:dyDescent="0.25">
      <c r="B37" s="12"/>
      <c r="C37" s="27"/>
      <c r="D37" s="27"/>
      <c r="E37" s="67"/>
      <c r="F37" s="73"/>
      <c r="G37" s="76"/>
      <c r="H37" s="69"/>
      <c r="I37" s="23"/>
      <c r="J37" s="30"/>
      <c r="K37" s="30"/>
      <c r="L37" s="5"/>
    </row>
    <row r="38" spans="2:12" x14ac:dyDescent="0.25">
      <c r="B38" s="12"/>
      <c r="C38" s="27"/>
      <c r="D38" s="27"/>
      <c r="E38" s="67"/>
      <c r="F38" s="73"/>
      <c r="G38" s="76"/>
      <c r="H38" s="69"/>
      <c r="I38" s="23"/>
      <c r="J38" s="30"/>
      <c r="K38" s="30"/>
      <c r="L38" s="5"/>
    </row>
    <row r="39" spans="2:12" x14ac:dyDescent="0.25">
      <c r="B39" s="12"/>
      <c r="C39" s="27"/>
      <c r="D39" s="27"/>
      <c r="E39" s="67"/>
      <c r="F39" s="73"/>
      <c r="G39" s="76"/>
      <c r="H39" s="69"/>
      <c r="I39" s="23"/>
      <c r="J39" s="30"/>
      <c r="K39" s="30"/>
      <c r="L39" s="5"/>
    </row>
    <row r="40" spans="2:12" x14ac:dyDescent="0.25">
      <c r="B40" s="12"/>
      <c r="C40" s="27"/>
      <c r="D40" s="27"/>
      <c r="E40" s="67"/>
      <c r="F40" s="73"/>
      <c r="G40" s="76"/>
      <c r="H40" s="69"/>
      <c r="I40" s="23"/>
      <c r="J40" s="30"/>
      <c r="K40" s="30"/>
      <c r="L40" s="5"/>
    </row>
    <row r="41" spans="2:12" x14ac:dyDescent="0.25">
      <c r="B41" s="12"/>
      <c r="C41" s="27"/>
      <c r="D41" s="27"/>
      <c r="E41" s="67"/>
      <c r="F41" s="73"/>
      <c r="G41" s="76"/>
      <c r="H41" s="69"/>
      <c r="I41" s="23"/>
      <c r="J41" s="30"/>
      <c r="K41" s="30"/>
      <c r="L41" s="5"/>
    </row>
    <row r="42" spans="2:12" x14ac:dyDescent="0.25">
      <c r="B42" s="12"/>
      <c r="C42" s="27"/>
      <c r="D42" s="27"/>
      <c r="E42" s="67"/>
      <c r="F42" s="73"/>
      <c r="G42" s="76"/>
      <c r="H42" s="69"/>
      <c r="I42" s="23"/>
      <c r="J42" s="30"/>
      <c r="K42" s="30"/>
      <c r="L42" s="5"/>
    </row>
    <row r="43" spans="2:12" x14ac:dyDescent="0.25">
      <c r="B43" s="12"/>
      <c r="C43" s="27"/>
      <c r="D43" s="27"/>
      <c r="E43" s="67"/>
      <c r="F43" s="73"/>
      <c r="G43" s="76"/>
      <c r="H43" s="69"/>
      <c r="I43" s="23"/>
      <c r="J43" s="30"/>
      <c r="K43" s="30"/>
      <c r="L43" s="5"/>
    </row>
    <row r="44" spans="2:12" x14ac:dyDescent="0.25">
      <c r="B44" s="12"/>
      <c r="C44" s="27"/>
      <c r="D44" s="27"/>
      <c r="E44" s="67"/>
      <c r="F44" s="73"/>
      <c r="G44" s="76"/>
      <c r="H44" s="69"/>
      <c r="I44" s="23"/>
      <c r="J44" s="30"/>
      <c r="K44" s="30"/>
      <c r="L44" s="5"/>
    </row>
    <row r="45" spans="2:12" x14ac:dyDescent="0.25">
      <c r="B45" s="12"/>
      <c r="C45" s="27"/>
      <c r="D45" s="27"/>
      <c r="E45" s="67"/>
      <c r="F45" s="73"/>
      <c r="G45" s="76"/>
      <c r="H45" s="69"/>
      <c r="I45" s="23"/>
      <c r="J45" s="30"/>
      <c r="K45" s="30"/>
      <c r="L45" s="5"/>
    </row>
    <row r="46" spans="2:12" x14ac:dyDescent="0.25">
      <c r="B46" s="12"/>
      <c r="C46" s="27"/>
      <c r="D46" s="27"/>
      <c r="E46" s="67"/>
      <c r="F46" s="73"/>
      <c r="G46" s="76"/>
      <c r="H46" s="69"/>
      <c r="I46" s="23"/>
      <c r="J46" s="30"/>
      <c r="K46" s="30"/>
      <c r="L46" s="5"/>
    </row>
    <row r="47" spans="2:12" x14ac:dyDescent="0.25">
      <c r="B47" s="12"/>
      <c r="C47" s="27"/>
      <c r="D47" s="27"/>
      <c r="E47" s="67"/>
      <c r="F47" s="73"/>
      <c r="G47" s="76"/>
      <c r="H47" s="69"/>
      <c r="I47" s="23"/>
      <c r="J47" s="30"/>
      <c r="K47" s="30"/>
      <c r="L47" s="5"/>
    </row>
    <row r="48" spans="2:12" x14ac:dyDescent="0.25">
      <c r="B48" s="12"/>
      <c r="C48" s="27"/>
      <c r="D48" s="27"/>
      <c r="E48" s="67"/>
      <c r="F48" s="73"/>
      <c r="G48" s="76"/>
      <c r="H48" s="69"/>
      <c r="I48" s="23"/>
      <c r="J48" s="30"/>
      <c r="K48" s="30"/>
      <c r="L48" s="5"/>
    </row>
    <row r="49" spans="2:12" x14ac:dyDescent="0.25">
      <c r="B49" s="12"/>
      <c r="C49" s="27"/>
      <c r="D49" s="27"/>
      <c r="E49" s="67"/>
      <c r="F49" s="73"/>
      <c r="G49" s="76"/>
      <c r="H49" s="69"/>
      <c r="I49" s="23"/>
      <c r="J49" s="30"/>
      <c r="K49" s="30"/>
      <c r="L49" s="5"/>
    </row>
    <row r="50" spans="2:12" x14ac:dyDescent="0.25">
      <c r="B50" s="12"/>
      <c r="C50" s="27"/>
      <c r="D50" s="27"/>
      <c r="E50" s="67"/>
      <c r="F50" s="73"/>
      <c r="G50" s="76"/>
      <c r="H50" s="69"/>
      <c r="I50" s="23"/>
      <c r="J50" s="30"/>
      <c r="K50" s="30"/>
      <c r="L50" s="5"/>
    </row>
    <row r="51" spans="2:12" x14ac:dyDescent="0.25">
      <c r="B51" s="12"/>
      <c r="C51" s="27"/>
      <c r="D51" s="27"/>
      <c r="E51" s="67"/>
      <c r="F51" s="73"/>
      <c r="G51" s="76"/>
      <c r="H51" s="69"/>
      <c r="I51" s="23"/>
      <c r="J51" s="30"/>
      <c r="K51" s="30"/>
      <c r="L51" s="5"/>
    </row>
    <row r="52" spans="2:12" x14ac:dyDescent="0.25">
      <c r="B52" s="12"/>
      <c r="C52" s="27"/>
      <c r="D52" s="27"/>
      <c r="E52" s="67"/>
      <c r="F52" s="73"/>
      <c r="G52" s="76"/>
      <c r="H52" s="69"/>
      <c r="I52" s="23"/>
      <c r="J52" s="30"/>
      <c r="K52" s="30"/>
      <c r="L52" s="5"/>
    </row>
    <row r="53" spans="2:12" x14ac:dyDescent="0.25">
      <c r="B53" s="12"/>
      <c r="C53" s="27"/>
      <c r="D53" s="27"/>
      <c r="E53" s="67"/>
      <c r="F53" s="73"/>
      <c r="G53" s="76"/>
      <c r="H53" s="69"/>
      <c r="I53" s="23"/>
      <c r="J53" s="30"/>
      <c r="K53" s="30"/>
      <c r="L53" s="5"/>
    </row>
    <row r="54" spans="2:12" x14ac:dyDescent="0.25">
      <c r="B54" s="12"/>
      <c r="C54" s="27"/>
      <c r="D54" s="27"/>
      <c r="E54" s="67"/>
      <c r="F54" s="73"/>
      <c r="G54" s="76"/>
      <c r="H54" s="69"/>
      <c r="I54" s="23"/>
      <c r="J54" s="30"/>
      <c r="K54" s="30"/>
      <c r="L54" s="5"/>
    </row>
    <row r="55" spans="2:12" x14ac:dyDescent="0.25">
      <c r="B55" s="12"/>
      <c r="C55" s="27"/>
      <c r="D55" s="27"/>
      <c r="E55" s="67"/>
      <c r="F55" s="73"/>
      <c r="G55" s="76"/>
      <c r="H55" s="69"/>
      <c r="I55" s="23"/>
      <c r="J55" s="30"/>
      <c r="K55" s="30"/>
      <c r="L55" s="5"/>
    </row>
    <row r="56" spans="2:12" x14ac:dyDescent="0.25">
      <c r="B56" s="12"/>
      <c r="C56" s="27"/>
      <c r="D56" s="27"/>
      <c r="E56" s="67"/>
      <c r="F56" s="73"/>
      <c r="G56" s="76"/>
      <c r="H56" s="69"/>
      <c r="I56" s="23"/>
      <c r="J56" s="30"/>
      <c r="K56" s="30"/>
      <c r="L56" s="5"/>
    </row>
    <row r="57" spans="2:12" x14ac:dyDescent="0.25">
      <c r="B57" s="12"/>
      <c r="C57" s="27"/>
      <c r="D57" s="27"/>
      <c r="E57" s="67"/>
      <c r="F57" s="73"/>
      <c r="G57" s="76"/>
      <c r="H57" s="69"/>
      <c r="I57" s="23"/>
      <c r="J57" s="30"/>
      <c r="K57" s="30"/>
      <c r="L57" s="5"/>
    </row>
    <row r="58" spans="2:12" x14ac:dyDescent="0.25">
      <c r="B58" s="12"/>
      <c r="C58" s="27"/>
      <c r="D58" s="27"/>
      <c r="E58" s="67"/>
      <c r="F58" s="73"/>
      <c r="G58" s="76"/>
      <c r="H58" s="69"/>
      <c r="I58" s="23"/>
      <c r="J58" s="30"/>
      <c r="K58" s="30"/>
      <c r="L58" s="5"/>
    </row>
    <row r="59" spans="2:12" x14ac:dyDescent="0.25">
      <c r="B59" s="12"/>
      <c r="C59" s="27"/>
      <c r="D59" s="27"/>
      <c r="E59" s="67"/>
      <c r="F59" s="73"/>
      <c r="G59" s="76"/>
      <c r="H59" s="69"/>
      <c r="I59" s="23"/>
      <c r="J59" s="30"/>
      <c r="K59" s="30"/>
      <c r="L59" s="5"/>
    </row>
    <row r="60" spans="2:12" x14ac:dyDescent="0.25">
      <c r="B60" s="12"/>
      <c r="C60" s="27"/>
      <c r="D60" s="27"/>
      <c r="E60" s="67"/>
      <c r="F60" s="73"/>
      <c r="G60" s="76"/>
      <c r="H60" s="69"/>
      <c r="I60" s="23"/>
      <c r="J60" s="30"/>
      <c r="K60" s="30"/>
      <c r="L60" s="5"/>
    </row>
    <row r="61" spans="2:12" x14ac:dyDescent="0.25">
      <c r="B61" s="12"/>
      <c r="C61" s="27"/>
      <c r="D61" s="27"/>
      <c r="E61" s="67"/>
      <c r="F61" s="73"/>
      <c r="G61" s="76"/>
      <c r="H61" s="69"/>
      <c r="I61" s="23"/>
      <c r="J61" s="30"/>
      <c r="K61" s="30"/>
      <c r="L61" s="5"/>
    </row>
    <row r="62" spans="2:12" x14ac:dyDescent="0.25">
      <c r="B62" s="12"/>
      <c r="C62" s="27"/>
      <c r="D62" s="27"/>
      <c r="E62" s="67"/>
      <c r="F62" s="73"/>
      <c r="G62" s="76"/>
      <c r="H62" s="69"/>
      <c r="I62" s="23"/>
      <c r="J62" s="30"/>
      <c r="K62" s="30"/>
      <c r="L62" s="5"/>
    </row>
    <row r="63" spans="2:12" x14ac:dyDescent="0.25">
      <c r="B63" s="12"/>
      <c r="C63" s="27"/>
      <c r="D63" s="27"/>
      <c r="E63" s="67"/>
      <c r="F63" s="73"/>
      <c r="G63" s="76"/>
      <c r="H63" s="69"/>
      <c r="I63" s="23"/>
      <c r="J63" s="30"/>
      <c r="K63" s="30"/>
      <c r="L63" s="5"/>
    </row>
    <row r="64" spans="2:12" x14ac:dyDescent="0.25">
      <c r="B64" s="12"/>
      <c r="C64" s="27"/>
      <c r="D64" s="27"/>
      <c r="E64" s="67"/>
      <c r="F64" s="73"/>
      <c r="G64" s="76"/>
      <c r="H64" s="69"/>
      <c r="I64" s="23"/>
      <c r="J64" s="30"/>
      <c r="K64" s="30"/>
      <c r="L64" s="5"/>
    </row>
    <row r="65" spans="2:12" x14ac:dyDescent="0.25">
      <c r="B65" s="12"/>
      <c r="C65" s="27"/>
      <c r="D65" s="27"/>
      <c r="E65" s="67"/>
      <c r="F65" s="73"/>
      <c r="G65" s="76"/>
      <c r="H65" s="69"/>
      <c r="I65" s="23"/>
      <c r="J65" s="30"/>
      <c r="K65" s="30"/>
      <c r="L65" s="5"/>
    </row>
    <row r="66" spans="2:12" x14ac:dyDescent="0.25">
      <c r="B66" s="12"/>
      <c r="C66" s="27"/>
      <c r="D66" s="27"/>
      <c r="E66" s="67"/>
      <c r="F66" s="73"/>
      <c r="G66" s="76"/>
      <c r="H66" s="69"/>
      <c r="I66" s="23"/>
      <c r="J66" s="30"/>
      <c r="K66" s="30"/>
      <c r="L66" s="5"/>
    </row>
    <row r="67" spans="2:12" x14ac:dyDescent="0.25">
      <c r="B67" s="12"/>
      <c r="C67" s="27"/>
      <c r="D67" s="27"/>
      <c r="E67" s="67"/>
      <c r="F67" s="73"/>
      <c r="G67" s="76"/>
      <c r="H67" s="69"/>
      <c r="I67" s="23"/>
      <c r="J67" s="30"/>
      <c r="K67" s="30"/>
      <c r="L67" s="5"/>
    </row>
    <row r="68" spans="2:12" x14ac:dyDescent="0.25">
      <c r="B68" s="12"/>
      <c r="C68" s="27"/>
      <c r="D68" s="27"/>
      <c r="E68" s="67"/>
      <c r="F68" s="73"/>
      <c r="G68" s="76"/>
      <c r="H68" s="69"/>
      <c r="I68" s="23"/>
      <c r="J68" s="30"/>
      <c r="K68" s="30"/>
      <c r="L68" s="5"/>
    </row>
    <row r="69" spans="2:12" x14ac:dyDescent="0.25">
      <c r="B69" s="12"/>
      <c r="C69" s="27"/>
      <c r="D69" s="27"/>
      <c r="E69" s="67"/>
      <c r="F69" s="73"/>
      <c r="G69" s="76"/>
      <c r="H69" s="69"/>
      <c r="I69" s="23"/>
      <c r="J69" s="30"/>
      <c r="K69" s="30"/>
      <c r="L69" s="5"/>
    </row>
    <row r="70" spans="2:12" x14ac:dyDescent="0.25">
      <c r="B70" s="12"/>
      <c r="C70" s="27"/>
      <c r="D70" s="27"/>
      <c r="E70" s="67"/>
      <c r="F70" s="73"/>
      <c r="G70" s="76"/>
      <c r="H70" s="69"/>
      <c r="I70" s="23"/>
      <c r="J70" s="30"/>
      <c r="K70" s="30"/>
      <c r="L70" s="5"/>
    </row>
    <row r="71" spans="2:12" x14ac:dyDescent="0.25">
      <c r="B71" s="12"/>
      <c r="C71" s="27"/>
      <c r="D71" s="27"/>
      <c r="E71" s="67"/>
      <c r="F71" s="73"/>
      <c r="G71" s="76"/>
      <c r="H71" s="69"/>
      <c r="I71" s="23"/>
      <c r="J71" s="30"/>
      <c r="K71" s="30"/>
      <c r="L71" s="5"/>
    </row>
    <row r="72" spans="2:12" x14ac:dyDescent="0.25">
      <c r="B72" s="12"/>
      <c r="C72" s="27"/>
      <c r="D72" s="27"/>
      <c r="E72" s="67"/>
      <c r="F72" s="73"/>
      <c r="G72" s="76"/>
      <c r="H72" s="69"/>
      <c r="I72" s="23"/>
      <c r="J72" s="30"/>
      <c r="K72" s="30"/>
      <c r="L72" s="5"/>
    </row>
    <row r="73" spans="2:12" x14ac:dyDescent="0.25">
      <c r="B73" s="12"/>
      <c r="C73" s="27"/>
      <c r="D73" s="27"/>
      <c r="E73" s="67"/>
      <c r="F73" s="73"/>
      <c r="G73" s="76"/>
      <c r="H73" s="69"/>
      <c r="I73" s="23"/>
      <c r="J73" s="30"/>
      <c r="K73" s="30"/>
      <c r="L73" s="5"/>
    </row>
    <row r="74" spans="2:12" x14ac:dyDescent="0.25">
      <c r="B74" s="12"/>
      <c r="C74" s="27"/>
      <c r="D74" s="27"/>
      <c r="E74" s="67"/>
      <c r="F74" s="73"/>
      <c r="G74" s="76"/>
      <c r="H74" s="69"/>
      <c r="I74" s="23"/>
      <c r="J74" s="30"/>
      <c r="K74" s="30"/>
      <c r="L74" s="5"/>
    </row>
    <row r="75" spans="2:12" x14ac:dyDescent="0.25">
      <c r="B75" s="12"/>
      <c r="C75" s="27"/>
      <c r="D75" s="27"/>
      <c r="E75" s="67"/>
      <c r="F75" s="73"/>
      <c r="G75" s="76"/>
      <c r="H75" s="69"/>
      <c r="I75" s="23"/>
      <c r="J75" s="30"/>
      <c r="K75" s="30"/>
      <c r="L75" s="5"/>
    </row>
    <row r="76" spans="2:12" x14ac:dyDescent="0.25">
      <c r="B76" s="12"/>
      <c r="C76" s="27"/>
      <c r="D76" s="27"/>
      <c r="E76" s="67"/>
      <c r="F76" s="73"/>
      <c r="G76" s="76"/>
      <c r="H76" s="69"/>
      <c r="I76" s="23"/>
      <c r="J76" s="30"/>
      <c r="K76" s="30"/>
      <c r="L76" s="5"/>
    </row>
    <row r="77" spans="2:12" x14ac:dyDescent="0.25">
      <c r="B77" s="12"/>
      <c r="C77" s="27"/>
      <c r="D77" s="27"/>
      <c r="E77" s="67"/>
      <c r="F77" s="73"/>
      <c r="G77" s="76"/>
      <c r="H77" s="69"/>
      <c r="I77" s="23"/>
      <c r="J77" s="30"/>
      <c r="K77" s="30"/>
      <c r="L77" s="5"/>
    </row>
    <row r="78" spans="2:12" x14ac:dyDescent="0.25">
      <c r="B78" s="12"/>
      <c r="C78" s="27"/>
      <c r="D78" s="27"/>
      <c r="E78" s="67"/>
      <c r="F78" s="73"/>
      <c r="G78" s="76"/>
      <c r="H78" s="69"/>
      <c r="I78" s="23"/>
      <c r="J78" s="30"/>
      <c r="K78" s="30"/>
      <c r="L78" s="5"/>
    </row>
    <row r="79" spans="2:12" x14ac:dyDescent="0.25">
      <c r="B79" s="12"/>
      <c r="C79" s="27"/>
      <c r="D79" s="27"/>
      <c r="E79" s="67"/>
      <c r="F79" s="73"/>
      <c r="G79" s="76"/>
      <c r="H79" s="69"/>
      <c r="I79" s="23"/>
      <c r="J79" s="30"/>
      <c r="K79" s="30"/>
      <c r="L79" s="5"/>
    </row>
    <row r="80" spans="2:12" x14ac:dyDescent="0.25">
      <c r="B80" s="12"/>
      <c r="C80" s="27"/>
      <c r="D80" s="27"/>
      <c r="E80" s="67"/>
      <c r="F80" s="73"/>
      <c r="G80" s="76"/>
      <c r="H80" s="69"/>
      <c r="I80" s="23"/>
      <c r="J80" s="30"/>
      <c r="K80" s="30"/>
      <c r="L80" s="5"/>
    </row>
    <row r="81" spans="2:12" x14ac:dyDescent="0.25">
      <c r="B81" s="12"/>
      <c r="C81" s="27"/>
      <c r="D81" s="27"/>
      <c r="E81" s="67"/>
      <c r="F81" s="73"/>
      <c r="G81" s="76"/>
      <c r="H81" s="69"/>
      <c r="I81" s="23"/>
      <c r="J81" s="30"/>
      <c r="K81" s="30"/>
      <c r="L81" s="5"/>
    </row>
    <row r="82" spans="2:12" x14ac:dyDescent="0.25">
      <c r="B82" s="12"/>
      <c r="C82" s="27"/>
      <c r="D82" s="27"/>
      <c r="E82" s="67"/>
      <c r="F82" s="73"/>
      <c r="G82" s="76"/>
      <c r="H82" s="69"/>
      <c r="I82" s="23"/>
      <c r="J82" s="30"/>
      <c r="K82" s="30"/>
      <c r="L82" s="5"/>
    </row>
    <row r="83" spans="2:12" x14ac:dyDescent="0.25">
      <c r="B83" s="12"/>
      <c r="C83" s="27"/>
      <c r="D83" s="27"/>
      <c r="E83" s="67"/>
      <c r="F83" s="73"/>
      <c r="G83" s="76"/>
      <c r="H83" s="69"/>
      <c r="I83" s="23"/>
      <c r="J83" s="30"/>
      <c r="K83" s="30"/>
      <c r="L83" s="5"/>
    </row>
    <row r="84" spans="2:12" x14ac:dyDescent="0.25">
      <c r="B84" s="12"/>
      <c r="C84" s="27"/>
      <c r="D84" s="27"/>
      <c r="E84" s="67"/>
      <c r="F84" s="73"/>
      <c r="G84" s="76"/>
      <c r="H84" s="69"/>
      <c r="I84" s="23"/>
      <c r="J84" s="30"/>
      <c r="K84" s="30"/>
      <c r="L84" s="5"/>
    </row>
    <row r="85" spans="2:12" x14ac:dyDescent="0.25">
      <c r="B85" s="12"/>
      <c r="C85" s="27"/>
      <c r="D85" s="27"/>
      <c r="E85" s="67"/>
      <c r="F85" s="73"/>
      <c r="G85" s="76"/>
      <c r="H85" s="69"/>
      <c r="I85" s="23"/>
      <c r="J85" s="30"/>
      <c r="K85" s="30"/>
      <c r="L85" s="5"/>
    </row>
    <row r="86" spans="2:12" x14ac:dyDescent="0.25">
      <c r="B86" s="12"/>
      <c r="C86" s="27"/>
      <c r="D86" s="27"/>
      <c r="E86" s="67"/>
      <c r="F86" s="73"/>
      <c r="G86" s="76"/>
      <c r="H86" s="69"/>
      <c r="I86" s="23"/>
      <c r="J86" s="30"/>
      <c r="K86" s="30"/>
      <c r="L86" s="5"/>
    </row>
    <row r="87" spans="2:12" x14ac:dyDescent="0.25">
      <c r="B87" s="12"/>
      <c r="C87" s="27"/>
      <c r="D87" s="27"/>
      <c r="E87" s="67"/>
      <c r="F87" s="73"/>
      <c r="G87" s="76"/>
      <c r="H87" s="69"/>
      <c r="I87" s="23"/>
      <c r="J87" s="30"/>
      <c r="K87" s="30"/>
      <c r="L87" s="5"/>
    </row>
    <row r="88" spans="2:12" x14ac:dyDescent="0.25">
      <c r="B88" s="12"/>
      <c r="C88" s="27"/>
      <c r="D88" s="27"/>
      <c r="E88" s="67"/>
      <c r="F88" s="73"/>
      <c r="G88" s="76"/>
      <c r="H88" s="69"/>
      <c r="I88" s="23"/>
      <c r="J88" s="30"/>
      <c r="K88" s="30"/>
      <c r="L88" s="5"/>
    </row>
    <row r="89" spans="2:12" x14ac:dyDescent="0.25">
      <c r="B89" s="12"/>
      <c r="C89" s="27"/>
      <c r="D89" s="27"/>
      <c r="E89" s="67"/>
      <c r="F89" s="73"/>
      <c r="G89" s="76"/>
      <c r="H89" s="69"/>
      <c r="I89" s="23"/>
      <c r="J89" s="30"/>
      <c r="K89" s="30"/>
      <c r="L89" s="5"/>
    </row>
    <row r="90" spans="2:12" x14ac:dyDescent="0.25">
      <c r="B90" s="12"/>
      <c r="C90" s="27"/>
      <c r="D90" s="27"/>
      <c r="E90" s="67"/>
      <c r="F90" s="73"/>
      <c r="G90" s="76"/>
      <c r="H90" s="69"/>
      <c r="I90" s="23"/>
      <c r="J90" s="30"/>
      <c r="K90" s="30"/>
      <c r="L90" s="5"/>
    </row>
    <row r="91" spans="2:12" x14ac:dyDescent="0.25">
      <c r="B91" s="12"/>
      <c r="C91" s="27"/>
      <c r="D91" s="27"/>
      <c r="E91" s="67"/>
      <c r="F91" s="73"/>
      <c r="G91" s="76"/>
      <c r="H91" s="69"/>
      <c r="I91" s="23"/>
      <c r="J91" s="30"/>
      <c r="K91" s="30"/>
      <c r="L91" s="5"/>
    </row>
    <row r="92" spans="2:12" x14ac:dyDescent="0.25">
      <c r="B92" s="12"/>
      <c r="C92" s="27"/>
      <c r="D92" s="27"/>
      <c r="E92" s="67"/>
      <c r="F92" s="73"/>
      <c r="G92" s="76"/>
      <c r="H92" s="69"/>
      <c r="I92" s="23"/>
      <c r="J92" s="30"/>
      <c r="K92" s="30"/>
      <c r="L92" s="5"/>
    </row>
    <row r="93" spans="2:12" x14ac:dyDescent="0.25">
      <c r="B93" s="12"/>
      <c r="C93" s="27"/>
      <c r="D93" s="27"/>
      <c r="E93" s="67"/>
      <c r="F93" s="73"/>
      <c r="G93" s="76"/>
      <c r="H93" s="69"/>
      <c r="I93" s="23"/>
      <c r="J93" s="30"/>
      <c r="K93" s="30"/>
      <c r="L93" s="5"/>
    </row>
    <row r="94" spans="2:12" x14ac:dyDescent="0.25">
      <c r="B94" s="12"/>
      <c r="C94" s="27"/>
      <c r="D94" s="27"/>
      <c r="E94" s="67"/>
      <c r="F94" s="73"/>
      <c r="G94" s="76"/>
      <c r="H94" s="69"/>
      <c r="I94" s="23"/>
      <c r="J94" s="30"/>
      <c r="K94" s="30"/>
      <c r="L94" s="5"/>
    </row>
    <row r="95" spans="2:12" x14ac:dyDescent="0.25">
      <c r="B95" s="12"/>
      <c r="C95" s="27"/>
      <c r="D95" s="27"/>
      <c r="E95" s="67"/>
      <c r="F95" s="73"/>
      <c r="G95" s="76"/>
      <c r="H95" s="69"/>
      <c r="I95" s="23"/>
      <c r="J95" s="30"/>
      <c r="K95" s="30"/>
      <c r="L95" s="5"/>
    </row>
    <row r="96" spans="2:12" x14ac:dyDescent="0.25">
      <c r="B96" s="12"/>
      <c r="C96" s="27"/>
      <c r="D96" s="27"/>
      <c r="E96" s="67"/>
      <c r="F96" s="73"/>
      <c r="G96" s="76"/>
      <c r="H96" s="69"/>
      <c r="I96" s="23"/>
      <c r="J96" s="30"/>
      <c r="K96" s="30"/>
      <c r="L96" s="5"/>
    </row>
    <row r="97" spans="2:12" x14ac:dyDescent="0.25">
      <c r="B97" s="12"/>
      <c r="C97" s="27"/>
      <c r="D97" s="27"/>
      <c r="E97" s="67"/>
      <c r="F97" s="73"/>
      <c r="G97" s="76"/>
      <c r="H97" s="69"/>
      <c r="I97" s="23"/>
      <c r="J97" s="30"/>
      <c r="K97" s="30"/>
      <c r="L97" s="5"/>
    </row>
    <row r="98" spans="2:12" x14ac:dyDescent="0.25">
      <c r="B98" s="12"/>
      <c r="C98" s="27"/>
      <c r="D98" s="27"/>
      <c r="E98" s="67"/>
      <c r="F98" s="73"/>
      <c r="G98" s="76"/>
      <c r="H98" s="69"/>
      <c r="I98" s="23"/>
      <c r="J98" s="30"/>
      <c r="K98" s="30"/>
      <c r="L98" s="5"/>
    </row>
    <row r="99" spans="2:12" x14ac:dyDescent="0.25">
      <c r="B99" s="12"/>
      <c r="C99" s="27"/>
      <c r="D99" s="27"/>
      <c r="E99" s="67"/>
      <c r="F99" s="73"/>
      <c r="G99" s="76"/>
      <c r="H99" s="69"/>
      <c r="I99" s="23"/>
      <c r="J99" s="30"/>
      <c r="K99" s="30"/>
      <c r="L99" s="5"/>
    </row>
    <row r="100" spans="2:12" x14ac:dyDescent="0.25">
      <c r="B100" s="12"/>
      <c r="C100" s="27"/>
      <c r="D100" s="27"/>
      <c r="E100" s="67"/>
      <c r="F100" s="73"/>
      <c r="G100" s="76"/>
      <c r="H100" s="69"/>
      <c r="I100" s="23"/>
      <c r="J100" s="30"/>
      <c r="K100" s="30"/>
      <c r="L100" s="5"/>
    </row>
    <row r="101" spans="2:12" x14ac:dyDescent="0.25">
      <c r="B101" s="12"/>
      <c r="C101" s="27"/>
      <c r="D101" s="27"/>
      <c r="E101" s="67"/>
      <c r="F101" s="73"/>
      <c r="G101" s="76"/>
      <c r="H101" s="69"/>
      <c r="I101" s="23"/>
      <c r="J101" s="30"/>
      <c r="K101" s="30"/>
      <c r="L101" s="5"/>
    </row>
    <row r="102" spans="2:12" x14ac:dyDescent="0.25">
      <c r="B102" s="12"/>
      <c r="C102" s="27"/>
      <c r="D102" s="27"/>
      <c r="E102" s="67"/>
      <c r="F102" s="73"/>
      <c r="G102" s="76"/>
      <c r="H102" s="69"/>
      <c r="I102" s="23"/>
      <c r="J102" s="30"/>
      <c r="K102" s="30"/>
      <c r="L102" s="5"/>
    </row>
    <row r="103" spans="2:12" x14ac:dyDescent="0.25">
      <c r="B103" s="12"/>
      <c r="C103" s="27"/>
      <c r="D103" s="27"/>
      <c r="E103" s="67"/>
      <c r="F103" s="73"/>
      <c r="G103" s="76"/>
      <c r="H103" s="69"/>
      <c r="I103" s="23"/>
      <c r="J103" s="30"/>
      <c r="K103" s="30"/>
      <c r="L103" s="5"/>
    </row>
    <row r="104" spans="2:12" x14ac:dyDescent="0.25">
      <c r="B104" s="12"/>
      <c r="C104" s="27"/>
      <c r="D104" s="27"/>
      <c r="E104" s="67"/>
      <c r="F104" s="73"/>
      <c r="G104" s="76"/>
      <c r="H104" s="69"/>
      <c r="I104" s="23"/>
      <c r="J104" s="30"/>
      <c r="K104" s="30"/>
      <c r="L104" s="5"/>
    </row>
    <row r="105" spans="2:12" x14ac:dyDescent="0.25">
      <c r="B105" s="12"/>
      <c r="C105" s="27"/>
      <c r="D105" s="27"/>
      <c r="E105" s="67"/>
      <c r="F105" s="73"/>
      <c r="G105" s="76"/>
      <c r="H105" s="69"/>
      <c r="I105" s="23"/>
      <c r="J105" s="30"/>
      <c r="K105" s="30"/>
      <c r="L105" s="5"/>
    </row>
    <row r="106" spans="2:12" x14ac:dyDescent="0.25">
      <c r="B106" s="12"/>
      <c r="C106" s="27"/>
      <c r="D106" s="27"/>
      <c r="E106" s="67"/>
      <c r="F106" s="73"/>
      <c r="G106" s="76"/>
      <c r="H106" s="69"/>
      <c r="I106" s="23"/>
      <c r="J106" s="30"/>
      <c r="K106" s="30"/>
      <c r="L106" s="5"/>
    </row>
    <row r="107" spans="2:12" x14ac:dyDescent="0.25">
      <c r="B107" s="12"/>
      <c r="C107" s="27"/>
      <c r="D107" s="27"/>
      <c r="E107" s="67"/>
      <c r="F107" s="73"/>
      <c r="G107" s="76"/>
      <c r="H107" s="69"/>
      <c r="I107" s="23"/>
      <c r="J107" s="30"/>
      <c r="K107" s="30"/>
      <c r="L107" s="5"/>
    </row>
    <row r="108" spans="2:12" x14ac:dyDescent="0.25">
      <c r="B108" s="12"/>
      <c r="C108" s="27"/>
      <c r="D108" s="27"/>
      <c r="E108" s="67"/>
      <c r="F108" s="73"/>
      <c r="G108" s="76"/>
      <c r="H108" s="69"/>
      <c r="I108" s="23"/>
      <c r="J108" s="30"/>
      <c r="K108" s="30"/>
      <c r="L108" s="5"/>
    </row>
    <row r="109" spans="2:12" x14ac:dyDescent="0.25">
      <c r="B109" s="12"/>
      <c r="C109" s="27"/>
      <c r="D109" s="27"/>
      <c r="E109" s="67"/>
      <c r="F109" s="73"/>
      <c r="G109" s="76"/>
      <c r="H109" s="69"/>
      <c r="I109" s="23"/>
      <c r="J109" s="30"/>
      <c r="K109" s="30"/>
      <c r="L109" s="5"/>
    </row>
    <row r="110" spans="2:12" x14ac:dyDescent="0.25">
      <c r="B110" s="12"/>
      <c r="C110" s="27"/>
      <c r="D110" s="27"/>
      <c r="E110" s="67"/>
      <c r="F110" s="73"/>
      <c r="G110" s="76"/>
      <c r="H110" s="69"/>
      <c r="I110" s="23"/>
      <c r="J110" s="30"/>
      <c r="K110" s="30"/>
      <c r="L110" s="5"/>
    </row>
    <row r="111" spans="2:12" x14ac:dyDescent="0.25">
      <c r="B111" s="12"/>
      <c r="C111" s="27"/>
      <c r="D111" s="27"/>
      <c r="E111" s="67"/>
      <c r="F111" s="73"/>
      <c r="G111" s="76"/>
      <c r="H111" s="69"/>
      <c r="I111" s="23"/>
      <c r="J111" s="30"/>
      <c r="K111" s="30"/>
      <c r="L111" s="5"/>
    </row>
    <row r="112" spans="2:12" x14ac:dyDescent="0.25">
      <c r="B112" s="12"/>
      <c r="C112" s="27"/>
      <c r="D112" s="27"/>
      <c r="E112" s="67"/>
      <c r="F112" s="73"/>
      <c r="G112" s="76"/>
      <c r="H112" s="69"/>
      <c r="I112" s="23"/>
      <c r="J112" s="30"/>
      <c r="K112" s="30"/>
      <c r="L112" s="5"/>
    </row>
    <row r="113" spans="2:12" x14ac:dyDescent="0.25">
      <c r="B113" s="12"/>
      <c r="C113" s="27"/>
      <c r="D113" s="27"/>
      <c r="E113" s="67"/>
      <c r="F113" s="73"/>
      <c r="G113" s="76"/>
      <c r="H113" s="69"/>
      <c r="I113" s="23"/>
      <c r="J113" s="30"/>
      <c r="K113" s="30"/>
      <c r="L113" s="5"/>
    </row>
    <row r="114" spans="2:12" x14ac:dyDescent="0.25">
      <c r="B114" s="12"/>
      <c r="C114" s="27"/>
      <c r="D114" s="27"/>
      <c r="E114" s="67"/>
      <c r="F114" s="73"/>
      <c r="G114" s="76"/>
      <c r="H114" s="69"/>
      <c r="I114" s="23"/>
      <c r="J114" s="30"/>
      <c r="K114" s="30"/>
      <c r="L114" s="5"/>
    </row>
    <row r="115" spans="2:12" x14ac:dyDescent="0.25">
      <c r="B115" s="12"/>
      <c r="C115" s="27"/>
      <c r="D115" s="27"/>
      <c r="E115" s="67"/>
      <c r="F115" s="73"/>
      <c r="G115" s="76"/>
      <c r="H115" s="69"/>
      <c r="I115" s="23"/>
      <c r="J115" s="30"/>
      <c r="K115" s="30"/>
      <c r="L115" s="5"/>
    </row>
    <row r="116" spans="2:12" x14ac:dyDescent="0.25">
      <c r="B116" s="12"/>
      <c r="C116" s="27"/>
      <c r="D116" s="27"/>
      <c r="E116" s="67"/>
      <c r="F116" s="73"/>
      <c r="G116" s="76"/>
      <c r="H116" s="69"/>
      <c r="I116" s="23"/>
      <c r="J116" s="30"/>
      <c r="K116" s="30"/>
      <c r="L116" s="5"/>
    </row>
    <row r="117" spans="2:12" x14ac:dyDescent="0.25">
      <c r="B117" s="12"/>
      <c r="C117" s="27"/>
      <c r="D117" s="27"/>
      <c r="E117" s="67"/>
      <c r="F117" s="73"/>
      <c r="G117" s="76"/>
      <c r="H117" s="69"/>
      <c r="I117" s="23"/>
      <c r="J117" s="30"/>
      <c r="K117" s="30"/>
      <c r="L117" s="5"/>
    </row>
    <row r="118" spans="2:12" x14ac:dyDescent="0.25">
      <c r="B118" s="12"/>
      <c r="C118" s="27"/>
      <c r="D118" s="27"/>
      <c r="E118" s="67"/>
      <c r="F118" s="73"/>
      <c r="G118" s="76"/>
      <c r="H118" s="69"/>
      <c r="I118" s="23"/>
      <c r="J118" s="30"/>
      <c r="K118" s="30"/>
      <c r="L118" s="5"/>
    </row>
    <row r="119" spans="2:12" x14ac:dyDescent="0.25">
      <c r="B119" s="12"/>
      <c r="C119" s="27"/>
      <c r="D119" s="27"/>
      <c r="E119" s="67"/>
      <c r="F119" s="73"/>
      <c r="G119" s="76"/>
      <c r="H119" s="69"/>
      <c r="I119" s="23"/>
      <c r="J119" s="30"/>
      <c r="K119" s="30"/>
      <c r="L119" s="5"/>
    </row>
    <row r="120" spans="2:12" x14ac:dyDescent="0.25">
      <c r="B120" s="12"/>
      <c r="C120" s="27"/>
      <c r="D120" s="27"/>
      <c r="E120" s="67"/>
      <c r="F120" s="73"/>
      <c r="G120" s="76"/>
      <c r="H120" s="69"/>
      <c r="I120" s="23"/>
      <c r="J120" s="30"/>
      <c r="K120" s="30"/>
      <c r="L120" s="5"/>
    </row>
    <row r="121" spans="2:12" x14ac:dyDescent="0.25">
      <c r="B121" s="12"/>
      <c r="C121" s="27"/>
      <c r="D121" s="27"/>
      <c r="E121" s="67"/>
      <c r="F121" s="73"/>
      <c r="G121" s="76"/>
      <c r="H121" s="69"/>
      <c r="I121" s="23"/>
      <c r="J121" s="30"/>
      <c r="K121" s="30"/>
      <c r="L121" s="5"/>
    </row>
    <row r="122" spans="2:12" x14ac:dyDescent="0.25">
      <c r="B122" s="12"/>
      <c r="C122" s="27"/>
      <c r="D122" s="27"/>
      <c r="E122" s="67"/>
      <c r="F122" s="73"/>
      <c r="G122" s="76"/>
      <c r="H122" s="69"/>
      <c r="I122" s="23"/>
      <c r="J122" s="30"/>
      <c r="K122" s="30"/>
      <c r="L122" s="5"/>
    </row>
    <row r="123" spans="2:12" x14ac:dyDescent="0.25">
      <c r="B123" s="12"/>
      <c r="C123" s="27"/>
      <c r="D123" s="27"/>
      <c r="E123" s="67"/>
      <c r="F123" s="73"/>
      <c r="G123" s="76"/>
      <c r="H123" s="69"/>
      <c r="I123" s="23"/>
      <c r="J123" s="30"/>
      <c r="K123" s="30"/>
      <c r="L123" s="5"/>
    </row>
    <row r="124" spans="2:12" x14ac:dyDescent="0.25">
      <c r="B124" s="12"/>
      <c r="C124" s="27"/>
      <c r="D124" s="27"/>
      <c r="E124" s="67"/>
      <c r="F124" s="73"/>
      <c r="G124" s="76"/>
      <c r="H124" s="69"/>
      <c r="I124" s="23"/>
      <c r="J124" s="30"/>
      <c r="K124" s="30"/>
      <c r="L124" s="5"/>
    </row>
    <row r="125" spans="2:12" x14ac:dyDescent="0.25">
      <c r="B125" s="12"/>
      <c r="C125" s="27"/>
      <c r="D125" s="27"/>
      <c r="E125" s="67"/>
      <c r="F125" s="73"/>
      <c r="G125" s="76"/>
      <c r="H125" s="69"/>
      <c r="I125" s="23"/>
      <c r="J125" s="30"/>
      <c r="K125" s="30"/>
      <c r="L125" s="5"/>
    </row>
    <row r="126" spans="2:12" x14ac:dyDescent="0.25">
      <c r="B126" s="12"/>
      <c r="C126" s="27"/>
      <c r="D126" s="27"/>
      <c r="E126" s="67"/>
      <c r="F126" s="73"/>
      <c r="G126" s="76"/>
      <c r="H126" s="69"/>
      <c r="I126" s="23"/>
      <c r="J126" s="30"/>
      <c r="K126" s="30"/>
      <c r="L126" s="5"/>
    </row>
    <row r="127" spans="2:12" x14ac:dyDescent="0.25">
      <c r="B127" s="12"/>
      <c r="C127" s="27"/>
      <c r="D127" s="27"/>
      <c r="E127" s="67"/>
      <c r="F127" s="73"/>
      <c r="G127" s="76"/>
      <c r="H127" s="69"/>
      <c r="I127" s="23"/>
      <c r="J127" s="30"/>
      <c r="K127" s="30"/>
      <c r="L127" s="5"/>
    </row>
    <row r="128" spans="2:12" x14ac:dyDescent="0.25">
      <c r="B128" s="12"/>
      <c r="C128" s="27"/>
      <c r="D128" s="27"/>
      <c r="E128" s="67"/>
      <c r="F128" s="73"/>
      <c r="G128" s="76"/>
      <c r="H128" s="69"/>
      <c r="I128" s="23"/>
      <c r="J128" s="30"/>
      <c r="K128" s="30"/>
      <c r="L128" s="5"/>
    </row>
    <row r="129" spans="2:12" x14ac:dyDescent="0.25">
      <c r="B129" s="12"/>
      <c r="C129" s="27"/>
      <c r="D129" s="27"/>
      <c r="E129" s="67"/>
      <c r="F129" s="73"/>
      <c r="G129" s="76"/>
      <c r="H129" s="69"/>
      <c r="I129" s="23"/>
      <c r="J129" s="30"/>
      <c r="K129" s="30"/>
      <c r="L129" s="5"/>
    </row>
    <row r="130" spans="2:12" x14ac:dyDescent="0.25">
      <c r="B130" s="12"/>
      <c r="C130" s="27"/>
      <c r="D130" s="27"/>
      <c r="E130" s="67"/>
      <c r="F130" s="73"/>
      <c r="G130" s="76"/>
      <c r="H130" s="69"/>
      <c r="I130" s="23"/>
      <c r="J130" s="30"/>
      <c r="K130" s="30"/>
      <c r="L130" s="5"/>
    </row>
    <row r="131" spans="2:12" x14ac:dyDescent="0.25">
      <c r="B131" s="12"/>
      <c r="C131" s="27"/>
      <c r="D131" s="27"/>
      <c r="E131" s="67"/>
      <c r="F131" s="73"/>
      <c r="G131" s="76"/>
      <c r="H131" s="69"/>
      <c r="I131" s="23"/>
      <c r="J131" s="30"/>
      <c r="K131" s="30"/>
      <c r="L131" s="5"/>
    </row>
    <row r="132" spans="2:12" x14ac:dyDescent="0.25">
      <c r="B132" s="12"/>
      <c r="C132" s="27"/>
      <c r="D132" s="27"/>
      <c r="E132" s="67"/>
      <c r="F132" s="73"/>
      <c r="G132" s="76"/>
      <c r="H132" s="69"/>
      <c r="I132" s="23"/>
      <c r="J132" s="30"/>
      <c r="K132" s="30"/>
      <c r="L132" s="5"/>
    </row>
    <row r="133" spans="2:12" x14ac:dyDescent="0.25">
      <c r="B133" s="12"/>
      <c r="C133" s="27"/>
      <c r="D133" s="27"/>
      <c r="E133" s="67"/>
      <c r="F133" s="73"/>
      <c r="G133" s="76"/>
      <c r="H133" s="69"/>
      <c r="I133" s="23"/>
      <c r="J133" s="30"/>
      <c r="K133" s="30"/>
      <c r="L133" s="5"/>
    </row>
    <row r="134" spans="2:12" x14ac:dyDescent="0.25">
      <c r="B134" s="12"/>
      <c r="C134" s="27"/>
      <c r="D134" s="27"/>
      <c r="E134" s="67"/>
      <c r="F134" s="73"/>
      <c r="G134" s="76"/>
      <c r="H134" s="69"/>
      <c r="I134" s="23"/>
      <c r="J134" s="30"/>
      <c r="K134" s="30"/>
      <c r="L134" s="5"/>
    </row>
    <row r="135" spans="2:12" x14ac:dyDescent="0.25">
      <c r="B135" s="12"/>
      <c r="C135" s="27"/>
      <c r="D135" s="27"/>
      <c r="E135" s="67"/>
      <c r="F135" s="73"/>
      <c r="G135" s="76"/>
      <c r="H135" s="69"/>
      <c r="I135" s="23"/>
      <c r="J135" s="30"/>
      <c r="K135" s="30"/>
      <c r="L135" s="5"/>
    </row>
    <row r="136" spans="2:12" x14ac:dyDescent="0.25">
      <c r="B136" s="12"/>
      <c r="C136" s="27"/>
      <c r="D136" s="27"/>
      <c r="E136" s="67"/>
      <c r="F136" s="73"/>
      <c r="G136" s="76"/>
      <c r="H136" s="69"/>
      <c r="I136" s="23"/>
      <c r="J136" s="30"/>
      <c r="K136" s="30"/>
      <c r="L136" s="5"/>
    </row>
    <row r="137" spans="2:12" x14ac:dyDescent="0.25">
      <c r="B137" s="12"/>
      <c r="C137" s="27"/>
      <c r="D137" s="27"/>
      <c r="E137" s="67"/>
      <c r="F137" s="73"/>
      <c r="G137" s="76"/>
      <c r="H137" s="69"/>
      <c r="I137" s="23"/>
      <c r="J137" s="30"/>
      <c r="K137" s="30"/>
      <c r="L137" s="5"/>
    </row>
    <row r="138" spans="2:12" x14ac:dyDescent="0.25">
      <c r="B138" s="12"/>
      <c r="C138" s="27"/>
      <c r="D138" s="27"/>
      <c r="E138" s="67"/>
      <c r="F138" s="73"/>
      <c r="G138" s="76"/>
      <c r="H138" s="69"/>
      <c r="I138" s="23"/>
      <c r="J138" s="30"/>
      <c r="K138" s="30"/>
      <c r="L138" s="5"/>
    </row>
    <row r="139" spans="2:12" x14ac:dyDescent="0.25">
      <c r="B139" s="12"/>
      <c r="C139" s="27"/>
      <c r="D139" s="27"/>
      <c r="E139" s="67"/>
      <c r="F139" s="73"/>
      <c r="G139" s="76"/>
      <c r="H139" s="69"/>
      <c r="I139" s="23"/>
      <c r="J139" s="30"/>
      <c r="K139" s="30"/>
      <c r="L139" s="5"/>
    </row>
    <row r="140" spans="2:12" x14ac:dyDescent="0.25">
      <c r="B140" s="12"/>
      <c r="C140" s="27"/>
      <c r="D140" s="27"/>
      <c r="E140" s="67"/>
      <c r="F140" s="73"/>
      <c r="G140" s="76"/>
      <c r="H140" s="69"/>
      <c r="I140" s="23"/>
      <c r="J140" s="30"/>
      <c r="K140" s="30"/>
      <c r="L140" s="5"/>
    </row>
    <row r="141" spans="2:12" x14ac:dyDescent="0.25">
      <c r="B141" s="12"/>
      <c r="C141" s="27"/>
      <c r="D141" s="27"/>
      <c r="E141" s="67"/>
      <c r="F141" s="73"/>
      <c r="G141" s="76"/>
      <c r="H141" s="69"/>
      <c r="I141" s="23"/>
      <c r="J141" s="30"/>
      <c r="K141" s="30"/>
      <c r="L141" s="5"/>
    </row>
    <row r="142" spans="2:12" x14ac:dyDescent="0.25">
      <c r="B142" s="12"/>
      <c r="C142" s="27"/>
      <c r="D142" s="27"/>
      <c r="E142" s="67"/>
      <c r="F142" s="73"/>
      <c r="G142" s="76"/>
      <c r="H142" s="69"/>
      <c r="I142" s="23"/>
      <c r="J142" s="30"/>
      <c r="K142" s="30"/>
      <c r="L142" s="5"/>
    </row>
    <row r="143" spans="2:12" x14ac:dyDescent="0.25">
      <c r="B143" s="12"/>
      <c r="C143" s="27"/>
      <c r="D143" s="27"/>
      <c r="E143" s="67"/>
      <c r="F143" s="73"/>
      <c r="G143" s="76"/>
      <c r="H143" s="69"/>
      <c r="I143" s="23"/>
      <c r="J143" s="30"/>
      <c r="K143" s="30"/>
      <c r="L143" s="5"/>
    </row>
    <row r="144" spans="2:12" x14ac:dyDescent="0.25">
      <c r="B144" s="12"/>
      <c r="C144" s="27"/>
      <c r="D144" s="27"/>
      <c r="E144" s="67"/>
      <c r="F144" s="73"/>
      <c r="G144" s="76"/>
      <c r="H144" s="69"/>
      <c r="I144" s="23"/>
      <c r="J144" s="30"/>
      <c r="K144" s="30"/>
      <c r="L144" s="5"/>
    </row>
    <row r="145" spans="2:12" x14ac:dyDescent="0.25">
      <c r="B145" s="12"/>
      <c r="C145" s="27"/>
      <c r="D145" s="27"/>
      <c r="E145" s="67"/>
      <c r="F145" s="73"/>
      <c r="G145" s="76"/>
      <c r="H145" s="69"/>
      <c r="I145" s="23"/>
      <c r="J145" s="30"/>
      <c r="K145" s="30"/>
      <c r="L145" s="5"/>
    </row>
    <row r="146" spans="2:12" x14ac:dyDescent="0.25">
      <c r="B146" s="12"/>
      <c r="C146" s="27"/>
      <c r="D146" s="27"/>
      <c r="E146" s="67"/>
      <c r="F146" s="73"/>
      <c r="G146" s="76"/>
      <c r="H146" s="69"/>
      <c r="I146" s="23"/>
      <c r="J146" s="30"/>
      <c r="K146" s="30"/>
      <c r="L146" s="5"/>
    </row>
    <row r="147" spans="2:12" x14ac:dyDescent="0.25">
      <c r="B147" s="12"/>
      <c r="C147" s="27"/>
      <c r="D147" s="27"/>
      <c r="E147" s="67"/>
      <c r="F147" s="73"/>
      <c r="G147" s="76"/>
      <c r="H147" s="69"/>
      <c r="I147" s="23"/>
      <c r="J147" s="30"/>
      <c r="K147" s="30"/>
      <c r="L147" s="5"/>
    </row>
    <row r="148" spans="2:12" x14ac:dyDescent="0.25">
      <c r="B148" s="12"/>
      <c r="C148" s="27"/>
      <c r="D148" s="27"/>
      <c r="E148" s="67"/>
      <c r="F148" s="73"/>
      <c r="G148" s="76"/>
      <c r="H148" s="69"/>
      <c r="I148" s="23"/>
      <c r="J148" s="30"/>
      <c r="K148" s="30"/>
      <c r="L148" s="5"/>
    </row>
    <row r="149" spans="2:12" x14ac:dyDescent="0.25">
      <c r="B149" s="12"/>
      <c r="C149" s="27"/>
      <c r="D149" s="27"/>
      <c r="E149" s="67"/>
      <c r="F149" s="73"/>
      <c r="G149" s="76"/>
      <c r="H149" s="69"/>
      <c r="I149" s="23"/>
      <c r="J149" s="30"/>
      <c r="K149" s="30"/>
      <c r="L149" s="5"/>
    </row>
    <row r="150" spans="2:12" x14ac:dyDescent="0.25">
      <c r="B150" s="12"/>
      <c r="C150" s="27"/>
      <c r="D150" s="27"/>
      <c r="E150" s="67"/>
      <c r="F150" s="73"/>
      <c r="G150" s="76"/>
      <c r="H150" s="69"/>
      <c r="I150" s="23"/>
      <c r="J150" s="30"/>
      <c r="K150" s="30"/>
      <c r="L150" s="5"/>
    </row>
    <row r="151" spans="2:12" x14ac:dyDescent="0.25">
      <c r="B151" s="12"/>
      <c r="C151" s="27"/>
      <c r="D151" s="27"/>
      <c r="E151" s="67"/>
      <c r="F151" s="73"/>
      <c r="G151" s="76"/>
      <c r="H151" s="69"/>
      <c r="I151" s="23"/>
      <c r="J151" s="30"/>
      <c r="K151" s="30"/>
      <c r="L151" s="5"/>
    </row>
    <row r="152" spans="2:12" x14ac:dyDescent="0.25">
      <c r="B152" s="12"/>
      <c r="C152" s="27"/>
      <c r="D152" s="27"/>
      <c r="E152" s="67"/>
      <c r="F152" s="73"/>
      <c r="G152" s="76"/>
      <c r="H152" s="69"/>
      <c r="I152" s="23"/>
      <c r="J152" s="30"/>
      <c r="K152" s="30"/>
      <c r="L152" s="5"/>
    </row>
    <row r="153" spans="2:12" x14ac:dyDescent="0.25">
      <c r="B153" s="12"/>
      <c r="C153" s="27"/>
      <c r="D153" s="27"/>
      <c r="E153" s="67"/>
      <c r="F153" s="73"/>
      <c r="G153" s="76"/>
      <c r="H153" s="69"/>
      <c r="I153" s="23"/>
      <c r="J153" s="30"/>
      <c r="K153" s="30"/>
      <c r="L153" s="5"/>
    </row>
    <row r="154" spans="2:12" x14ac:dyDescent="0.25">
      <c r="B154" s="12"/>
      <c r="C154" s="27"/>
      <c r="D154" s="27"/>
      <c r="E154" s="67"/>
      <c r="F154" s="73"/>
      <c r="G154" s="76"/>
      <c r="H154" s="69"/>
      <c r="I154" s="23"/>
      <c r="J154" s="30"/>
      <c r="K154" s="30"/>
      <c r="L154" s="5"/>
    </row>
    <row r="155" spans="2:12" x14ac:dyDescent="0.25">
      <c r="B155" s="12"/>
      <c r="C155" s="27"/>
      <c r="D155" s="27"/>
      <c r="E155" s="67"/>
      <c r="F155" s="73"/>
      <c r="G155" s="76"/>
      <c r="H155" s="69"/>
      <c r="I155" s="23"/>
      <c r="J155" s="30"/>
      <c r="K155" s="30"/>
      <c r="L155" s="5"/>
    </row>
    <row r="156" spans="2:12" x14ac:dyDescent="0.25">
      <c r="B156" s="12"/>
      <c r="C156" s="27"/>
      <c r="D156" s="27"/>
      <c r="E156" s="67"/>
      <c r="F156" s="73"/>
      <c r="G156" s="76"/>
      <c r="H156" s="69"/>
      <c r="I156" s="23"/>
      <c r="J156" s="30"/>
      <c r="K156" s="30"/>
      <c r="L156" s="5"/>
    </row>
    <row r="157" spans="2:12" x14ac:dyDescent="0.25">
      <c r="B157" s="12"/>
      <c r="C157" s="27"/>
      <c r="D157" s="27"/>
      <c r="E157" s="67"/>
      <c r="F157" s="73"/>
      <c r="G157" s="76"/>
      <c r="H157" s="69"/>
      <c r="I157" s="23"/>
      <c r="J157" s="30"/>
      <c r="K157" s="30"/>
      <c r="L157" s="5"/>
    </row>
    <row r="158" spans="2:12" x14ac:dyDescent="0.25">
      <c r="B158" s="12"/>
      <c r="C158" s="27"/>
      <c r="D158" s="27"/>
      <c r="E158" s="67"/>
      <c r="F158" s="73"/>
      <c r="G158" s="76"/>
      <c r="H158" s="69"/>
      <c r="I158" s="23"/>
      <c r="J158" s="30"/>
      <c r="K158" s="30"/>
      <c r="L158" s="5"/>
    </row>
    <row r="159" spans="2:12" x14ac:dyDescent="0.25">
      <c r="B159" s="12"/>
      <c r="C159" s="27"/>
      <c r="D159" s="27"/>
      <c r="E159" s="67"/>
      <c r="F159" s="73"/>
      <c r="G159" s="76"/>
      <c r="H159" s="69"/>
      <c r="I159" s="23"/>
      <c r="J159" s="30"/>
      <c r="K159" s="30"/>
      <c r="L159" s="5"/>
    </row>
    <row r="160" spans="2:12" x14ac:dyDescent="0.25">
      <c r="B160" s="12"/>
      <c r="C160" s="27"/>
      <c r="D160" s="27"/>
      <c r="E160" s="67"/>
      <c r="F160" s="73"/>
      <c r="G160" s="76"/>
      <c r="H160" s="69"/>
      <c r="I160" s="23"/>
      <c r="J160" s="30"/>
      <c r="K160" s="30"/>
      <c r="L160" s="5"/>
    </row>
    <row r="161" spans="2:12" x14ac:dyDescent="0.25">
      <c r="B161" s="12"/>
      <c r="C161" s="27"/>
      <c r="D161" s="27"/>
      <c r="E161" s="67"/>
      <c r="F161" s="73"/>
      <c r="G161" s="76"/>
      <c r="H161" s="69"/>
      <c r="I161" s="23"/>
      <c r="J161" s="30"/>
      <c r="K161" s="30"/>
      <c r="L161" s="5"/>
    </row>
    <row r="162" spans="2:12" x14ac:dyDescent="0.25">
      <c r="B162" s="12"/>
      <c r="C162" s="27"/>
      <c r="D162" s="27"/>
      <c r="E162" s="67"/>
      <c r="F162" s="73"/>
      <c r="G162" s="76"/>
      <c r="H162" s="69"/>
      <c r="I162" s="23"/>
      <c r="J162" s="30"/>
      <c r="K162" s="30"/>
      <c r="L162" s="5"/>
    </row>
    <row r="163" spans="2:12" x14ac:dyDescent="0.25">
      <c r="B163" s="12"/>
      <c r="C163" s="27"/>
      <c r="D163" s="27"/>
      <c r="E163" s="67"/>
      <c r="F163" s="73"/>
      <c r="G163" s="76"/>
      <c r="H163" s="69"/>
      <c r="I163" s="23"/>
      <c r="J163" s="30"/>
      <c r="K163" s="30"/>
      <c r="L163" s="5"/>
    </row>
    <row r="164" spans="2:12" x14ac:dyDescent="0.25">
      <c r="B164" s="12"/>
      <c r="C164" s="27"/>
      <c r="D164" s="27"/>
      <c r="E164" s="67"/>
      <c r="F164" s="73"/>
      <c r="G164" s="76"/>
      <c r="H164" s="69"/>
      <c r="I164" s="23"/>
      <c r="J164" s="30"/>
      <c r="K164" s="30"/>
      <c r="L164" s="5"/>
    </row>
    <row r="165" spans="2:12" x14ac:dyDescent="0.25">
      <c r="B165" s="12"/>
      <c r="C165" s="27"/>
      <c r="D165" s="27"/>
      <c r="E165" s="67"/>
      <c r="F165" s="73"/>
      <c r="G165" s="76"/>
      <c r="H165" s="69"/>
      <c r="I165" s="23"/>
      <c r="J165" s="30"/>
      <c r="K165" s="30"/>
      <c r="L165" s="5"/>
    </row>
    <row r="166" spans="2:12" x14ac:dyDescent="0.25">
      <c r="B166" s="12"/>
      <c r="C166" s="27"/>
      <c r="D166" s="27"/>
      <c r="E166" s="67"/>
      <c r="F166" s="73"/>
      <c r="G166" s="76"/>
      <c r="H166" s="69"/>
      <c r="I166" s="23"/>
      <c r="J166" s="30"/>
      <c r="K166" s="30"/>
      <c r="L166" s="5"/>
    </row>
    <row r="167" spans="2:12" x14ac:dyDescent="0.25">
      <c r="B167" s="12"/>
      <c r="C167" s="27"/>
      <c r="D167" s="27"/>
      <c r="E167" s="67"/>
      <c r="F167" s="73"/>
      <c r="G167" s="76"/>
      <c r="H167" s="69"/>
      <c r="I167" s="23"/>
      <c r="J167" s="30"/>
      <c r="K167" s="30"/>
      <c r="L167" s="5"/>
    </row>
    <row r="168" spans="2:12" x14ac:dyDescent="0.25">
      <c r="B168" s="12"/>
      <c r="C168" s="27"/>
      <c r="D168" s="27"/>
      <c r="E168" s="67"/>
      <c r="F168" s="73"/>
      <c r="G168" s="76"/>
      <c r="H168" s="69"/>
      <c r="I168" s="23"/>
      <c r="J168" s="30"/>
      <c r="K168" s="30"/>
      <c r="L168" s="5"/>
    </row>
    <row r="169" spans="2:12" x14ac:dyDescent="0.25">
      <c r="B169" s="12"/>
      <c r="C169" s="27"/>
      <c r="D169" s="27"/>
      <c r="E169" s="67"/>
      <c r="F169" s="73"/>
      <c r="G169" s="76"/>
      <c r="H169" s="69"/>
      <c r="I169" s="23"/>
      <c r="J169" s="30"/>
      <c r="K169" s="30"/>
      <c r="L169" s="5"/>
    </row>
    <row r="170" spans="2:12" x14ac:dyDescent="0.25">
      <c r="B170" s="12"/>
      <c r="C170" s="27"/>
      <c r="D170" s="27"/>
      <c r="E170" s="67"/>
      <c r="F170" s="73"/>
      <c r="G170" s="76"/>
      <c r="H170" s="69"/>
      <c r="I170" s="23"/>
      <c r="J170" s="30"/>
      <c r="K170" s="30"/>
      <c r="L170" s="5"/>
    </row>
    <row r="171" spans="2:12" x14ac:dyDescent="0.25">
      <c r="B171" s="12"/>
      <c r="C171" s="27"/>
      <c r="D171" s="27"/>
      <c r="E171" s="67"/>
      <c r="F171" s="73"/>
      <c r="G171" s="76"/>
      <c r="H171" s="69"/>
      <c r="I171" s="23"/>
      <c r="J171" s="30"/>
      <c r="K171" s="30"/>
      <c r="L171" s="5"/>
    </row>
    <row r="172" spans="2:12" x14ac:dyDescent="0.25">
      <c r="B172" s="12"/>
      <c r="C172" s="27"/>
      <c r="D172" s="27"/>
      <c r="E172" s="67"/>
      <c r="F172" s="73"/>
      <c r="G172" s="76"/>
      <c r="H172" s="69"/>
      <c r="I172" s="23"/>
      <c r="J172" s="30"/>
      <c r="K172" s="30"/>
      <c r="L172" s="5"/>
    </row>
    <row r="173" spans="2:12" x14ac:dyDescent="0.25">
      <c r="B173" s="12"/>
      <c r="C173" s="27"/>
      <c r="D173" s="27"/>
      <c r="E173" s="67"/>
      <c r="F173" s="73"/>
      <c r="G173" s="76"/>
      <c r="H173" s="69"/>
      <c r="I173" s="23"/>
      <c r="J173" s="30"/>
      <c r="K173" s="30"/>
      <c r="L173" s="5"/>
    </row>
    <row r="174" spans="2:12" x14ac:dyDescent="0.25">
      <c r="B174" s="12"/>
      <c r="C174" s="27"/>
      <c r="D174" s="27"/>
      <c r="E174" s="67"/>
      <c r="F174" s="73"/>
      <c r="G174" s="76"/>
      <c r="H174" s="69"/>
      <c r="I174" s="23"/>
      <c r="J174" s="30"/>
      <c r="K174" s="30"/>
      <c r="L174" s="5"/>
    </row>
    <row r="175" spans="2:12" x14ac:dyDescent="0.25">
      <c r="B175" s="12"/>
      <c r="C175" s="27"/>
      <c r="D175" s="27"/>
      <c r="E175" s="67"/>
      <c r="F175" s="73"/>
      <c r="G175" s="76"/>
      <c r="H175" s="69"/>
      <c r="I175" s="23"/>
      <c r="J175" s="30"/>
      <c r="K175" s="30"/>
      <c r="L175" s="5"/>
    </row>
    <row r="176" spans="2:12" x14ac:dyDescent="0.25">
      <c r="B176" s="12"/>
      <c r="C176" s="27"/>
      <c r="D176" s="27"/>
      <c r="E176" s="67"/>
      <c r="F176" s="73"/>
      <c r="G176" s="76"/>
      <c r="H176" s="69"/>
      <c r="I176" s="23"/>
      <c r="J176" s="30"/>
      <c r="K176" s="30"/>
      <c r="L176" s="5"/>
    </row>
    <row r="177" spans="2:12" x14ac:dyDescent="0.25">
      <c r="B177" s="12"/>
      <c r="C177" s="27"/>
      <c r="D177" s="27"/>
      <c r="E177" s="67"/>
      <c r="F177" s="73"/>
      <c r="G177" s="76"/>
      <c r="H177" s="69"/>
      <c r="I177" s="23"/>
      <c r="J177" s="30"/>
      <c r="K177" s="30"/>
      <c r="L177" s="5"/>
    </row>
    <row r="178" spans="2:12" x14ac:dyDescent="0.25">
      <c r="B178" s="12"/>
      <c r="C178" s="27"/>
      <c r="D178" s="27"/>
      <c r="E178" s="67"/>
      <c r="F178" s="73"/>
      <c r="G178" s="76"/>
      <c r="H178" s="69"/>
      <c r="I178" s="23"/>
      <c r="J178" s="30"/>
      <c r="K178" s="30"/>
      <c r="L178" s="5"/>
    </row>
    <row r="179" spans="2:12" x14ac:dyDescent="0.25">
      <c r="B179" s="12"/>
      <c r="C179" s="27"/>
      <c r="D179" s="27"/>
      <c r="E179" s="67"/>
      <c r="F179" s="73"/>
      <c r="G179" s="76"/>
      <c r="H179" s="69"/>
      <c r="I179" s="23"/>
      <c r="J179" s="30"/>
      <c r="K179" s="30"/>
      <c r="L179" s="5"/>
    </row>
    <row r="180" spans="2:12" x14ac:dyDescent="0.25">
      <c r="B180" s="12"/>
      <c r="C180" s="27"/>
      <c r="D180" s="27"/>
      <c r="E180" s="67"/>
      <c r="F180" s="73"/>
      <c r="G180" s="76"/>
      <c r="H180" s="69"/>
      <c r="I180" s="23"/>
      <c r="J180" s="30"/>
      <c r="K180" s="30"/>
      <c r="L180" s="5"/>
    </row>
    <row r="181" spans="2:12" x14ac:dyDescent="0.25">
      <c r="B181" s="12"/>
      <c r="C181" s="27"/>
      <c r="D181" s="27"/>
      <c r="E181" s="67"/>
      <c r="F181" s="73"/>
      <c r="G181" s="76"/>
      <c r="H181" s="69"/>
      <c r="I181" s="23"/>
      <c r="J181" s="30"/>
      <c r="K181" s="30"/>
      <c r="L181" s="5"/>
    </row>
    <row r="182" spans="2:12" x14ac:dyDescent="0.25">
      <c r="B182" s="12"/>
      <c r="C182" s="27"/>
      <c r="D182" s="27"/>
      <c r="E182" s="67"/>
      <c r="F182" s="73"/>
      <c r="G182" s="76"/>
      <c r="H182" s="69"/>
      <c r="I182" s="23"/>
      <c r="J182" s="30"/>
      <c r="K182" s="30"/>
      <c r="L182" s="5"/>
    </row>
    <row r="183" spans="2:12" x14ac:dyDescent="0.25">
      <c r="B183" s="12"/>
      <c r="C183" s="27"/>
      <c r="D183" s="27"/>
      <c r="E183" s="67"/>
      <c r="F183" s="73"/>
      <c r="G183" s="76"/>
      <c r="H183" s="69"/>
      <c r="I183" s="23"/>
      <c r="J183" s="30"/>
      <c r="K183" s="30"/>
      <c r="L183" s="5"/>
    </row>
    <row r="184" spans="2:12" x14ac:dyDescent="0.25">
      <c r="B184" s="12"/>
      <c r="C184" s="27"/>
      <c r="D184" s="27"/>
      <c r="E184" s="67"/>
      <c r="F184" s="73"/>
      <c r="G184" s="76"/>
      <c r="H184" s="69"/>
      <c r="I184" s="23"/>
      <c r="J184" s="30"/>
      <c r="K184" s="30"/>
      <c r="L184" s="5"/>
    </row>
    <row r="185" spans="2:12" x14ac:dyDescent="0.25">
      <c r="B185" s="12"/>
      <c r="C185" s="27"/>
      <c r="D185" s="27"/>
      <c r="E185" s="67"/>
      <c r="F185" s="73"/>
      <c r="G185" s="76"/>
      <c r="H185" s="69"/>
      <c r="I185" s="23"/>
      <c r="J185" s="30"/>
      <c r="K185" s="30"/>
      <c r="L185" s="5"/>
    </row>
    <row r="186" spans="2:12" x14ac:dyDescent="0.25">
      <c r="B186" s="12"/>
      <c r="C186" s="27"/>
      <c r="D186" s="27"/>
      <c r="E186" s="67"/>
      <c r="F186" s="73"/>
      <c r="G186" s="76"/>
      <c r="H186" s="69"/>
      <c r="I186" s="23"/>
      <c r="J186" s="30"/>
      <c r="K186" s="30"/>
      <c r="L186" s="5"/>
    </row>
    <row r="187" spans="2:12" x14ac:dyDescent="0.25">
      <c r="B187" s="12"/>
      <c r="C187" s="27"/>
      <c r="D187" s="27"/>
      <c r="E187" s="67"/>
      <c r="F187" s="73"/>
      <c r="G187" s="76"/>
      <c r="H187" s="69"/>
      <c r="I187" s="23"/>
      <c r="J187" s="30"/>
      <c r="K187" s="30"/>
      <c r="L187" s="5"/>
    </row>
    <row r="188" spans="2:12" x14ac:dyDescent="0.25">
      <c r="B188" s="12"/>
      <c r="C188" s="27"/>
      <c r="D188" s="27"/>
      <c r="E188" s="67"/>
      <c r="F188" s="73"/>
      <c r="G188" s="76"/>
      <c r="H188" s="69"/>
      <c r="I188" s="23"/>
      <c r="J188" s="30"/>
      <c r="K188" s="30"/>
      <c r="L188" s="5"/>
    </row>
    <row r="189" spans="2:12" x14ac:dyDescent="0.25">
      <c r="B189" s="12"/>
      <c r="C189" s="27"/>
      <c r="D189" s="27"/>
      <c r="E189" s="67"/>
      <c r="F189" s="73"/>
      <c r="G189" s="76"/>
      <c r="H189" s="69"/>
      <c r="I189" s="23"/>
      <c r="J189" s="30"/>
      <c r="K189" s="30"/>
      <c r="L189" s="5"/>
    </row>
    <row r="190" spans="2:12" x14ac:dyDescent="0.25">
      <c r="B190" s="12"/>
      <c r="C190" s="27"/>
      <c r="D190" s="27"/>
      <c r="E190" s="67"/>
      <c r="F190" s="73"/>
      <c r="G190" s="76"/>
      <c r="H190" s="69"/>
      <c r="I190" s="23"/>
      <c r="J190" s="30"/>
      <c r="K190" s="30"/>
      <c r="L190" s="5"/>
    </row>
    <row r="191" spans="2:12" x14ac:dyDescent="0.25">
      <c r="B191" s="12"/>
      <c r="C191" s="27"/>
      <c r="D191" s="27"/>
      <c r="E191" s="67"/>
      <c r="F191" s="73"/>
      <c r="G191" s="76"/>
      <c r="H191" s="69"/>
      <c r="I191" s="23"/>
      <c r="J191" s="30"/>
      <c r="K191" s="30"/>
      <c r="L191" s="5"/>
    </row>
    <row r="192" spans="2:12" x14ac:dyDescent="0.25">
      <c r="B192" s="12"/>
      <c r="C192" s="27"/>
      <c r="D192" s="27"/>
      <c r="E192" s="67"/>
      <c r="F192" s="73"/>
      <c r="G192" s="76"/>
      <c r="H192" s="69"/>
      <c r="I192" s="23"/>
      <c r="J192" s="30"/>
      <c r="K192" s="30"/>
      <c r="L192" s="5"/>
    </row>
    <row r="193" spans="2:12" x14ac:dyDescent="0.25">
      <c r="B193" s="12"/>
      <c r="C193" s="27"/>
      <c r="D193" s="27"/>
      <c r="E193" s="67"/>
      <c r="F193" s="73"/>
      <c r="G193" s="76"/>
      <c r="H193" s="69"/>
      <c r="I193" s="23"/>
      <c r="J193" s="30"/>
      <c r="K193" s="30"/>
      <c r="L193" s="5"/>
    </row>
    <row r="194" spans="2:12" x14ac:dyDescent="0.25">
      <c r="B194" s="12"/>
      <c r="C194" s="27"/>
      <c r="D194" s="27"/>
      <c r="E194" s="67"/>
      <c r="F194" s="73"/>
      <c r="G194" s="76"/>
      <c r="H194" s="69"/>
      <c r="I194" s="23"/>
      <c r="J194" s="30"/>
      <c r="K194" s="30"/>
      <c r="L194" s="5"/>
    </row>
    <row r="195" spans="2:12" x14ac:dyDescent="0.25">
      <c r="B195" s="12"/>
      <c r="C195" s="27"/>
      <c r="D195" s="27"/>
      <c r="E195" s="67"/>
      <c r="F195" s="73"/>
      <c r="G195" s="76"/>
      <c r="H195" s="69"/>
      <c r="I195" s="23"/>
      <c r="J195" s="30"/>
      <c r="K195" s="30"/>
      <c r="L195" s="5"/>
    </row>
    <row r="196" spans="2:12" x14ac:dyDescent="0.25">
      <c r="B196" s="12"/>
      <c r="C196" s="27"/>
      <c r="D196" s="27"/>
      <c r="E196" s="67"/>
      <c r="F196" s="73"/>
      <c r="G196" s="76"/>
      <c r="H196" s="69"/>
      <c r="I196" s="23"/>
      <c r="J196" s="30"/>
      <c r="K196" s="30"/>
      <c r="L196" s="5"/>
    </row>
    <row r="197" spans="2:12" x14ac:dyDescent="0.25">
      <c r="B197" s="12"/>
      <c r="C197" s="27"/>
      <c r="D197" s="27"/>
      <c r="E197" s="67"/>
      <c r="F197" s="73"/>
      <c r="G197" s="76"/>
      <c r="H197" s="69"/>
      <c r="I197" s="23"/>
      <c r="J197" s="30"/>
      <c r="K197" s="30"/>
      <c r="L197" s="5"/>
    </row>
    <row r="198" spans="2:12" x14ac:dyDescent="0.25">
      <c r="B198" s="12"/>
      <c r="C198" s="27"/>
      <c r="D198" s="27"/>
      <c r="E198" s="67"/>
      <c r="F198" s="73"/>
      <c r="G198" s="76"/>
      <c r="H198" s="69"/>
      <c r="I198" s="23"/>
      <c r="J198" s="30"/>
      <c r="K198" s="30"/>
      <c r="L198" s="5"/>
    </row>
    <row r="199" spans="2:12" x14ac:dyDescent="0.25">
      <c r="B199" s="12"/>
      <c r="C199" s="27"/>
      <c r="D199" s="27"/>
      <c r="E199" s="67"/>
      <c r="F199" s="73"/>
      <c r="G199" s="76"/>
      <c r="H199" s="69"/>
      <c r="I199" s="23"/>
      <c r="J199" s="30"/>
      <c r="K199" s="30"/>
      <c r="L199" s="5"/>
    </row>
    <row r="200" spans="2:12" x14ac:dyDescent="0.25">
      <c r="B200" s="12"/>
      <c r="C200" s="27"/>
      <c r="D200" s="27"/>
      <c r="E200" s="67"/>
      <c r="F200" s="73"/>
      <c r="G200" s="76"/>
      <c r="H200" s="69"/>
      <c r="I200" s="23"/>
      <c r="J200" s="30"/>
      <c r="K200" s="30"/>
      <c r="L200" s="5"/>
    </row>
    <row r="201" spans="2:12" x14ac:dyDescent="0.25">
      <c r="B201" s="12"/>
      <c r="C201" s="27"/>
      <c r="D201" s="27"/>
      <c r="E201" s="67"/>
      <c r="F201" s="73"/>
      <c r="G201" s="76"/>
      <c r="H201" s="69"/>
      <c r="I201" s="23"/>
      <c r="J201" s="30"/>
      <c r="K201" s="30"/>
      <c r="L201" s="5"/>
    </row>
    <row r="202" spans="2:12" x14ac:dyDescent="0.25">
      <c r="B202" s="12"/>
      <c r="C202" s="27"/>
      <c r="D202" s="27"/>
      <c r="E202" s="67"/>
      <c r="F202" s="73"/>
      <c r="G202" s="76"/>
      <c r="H202" s="69"/>
      <c r="I202" s="23"/>
      <c r="J202" s="30"/>
      <c r="K202" s="30"/>
      <c r="L202" s="5"/>
    </row>
    <row r="203" spans="2:12" x14ac:dyDescent="0.25">
      <c r="B203" s="12"/>
      <c r="C203" s="27"/>
      <c r="D203" s="27"/>
      <c r="E203" s="67"/>
      <c r="F203" s="73"/>
      <c r="G203" s="76"/>
      <c r="H203" s="69"/>
      <c r="I203" s="23"/>
      <c r="J203" s="30"/>
      <c r="K203" s="30"/>
      <c r="L203" s="5"/>
    </row>
    <row r="204" spans="2:12" x14ac:dyDescent="0.25">
      <c r="B204" s="12"/>
      <c r="C204" s="27"/>
      <c r="D204" s="27"/>
      <c r="E204" s="67"/>
      <c r="F204" s="73"/>
      <c r="G204" s="76"/>
      <c r="H204" s="69"/>
      <c r="I204" s="23"/>
      <c r="J204" s="30"/>
      <c r="K204" s="30"/>
      <c r="L204" s="5"/>
    </row>
    <row r="205" spans="2:12" x14ac:dyDescent="0.25">
      <c r="B205" s="12"/>
      <c r="C205" s="27"/>
      <c r="D205" s="27"/>
      <c r="E205" s="67"/>
      <c r="F205" s="73"/>
      <c r="G205" s="76"/>
      <c r="H205" s="69"/>
      <c r="I205" s="23"/>
      <c r="J205" s="30"/>
      <c r="K205" s="30"/>
      <c r="L205" s="5"/>
    </row>
    <row r="206" spans="2:12" x14ac:dyDescent="0.25">
      <c r="B206" s="12"/>
      <c r="C206" s="27"/>
      <c r="D206" s="27"/>
      <c r="E206" s="67"/>
      <c r="F206" s="73"/>
      <c r="G206" s="76"/>
      <c r="H206" s="69"/>
      <c r="I206" s="23"/>
      <c r="J206" s="30"/>
      <c r="K206" s="30"/>
      <c r="L206" s="5"/>
    </row>
    <row r="207" spans="2:12" x14ac:dyDescent="0.25">
      <c r="B207" s="12"/>
      <c r="C207" s="27"/>
      <c r="D207" s="27"/>
      <c r="E207" s="67"/>
      <c r="F207" s="73"/>
      <c r="G207" s="76"/>
      <c r="H207" s="69"/>
      <c r="I207" s="23"/>
      <c r="J207" s="30"/>
      <c r="K207" s="30"/>
      <c r="L207" s="5"/>
    </row>
    <row r="208" spans="2:12" x14ac:dyDescent="0.25">
      <c r="B208" s="12"/>
      <c r="C208" s="27"/>
      <c r="D208" s="27"/>
      <c r="E208" s="67"/>
      <c r="F208" s="73"/>
      <c r="G208" s="76"/>
      <c r="H208" s="69"/>
      <c r="I208" s="23"/>
      <c r="J208" s="30"/>
      <c r="K208" s="30"/>
      <c r="L208" s="5"/>
    </row>
    <row r="209" spans="2:12" x14ac:dyDescent="0.25">
      <c r="B209" s="12"/>
      <c r="C209" s="27"/>
      <c r="D209" s="27"/>
      <c r="E209" s="67"/>
      <c r="F209" s="73"/>
      <c r="G209" s="76"/>
      <c r="H209" s="69"/>
      <c r="I209" s="23"/>
      <c r="J209" s="30"/>
      <c r="K209" s="30"/>
      <c r="L209" s="5"/>
    </row>
    <row r="210" spans="2:12" x14ac:dyDescent="0.25">
      <c r="B210" s="12"/>
      <c r="C210" s="27"/>
      <c r="D210" s="27"/>
      <c r="E210" s="67"/>
      <c r="F210" s="73"/>
      <c r="G210" s="76"/>
      <c r="H210" s="69"/>
      <c r="I210" s="23"/>
      <c r="J210" s="30"/>
      <c r="K210" s="30"/>
      <c r="L210" s="5"/>
    </row>
    <row r="211" spans="2:12" x14ac:dyDescent="0.25">
      <c r="B211" s="12"/>
      <c r="C211" s="27"/>
      <c r="D211" s="27"/>
      <c r="E211" s="67"/>
      <c r="F211" s="73"/>
      <c r="G211" s="76"/>
      <c r="H211" s="69"/>
      <c r="I211" s="23"/>
      <c r="J211" s="30"/>
      <c r="K211" s="30"/>
      <c r="L211" s="5"/>
    </row>
    <row r="212" spans="2:12" x14ac:dyDescent="0.25">
      <c r="B212" s="12"/>
      <c r="C212" s="27"/>
      <c r="D212" s="27"/>
      <c r="E212" s="67"/>
      <c r="F212" s="73"/>
      <c r="G212" s="76"/>
      <c r="H212" s="69"/>
      <c r="I212" s="23"/>
      <c r="J212" s="30"/>
      <c r="K212" s="30"/>
      <c r="L212" s="5"/>
    </row>
    <row r="213" spans="2:12" x14ac:dyDescent="0.25">
      <c r="B213" s="12"/>
      <c r="C213" s="27"/>
      <c r="D213" s="27"/>
      <c r="E213" s="67"/>
      <c r="F213" s="73"/>
      <c r="G213" s="76"/>
      <c r="H213" s="69"/>
      <c r="I213" s="23"/>
      <c r="J213" s="30"/>
      <c r="K213" s="30"/>
      <c r="L213" s="5"/>
    </row>
    <row r="214" spans="2:12" x14ac:dyDescent="0.25">
      <c r="B214" s="12"/>
      <c r="C214" s="27"/>
      <c r="D214" s="27"/>
      <c r="E214" s="67"/>
      <c r="F214" s="73"/>
      <c r="G214" s="76"/>
      <c r="H214" s="69"/>
      <c r="I214" s="23"/>
      <c r="J214" s="30"/>
      <c r="K214" s="30"/>
      <c r="L214" s="5"/>
    </row>
    <row r="215" spans="2:12" x14ac:dyDescent="0.25">
      <c r="B215" s="12"/>
      <c r="C215" s="27"/>
      <c r="D215" s="27"/>
      <c r="E215" s="67"/>
      <c r="F215" s="73"/>
      <c r="G215" s="76"/>
      <c r="H215" s="69"/>
      <c r="I215" s="23"/>
      <c r="J215" s="30"/>
      <c r="K215" s="30"/>
      <c r="L215" s="5"/>
    </row>
    <row r="216" spans="2:12" x14ac:dyDescent="0.25">
      <c r="B216" s="12"/>
      <c r="C216" s="27"/>
      <c r="D216" s="27"/>
      <c r="E216" s="67"/>
      <c r="F216" s="73"/>
      <c r="G216" s="76"/>
      <c r="H216" s="69"/>
      <c r="I216" s="23"/>
      <c r="J216" s="30"/>
      <c r="K216" s="30"/>
      <c r="L216" s="5"/>
    </row>
    <row r="217" spans="2:12" x14ac:dyDescent="0.25">
      <c r="B217" s="12"/>
      <c r="C217" s="27"/>
      <c r="D217" s="27"/>
      <c r="E217" s="67"/>
      <c r="F217" s="73"/>
      <c r="G217" s="76"/>
      <c r="H217" s="69"/>
      <c r="I217" s="23"/>
      <c r="J217" s="30"/>
      <c r="K217" s="30"/>
      <c r="L217" s="5"/>
    </row>
    <row r="218" spans="2:12" x14ac:dyDescent="0.25">
      <c r="B218" s="12"/>
      <c r="C218" s="27"/>
      <c r="D218" s="27"/>
      <c r="E218" s="67"/>
      <c r="F218" s="73"/>
      <c r="G218" s="76"/>
      <c r="H218" s="69"/>
      <c r="I218" s="23"/>
      <c r="J218" s="30"/>
      <c r="K218" s="30"/>
      <c r="L218" s="5"/>
    </row>
    <row r="219" spans="2:12" x14ac:dyDescent="0.25">
      <c r="B219" s="12"/>
      <c r="C219" s="27"/>
      <c r="D219" s="27"/>
      <c r="E219" s="67"/>
      <c r="F219" s="73"/>
      <c r="G219" s="76"/>
      <c r="H219" s="69"/>
      <c r="I219" s="23"/>
      <c r="J219" s="30"/>
      <c r="K219" s="30"/>
      <c r="L219" s="5"/>
    </row>
    <row r="220" spans="2:12" x14ac:dyDescent="0.25">
      <c r="B220" s="12"/>
      <c r="C220" s="27"/>
      <c r="D220" s="27"/>
      <c r="E220" s="67"/>
      <c r="F220" s="73"/>
      <c r="G220" s="76"/>
      <c r="H220" s="69"/>
      <c r="I220" s="23"/>
      <c r="J220" s="30"/>
      <c r="K220" s="30"/>
      <c r="L220" s="5"/>
    </row>
    <row r="221" spans="2:12" x14ac:dyDescent="0.25">
      <c r="B221" s="12"/>
      <c r="C221" s="27"/>
      <c r="D221" s="27"/>
      <c r="E221" s="67"/>
      <c r="F221" s="73"/>
      <c r="G221" s="76"/>
      <c r="H221" s="69"/>
      <c r="I221" s="23"/>
      <c r="J221" s="30"/>
      <c r="K221" s="30"/>
      <c r="L221" s="5"/>
    </row>
    <row r="222" spans="2:12" x14ac:dyDescent="0.25">
      <c r="B222" s="12"/>
      <c r="C222" s="27"/>
      <c r="D222" s="27"/>
      <c r="E222" s="67"/>
      <c r="F222" s="73"/>
      <c r="G222" s="76"/>
      <c r="H222" s="69"/>
      <c r="I222" s="23"/>
      <c r="J222" s="30"/>
      <c r="K222" s="30"/>
      <c r="L222" s="5"/>
    </row>
    <row r="223" spans="2:12" x14ac:dyDescent="0.25">
      <c r="B223" s="12"/>
      <c r="C223" s="27"/>
      <c r="D223" s="27"/>
      <c r="E223" s="67"/>
      <c r="F223" s="73"/>
      <c r="G223" s="76"/>
      <c r="H223" s="69"/>
      <c r="I223" s="23"/>
      <c r="J223" s="30"/>
      <c r="K223" s="30"/>
      <c r="L223" s="5"/>
    </row>
    <row r="224" spans="2:12" x14ac:dyDescent="0.25">
      <c r="B224" s="12"/>
      <c r="C224" s="27"/>
      <c r="D224" s="27"/>
      <c r="E224" s="67"/>
      <c r="F224" s="73"/>
      <c r="G224" s="76"/>
      <c r="H224" s="69"/>
      <c r="I224" s="23"/>
      <c r="J224" s="30"/>
      <c r="K224" s="30"/>
      <c r="L224" s="5"/>
    </row>
    <row r="225" spans="2:12" x14ac:dyDescent="0.25">
      <c r="B225" s="12"/>
      <c r="C225" s="27"/>
      <c r="D225" s="27"/>
      <c r="E225" s="67"/>
      <c r="F225" s="73"/>
      <c r="G225" s="76"/>
      <c r="H225" s="69"/>
      <c r="I225" s="23"/>
      <c r="J225" s="30"/>
      <c r="K225" s="30"/>
      <c r="L225" s="5"/>
    </row>
    <row r="226" spans="2:12" x14ac:dyDescent="0.25">
      <c r="B226" s="12"/>
      <c r="C226" s="27"/>
      <c r="D226" s="27"/>
      <c r="E226" s="67"/>
      <c r="F226" s="73"/>
      <c r="G226" s="76"/>
      <c r="H226" s="69"/>
      <c r="I226" s="23"/>
      <c r="J226" s="30"/>
      <c r="K226" s="30"/>
      <c r="L226" s="5"/>
    </row>
    <row r="227" spans="2:12" x14ac:dyDescent="0.25">
      <c r="B227" s="12"/>
      <c r="C227" s="27"/>
      <c r="D227" s="27"/>
      <c r="E227" s="67"/>
      <c r="F227" s="73"/>
      <c r="G227" s="76"/>
      <c r="H227" s="69"/>
      <c r="I227" s="23"/>
      <c r="J227" s="30"/>
      <c r="K227" s="30"/>
      <c r="L227" s="5"/>
    </row>
    <row r="228" spans="2:12" x14ac:dyDescent="0.25">
      <c r="B228" s="12"/>
      <c r="C228" s="27"/>
      <c r="D228" s="27"/>
      <c r="E228" s="67"/>
      <c r="F228" s="73"/>
      <c r="G228" s="76"/>
      <c r="H228" s="69"/>
      <c r="I228" s="23"/>
      <c r="J228" s="30"/>
      <c r="K228" s="30"/>
      <c r="L228" s="5"/>
    </row>
    <row r="229" spans="2:12" x14ac:dyDescent="0.25">
      <c r="B229" s="12"/>
      <c r="C229" s="27"/>
      <c r="D229" s="27"/>
      <c r="E229" s="67"/>
      <c r="F229" s="73"/>
      <c r="G229" s="76"/>
      <c r="H229" s="69"/>
      <c r="I229" s="23"/>
      <c r="J229" s="30"/>
      <c r="K229" s="30"/>
      <c r="L229" s="5"/>
    </row>
    <row r="230" spans="2:12" x14ac:dyDescent="0.25">
      <c r="B230" s="12"/>
      <c r="C230" s="27"/>
      <c r="D230" s="27"/>
      <c r="E230" s="67"/>
      <c r="F230" s="73"/>
      <c r="G230" s="76"/>
      <c r="H230" s="69"/>
      <c r="I230" s="23"/>
      <c r="J230" s="30"/>
      <c r="K230" s="30"/>
      <c r="L230" s="5"/>
    </row>
    <row r="231" spans="2:12" x14ac:dyDescent="0.25">
      <c r="B231" s="12"/>
      <c r="C231" s="27"/>
      <c r="D231" s="27"/>
      <c r="E231" s="67"/>
      <c r="F231" s="73"/>
      <c r="G231" s="76"/>
      <c r="H231" s="69"/>
      <c r="I231" s="23"/>
      <c r="J231" s="30"/>
      <c r="K231" s="30"/>
      <c r="L231" s="5"/>
    </row>
    <row r="232" spans="2:12" x14ac:dyDescent="0.25">
      <c r="B232" s="12"/>
      <c r="C232" s="27"/>
      <c r="D232" s="27"/>
      <c r="E232" s="67"/>
      <c r="F232" s="73"/>
      <c r="G232" s="76"/>
      <c r="H232" s="69"/>
      <c r="I232" s="23"/>
      <c r="J232" s="30"/>
      <c r="K232" s="30"/>
      <c r="L232" s="5"/>
    </row>
    <row r="233" spans="2:12" x14ac:dyDescent="0.25">
      <c r="B233" s="12"/>
      <c r="C233" s="27"/>
      <c r="D233" s="27"/>
      <c r="E233" s="67"/>
      <c r="F233" s="73"/>
      <c r="G233" s="76"/>
      <c r="H233" s="69"/>
      <c r="I233" s="23"/>
      <c r="J233" s="30"/>
      <c r="K233" s="30"/>
      <c r="L233" s="5"/>
    </row>
    <row r="234" spans="2:12" x14ac:dyDescent="0.25">
      <c r="B234" s="12"/>
      <c r="C234" s="27"/>
      <c r="D234" s="27"/>
      <c r="E234" s="67"/>
      <c r="F234" s="73"/>
      <c r="G234" s="76"/>
      <c r="H234" s="69"/>
      <c r="I234" s="23"/>
      <c r="J234" s="30"/>
      <c r="K234" s="30"/>
      <c r="L234" s="5"/>
    </row>
    <row r="235" spans="2:12" x14ac:dyDescent="0.25">
      <c r="B235" s="12"/>
      <c r="C235" s="27"/>
      <c r="D235" s="27"/>
      <c r="E235" s="67"/>
      <c r="F235" s="73"/>
      <c r="G235" s="76"/>
      <c r="H235" s="69"/>
      <c r="I235" s="23"/>
      <c r="J235" s="30"/>
      <c r="K235" s="30"/>
      <c r="L235" s="5"/>
    </row>
    <row r="236" spans="2:12" x14ac:dyDescent="0.25">
      <c r="B236" s="12"/>
      <c r="C236" s="27"/>
      <c r="D236" s="27"/>
      <c r="E236" s="67"/>
      <c r="F236" s="73"/>
      <c r="G236" s="76"/>
      <c r="H236" s="69"/>
      <c r="I236" s="23"/>
      <c r="J236" s="30"/>
      <c r="K236" s="30"/>
      <c r="L236" s="5"/>
    </row>
    <row r="237" spans="2:12" x14ac:dyDescent="0.25">
      <c r="B237" s="12"/>
      <c r="C237" s="27"/>
      <c r="D237" s="27"/>
      <c r="E237" s="67"/>
      <c r="F237" s="73"/>
      <c r="G237" s="76"/>
      <c r="H237" s="69"/>
      <c r="I237" s="23"/>
      <c r="J237" s="30"/>
      <c r="K237" s="30"/>
      <c r="L237" s="5"/>
    </row>
    <row r="238" spans="2:12" x14ac:dyDescent="0.25">
      <c r="B238" s="12"/>
      <c r="C238" s="27"/>
      <c r="D238" s="27"/>
      <c r="E238" s="67"/>
      <c r="F238" s="73"/>
      <c r="G238" s="76"/>
      <c r="H238" s="69"/>
      <c r="I238" s="23"/>
      <c r="J238" s="30"/>
      <c r="K238" s="30"/>
      <c r="L238" s="5"/>
    </row>
    <row r="239" spans="2:12" x14ac:dyDescent="0.25">
      <c r="B239" s="12"/>
      <c r="C239" s="27"/>
      <c r="D239" s="27"/>
      <c r="E239" s="67"/>
      <c r="F239" s="73"/>
      <c r="G239" s="76"/>
      <c r="H239" s="69"/>
      <c r="I239" s="23"/>
      <c r="J239" s="30"/>
      <c r="K239" s="30"/>
      <c r="L239" s="5"/>
    </row>
    <row r="240" spans="2:12" x14ac:dyDescent="0.25">
      <c r="B240" s="12"/>
      <c r="C240" s="27"/>
      <c r="D240" s="27"/>
      <c r="E240" s="67"/>
      <c r="F240" s="73"/>
      <c r="G240" s="76"/>
      <c r="H240" s="69"/>
      <c r="I240" s="23"/>
      <c r="J240" s="30"/>
      <c r="K240" s="30"/>
      <c r="L240" s="5"/>
    </row>
    <row r="241" spans="2:12" x14ac:dyDescent="0.25">
      <c r="B241" s="12"/>
      <c r="C241" s="27"/>
      <c r="D241" s="27"/>
      <c r="E241" s="67"/>
      <c r="F241" s="73"/>
      <c r="G241" s="76"/>
      <c r="H241" s="69"/>
      <c r="I241" s="23"/>
      <c r="J241" s="30"/>
      <c r="K241" s="30"/>
      <c r="L241" s="5"/>
    </row>
    <row r="242" spans="2:12" x14ac:dyDescent="0.25">
      <c r="B242" s="12"/>
      <c r="C242" s="27"/>
      <c r="D242" s="27"/>
      <c r="E242" s="67"/>
      <c r="F242" s="73"/>
      <c r="G242" s="76"/>
      <c r="H242" s="69"/>
      <c r="I242" s="23"/>
      <c r="J242" s="30"/>
      <c r="K242" s="30"/>
      <c r="L242" s="5"/>
    </row>
    <row r="243" spans="2:12" x14ac:dyDescent="0.25">
      <c r="B243" s="12"/>
      <c r="C243" s="27"/>
      <c r="D243" s="27"/>
      <c r="E243" s="67"/>
      <c r="F243" s="73"/>
      <c r="G243" s="76"/>
      <c r="H243" s="69"/>
      <c r="I243" s="23"/>
      <c r="J243" s="30"/>
      <c r="K243" s="30"/>
      <c r="L243" s="5"/>
    </row>
    <row r="244" spans="2:12" x14ac:dyDescent="0.25">
      <c r="B244" s="12"/>
      <c r="C244" s="27"/>
      <c r="D244" s="27"/>
      <c r="E244" s="67"/>
      <c r="F244" s="73"/>
      <c r="G244" s="76"/>
      <c r="H244" s="69"/>
      <c r="I244" s="23"/>
      <c r="J244" s="30"/>
      <c r="K244" s="30"/>
      <c r="L244" s="5"/>
    </row>
    <row r="245" spans="2:12" x14ac:dyDescent="0.25">
      <c r="B245" s="12"/>
      <c r="C245" s="27"/>
      <c r="D245" s="27"/>
      <c r="E245" s="67"/>
      <c r="F245" s="73"/>
      <c r="G245" s="76"/>
      <c r="H245" s="69"/>
      <c r="I245" s="23"/>
      <c r="J245" s="30"/>
      <c r="K245" s="30"/>
      <c r="L245" s="5"/>
    </row>
    <row r="246" spans="2:12" x14ac:dyDescent="0.25">
      <c r="B246" s="12"/>
      <c r="C246" s="27"/>
      <c r="D246" s="27"/>
      <c r="E246" s="67"/>
      <c r="F246" s="73"/>
      <c r="G246" s="76"/>
      <c r="H246" s="69"/>
      <c r="I246" s="23"/>
      <c r="J246" s="30"/>
      <c r="K246" s="30"/>
      <c r="L246" s="5"/>
    </row>
    <row r="247" spans="2:12" x14ac:dyDescent="0.25">
      <c r="B247" s="12"/>
      <c r="C247" s="27"/>
      <c r="D247" s="27"/>
      <c r="E247" s="67"/>
      <c r="F247" s="73"/>
      <c r="G247" s="76"/>
      <c r="H247" s="69"/>
      <c r="I247" s="23"/>
      <c r="J247" s="30"/>
      <c r="K247" s="30"/>
      <c r="L247" s="5"/>
    </row>
    <row r="248" spans="2:12" x14ac:dyDescent="0.25">
      <c r="B248" s="12"/>
      <c r="C248" s="27"/>
      <c r="D248" s="27"/>
      <c r="E248" s="67"/>
      <c r="F248" s="73"/>
      <c r="G248" s="76"/>
      <c r="H248" s="69"/>
      <c r="I248" s="23"/>
      <c r="J248" s="30"/>
      <c r="K248" s="30"/>
      <c r="L248" s="5"/>
    </row>
    <row r="249" spans="2:12" x14ac:dyDescent="0.25">
      <c r="B249" s="12"/>
      <c r="C249" s="27"/>
      <c r="D249" s="27"/>
      <c r="E249" s="67"/>
      <c r="F249" s="73"/>
      <c r="G249" s="76"/>
      <c r="H249" s="69"/>
      <c r="I249" s="23"/>
      <c r="J249" s="30"/>
      <c r="K249" s="30"/>
      <c r="L249" s="5"/>
    </row>
    <row r="250" spans="2:12" x14ac:dyDescent="0.25">
      <c r="B250" s="12"/>
      <c r="C250" s="27"/>
      <c r="D250" s="27"/>
      <c r="E250" s="67"/>
      <c r="F250" s="73"/>
      <c r="G250" s="76"/>
      <c r="H250" s="69"/>
      <c r="I250" s="23"/>
      <c r="J250" s="30"/>
      <c r="K250" s="30"/>
      <c r="L250" s="5"/>
    </row>
    <row r="251" spans="2:12" x14ac:dyDescent="0.25">
      <c r="B251" s="12"/>
      <c r="C251" s="27"/>
      <c r="D251" s="27"/>
      <c r="E251" s="67"/>
      <c r="F251" s="73"/>
      <c r="G251" s="76"/>
      <c r="H251" s="69"/>
      <c r="I251" s="23"/>
      <c r="J251" s="30"/>
      <c r="K251" s="30"/>
      <c r="L251" s="5"/>
    </row>
    <row r="252" spans="2:12" x14ac:dyDescent="0.25">
      <c r="B252" s="12"/>
      <c r="C252" s="27"/>
      <c r="D252" s="27"/>
      <c r="E252" s="67"/>
      <c r="F252" s="73"/>
      <c r="G252" s="76"/>
      <c r="H252" s="69"/>
      <c r="I252" s="23"/>
      <c r="J252" s="30"/>
      <c r="K252" s="30"/>
      <c r="L252" s="5"/>
    </row>
    <row r="253" spans="2:12" x14ac:dyDescent="0.25">
      <c r="B253" s="12"/>
      <c r="C253" s="27"/>
      <c r="D253" s="27"/>
      <c r="E253" s="67"/>
      <c r="F253" s="73"/>
      <c r="G253" s="76"/>
      <c r="H253" s="69"/>
      <c r="I253" s="23"/>
      <c r="J253" s="30"/>
      <c r="K253" s="30"/>
      <c r="L253" s="5"/>
    </row>
    <row r="254" spans="2:12" x14ac:dyDescent="0.25">
      <c r="B254" s="12"/>
      <c r="C254" s="27"/>
      <c r="D254" s="27"/>
      <c r="E254" s="67"/>
      <c r="F254" s="73"/>
      <c r="G254" s="76"/>
      <c r="H254" s="69"/>
      <c r="I254" s="23"/>
      <c r="J254" s="30"/>
      <c r="K254" s="30"/>
      <c r="L254" s="5"/>
    </row>
    <row r="255" spans="2:12" x14ac:dyDescent="0.25">
      <c r="B255" s="12"/>
      <c r="C255" s="27"/>
      <c r="D255" s="27"/>
      <c r="E255" s="67"/>
      <c r="F255" s="73"/>
      <c r="G255" s="76"/>
      <c r="H255" s="69"/>
      <c r="I255" s="23"/>
      <c r="J255" s="30"/>
      <c r="K255" s="30"/>
      <c r="L255" s="5"/>
    </row>
    <row r="256" spans="2:12" x14ac:dyDescent="0.25">
      <c r="B256" s="12"/>
      <c r="C256" s="27"/>
      <c r="D256" s="27"/>
      <c r="E256" s="67"/>
      <c r="F256" s="73"/>
      <c r="G256" s="76"/>
      <c r="H256" s="69"/>
      <c r="I256" s="23"/>
      <c r="J256" s="30"/>
      <c r="K256" s="30"/>
      <c r="L256" s="5"/>
    </row>
    <row r="257" spans="2:12" x14ac:dyDescent="0.25">
      <c r="B257" s="12"/>
      <c r="C257" s="27"/>
      <c r="D257" s="27"/>
      <c r="E257" s="67"/>
      <c r="F257" s="73"/>
      <c r="G257" s="76"/>
      <c r="H257" s="69"/>
      <c r="I257" s="23"/>
      <c r="J257" s="30"/>
      <c r="K257" s="30"/>
      <c r="L257" s="5"/>
    </row>
    <row r="258" spans="2:12" x14ac:dyDescent="0.25">
      <c r="B258" s="12"/>
      <c r="C258" s="27"/>
      <c r="D258" s="27"/>
      <c r="E258" s="67"/>
      <c r="F258" s="73"/>
      <c r="G258" s="76"/>
      <c r="H258" s="69"/>
      <c r="I258" s="23"/>
      <c r="J258" s="30"/>
      <c r="K258" s="30"/>
      <c r="L258" s="5"/>
    </row>
    <row r="259" spans="2:12" x14ac:dyDescent="0.25">
      <c r="B259" s="12"/>
      <c r="C259" s="27"/>
      <c r="D259" s="27"/>
      <c r="E259" s="67"/>
      <c r="F259" s="73"/>
      <c r="G259" s="76"/>
      <c r="H259" s="69"/>
      <c r="I259" s="23"/>
      <c r="J259" s="30"/>
      <c r="K259" s="30"/>
      <c r="L259" s="5"/>
    </row>
    <row r="260" spans="2:12" x14ac:dyDescent="0.25">
      <c r="B260" s="12"/>
      <c r="C260" s="27"/>
      <c r="D260" s="27"/>
      <c r="E260" s="67"/>
      <c r="F260" s="73"/>
      <c r="G260" s="76"/>
      <c r="H260" s="69"/>
      <c r="I260" s="23"/>
      <c r="J260" s="30"/>
      <c r="K260" s="30"/>
      <c r="L260" s="5"/>
    </row>
    <row r="261" spans="2:12" x14ac:dyDescent="0.25">
      <c r="B261" s="12"/>
      <c r="C261" s="27"/>
      <c r="D261" s="27"/>
      <c r="E261" s="67"/>
      <c r="F261" s="73"/>
      <c r="G261" s="76"/>
      <c r="H261" s="69"/>
      <c r="I261" s="23"/>
      <c r="J261" s="30"/>
      <c r="K261" s="30"/>
      <c r="L261" s="5"/>
    </row>
    <row r="262" spans="2:12" x14ac:dyDescent="0.25">
      <c r="B262" s="12"/>
      <c r="C262" s="27"/>
      <c r="D262" s="27"/>
      <c r="E262" s="67"/>
      <c r="F262" s="73"/>
      <c r="G262" s="76"/>
      <c r="H262" s="69"/>
      <c r="I262" s="23"/>
      <c r="J262" s="30"/>
      <c r="K262" s="30"/>
      <c r="L262" s="5"/>
    </row>
    <row r="263" spans="2:12" x14ac:dyDescent="0.25">
      <c r="B263" s="12"/>
      <c r="C263" s="27"/>
      <c r="D263" s="27"/>
      <c r="E263" s="67"/>
      <c r="F263" s="73"/>
      <c r="G263" s="76"/>
      <c r="H263" s="69"/>
      <c r="I263" s="23"/>
      <c r="J263" s="30"/>
      <c r="K263" s="30"/>
      <c r="L263" s="5"/>
    </row>
    <row r="264" spans="2:12" x14ac:dyDescent="0.25">
      <c r="B264" s="12"/>
      <c r="C264" s="27"/>
      <c r="D264" s="27"/>
      <c r="E264" s="67"/>
      <c r="F264" s="73"/>
      <c r="G264" s="76"/>
      <c r="H264" s="69"/>
      <c r="I264" s="23"/>
      <c r="J264" s="30"/>
      <c r="K264" s="30"/>
      <c r="L264" s="5"/>
    </row>
    <row r="265" spans="2:12" x14ac:dyDescent="0.25">
      <c r="B265" s="12"/>
      <c r="C265" s="27"/>
      <c r="D265" s="27"/>
      <c r="E265" s="67"/>
      <c r="F265" s="73"/>
      <c r="G265" s="76"/>
      <c r="H265" s="69"/>
      <c r="I265" s="23"/>
      <c r="J265" s="30"/>
      <c r="K265" s="30"/>
      <c r="L265" s="5"/>
    </row>
    <row r="266" spans="2:12" x14ac:dyDescent="0.25">
      <c r="B266" s="12"/>
      <c r="C266" s="27"/>
      <c r="D266" s="27"/>
      <c r="E266" s="67"/>
      <c r="F266" s="73"/>
      <c r="G266" s="76"/>
      <c r="H266" s="69"/>
      <c r="I266" s="23"/>
      <c r="J266" s="30"/>
      <c r="K266" s="30"/>
      <c r="L266" s="5"/>
    </row>
    <row r="267" spans="2:12" x14ac:dyDescent="0.25">
      <c r="B267" s="12"/>
      <c r="C267" s="27"/>
      <c r="D267" s="27"/>
      <c r="E267" s="67"/>
      <c r="F267" s="73"/>
      <c r="G267" s="76"/>
      <c r="H267" s="69"/>
      <c r="I267" s="23"/>
      <c r="J267" s="30"/>
      <c r="K267" s="30"/>
      <c r="L267" s="5"/>
    </row>
    <row r="268" spans="2:12" x14ac:dyDescent="0.25">
      <c r="B268" s="12"/>
      <c r="C268" s="27"/>
      <c r="D268" s="27"/>
      <c r="E268" s="67"/>
      <c r="F268" s="73"/>
      <c r="G268" s="76"/>
      <c r="H268" s="69"/>
      <c r="I268" s="23"/>
      <c r="J268" s="30"/>
      <c r="K268" s="30"/>
      <c r="L268" s="5"/>
    </row>
    <row r="269" spans="2:12" x14ac:dyDescent="0.25">
      <c r="B269" s="12"/>
      <c r="C269" s="27"/>
      <c r="D269" s="27"/>
      <c r="E269" s="67"/>
      <c r="F269" s="73"/>
      <c r="G269" s="76"/>
      <c r="H269" s="69"/>
      <c r="I269" s="23"/>
      <c r="J269" s="30"/>
      <c r="K269" s="30"/>
      <c r="L269" s="5"/>
    </row>
    <row r="270" spans="2:12" x14ac:dyDescent="0.25">
      <c r="B270" s="12"/>
      <c r="C270" s="27"/>
      <c r="D270" s="27"/>
      <c r="E270" s="67"/>
      <c r="F270" s="73"/>
      <c r="G270" s="76"/>
      <c r="H270" s="69"/>
      <c r="I270" s="23"/>
      <c r="J270" s="30"/>
      <c r="K270" s="30"/>
      <c r="L270" s="5"/>
    </row>
    <row r="271" spans="2:12" x14ac:dyDescent="0.25">
      <c r="B271" s="12"/>
      <c r="C271" s="27"/>
      <c r="D271" s="27"/>
      <c r="E271" s="67"/>
      <c r="F271" s="73"/>
      <c r="G271" s="76"/>
      <c r="H271" s="69"/>
      <c r="I271" s="23"/>
      <c r="J271" s="30"/>
      <c r="K271" s="30"/>
      <c r="L271" s="5"/>
    </row>
    <row r="272" spans="2:12" x14ac:dyDescent="0.25">
      <c r="B272" s="12"/>
      <c r="C272" s="27"/>
      <c r="D272" s="27"/>
      <c r="E272" s="67"/>
      <c r="F272" s="73"/>
      <c r="G272" s="76"/>
      <c r="H272" s="69"/>
      <c r="I272" s="23"/>
      <c r="J272" s="30"/>
      <c r="K272" s="30"/>
      <c r="L272" s="5"/>
    </row>
    <row r="273" spans="2:12" x14ac:dyDescent="0.25">
      <c r="B273" s="12"/>
      <c r="C273" s="27"/>
      <c r="D273" s="27"/>
      <c r="E273" s="67"/>
      <c r="F273" s="73"/>
      <c r="G273" s="76"/>
      <c r="H273" s="69"/>
      <c r="I273" s="23"/>
      <c r="J273" s="30"/>
      <c r="K273" s="30"/>
      <c r="L273" s="5"/>
    </row>
    <row r="274" spans="2:12" x14ac:dyDescent="0.25">
      <c r="B274" s="12"/>
      <c r="C274" s="27"/>
      <c r="D274" s="27"/>
      <c r="E274" s="67"/>
      <c r="F274" s="73"/>
      <c r="G274" s="76"/>
      <c r="H274" s="69"/>
      <c r="I274" s="23"/>
      <c r="J274" s="30"/>
      <c r="K274" s="30"/>
      <c r="L274" s="5"/>
    </row>
    <row r="275" spans="2:12" x14ac:dyDescent="0.25">
      <c r="B275" s="12"/>
      <c r="C275" s="27"/>
      <c r="D275" s="27"/>
      <c r="E275" s="67"/>
      <c r="F275" s="73"/>
      <c r="G275" s="76"/>
      <c r="H275" s="69"/>
      <c r="I275" s="23"/>
      <c r="J275" s="30"/>
      <c r="K275" s="30"/>
      <c r="L275" s="5"/>
    </row>
    <row r="276" spans="2:12" x14ac:dyDescent="0.25">
      <c r="B276" s="12"/>
      <c r="C276" s="27"/>
      <c r="D276" s="27"/>
      <c r="E276" s="67"/>
      <c r="F276" s="73"/>
      <c r="G276" s="76"/>
      <c r="H276" s="69"/>
      <c r="I276" s="23"/>
      <c r="J276" s="30"/>
      <c r="K276" s="30"/>
      <c r="L276" s="5"/>
    </row>
    <row r="277" spans="2:12" x14ac:dyDescent="0.25">
      <c r="B277" s="12"/>
      <c r="C277" s="27"/>
      <c r="D277" s="27"/>
      <c r="E277" s="67"/>
      <c r="F277" s="73"/>
      <c r="G277" s="76"/>
      <c r="H277" s="69"/>
      <c r="I277" s="23"/>
      <c r="J277" s="30"/>
      <c r="K277" s="30"/>
      <c r="L277" s="5"/>
    </row>
    <row r="278" spans="2:12" x14ac:dyDescent="0.25">
      <c r="B278" s="12"/>
      <c r="C278" s="27"/>
      <c r="D278" s="27"/>
      <c r="E278" s="67"/>
      <c r="F278" s="73"/>
      <c r="G278" s="76"/>
      <c r="H278" s="69"/>
      <c r="I278" s="23"/>
      <c r="J278" s="30"/>
      <c r="K278" s="30"/>
      <c r="L278" s="5"/>
    </row>
    <row r="279" spans="2:12" x14ac:dyDescent="0.25">
      <c r="B279" s="12"/>
      <c r="C279" s="27"/>
      <c r="D279" s="27"/>
      <c r="E279" s="67"/>
      <c r="F279" s="73"/>
      <c r="G279" s="76"/>
      <c r="H279" s="69"/>
      <c r="I279" s="23"/>
      <c r="J279" s="30"/>
      <c r="K279" s="30"/>
      <c r="L279" s="5"/>
    </row>
    <row r="280" spans="2:12" x14ac:dyDescent="0.25">
      <c r="B280" s="12"/>
      <c r="C280" s="27"/>
      <c r="D280" s="27"/>
      <c r="E280" s="67"/>
      <c r="F280" s="73"/>
      <c r="G280" s="76"/>
      <c r="H280" s="69"/>
      <c r="I280" s="23"/>
      <c r="J280" s="30"/>
      <c r="K280" s="30"/>
      <c r="L280" s="5"/>
    </row>
    <row r="281" spans="2:12" x14ac:dyDescent="0.25">
      <c r="B281" s="12"/>
      <c r="C281" s="27"/>
      <c r="D281" s="27"/>
      <c r="E281" s="67"/>
      <c r="F281" s="73"/>
      <c r="G281" s="76"/>
      <c r="H281" s="69"/>
      <c r="I281" s="23"/>
      <c r="J281" s="30"/>
      <c r="K281" s="30"/>
      <c r="L281" s="5"/>
    </row>
    <row r="282" spans="2:12" x14ac:dyDescent="0.25">
      <c r="B282" s="12"/>
      <c r="C282" s="27"/>
      <c r="D282" s="27"/>
      <c r="E282" s="67"/>
      <c r="F282" s="73"/>
      <c r="G282" s="76"/>
      <c r="H282" s="69"/>
      <c r="I282" s="23"/>
      <c r="J282" s="30"/>
      <c r="K282" s="30"/>
      <c r="L282" s="5"/>
    </row>
    <row r="283" spans="2:12" x14ac:dyDescent="0.25">
      <c r="B283" s="12"/>
      <c r="C283" s="27"/>
      <c r="D283" s="27"/>
      <c r="E283" s="67"/>
      <c r="F283" s="73"/>
      <c r="G283" s="76"/>
      <c r="H283" s="69"/>
      <c r="I283" s="23"/>
      <c r="J283" s="30"/>
      <c r="K283" s="30"/>
      <c r="L283" s="5"/>
    </row>
    <row r="284" spans="2:12" x14ac:dyDescent="0.25">
      <c r="B284" s="12"/>
      <c r="C284" s="27"/>
      <c r="D284" s="27"/>
      <c r="E284" s="67"/>
      <c r="F284" s="73"/>
      <c r="G284" s="76"/>
      <c r="H284" s="69"/>
      <c r="I284" s="23"/>
      <c r="J284" s="30"/>
      <c r="K284" s="30"/>
      <c r="L284" s="5"/>
    </row>
    <row r="285" spans="2:12" x14ac:dyDescent="0.25">
      <c r="B285" s="12"/>
      <c r="C285" s="27"/>
      <c r="D285" s="27"/>
      <c r="E285" s="67"/>
      <c r="F285" s="73"/>
      <c r="G285" s="76"/>
      <c r="H285" s="69"/>
      <c r="I285" s="23"/>
      <c r="J285" s="30"/>
      <c r="K285" s="30"/>
      <c r="L285" s="5"/>
    </row>
    <row r="286" spans="2:12" x14ac:dyDescent="0.25">
      <c r="B286" s="12"/>
      <c r="C286" s="27"/>
      <c r="D286" s="27"/>
      <c r="E286" s="67"/>
      <c r="F286" s="73"/>
      <c r="G286" s="76"/>
      <c r="H286" s="69"/>
      <c r="I286" s="23"/>
      <c r="J286" s="30"/>
      <c r="K286" s="30"/>
      <c r="L286" s="5"/>
    </row>
    <row r="287" spans="2:12" x14ac:dyDescent="0.25">
      <c r="B287" s="12"/>
      <c r="C287" s="27"/>
      <c r="D287" s="27"/>
      <c r="E287" s="67"/>
      <c r="F287" s="73"/>
      <c r="G287" s="76"/>
      <c r="H287" s="69"/>
      <c r="I287" s="23"/>
      <c r="J287" s="30"/>
      <c r="K287" s="30"/>
      <c r="L287" s="5"/>
    </row>
    <row r="288" spans="2:12" x14ac:dyDescent="0.25">
      <c r="B288" s="12"/>
      <c r="C288" s="27"/>
      <c r="D288" s="27"/>
      <c r="E288" s="67"/>
      <c r="F288" s="73"/>
      <c r="G288" s="76"/>
      <c r="H288" s="69"/>
      <c r="I288" s="23"/>
      <c r="J288" s="30"/>
      <c r="K288" s="30"/>
      <c r="L288" s="5"/>
    </row>
    <row r="289" spans="2:12" x14ac:dyDescent="0.25">
      <c r="B289" s="12"/>
      <c r="C289" s="27"/>
      <c r="D289" s="27"/>
      <c r="E289" s="67"/>
      <c r="F289" s="73"/>
      <c r="G289" s="76"/>
      <c r="H289" s="69"/>
      <c r="I289" s="23"/>
      <c r="J289" s="30"/>
      <c r="K289" s="30"/>
      <c r="L289" s="5"/>
    </row>
    <row r="290" spans="2:12" x14ac:dyDescent="0.25">
      <c r="B290" s="12"/>
      <c r="C290" s="27"/>
      <c r="D290" s="27"/>
      <c r="E290" s="67"/>
      <c r="F290" s="73"/>
      <c r="G290" s="76"/>
      <c r="H290" s="69"/>
      <c r="I290" s="23"/>
      <c r="J290" s="30"/>
      <c r="K290" s="30"/>
      <c r="L290" s="5"/>
    </row>
    <row r="291" spans="2:12" x14ac:dyDescent="0.25">
      <c r="B291" s="12"/>
      <c r="C291" s="27"/>
      <c r="D291" s="27"/>
      <c r="E291" s="67"/>
      <c r="F291" s="73"/>
      <c r="G291" s="76"/>
      <c r="H291" s="69"/>
      <c r="I291" s="23"/>
      <c r="J291" s="30"/>
      <c r="K291" s="30"/>
      <c r="L291" s="5"/>
    </row>
    <row r="292" spans="2:12" x14ac:dyDescent="0.25">
      <c r="B292" s="12"/>
      <c r="C292" s="27"/>
      <c r="D292" s="27"/>
      <c r="E292" s="67"/>
      <c r="F292" s="73"/>
      <c r="G292" s="76"/>
      <c r="H292" s="69"/>
      <c r="I292" s="23"/>
      <c r="J292" s="30"/>
      <c r="K292" s="30"/>
      <c r="L292" s="5"/>
    </row>
    <row r="293" spans="2:12" x14ac:dyDescent="0.25">
      <c r="B293" s="12"/>
      <c r="C293" s="27"/>
      <c r="D293" s="27"/>
      <c r="E293" s="67"/>
      <c r="F293" s="73"/>
      <c r="G293" s="76"/>
      <c r="H293" s="69"/>
      <c r="I293" s="23"/>
      <c r="J293" s="30"/>
      <c r="K293" s="30"/>
      <c r="L293" s="5"/>
    </row>
    <row r="294" spans="2:12" x14ac:dyDescent="0.25">
      <c r="B294" s="12"/>
      <c r="C294" s="27"/>
      <c r="D294" s="27"/>
      <c r="E294" s="67"/>
      <c r="F294" s="73"/>
      <c r="G294" s="76"/>
      <c r="H294" s="69"/>
      <c r="I294" s="23"/>
      <c r="J294" s="30"/>
      <c r="K294" s="30"/>
      <c r="L294" s="5"/>
    </row>
    <row r="295" spans="2:12" x14ac:dyDescent="0.25">
      <c r="B295" s="12"/>
      <c r="C295" s="27"/>
      <c r="D295" s="27"/>
      <c r="E295" s="67"/>
      <c r="F295" s="73"/>
      <c r="G295" s="76"/>
      <c r="H295" s="69"/>
      <c r="I295" s="23"/>
      <c r="J295" s="30"/>
      <c r="K295" s="30"/>
      <c r="L295" s="5"/>
    </row>
    <row r="296" spans="2:12" x14ac:dyDescent="0.25">
      <c r="B296" s="12"/>
      <c r="C296" s="27"/>
      <c r="D296" s="27"/>
      <c r="E296" s="67"/>
      <c r="F296" s="73"/>
      <c r="G296" s="76"/>
      <c r="H296" s="69"/>
      <c r="I296" s="23"/>
      <c r="J296" s="29"/>
      <c r="K296" s="29"/>
      <c r="L296" s="5"/>
    </row>
    <row r="297" spans="2:12" x14ac:dyDescent="0.25">
      <c r="B297" s="12"/>
      <c r="C297" s="27"/>
      <c r="D297" s="27"/>
      <c r="E297" s="67"/>
      <c r="F297" s="73"/>
      <c r="G297" s="76"/>
      <c r="H297" s="69"/>
      <c r="I297" s="23"/>
      <c r="J297" s="29"/>
      <c r="K297" s="29"/>
      <c r="L297" s="5"/>
    </row>
    <row r="298" spans="2:12" x14ac:dyDescent="0.25">
      <c r="B298" s="12"/>
      <c r="C298" s="27"/>
      <c r="D298" s="27"/>
      <c r="E298" s="67"/>
      <c r="F298" s="73"/>
      <c r="G298" s="76"/>
      <c r="H298" s="69"/>
      <c r="I298" s="23"/>
      <c r="J298" s="28"/>
      <c r="K298" s="28"/>
      <c r="L298" s="5"/>
    </row>
    <row r="299" spans="2:12" x14ac:dyDescent="0.25">
      <c r="B299" s="12"/>
      <c r="C299" s="27"/>
      <c r="D299" s="27"/>
      <c r="E299" s="67"/>
      <c r="F299" s="73"/>
      <c r="G299" s="76"/>
      <c r="H299" s="69"/>
      <c r="I299" s="23"/>
      <c r="J299" s="28"/>
      <c r="K299" s="28"/>
      <c r="L299" s="5"/>
    </row>
    <row r="300" spans="2:12" x14ac:dyDescent="0.25">
      <c r="B300" s="12"/>
      <c r="C300" s="27"/>
      <c r="D300" s="27"/>
      <c r="E300" s="67"/>
      <c r="F300" s="73"/>
      <c r="G300" s="76"/>
      <c r="H300" s="69"/>
      <c r="I300" s="23"/>
      <c r="J300" s="28"/>
      <c r="K300" s="28"/>
      <c r="L300" s="5"/>
    </row>
    <row r="301" spans="2:12" x14ac:dyDescent="0.25">
      <c r="B301" s="12"/>
      <c r="C301" s="27"/>
      <c r="D301" s="27"/>
      <c r="E301" s="67"/>
      <c r="F301" s="73"/>
      <c r="G301" s="76"/>
      <c r="H301" s="69"/>
      <c r="I301" s="23"/>
      <c r="J301" s="28"/>
      <c r="K301" s="28"/>
      <c r="L301" s="5"/>
    </row>
    <row r="302" spans="2:12" x14ac:dyDescent="0.25">
      <c r="B302" s="12"/>
      <c r="C302" s="27"/>
      <c r="D302" s="27"/>
      <c r="E302" s="67"/>
      <c r="F302" s="73"/>
      <c r="G302" s="76"/>
      <c r="H302" s="69"/>
      <c r="I302" s="23"/>
      <c r="J302" s="28"/>
      <c r="K302" s="28"/>
      <c r="L302" s="5"/>
    </row>
    <row r="303" spans="2:12" x14ac:dyDescent="0.25">
      <c r="B303" s="12"/>
      <c r="C303" s="27"/>
      <c r="D303" s="27"/>
      <c r="E303" s="67"/>
      <c r="F303" s="73"/>
      <c r="G303" s="76"/>
      <c r="H303" s="69"/>
      <c r="I303" s="23"/>
      <c r="J303" s="28"/>
      <c r="K303" s="28"/>
      <c r="L303" s="5"/>
    </row>
    <row r="304" spans="2:12" x14ac:dyDescent="0.25">
      <c r="B304" s="12"/>
      <c r="C304" s="27"/>
      <c r="D304" s="27"/>
      <c r="E304" s="67"/>
      <c r="F304" s="73"/>
      <c r="G304" s="76"/>
      <c r="H304" s="69"/>
      <c r="I304" s="23"/>
      <c r="J304" s="28"/>
      <c r="K304" s="28"/>
      <c r="L304" s="5"/>
    </row>
    <row r="305" spans="2:12" x14ac:dyDescent="0.25">
      <c r="B305" s="12"/>
      <c r="C305" s="27"/>
      <c r="D305" s="27"/>
      <c r="E305" s="67"/>
      <c r="F305" s="73"/>
      <c r="G305" s="76"/>
      <c r="H305" s="69"/>
      <c r="I305" s="23"/>
      <c r="J305" s="28"/>
      <c r="K305" s="28"/>
      <c r="L305" s="5"/>
    </row>
    <row r="306" spans="2:12" x14ac:dyDescent="0.25">
      <c r="B306" s="12"/>
      <c r="C306" s="27"/>
      <c r="D306" s="27"/>
      <c r="E306" s="67"/>
      <c r="F306" s="73"/>
      <c r="G306" s="76"/>
      <c r="H306" s="69"/>
      <c r="I306" s="23"/>
      <c r="J306" s="28"/>
      <c r="K306" s="28"/>
      <c r="L306" s="5"/>
    </row>
    <row r="307" spans="2:12" x14ac:dyDescent="0.25">
      <c r="B307" s="12"/>
      <c r="C307" s="27"/>
      <c r="D307" s="27"/>
      <c r="E307" s="67"/>
      <c r="F307" s="73"/>
      <c r="G307" s="76"/>
      <c r="H307" s="69"/>
      <c r="I307" s="23"/>
      <c r="J307" s="15"/>
      <c r="K307" s="15"/>
      <c r="L307" s="5"/>
    </row>
    <row r="308" spans="2:12" x14ac:dyDescent="0.25">
      <c r="B308" s="12"/>
      <c r="C308" s="27"/>
      <c r="D308" s="27"/>
      <c r="E308" s="67"/>
      <c r="F308" s="73"/>
      <c r="G308" s="76"/>
      <c r="H308" s="69"/>
      <c r="I308" s="23"/>
      <c r="J308" s="15"/>
      <c r="K308" s="15"/>
      <c r="L308" s="5"/>
    </row>
    <row r="309" spans="2:12" x14ac:dyDescent="0.25">
      <c r="B309" s="12"/>
      <c r="C309" s="27"/>
      <c r="D309" s="27"/>
      <c r="E309" s="67"/>
      <c r="F309" s="73"/>
      <c r="G309" s="76"/>
      <c r="H309" s="69"/>
      <c r="I309" s="23"/>
      <c r="J309" s="15"/>
      <c r="K309" s="15"/>
      <c r="L309" s="5"/>
    </row>
    <row r="310" spans="2:12" x14ac:dyDescent="0.25">
      <c r="B310" s="12"/>
      <c r="C310" s="27"/>
      <c r="D310" s="27"/>
      <c r="E310" s="67"/>
      <c r="F310" s="73"/>
      <c r="G310" s="76"/>
      <c r="H310" s="69"/>
      <c r="I310" s="23"/>
      <c r="J310" s="15"/>
      <c r="K310" s="15"/>
      <c r="L310" s="5"/>
    </row>
    <row r="311" spans="2:12" x14ac:dyDescent="0.25">
      <c r="B311" s="12"/>
      <c r="C311" s="27"/>
      <c r="D311" s="27"/>
      <c r="E311" s="67"/>
      <c r="F311" s="73"/>
      <c r="G311" s="76"/>
      <c r="H311" s="69"/>
      <c r="I311" s="23"/>
      <c r="J311" s="15"/>
      <c r="K311" s="15"/>
      <c r="L311" s="5"/>
    </row>
    <row r="312" spans="2:12" x14ac:dyDescent="0.25">
      <c r="B312" s="12"/>
      <c r="E312" s="68"/>
      <c r="F312" s="72"/>
      <c r="G312" s="75"/>
      <c r="H312" s="70"/>
    </row>
  </sheetData>
  <phoneticPr fontId="26" type="noConversion"/>
  <pageMargins left="0.25" right="0.25" top="0.75" bottom="0.75" header="0.3" footer="0.3"/>
  <pageSetup paperSize="9" scale="36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L312"/>
  <sheetViews>
    <sheetView zoomScale="80" zoomScaleNormal="80" workbookViewId="0">
      <pane ySplit="1" topLeftCell="A2" activePane="bottomLeft" state="frozen"/>
      <selection activeCell="B1" sqref="B1"/>
      <selection pane="bottomLeft" sqref="A1:XFD1"/>
    </sheetView>
  </sheetViews>
  <sheetFormatPr baseColWidth="10" defaultRowHeight="15" x14ac:dyDescent="0.25"/>
  <cols>
    <col min="1" max="1" width="3.28515625" customWidth="1"/>
    <col min="2" max="2" width="14.140625" customWidth="1"/>
    <col min="3" max="3" width="12.42578125" style="71" customWidth="1"/>
    <col min="4" max="4" width="37.7109375" style="13" bestFit="1" customWidth="1"/>
    <col min="5" max="5" width="24.140625" style="64" customWidth="1"/>
    <col min="6" max="6" width="14" style="74" customWidth="1"/>
    <col min="7" max="7" width="17.5703125" style="77" customWidth="1"/>
    <col min="8" max="8" width="13.28515625" style="16" customWidth="1"/>
    <col min="9" max="9" width="23.7109375" style="19" customWidth="1"/>
    <col min="10" max="10" width="24.28515625" bestFit="1" customWidth="1"/>
    <col min="11" max="11" width="7.42578125" customWidth="1"/>
    <col min="12" max="12" width="37.28515625" customWidth="1"/>
  </cols>
  <sheetData>
    <row r="1" spans="2:12" ht="30" x14ac:dyDescent="0.25">
      <c r="B1" s="14" t="s">
        <v>14</v>
      </c>
      <c r="C1" s="17" t="s">
        <v>11</v>
      </c>
      <c r="D1" s="24" t="s">
        <v>15</v>
      </c>
      <c r="E1" s="65" t="s">
        <v>1</v>
      </c>
      <c r="F1" s="65" t="s">
        <v>79</v>
      </c>
      <c r="G1" s="65" t="s">
        <v>80</v>
      </c>
      <c r="H1" s="25" t="s">
        <v>78</v>
      </c>
      <c r="I1" s="24" t="s">
        <v>9</v>
      </c>
      <c r="J1" s="14" t="s">
        <v>10</v>
      </c>
      <c r="K1" s="3" t="s">
        <v>16</v>
      </c>
      <c r="L1" s="3" t="s">
        <v>2</v>
      </c>
    </row>
    <row r="2" spans="2:12" x14ac:dyDescent="0.25">
      <c r="B2" s="1">
        <v>1</v>
      </c>
      <c r="C2" s="26">
        <v>44198</v>
      </c>
      <c r="D2" s="26" t="s">
        <v>81</v>
      </c>
      <c r="E2" s="66" t="s">
        <v>125</v>
      </c>
      <c r="F2" s="72">
        <v>3</v>
      </c>
      <c r="G2" s="75">
        <v>5</v>
      </c>
      <c r="H2" s="69">
        <f>F2*G2</f>
        <v>15</v>
      </c>
      <c r="I2" s="20"/>
      <c r="J2" s="30"/>
      <c r="K2" s="30"/>
      <c r="L2" s="5"/>
    </row>
    <row r="3" spans="2:12" x14ac:dyDescent="0.25">
      <c r="B3" s="1">
        <v>2</v>
      </c>
      <c r="C3" s="26">
        <v>44199</v>
      </c>
      <c r="D3" s="26" t="s">
        <v>82</v>
      </c>
      <c r="E3" s="66" t="s">
        <v>125</v>
      </c>
      <c r="F3" s="72">
        <v>3</v>
      </c>
      <c r="G3" s="75">
        <v>5</v>
      </c>
      <c r="H3" s="69">
        <f t="shared" ref="H3:H23" si="0">F3*G3</f>
        <v>15</v>
      </c>
      <c r="I3" s="20"/>
      <c r="J3" s="30"/>
      <c r="K3" s="30"/>
      <c r="L3" s="5"/>
    </row>
    <row r="4" spans="2:12" x14ac:dyDescent="0.25">
      <c r="B4" s="1">
        <v>3</v>
      </c>
      <c r="C4" s="26">
        <v>44200</v>
      </c>
      <c r="D4" s="26" t="s">
        <v>83</v>
      </c>
      <c r="E4" s="66" t="s">
        <v>125</v>
      </c>
      <c r="F4" s="72">
        <v>3</v>
      </c>
      <c r="G4" s="75">
        <v>5</v>
      </c>
      <c r="H4" s="69">
        <f t="shared" si="0"/>
        <v>15</v>
      </c>
      <c r="I4" s="20"/>
      <c r="J4" s="30"/>
      <c r="K4" s="30"/>
      <c r="L4" s="5"/>
    </row>
    <row r="5" spans="2:12" x14ac:dyDescent="0.25">
      <c r="B5" s="1">
        <v>4</v>
      </c>
      <c r="C5" s="26">
        <v>44201</v>
      </c>
      <c r="D5" s="26" t="s">
        <v>84</v>
      </c>
      <c r="E5" s="66" t="s">
        <v>125</v>
      </c>
      <c r="F5" s="72">
        <v>3</v>
      </c>
      <c r="G5" s="75">
        <v>5</v>
      </c>
      <c r="H5" s="69">
        <f t="shared" si="0"/>
        <v>15</v>
      </c>
      <c r="I5" s="1"/>
      <c r="J5" s="30"/>
      <c r="K5" s="30"/>
      <c r="L5" s="5"/>
    </row>
    <row r="6" spans="2:12" x14ac:dyDescent="0.25">
      <c r="B6" s="1">
        <v>5</v>
      </c>
      <c r="C6" s="26">
        <v>44202</v>
      </c>
      <c r="D6" s="26" t="s">
        <v>85</v>
      </c>
      <c r="E6" s="66" t="s">
        <v>125</v>
      </c>
      <c r="F6" s="72">
        <v>3</v>
      </c>
      <c r="G6" s="75">
        <v>5</v>
      </c>
      <c r="H6" s="69">
        <f t="shared" si="0"/>
        <v>15</v>
      </c>
      <c r="I6" s="23"/>
      <c r="J6" s="30"/>
      <c r="K6" s="30"/>
      <c r="L6" s="5"/>
    </row>
    <row r="7" spans="2:12" x14ac:dyDescent="0.25">
      <c r="B7" s="1">
        <v>6</v>
      </c>
      <c r="C7" s="26">
        <v>44203</v>
      </c>
      <c r="D7" s="26" t="s">
        <v>86</v>
      </c>
      <c r="E7" s="66" t="s">
        <v>125</v>
      </c>
      <c r="F7" s="72">
        <v>3</v>
      </c>
      <c r="G7" s="75">
        <v>5</v>
      </c>
      <c r="H7" s="69">
        <f t="shared" si="0"/>
        <v>15</v>
      </c>
      <c r="I7" s="23"/>
      <c r="J7" s="30"/>
      <c r="K7" s="30"/>
      <c r="L7" s="5"/>
    </row>
    <row r="8" spans="2:12" x14ac:dyDescent="0.25">
      <c r="B8" s="1">
        <v>7</v>
      </c>
      <c r="C8" s="26">
        <v>44204</v>
      </c>
      <c r="D8" s="26" t="s">
        <v>87</v>
      </c>
      <c r="E8" s="66" t="s">
        <v>125</v>
      </c>
      <c r="F8" s="72">
        <v>3</v>
      </c>
      <c r="G8" s="75">
        <v>5</v>
      </c>
      <c r="H8" s="69">
        <f t="shared" si="0"/>
        <v>15</v>
      </c>
      <c r="I8" s="23"/>
      <c r="J8" s="30"/>
      <c r="K8" s="30"/>
      <c r="L8" s="5"/>
    </row>
    <row r="9" spans="2:12" x14ac:dyDescent="0.25">
      <c r="B9" s="1">
        <v>8</v>
      </c>
      <c r="C9" s="26">
        <v>44205</v>
      </c>
      <c r="D9" s="26" t="s">
        <v>88</v>
      </c>
      <c r="E9" s="66" t="s">
        <v>125</v>
      </c>
      <c r="F9" s="72">
        <v>3</v>
      </c>
      <c r="G9" s="75">
        <v>5</v>
      </c>
      <c r="H9" s="69">
        <f t="shared" si="0"/>
        <v>15</v>
      </c>
      <c r="I9" s="23"/>
      <c r="J9" s="30"/>
      <c r="K9" s="30"/>
      <c r="L9" s="5"/>
    </row>
    <row r="10" spans="2:12" x14ac:dyDescent="0.25">
      <c r="B10" s="1">
        <v>9</v>
      </c>
      <c r="C10" s="26">
        <v>44206</v>
      </c>
      <c r="D10" s="26" t="s">
        <v>89</v>
      </c>
      <c r="E10" s="66" t="s">
        <v>125</v>
      </c>
      <c r="F10" s="72">
        <v>3</v>
      </c>
      <c r="G10" s="75">
        <v>5</v>
      </c>
      <c r="H10" s="69">
        <f t="shared" si="0"/>
        <v>15</v>
      </c>
      <c r="I10" s="23"/>
      <c r="J10" s="30"/>
      <c r="K10" s="30"/>
      <c r="L10" s="5"/>
    </row>
    <row r="11" spans="2:12" x14ac:dyDescent="0.25">
      <c r="B11" s="1">
        <v>10</v>
      </c>
      <c r="C11" s="26">
        <v>44207</v>
      </c>
      <c r="D11" s="26" t="s">
        <v>90</v>
      </c>
      <c r="E11" s="66" t="s">
        <v>125</v>
      </c>
      <c r="F11" s="72">
        <v>3</v>
      </c>
      <c r="G11" s="75">
        <v>5</v>
      </c>
      <c r="H11" s="69">
        <f t="shared" si="0"/>
        <v>15</v>
      </c>
      <c r="I11" s="23"/>
      <c r="J11" s="30"/>
      <c r="K11" s="30"/>
      <c r="L11" s="5"/>
    </row>
    <row r="12" spans="2:12" x14ac:dyDescent="0.25">
      <c r="B12" s="1">
        <v>11</v>
      </c>
      <c r="C12" s="26">
        <v>44208</v>
      </c>
      <c r="D12" s="26" t="s">
        <v>91</v>
      </c>
      <c r="E12" s="66" t="s">
        <v>125</v>
      </c>
      <c r="F12" s="72">
        <v>3</v>
      </c>
      <c r="G12" s="75">
        <v>5</v>
      </c>
      <c r="H12" s="69">
        <f t="shared" si="0"/>
        <v>15</v>
      </c>
      <c r="I12" s="23"/>
      <c r="J12" s="30"/>
      <c r="K12" s="30"/>
      <c r="L12" s="5"/>
    </row>
    <row r="13" spans="2:12" x14ac:dyDescent="0.25">
      <c r="B13" s="1">
        <v>12</v>
      </c>
      <c r="C13" s="26">
        <v>44209</v>
      </c>
      <c r="D13" s="26" t="s">
        <v>92</v>
      </c>
      <c r="E13" s="66" t="s">
        <v>125</v>
      </c>
      <c r="F13" s="72">
        <v>3</v>
      </c>
      <c r="G13" s="75">
        <v>5</v>
      </c>
      <c r="H13" s="69">
        <f t="shared" si="0"/>
        <v>15</v>
      </c>
      <c r="I13" s="23"/>
      <c r="J13" s="30"/>
      <c r="K13" s="30"/>
      <c r="L13" s="5"/>
    </row>
    <row r="14" spans="2:12" x14ac:dyDescent="0.25">
      <c r="B14" s="1">
        <v>13</v>
      </c>
      <c r="C14" s="26">
        <v>44210</v>
      </c>
      <c r="D14" s="26" t="s">
        <v>93</v>
      </c>
      <c r="E14" s="66" t="s">
        <v>125</v>
      </c>
      <c r="F14" s="72">
        <v>3</v>
      </c>
      <c r="G14" s="75">
        <v>5</v>
      </c>
      <c r="H14" s="69">
        <f t="shared" si="0"/>
        <v>15</v>
      </c>
      <c r="I14" s="23"/>
      <c r="J14" s="30"/>
      <c r="K14" s="30"/>
      <c r="L14" s="5"/>
    </row>
    <row r="15" spans="2:12" x14ac:dyDescent="0.25">
      <c r="B15" s="1">
        <v>14</v>
      </c>
      <c r="C15" s="26">
        <v>44211</v>
      </c>
      <c r="D15" s="26" t="s">
        <v>94</v>
      </c>
      <c r="E15" s="66" t="s">
        <v>125</v>
      </c>
      <c r="F15" s="72">
        <v>3</v>
      </c>
      <c r="G15" s="75">
        <v>5</v>
      </c>
      <c r="H15" s="69">
        <f t="shared" si="0"/>
        <v>15</v>
      </c>
      <c r="I15" s="23"/>
      <c r="J15" s="30"/>
      <c r="K15" s="30"/>
      <c r="L15" s="5"/>
    </row>
    <row r="16" spans="2:12" x14ac:dyDescent="0.25">
      <c r="B16" s="1">
        <v>15</v>
      </c>
      <c r="C16" s="26">
        <v>44212</v>
      </c>
      <c r="D16" s="26" t="s">
        <v>95</v>
      </c>
      <c r="E16" s="66" t="s">
        <v>125</v>
      </c>
      <c r="F16" s="72">
        <v>3</v>
      </c>
      <c r="G16" s="75">
        <v>5</v>
      </c>
      <c r="H16" s="69">
        <f t="shared" si="0"/>
        <v>15</v>
      </c>
      <c r="I16" s="23"/>
      <c r="J16" s="30"/>
      <c r="K16" s="30"/>
      <c r="L16" s="5"/>
    </row>
    <row r="17" spans="2:12" x14ac:dyDescent="0.25">
      <c r="B17" s="1">
        <v>16</v>
      </c>
      <c r="C17" s="26">
        <v>44213</v>
      </c>
      <c r="D17" s="26" t="s">
        <v>96</v>
      </c>
      <c r="E17" s="66" t="s">
        <v>125</v>
      </c>
      <c r="F17" s="72">
        <v>3</v>
      </c>
      <c r="G17" s="75">
        <v>5</v>
      </c>
      <c r="H17" s="69">
        <f t="shared" si="0"/>
        <v>15</v>
      </c>
      <c r="I17" s="23"/>
      <c r="J17" s="30"/>
      <c r="K17" s="30"/>
      <c r="L17" s="5"/>
    </row>
    <row r="18" spans="2:12" x14ac:dyDescent="0.25">
      <c r="B18" s="1">
        <v>17</v>
      </c>
      <c r="C18" s="26">
        <v>44214</v>
      </c>
      <c r="D18" s="26" t="s">
        <v>97</v>
      </c>
      <c r="E18" s="66" t="s">
        <v>125</v>
      </c>
      <c r="F18" s="72">
        <v>3</v>
      </c>
      <c r="G18" s="75">
        <v>5</v>
      </c>
      <c r="H18" s="69">
        <f t="shared" si="0"/>
        <v>15</v>
      </c>
      <c r="I18" s="23"/>
      <c r="J18" s="30"/>
      <c r="K18" s="30"/>
      <c r="L18" s="5"/>
    </row>
    <row r="19" spans="2:12" x14ac:dyDescent="0.25">
      <c r="B19" s="1">
        <v>18</v>
      </c>
      <c r="C19" s="26">
        <v>44215</v>
      </c>
      <c r="D19" s="26" t="s">
        <v>98</v>
      </c>
      <c r="E19" s="66" t="s">
        <v>125</v>
      </c>
      <c r="F19" s="72">
        <v>3</v>
      </c>
      <c r="G19" s="75">
        <v>5</v>
      </c>
      <c r="H19" s="69">
        <f t="shared" si="0"/>
        <v>15</v>
      </c>
      <c r="I19" s="23"/>
      <c r="J19" s="30"/>
      <c r="K19" s="30"/>
      <c r="L19" s="5"/>
    </row>
    <row r="20" spans="2:12" x14ac:dyDescent="0.25">
      <c r="B20" s="1">
        <v>19</v>
      </c>
      <c r="C20" s="26">
        <v>44216</v>
      </c>
      <c r="D20" s="26" t="s">
        <v>99</v>
      </c>
      <c r="E20" s="66" t="s">
        <v>125</v>
      </c>
      <c r="F20" s="72">
        <v>3</v>
      </c>
      <c r="G20" s="75">
        <v>5</v>
      </c>
      <c r="H20" s="69">
        <f t="shared" si="0"/>
        <v>15</v>
      </c>
      <c r="I20" s="23"/>
      <c r="J20" s="30"/>
      <c r="K20" s="30"/>
      <c r="L20" s="5"/>
    </row>
    <row r="21" spans="2:12" x14ac:dyDescent="0.25">
      <c r="B21" s="1">
        <v>20</v>
      </c>
      <c r="C21" s="26">
        <v>44217</v>
      </c>
      <c r="D21" s="26" t="s">
        <v>100</v>
      </c>
      <c r="E21" s="66" t="s">
        <v>125</v>
      </c>
      <c r="F21" s="72">
        <v>3</v>
      </c>
      <c r="G21" s="75">
        <v>5</v>
      </c>
      <c r="H21" s="69">
        <f t="shared" si="0"/>
        <v>15</v>
      </c>
      <c r="I21" s="23"/>
      <c r="J21" s="30"/>
      <c r="K21" s="30"/>
      <c r="L21" s="5"/>
    </row>
    <row r="22" spans="2:12" x14ac:dyDescent="0.25">
      <c r="B22" s="1">
        <v>21</v>
      </c>
      <c r="C22" s="26">
        <v>44218</v>
      </c>
      <c r="D22" s="26" t="s">
        <v>101</v>
      </c>
      <c r="E22" s="66" t="s">
        <v>125</v>
      </c>
      <c r="F22" s="72">
        <v>3</v>
      </c>
      <c r="G22" s="75">
        <v>5</v>
      </c>
      <c r="H22" s="69">
        <f t="shared" si="0"/>
        <v>15</v>
      </c>
      <c r="I22" s="23"/>
      <c r="J22" s="30"/>
      <c r="K22" s="30"/>
      <c r="L22" s="5"/>
    </row>
    <row r="23" spans="2:12" x14ac:dyDescent="0.25">
      <c r="B23" s="1">
        <v>22</v>
      </c>
      <c r="C23" s="26">
        <v>44219</v>
      </c>
      <c r="D23" s="26" t="s">
        <v>102</v>
      </c>
      <c r="E23" s="66" t="s">
        <v>125</v>
      </c>
      <c r="F23" s="72">
        <v>3</v>
      </c>
      <c r="G23" s="75">
        <v>5</v>
      </c>
      <c r="H23" s="69">
        <f t="shared" si="0"/>
        <v>15</v>
      </c>
      <c r="I23" s="23"/>
      <c r="J23" s="30"/>
      <c r="K23" s="30"/>
      <c r="L23" s="5"/>
    </row>
    <row r="24" spans="2:12" x14ac:dyDescent="0.25">
      <c r="B24" s="12"/>
      <c r="C24" s="27"/>
      <c r="D24" s="27"/>
      <c r="E24" s="67"/>
      <c r="F24" s="73"/>
      <c r="G24" s="76"/>
      <c r="H24" s="69"/>
      <c r="I24" s="23"/>
      <c r="J24" s="30"/>
      <c r="K24" s="30"/>
      <c r="L24" s="5"/>
    </row>
    <row r="25" spans="2:12" x14ac:dyDescent="0.25">
      <c r="B25" s="12"/>
      <c r="C25" s="27"/>
      <c r="D25" s="27"/>
      <c r="E25" s="67"/>
      <c r="F25" s="73"/>
      <c r="G25" s="76"/>
      <c r="H25" s="69"/>
      <c r="I25" s="23"/>
      <c r="J25" s="30"/>
      <c r="K25" s="30"/>
      <c r="L25" s="5"/>
    </row>
    <row r="26" spans="2:12" x14ac:dyDescent="0.25">
      <c r="B26" s="12"/>
      <c r="C26" s="27"/>
      <c r="D26" s="27"/>
      <c r="E26" s="67"/>
      <c r="F26" s="73"/>
      <c r="G26" s="76"/>
      <c r="H26" s="69"/>
      <c r="I26" s="23"/>
      <c r="J26" s="30"/>
      <c r="K26" s="30"/>
      <c r="L26" s="5"/>
    </row>
    <row r="27" spans="2:12" x14ac:dyDescent="0.25">
      <c r="B27" s="12"/>
      <c r="C27" s="27"/>
      <c r="D27" s="27"/>
      <c r="E27" s="67"/>
      <c r="F27" s="73"/>
      <c r="G27" s="76"/>
      <c r="H27" s="69"/>
      <c r="I27" s="23"/>
      <c r="J27" s="30"/>
      <c r="K27" s="30"/>
      <c r="L27" s="5"/>
    </row>
    <row r="28" spans="2:12" x14ac:dyDescent="0.25">
      <c r="B28" s="12"/>
      <c r="C28" s="27"/>
      <c r="D28" s="27"/>
      <c r="E28" s="67"/>
      <c r="F28" s="73"/>
      <c r="G28" s="76"/>
      <c r="H28" s="69"/>
      <c r="I28" s="23"/>
      <c r="J28" s="30"/>
      <c r="K28" s="30"/>
      <c r="L28" s="5"/>
    </row>
    <row r="29" spans="2:12" x14ac:dyDescent="0.25">
      <c r="B29" s="12"/>
      <c r="C29" s="27"/>
      <c r="D29" s="27"/>
      <c r="E29" s="67"/>
      <c r="F29" s="73"/>
      <c r="G29" s="76"/>
      <c r="H29" s="69"/>
      <c r="I29" s="23"/>
      <c r="J29" s="30"/>
      <c r="K29" s="30"/>
      <c r="L29" s="5"/>
    </row>
    <row r="30" spans="2:12" x14ac:dyDescent="0.25">
      <c r="B30" s="12"/>
      <c r="C30" s="27"/>
      <c r="D30" s="27"/>
      <c r="E30" s="67"/>
      <c r="F30" s="73"/>
      <c r="G30" s="76"/>
      <c r="H30" s="69"/>
      <c r="I30" s="23"/>
      <c r="J30" s="30"/>
      <c r="K30" s="30"/>
      <c r="L30" s="5"/>
    </row>
    <row r="31" spans="2:12" x14ac:dyDescent="0.25">
      <c r="B31" s="12"/>
      <c r="C31" s="27"/>
      <c r="D31" s="27"/>
      <c r="E31" s="67"/>
      <c r="F31" s="73"/>
      <c r="G31" s="76"/>
      <c r="H31" s="69"/>
      <c r="I31" s="23"/>
      <c r="J31" s="30"/>
      <c r="K31" s="30"/>
      <c r="L31" s="5"/>
    </row>
    <row r="32" spans="2:12" x14ac:dyDescent="0.25">
      <c r="B32" s="12"/>
      <c r="C32" s="27"/>
      <c r="D32" s="27"/>
      <c r="E32" s="67"/>
      <c r="F32" s="73"/>
      <c r="G32" s="76"/>
      <c r="H32" s="69"/>
      <c r="I32" s="23"/>
      <c r="J32" s="30"/>
      <c r="K32" s="30"/>
      <c r="L32" s="5"/>
    </row>
    <row r="33" spans="2:12" x14ac:dyDescent="0.25">
      <c r="B33" s="12"/>
      <c r="C33" s="27"/>
      <c r="D33" s="27"/>
      <c r="E33" s="67"/>
      <c r="F33" s="73"/>
      <c r="G33" s="76"/>
      <c r="H33" s="69"/>
      <c r="I33" s="23"/>
      <c r="J33" s="30"/>
      <c r="K33" s="30"/>
      <c r="L33" s="5"/>
    </row>
    <row r="34" spans="2:12" x14ac:dyDescent="0.25">
      <c r="B34" s="12"/>
      <c r="C34" s="27"/>
      <c r="D34" s="27"/>
      <c r="E34" s="67"/>
      <c r="F34" s="73"/>
      <c r="G34" s="76"/>
      <c r="H34" s="69"/>
      <c r="I34" s="23"/>
      <c r="J34" s="30"/>
      <c r="K34" s="30"/>
      <c r="L34" s="5"/>
    </row>
    <row r="35" spans="2:12" x14ac:dyDescent="0.25">
      <c r="B35" s="12"/>
      <c r="C35" s="27"/>
      <c r="D35" s="27"/>
      <c r="E35" s="67"/>
      <c r="F35" s="73"/>
      <c r="G35" s="76"/>
      <c r="H35" s="69"/>
      <c r="I35" s="23"/>
      <c r="J35" s="30"/>
      <c r="K35" s="30"/>
      <c r="L35" s="5"/>
    </row>
    <row r="36" spans="2:12" x14ac:dyDescent="0.25">
      <c r="B36" s="12"/>
      <c r="C36" s="27"/>
      <c r="D36" s="27"/>
      <c r="E36" s="67"/>
      <c r="F36" s="73"/>
      <c r="G36" s="76"/>
      <c r="H36" s="69"/>
      <c r="I36" s="23"/>
      <c r="J36" s="30"/>
      <c r="K36" s="30"/>
      <c r="L36" s="5"/>
    </row>
    <row r="37" spans="2:12" x14ac:dyDescent="0.25">
      <c r="B37" s="12"/>
      <c r="C37" s="27"/>
      <c r="D37" s="27"/>
      <c r="E37" s="67"/>
      <c r="F37" s="73"/>
      <c r="G37" s="76"/>
      <c r="H37" s="69"/>
      <c r="I37" s="23"/>
      <c r="J37" s="30"/>
      <c r="K37" s="30"/>
      <c r="L37" s="5"/>
    </row>
    <row r="38" spans="2:12" x14ac:dyDescent="0.25">
      <c r="B38" s="12"/>
      <c r="C38" s="27"/>
      <c r="D38" s="27"/>
      <c r="E38" s="67"/>
      <c r="F38" s="73"/>
      <c r="G38" s="76"/>
      <c r="H38" s="69"/>
      <c r="I38" s="23"/>
      <c r="J38" s="30"/>
      <c r="K38" s="30"/>
      <c r="L38" s="5"/>
    </row>
    <row r="39" spans="2:12" x14ac:dyDescent="0.25">
      <c r="B39" s="12"/>
      <c r="C39" s="27"/>
      <c r="D39" s="27"/>
      <c r="E39" s="67"/>
      <c r="F39" s="73"/>
      <c r="G39" s="76"/>
      <c r="H39" s="69"/>
      <c r="I39" s="23"/>
      <c r="J39" s="30"/>
      <c r="K39" s="30"/>
      <c r="L39" s="5"/>
    </row>
    <row r="40" spans="2:12" x14ac:dyDescent="0.25">
      <c r="B40" s="12"/>
      <c r="C40" s="27"/>
      <c r="D40" s="27"/>
      <c r="E40" s="67"/>
      <c r="F40" s="73"/>
      <c r="G40" s="76"/>
      <c r="H40" s="69"/>
      <c r="I40" s="23"/>
      <c r="J40" s="30"/>
      <c r="K40" s="30"/>
      <c r="L40" s="5"/>
    </row>
    <row r="41" spans="2:12" x14ac:dyDescent="0.25">
      <c r="B41" s="12"/>
      <c r="C41" s="27"/>
      <c r="D41" s="27"/>
      <c r="E41" s="67"/>
      <c r="F41" s="73"/>
      <c r="G41" s="76"/>
      <c r="H41" s="69"/>
      <c r="I41" s="23"/>
      <c r="J41" s="30"/>
      <c r="K41" s="30"/>
      <c r="L41" s="5"/>
    </row>
    <row r="42" spans="2:12" x14ac:dyDescent="0.25">
      <c r="B42" s="12"/>
      <c r="C42" s="27"/>
      <c r="D42" s="27"/>
      <c r="E42" s="67"/>
      <c r="F42" s="73"/>
      <c r="G42" s="76"/>
      <c r="H42" s="69"/>
      <c r="I42" s="23"/>
      <c r="J42" s="30"/>
      <c r="K42" s="30"/>
      <c r="L42" s="5"/>
    </row>
    <row r="43" spans="2:12" x14ac:dyDescent="0.25">
      <c r="B43" s="12"/>
      <c r="C43" s="27"/>
      <c r="D43" s="27"/>
      <c r="E43" s="67"/>
      <c r="F43" s="73"/>
      <c r="G43" s="76"/>
      <c r="H43" s="69"/>
      <c r="I43" s="23"/>
      <c r="J43" s="30"/>
      <c r="K43" s="30"/>
      <c r="L43" s="5"/>
    </row>
    <row r="44" spans="2:12" x14ac:dyDescent="0.25">
      <c r="B44" s="12"/>
      <c r="C44" s="27"/>
      <c r="D44" s="27"/>
      <c r="E44" s="67"/>
      <c r="F44" s="73"/>
      <c r="G44" s="76"/>
      <c r="H44" s="69"/>
      <c r="I44" s="23"/>
      <c r="J44" s="30"/>
      <c r="K44" s="30"/>
      <c r="L44" s="5"/>
    </row>
    <row r="45" spans="2:12" x14ac:dyDescent="0.25">
      <c r="B45" s="12"/>
      <c r="C45" s="27"/>
      <c r="D45" s="27"/>
      <c r="E45" s="67"/>
      <c r="F45" s="73"/>
      <c r="G45" s="76"/>
      <c r="H45" s="69"/>
      <c r="I45" s="23"/>
      <c r="J45" s="30"/>
      <c r="K45" s="30"/>
      <c r="L45" s="5"/>
    </row>
    <row r="46" spans="2:12" x14ac:dyDescent="0.25">
      <c r="B46" s="12"/>
      <c r="C46" s="27"/>
      <c r="D46" s="27"/>
      <c r="E46" s="67"/>
      <c r="F46" s="73"/>
      <c r="G46" s="76"/>
      <c r="H46" s="69"/>
      <c r="I46" s="23"/>
      <c r="J46" s="30"/>
      <c r="K46" s="30"/>
      <c r="L46" s="5"/>
    </row>
    <row r="47" spans="2:12" x14ac:dyDescent="0.25">
      <c r="B47" s="12"/>
      <c r="C47" s="27"/>
      <c r="D47" s="27"/>
      <c r="E47" s="67"/>
      <c r="F47" s="73"/>
      <c r="G47" s="76"/>
      <c r="H47" s="69"/>
      <c r="I47" s="23"/>
      <c r="J47" s="30"/>
      <c r="K47" s="30"/>
      <c r="L47" s="5"/>
    </row>
    <row r="48" spans="2:12" x14ac:dyDescent="0.25">
      <c r="B48" s="12"/>
      <c r="C48" s="27"/>
      <c r="D48" s="27"/>
      <c r="E48" s="67"/>
      <c r="F48" s="73"/>
      <c r="G48" s="76"/>
      <c r="H48" s="69"/>
      <c r="I48" s="23"/>
      <c r="J48" s="30"/>
      <c r="K48" s="30"/>
      <c r="L48" s="5"/>
    </row>
    <row r="49" spans="2:12" x14ac:dyDescent="0.25">
      <c r="B49" s="12"/>
      <c r="C49" s="27"/>
      <c r="D49" s="27"/>
      <c r="E49" s="67"/>
      <c r="F49" s="73"/>
      <c r="G49" s="76"/>
      <c r="H49" s="69"/>
      <c r="I49" s="23"/>
      <c r="J49" s="30"/>
      <c r="K49" s="30"/>
      <c r="L49" s="5"/>
    </row>
    <row r="50" spans="2:12" x14ac:dyDescent="0.25">
      <c r="B50" s="12"/>
      <c r="C50" s="27"/>
      <c r="D50" s="27"/>
      <c r="E50" s="67"/>
      <c r="F50" s="73"/>
      <c r="G50" s="76"/>
      <c r="H50" s="69"/>
      <c r="I50" s="23"/>
      <c r="J50" s="30"/>
      <c r="K50" s="30"/>
      <c r="L50" s="5"/>
    </row>
    <row r="51" spans="2:12" x14ac:dyDescent="0.25">
      <c r="B51" s="12"/>
      <c r="C51" s="27"/>
      <c r="D51" s="27"/>
      <c r="E51" s="67"/>
      <c r="F51" s="73"/>
      <c r="G51" s="76"/>
      <c r="H51" s="69"/>
      <c r="I51" s="23"/>
      <c r="J51" s="30"/>
      <c r="K51" s="30"/>
      <c r="L51" s="5"/>
    </row>
    <row r="52" spans="2:12" x14ac:dyDescent="0.25">
      <c r="B52" s="12"/>
      <c r="C52" s="27"/>
      <c r="D52" s="27"/>
      <c r="E52" s="67"/>
      <c r="F52" s="73"/>
      <c r="G52" s="76"/>
      <c r="H52" s="69"/>
      <c r="I52" s="23"/>
      <c r="J52" s="30"/>
      <c r="K52" s="30"/>
      <c r="L52" s="5"/>
    </row>
    <row r="53" spans="2:12" x14ac:dyDescent="0.25">
      <c r="B53" s="12"/>
      <c r="C53" s="27"/>
      <c r="D53" s="27"/>
      <c r="E53" s="67"/>
      <c r="F53" s="73"/>
      <c r="G53" s="76"/>
      <c r="H53" s="69"/>
      <c r="I53" s="23"/>
      <c r="J53" s="30"/>
      <c r="K53" s="30"/>
      <c r="L53" s="5"/>
    </row>
    <row r="54" spans="2:12" x14ac:dyDescent="0.25">
      <c r="B54" s="12"/>
      <c r="C54" s="27"/>
      <c r="D54" s="27"/>
      <c r="E54" s="67"/>
      <c r="F54" s="73"/>
      <c r="G54" s="76"/>
      <c r="H54" s="69"/>
      <c r="I54" s="23"/>
      <c r="J54" s="30"/>
      <c r="K54" s="30"/>
      <c r="L54" s="5"/>
    </row>
    <row r="55" spans="2:12" x14ac:dyDescent="0.25">
      <c r="B55" s="12"/>
      <c r="C55" s="27"/>
      <c r="D55" s="27"/>
      <c r="E55" s="67"/>
      <c r="F55" s="73"/>
      <c r="G55" s="76"/>
      <c r="H55" s="69"/>
      <c r="I55" s="23"/>
      <c r="J55" s="30"/>
      <c r="K55" s="30"/>
      <c r="L55" s="5"/>
    </row>
    <row r="56" spans="2:12" x14ac:dyDescent="0.25">
      <c r="B56" s="12"/>
      <c r="C56" s="27"/>
      <c r="D56" s="27"/>
      <c r="E56" s="67"/>
      <c r="F56" s="73"/>
      <c r="G56" s="76"/>
      <c r="H56" s="69"/>
      <c r="I56" s="23"/>
      <c r="J56" s="30"/>
      <c r="K56" s="30"/>
      <c r="L56" s="5"/>
    </row>
    <row r="57" spans="2:12" x14ac:dyDescent="0.25">
      <c r="B57" s="12"/>
      <c r="C57" s="27"/>
      <c r="D57" s="27"/>
      <c r="E57" s="67"/>
      <c r="F57" s="73"/>
      <c r="G57" s="76"/>
      <c r="H57" s="69"/>
      <c r="I57" s="23"/>
      <c r="J57" s="30"/>
      <c r="K57" s="30"/>
      <c r="L57" s="5"/>
    </row>
    <row r="58" spans="2:12" x14ac:dyDescent="0.25">
      <c r="B58" s="12"/>
      <c r="C58" s="27"/>
      <c r="D58" s="27"/>
      <c r="E58" s="67"/>
      <c r="F58" s="73"/>
      <c r="G58" s="76"/>
      <c r="H58" s="69"/>
      <c r="I58" s="23"/>
      <c r="J58" s="30"/>
      <c r="K58" s="30"/>
      <c r="L58" s="5"/>
    </row>
    <row r="59" spans="2:12" x14ac:dyDescent="0.25">
      <c r="B59" s="12"/>
      <c r="C59" s="27"/>
      <c r="D59" s="27"/>
      <c r="E59" s="67"/>
      <c r="F59" s="73"/>
      <c r="G59" s="76"/>
      <c r="H59" s="69"/>
      <c r="I59" s="23"/>
      <c r="J59" s="30"/>
      <c r="K59" s="30"/>
      <c r="L59" s="5"/>
    </row>
    <row r="60" spans="2:12" x14ac:dyDescent="0.25">
      <c r="B60" s="12"/>
      <c r="C60" s="27"/>
      <c r="D60" s="27"/>
      <c r="E60" s="67"/>
      <c r="F60" s="73"/>
      <c r="G60" s="76"/>
      <c r="H60" s="69"/>
      <c r="I60" s="23"/>
      <c r="J60" s="30"/>
      <c r="K60" s="30"/>
      <c r="L60" s="5"/>
    </row>
    <row r="61" spans="2:12" x14ac:dyDescent="0.25">
      <c r="B61" s="12"/>
      <c r="C61" s="27"/>
      <c r="D61" s="27"/>
      <c r="E61" s="67"/>
      <c r="F61" s="73"/>
      <c r="G61" s="76"/>
      <c r="H61" s="69"/>
      <c r="I61" s="23"/>
      <c r="J61" s="30"/>
      <c r="K61" s="30"/>
      <c r="L61" s="5"/>
    </row>
    <row r="62" spans="2:12" x14ac:dyDescent="0.25">
      <c r="B62" s="12"/>
      <c r="C62" s="27"/>
      <c r="D62" s="27"/>
      <c r="E62" s="67"/>
      <c r="F62" s="73"/>
      <c r="G62" s="76"/>
      <c r="H62" s="69"/>
      <c r="I62" s="23"/>
      <c r="J62" s="30"/>
      <c r="K62" s="30"/>
      <c r="L62" s="5"/>
    </row>
    <row r="63" spans="2:12" x14ac:dyDescent="0.25">
      <c r="B63" s="12"/>
      <c r="C63" s="27"/>
      <c r="D63" s="27"/>
      <c r="E63" s="67"/>
      <c r="F63" s="73"/>
      <c r="G63" s="76"/>
      <c r="H63" s="69"/>
      <c r="I63" s="23"/>
      <c r="J63" s="30"/>
      <c r="K63" s="30"/>
      <c r="L63" s="5"/>
    </row>
    <row r="64" spans="2:12" x14ac:dyDescent="0.25">
      <c r="B64" s="12"/>
      <c r="C64" s="27"/>
      <c r="D64" s="27"/>
      <c r="E64" s="67"/>
      <c r="F64" s="73"/>
      <c r="G64" s="76"/>
      <c r="H64" s="69"/>
      <c r="I64" s="23"/>
      <c r="J64" s="30"/>
      <c r="K64" s="30"/>
      <c r="L64" s="5"/>
    </row>
    <row r="65" spans="2:12" x14ac:dyDescent="0.25">
      <c r="B65" s="12"/>
      <c r="C65" s="27"/>
      <c r="D65" s="27"/>
      <c r="E65" s="67"/>
      <c r="F65" s="73"/>
      <c r="G65" s="76"/>
      <c r="H65" s="69"/>
      <c r="I65" s="23"/>
      <c r="J65" s="30"/>
      <c r="K65" s="30"/>
      <c r="L65" s="5"/>
    </row>
    <row r="66" spans="2:12" x14ac:dyDescent="0.25">
      <c r="B66" s="12"/>
      <c r="C66" s="27"/>
      <c r="D66" s="27"/>
      <c r="E66" s="67"/>
      <c r="F66" s="73"/>
      <c r="G66" s="76"/>
      <c r="H66" s="69"/>
      <c r="I66" s="23"/>
      <c r="J66" s="30"/>
      <c r="K66" s="30"/>
      <c r="L66" s="5"/>
    </row>
    <row r="67" spans="2:12" x14ac:dyDescent="0.25">
      <c r="B67" s="12"/>
      <c r="C67" s="27"/>
      <c r="D67" s="27"/>
      <c r="E67" s="67"/>
      <c r="F67" s="73"/>
      <c r="G67" s="76"/>
      <c r="H67" s="69"/>
      <c r="I67" s="23"/>
      <c r="J67" s="30"/>
      <c r="K67" s="30"/>
      <c r="L67" s="5"/>
    </row>
    <row r="68" spans="2:12" x14ac:dyDescent="0.25">
      <c r="B68" s="12"/>
      <c r="C68" s="27"/>
      <c r="D68" s="27"/>
      <c r="E68" s="67"/>
      <c r="F68" s="73"/>
      <c r="G68" s="76"/>
      <c r="H68" s="69"/>
      <c r="I68" s="23"/>
      <c r="J68" s="30"/>
      <c r="K68" s="30"/>
      <c r="L68" s="5"/>
    </row>
    <row r="69" spans="2:12" x14ac:dyDescent="0.25">
      <c r="B69" s="12"/>
      <c r="C69" s="27"/>
      <c r="D69" s="27"/>
      <c r="E69" s="67"/>
      <c r="F69" s="73"/>
      <c r="G69" s="76"/>
      <c r="H69" s="69"/>
      <c r="I69" s="23"/>
      <c r="J69" s="30"/>
      <c r="K69" s="30"/>
      <c r="L69" s="5"/>
    </row>
    <row r="70" spans="2:12" x14ac:dyDescent="0.25">
      <c r="B70" s="12"/>
      <c r="C70" s="27"/>
      <c r="D70" s="27"/>
      <c r="E70" s="67"/>
      <c r="F70" s="73"/>
      <c r="G70" s="76"/>
      <c r="H70" s="69"/>
      <c r="I70" s="23"/>
      <c r="J70" s="30"/>
      <c r="K70" s="30"/>
      <c r="L70" s="5"/>
    </row>
    <row r="71" spans="2:12" x14ac:dyDescent="0.25">
      <c r="B71" s="12"/>
      <c r="C71" s="27"/>
      <c r="D71" s="27"/>
      <c r="E71" s="67"/>
      <c r="F71" s="73"/>
      <c r="G71" s="76"/>
      <c r="H71" s="69"/>
      <c r="I71" s="23"/>
      <c r="J71" s="30"/>
      <c r="K71" s="30"/>
      <c r="L71" s="5"/>
    </row>
    <row r="72" spans="2:12" x14ac:dyDescent="0.25">
      <c r="B72" s="12"/>
      <c r="C72" s="27"/>
      <c r="D72" s="27"/>
      <c r="E72" s="67"/>
      <c r="F72" s="73"/>
      <c r="G72" s="76"/>
      <c r="H72" s="69"/>
      <c r="I72" s="23"/>
      <c r="J72" s="30"/>
      <c r="K72" s="30"/>
      <c r="L72" s="5"/>
    </row>
    <row r="73" spans="2:12" x14ac:dyDescent="0.25">
      <c r="B73" s="12"/>
      <c r="C73" s="27"/>
      <c r="D73" s="27"/>
      <c r="E73" s="67"/>
      <c r="F73" s="73"/>
      <c r="G73" s="76"/>
      <c r="H73" s="69"/>
      <c r="I73" s="23"/>
      <c r="J73" s="30"/>
      <c r="K73" s="30"/>
      <c r="L73" s="5"/>
    </row>
    <row r="74" spans="2:12" x14ac:dyDescent="0.25">
      <c r="B74" s="12"/>
      <c r="C74" s="27"/>
      <c r="D74" s="27"/>
      <c r="E74" s="67"/>
      <c r="F74" s="73"/>
      <c r="G74" s="76"/>
      <c r="H74" s="69"/>
      <c r="I74" s="23"/>
      <c r="J74" s="30"/>
      <c r="K74" s="30"/>
      <c r="L74" s="5"/>
    </row>
    <row r="75" spans="2:12" x14ac:dyDescent="0.25">
      <c r="B75" s="12"/>
      <c r="C75" s="27"/>
      <c r="D75" s="27"/>
      <c r="E75" s="67"/>
      <c r="F75" s="73"/>
      <c r="G75" s="76"/>
      <c r="H75" s="69"/>
      <c r="I75" s="23"/>
      <c r="J75" s="30"/>
      <c r="K75" s="30"/>
      <c r="L75" s="5"/>
    </row>
    <row r="76" spans="2:12" x14ac:dyDescent="0.25">
      <c r="B76" s="12"/>
      <c r="C76" s="27"/>
      <c r="D76" s="27"/>
      <c r="E76" s="67"/>
      <c r="F76" s="73"/>
      <c r="G76" s="76"/>
      <c r="H76" s="69"/>
      <c r="I76" s="23"/>
      <c r="J76" s="30"/>
      <c r="K76" s="30"/>
      <c r="L76" s="5"/>
    </row>
    <row r="77" spans="2:12" x14ac:dyDescent="0.25">
      <c r="B77" s="12"/>
      <c r="C77" s="27"/>
      <c r="D77" s="27"/>
      <c r="E77" s="67"/>
      <c r="F77" s="73"/>
      <c r="G77" s="76"/>
      <c r="H77" s="69"/>
      <c r="I77" s="23"/>
      <c r="J77" s="30"/>
      <c r="K77" s="30"/>
      <c r="L77" s="5"/>
    </row>
    <row r="78" spans="2:12" x14ac:dyDescent="0.25">
      <c r="B78" s="12"/>
      <c r="C78" s="27"/>
      <c r="D78" s="27"/>
      <c r="E78" s="67"/>
      <c r="F78" s="73"/>
      <c r="G78" s="76"/>
      <c r="H78" s="69"/>
      <c r="I78" s="23"/>
      <c r="J78" s="30"/>
      <c r="K78" s="30"/>
      <c r="L78" s="5"/>
    </row>
    <row r="79" spans="2:12" x14ac:dyDescent="0.25">
      <c r="B79" s="12"/>
      <c r="C79" s="27"/>
      <c r="D79" s="27"/>
      <c r="E79" s="67"/>
      <c r="F79" s="73"/>
      <c r="G79" s="76"/>
      <c r="H79" s="69"/>
      <c r="I79" s="23"/>
      <c r="J79" s="30"/>
      <c r="K79" s="30"/>
      <c r="L79" s="5"/>
    </row>
    <row r="80" spans="2:12" x14ac:dyDescent="0.25">
      <c r="B80" s="12"/>
      <c r="C80" s="27"/>
      <c r="D80" s="27"/>
      <c r="E80" s="67"/>
      <c r="F80" s="73"/>
      <c r="G80" s="76"/>
      <c r="H80" s="69"/>
      <c r="I80" s="23"/>
      <c r="J80" s="30"/>
      <c r="K80" s="30"/>
      <c r="L80" s="5"/>
    </row>
    <row r="81" spans="2:12" x14ac:dyDescent="0.25">
      <c r="B81" s="12"/>
      <c r="C81" s="27"/>
      <c r="D81" s="27"/>
      <c r="E81" s="67"/>
      <c r="F81" s="73"/>
      <c r="G81" s="76"/>
      <c r="H81" s="69"/>
      <c r="I81" s="23"/>
      <c r="J81" s="30"/>
      <c r="K81" s="30"/>
      <c r="L81" s="5"/>
    </row>
    <row r="82" spans="2:12" x14ac:dyDescent="0.25">
      <c r="B82" s="12"/>
      <c r="C82" s="27"/>
      <c r="D82" s="27"/>
      <c r="E82" s="67"/>
      <c r="F82" s="73"/>
      <c r="G82" s="76"/>
      <c r="H82" s="69"/>
      <c r="I82" s="23"/>
      <c r="J82" s="30"/>
      <c r="K82" s="30"/>
      <c r="L82" s="5"/>
    </row>
    <row r="83" spans="2:12" x14ac:dyDescent="0.25">
      <c r="B83" s="12"/>
      <c r="C83" s="27"/>
      <c r="D83" s="27"/>
      <c r="E83" s="67"/>
      <c r="F83" s="73"/>
      <c r="G83" s="76"/>
      <c r="H83" s="69"/>
      <c r="I83" s="23"/>
      <c r="J83" s="30"/>
      <c r="K83" s="30"/>
      <c r="L83" s="5"/>
    </row>
    <row r="84" spans="2:12" x14ac:dyDescent="0.25">
      <c r="B84" s="12"/>
      <c r="C84" s="27"/>
      <c r="D84" s="27"/>
      <c r="E84" s="67"/>
      <c r="F84" s="73"/>
      <c r="G84" s="76"/>
      <c r="H84" s="69"/>
      <c r="I84" s="23"/>
      <c r="J84" s="30"/>
      <c r="K84" s="30"/>
      <c r="L84" s="5"/>
    </row>
    <row r="85" spans="2:12" x14ac:dyDescent="0.25">
      <c r="B85" s="12"/>
      <c r="C85" s="27"/>
      <c r="D85" s="27"/>
      <c r="E85" s="67"/>
      <c r="F85" s="73"/>
      <c r="G85" s="76"/>
      <c r="H85" s="69"/>
      <c r="I85" s="23"/>
      <c r="J85" s="30"/>
      <c r="K85" s="30"/>
      <c r="L85" s="5"/>
    </row>
    <row r="86" spans="2:12" x14ac:dyDescent="0.25">
      <c r="B86" s="12"/>
      <c r="C86" s="27"/>
      <c r="D86" s="27"/>
      <c r="E86" s="67"/>
      <c r="F86" s="73"/>
      <c r="G86" s="76"/>
      <c r="H86" s="69"/>
      <c r="I86" s="23"/>
      <c r="J86" s="30"/>
      <c r="K86" s="30"/>
      <c r="L86" s="5"/>
    </row>
    <row r="87" spans="2:12" x14ac:dyDescent="0.25">
      <c r="B87" s="12"/>
      <c r="C87" s="27"/>
      <c r="D87" s="27"/>
      <c r="E87" s="67"/>
      <c r="F87" s="73"/>
      <c r="G87" s="76"/>
      <c r="H87" s="69"/>
      <c r="I87" s="23"/>
      <c r="J87" s="30"/>
      <c r="K87" s="30"/>
      <c r="L87" s="5"/>
    </row>
    <row r="88" spans="2:12" x14ac:dyDescent="0.25">
      <c r="B88" s="12"/>
      <c r="C88" s="27"/>
      <c r="D88" s="27"/>
      <c r="E88" s="67"/>
      <c r="F88" s="73"/>
      <c r="G88" s="76"/>
      <c r="H88" s="69"/>
      <c r="I88" s="23"/>
      <c r="J88" s="30"/>
      <c r="K88" s="30"/>
      <c r="L88" s="5"/>
    </row>
    <row r="89" spans="2:12" x14ac:dyDescent="0.25">
      <c r="B89" s="12"/>
      <c r="C89" s="27"/>
      <c r="D89" s="27"/>
      <c r="E89" s="67"/>
      <c r="F89" s="73"/>
      <c r="G89" s="76"/>
      <c r="H89" s="69"/>
      <c r="I89" s="23"/>
      <c r="J89" s="30"/>
      <c r="K89" s="30"/>
      <c r="L89" s="5"/>
    </row>
    <row r="90" spans="2:12" x14ac:dyDescent="0.25">
      <c r="B90" s="12"/>
      <c r="C90" s="27"/>
      <c r="D90" s="27"/>
      <c r="E90" s="67"/>
      <c r="F90" s="73"/>
      <c r="G90" s="76"/>
      <c r="H90" s="69"/>
      <c r="I90" s="23"/>
      <c r="J90" s="30"/>
      <c r="K90" s="30"/>
      <c r="L90" s="5"/>
    </row>
    <row r="91" spans="2:12" x14ac:dyDescent="0.25">
      <c r="B91" s="12"/>
      <c r="C91" s="27"/>
      <c r="D91" s="27"/>
      <c r="E91" s="67"/>
      <c r="F91" s="73"/>
      <c r="G91" s="76"/>
      <c r="H91" s="69"/>
      <c r="I91" s="23"/>
      <c r="J91" s="30"/>
      <c r="K91" s="30"/>
      <c r="L91" s="5"/>
    </row>
    <row r="92" spans="2:12" x14ac:dyDescent="0.25">
      <c r="B92" s="12"/>
      <c r="C92" s="27"/>
      <c r="D92" s="27"/>
      <c r="E92" s="67"/>
      <c r="F92" s="73"/>
      <c r="G92" s="76"/>
      <c r="H92" s="69"/>
      <c r="I92" s="23"/>
      <c r="J92" s="30"/>
      <c r="K92" s="30"/>
      <c r="L92" s="5"/>
    </row>
    <row r="93" spans="2:12" x14ac:dyDescent="0.25">
      <c r="B93" s="12"/>
      <c r="C93" s="27"/>
      <c r="D93" s="27"/>
      <c r="E93" s="67"/>
      <c r="F93" s="73"/>
      <c r="G93" s="76"/>
      <c r="H93" s="69"/>
      <c r="I93" s="23"/>
      <c r="J93" s="30"/>
      <c r="K93" s="30"/>
      <c r="L93" s="5"/>
    </row>
    <row r="94" spans="2:12" x14ac:dyDescent="0.25">
      <c r="B94" s="12"/>
      <c r="C94" s="27"/>
      <c r="D94" s="27"/>
      <c r="E94" s="67"/>
      <c r="F94" s="73"/>
      <c r="G94" s="76"/>
      <c r="H94" s="69"/>
      <c r="I94" s="23"/>
      <c r="J94" s="30"/>
      <c r="K94" s="30"/>
      <c r="L94" s="5"/>
    </row>
    <row r="95" spans="2:12" x14ac:dyDescent="0.25">
      <c r="B95" s="12"/>
      <c r="C95" s="27"/>
      <c r="D95" s="27"/>
      <c r="E95" s="67"/>
      <c r="F95" s="73"/>
      <c r="G95" s="76"/>
      <c r="H95" s="69"/>
      <c r="I95" s="23"/>
      <c r="J95" s="30"/>
      <c r="K95" s="30"/>
      <c r="L95" s="5"/>
    </row>
    <row r="96" spans="2:12" x14ac:dyDescent="0.25">
      <c r="B96" s="12"/>
      <c r="C96" s="27"/>
      <c r="D96" s="27"/>
      <c r="E96" s="67"/>
      <c r="F96" s="73"/>
      <c r="G96" s="76"/>
      <c r="H96" s="69"/>
      <c r="I96" s="23"/>
      <c r="J96" s="30"/>
      <c r="K96" s="30"/>
      <c r="L96" s="5"/>
    </row>
    <row r="97" spans="2:12" x14ac:dyDescent="0.25">
      <c r="B97" s="12"/>
      <c r="C97" s="27"/>
      <c r="D97" s="27"/>
      <c r="E97" s="67"/>
      <c r="F97" s="73"/>
      <c r="G97" s="76"/>
      <c r="H97" s="69"/>
      <c r="I97" s="23"/>
      <c r="J97" s="30"/>
      <c r="K97" s="30"/>
      <c r="L97" s="5"/>
    </row>
    <row r="98" spans="2:12" x14ac:dyDescent="0.25">
      <c r="B98" s="12"/>
      <c r="C98" s="27"/>
      <c r="D98" s="27"/>
      <c r="E98" s="67"/>
      <c r="F98" s="73"/>
      <c r="G98" s="76"/>
      <c r="H98" s="69"/>
      <c r="I98" s="23"/>
      <c r="J98" s="30"/>
      <c r="K98" s="30"/>
      <c r="L98" s="5"/>
    </row>
    <row r="99" spans="2:12" x14ac:dyDescent="0.25">
      <c r="B99" s="12"/>
      <c r="C99" s="27"/>
      <c r="D99" s="27"/>
      <c r="E99" s="67"/>
      <c r="F99" s="73"/>
      <c r="G99" s="76"/>
      <c r="H99" s="69"/>
      <c r="I99" s="23"/>
      <c r="J99" s="30"/>
      <c r="K99" s="30"/>
      <c r="L99" s="5"/>
    </row>
    <row r="100" spans="2:12" x14ac:dyDescent="0.25">
      <c r="B100" s="12"/>
      <c r="C100" s="27"/>
      <c r="D100" s="27"/>
      <c r="E100" s="67"/>
      <c r="F100" s="73"/>
      <c r="G100" s="76"/>
      <c r="H100" s="69"/>
      <c r="I100" s="23"/>
      <c r="J100" s="30"/>
      <c r="K100" s="30"/>
      <c r="L100" s="5"/>
    </row>
    <row r="101" spans="2:12" x14ac:dyDescent="0.25">
      <c r="B101" s="12"/>
      <c r="C101" s="27"/>
      <c r="D101" s="27"/>
      <c r="E101" s="67"/>
      <c r="F101" s="73"/>
      <c r="G101" s="76"/>
      <c r="H101" s="69"/>
      <c r="I101" s="23"/>
      <c r="J101" s="30"/>
      <c r="K101" s="30"/>
      <c r="L101" s="5"/>
    </row>
    <row r="102" spans="2:12" x14ac:dyDescent="0.25">
      <c r="B102" s="12"/>
      <c r="C102" s="27"/>
      <c r="D102" s="27"/>
      <c r="E102" s="67"/>
      <c r="F102" s="73"/>
      <c r="G102" s="76"/>
      <c r="H102" s="69"/>
      <c r="I102" s="23"/>
      <c r="J102" s="30"/>
      <c r="K102" s="30"/>
      <c r="L102" s="5"/>
    </row>
    <row r="103" spans="2:12" x14ac:dyDescent="0.25">
      <c r="B103" s="12"/>
      <c r="C103" s="27"/>
      <c r="D103" s="27"/>
      <c r="E103" s="67"/>
      <c r="F103" s="73"/>
      <c r="G103" s="76"/>
      <c r="H103" s="69"/>
      <c r="I103" s="23"/>
      <c r="J103" s="30"/>
      <c r="K103" s="30"/>
      <c r="L103" s="5"/>
    </row>
    <row r="104" spans="2:12" x14ac:dyDescent="0.25">
      <c r="B104" s="12"/>
      <c r="C104" s="27"/>
      <c r="D104" s="27"/>
      <c r="E104" s="67"/>
      <c r="F104" s="73"/>
      <c r="G104" s="76"/>
      <c r="H104" s="69"/>
      <c r="I104" s="23"/>
      <c r="J104" s="30"/>
      <c r="K104" s="30"/>
      <c r="L104" s="5"/>
    </row>
    <row r="105" spans="2:12" x14ac:dyDescent="0.25">
      <c r="B105" s="12"/>
      <c r="C105" s="27"/>
      <c r="D105" s="27"/>
      <c r="E105" s="67"/>
      <c r="F105" s="73"/>
      <c r="G105" s="76"/>
      <c r="H105" s="69"/>
      <c r="I105" s="23"/>
      <c r="J105" s="30"/>
      <c r="K105" s="30"/>
      <c r="L105" s="5"/>
    </row>
    <row r="106" spans="2:12" x14ac:dyDescent="0.25">
      <c r="B106" s="12"/>
      <c r="C106" s="27"/>
      <c r="D106" s="27"/>
      <c r="E106" s="67"/>
      <c r="F106" s="73"/>
      <c r="G106" s="76"/>
      <c r="H106" s="69"/>
      <c r="I106" s="23"/>
      <c r="J106" s="30"/>
      <c r="K106" s="30"/>
      <c r="L106" s="5"/>
    </row>
    <row r="107" spans="2:12" x14ac:dyDescent="0.25">
      <c r="B107" s="12"/>
      <c r="C107" s="27"/>
      <c r="D107" s="27"/>
      <c r="E107" s="67"/>
      <c r="F107" s="73"/>
      <c r="G107" s="76"/>
      <c r="H107" s="69"/>
      <c r="I107" s="23"/>
      <c r="J107" s="30"/>
      <c r="K107" s="30"/>
      <c r="L107" s="5"/>
    </row>
    <row r="108" spans="2:12" x14ac:dyDescent="0.25">
      <c r="B108" s="12"/>
      <c r="C108" s="27"/>
      <c r="D108" s="27"/>
      <c r="E108" s="67"/>
      <c r="F108" s="73"/>
      <c r="G108" s="76"/>
      <c r="H108" s="69"/>
      <c r="I108" s="23"/>
      <c r="J108" s="30"/>
      <c r="K108" s="30"/>
      <c r="L108" s="5"/>
    </row>
    <row r="109" spans="2:12" x14ac:dyDescent="0.25">
      <c r="B109" s="12"/>
      <c r="C109" s="27"/>
      <c r="D109" s="27"/>
      <c r="E109" s="67"/>
      <c r="F109" s="73"/>
      <c r="G109" s="76"/>
      <c r="H109" s="69"/>
      <c r="I109" s="23"/>
      <c r="J109" s="30"/>
      <c r="K109" s="30"/>
      <c r="L109" s="5"/>
    </row>
    <row r="110" spans="2:12" x14ac:dyDescent="0.25">
      <c r="B110" s="12"/>
      <c r="C110" s="27"/>
      <c r="D110" s="27"/>
      <c r="E110" s="67"/>
      <c r="F110" s="73"/>
      <c r="G110" s="76"/>
      <c r="H110" s="69"/>
      <c r="I110" s="23"/>
      <c r="J110" s="30"/>
      <c r="K110" s="30"/>
      <c r="L110" s="5"/>
    </row>
    <row r="111" spans="2:12" x14ac:dyDescent="0.25">
      <c r="B111" s="12"/>
      <c r="C111" s="27"/>
      <c r="D111" s="27"/>
      <c r="E111" s="67"/>
      <c r="F111" s="73"/>
      <c r="G111" s="76"/>
      <c r="H111" s="69"/>
      <c r="I111" s="23"/>
      <c r="J111" s="30"/>
      <c r="K111" s="30"/>
      <c r="L111" s="5"/>
    </row>
    <row r="112" spans="2:12" x14ac:dyDescent="0.25">
      <c r="B112" s="12"/>
      <c r="C112" s="27"/>
      <c r="D112" s="27"/>
      <c r="E112" s="67"/>
      <c r="F112" s="73"/>
      <c r="G112" s="76"/>
      <c r="H112" s="69"/>
      <c r="I112" s="23"/>
      <c r="J112" s="30"/>
      <c r="K112" s="30"/>
      <c r="L112" s="5"/>
    </row>
    <row r="113" spans="2:12" x14ac:dyDescent="0.25">
      <c r="B113" s="12"/>
      <c r="C113" s="27"/>
      <c r="D113" s="27"/>
      <c r="E113" s="67"/>
      <c r="F113" s="73"/>
      <c r="G113" s="76"/>
      <c r="H113" s="69"/>
      <c r="I113" s="23"/>
      <c r="J113" s="30"/>
      <c r="K113" s="30"/>
      <c r="L113" s="5"/>
    </row>
    <row r="114" spans="2:12" x14ac:dyDescent="0.25">
      <c r="B114" s="12"/>
      <c r="C114" s="27"/>
      <c r="D114" s="27"/>
      <c r="E114" s="67"/>
      <c r="F114" s="73"/>
      <c r="G114" s="76"/>
      <c r="H114" s="69"/>
      <c r="I114" s="23"/>
      <c r="J114" s="30"/>
      <c r="K114" s="30"/>
      <c r="L114" s="5"/>
    </row>
    <row r="115" spans="2:12" x14ac:dyDescent="0.25">
      <c r="B115" s="12"/>
      <c r="C115" s="27"/>
      <c r="D115" s="27"/>
      <c r="E115" s="67"/>
      <c r="F115" s="73"/>
      <c r="G115" s="76"/>
      <c r="H115" s="69"/>
      <c r="I115" s="23"/>
      <c r="J115" s="30"/>
      <c r="K115" s="30"/>
      <c r="L115" s="5"/>
    </row>
    <row r="116" spans="2:12" x14ac:dyDescent="0.25">
      <c r="B116" s="12"/>
      <c r="C116" s="27"/>
      <c r="D116" s="27"/>
      <c r="E116" s="67"/>
      <c r="F116" s="73"/>
      <c r="G116" s="76"/>
      <c r="H116" s="69"/>
      <c r="I116" s="23"/>
      <c r="J116" s="30"/>
      <c r="K116" s="30"/>
      <c r="L116" s="5"/>
    </row>
    <row r="117" spans="2:12" x14ac:dyDescent="0.25">
      <c r="B117" s="12"/>
      <c r="C117" s="27"/>
      <c r="D117" s="27"/>
      <c r="E117" s="67"/>
      <c r="F117" s="73"/>
      <c r="G117" s="76"/>
      <c r="H117" s="69"/>
      <c r="I117" s="23"/>
      <c r="J117" s="30"/>
      <c r="K117" s="30"/>
      <c r="L117" s="5"/>
    </row>
    <row r="118" spans="2:12" x14ac:dyDescent="0.25">
      <c r="B118" s="12"/>
      <c r="C118" s="27"/>
      <c r="D118" s="27"/>
      <c r="E118" s="67"/>
      <c r="F118" s="73"/>
      <c r="G118" s="76"/>
      <c r="H118" s="69"/>
      <c r="I118" s="23"/>
      <c r="J118" s="30"/>
      <c r="K118" s="30"/>
      <c r="L118" s="5"/>
    </row>
    <row r="119" spans="2:12" x14ac:dyDescent="0.25">
      <c r="B119" s="12"/>
      <c r="C119" s="27"/>
      <c r="D119" s="27"/>
      <c r="E119" s="67"/>
      <c r="F119" s="73"/>
      <c r="G119" s="76"/>
      <c r="H119" s="69"/>
      <c r="I119" s="23"/>
      <c r="J119" s="30"/>
      <c r="K119" s="30"/>
      <c r="L119" s="5"/>
    </row>
    <row r="120" spans="2:12" x14ac:dyDescent="0.25">
      <c r="B120" s="12"/>
      <c r="C120" s="27"/>
      <c r="D120" s="27"/>
      <c r="E120" s="67"/>
      <c r="F120" s="73"/>
      <c r="G120" s="76"/>
      <c r="H120" s="69"/>
      <c r="I120" s="23"/>
      <c r="J120" s="30"/>
      <c r="K120" s="30"/>
      <c r="L120" s="5"/>
    </row>
    <row r="121" spans="2:12" x14ac:dyDescent="0.25">
      <c r="B121" s="12"/>
      <c r="C121" s="27"/>
      <c r="D121" s="27"/>
      <c r="E121" s="67"/>
      <c r="F121" s="73"/>
      <c r="G121" s="76"/>
      <c r="H121" s="69"/>
      <c r="I121" s="23"/>
      <c r="J121" s="30"/>
      <c r="K121" s="30"/>
      <c r="L121" s="5"/>
    </row>
    <row r="122" spans="2:12" x14ac:dyDescent="0.25">
      <c r="B122" s="12"/>
      <c r="C122" s="27"/>
      <c r="D122" s="27"/>
      <c r="E122" s="67"/>
      <c r="F122" s="73"/>
      <c r="G122" s="76"/>
      <c r="H122" s="69"/>
      <c r="I122" s="23"/>
      <c r="J122" s="30"/>
      <c r="K122" s="30"/>
      <c r="L122" s="5"/>
    </row>
    <row r="123" spans="2:12" x14ac:dyDescent="0.25">
      <c r="B123" s="12"/>
      <c r="C123" s="27"/>
      <c r="D123" s="27"/>
      <c r="E123" s="67"/>
      <c r="F123" s="73"/>
      <c r="G123" s="76"/>
      <c r="H123" s="69"/>
      <c r="I123" s="23"/>
      <c r="J123" s="30"/>
      <c r="K123" s="30"/>
      <c r="L123" s="5"/>
    </row>
    <row r="124" spans="2:12" x14ac:dyDescent="0.25">
      <c r="B124" s="12"/>
      <c r="C124" s="27"/>
      <c r="D124" s="27"/>
      <c r="E124" s="67"/>
      <c r="F124" s="73"/>
      <c r="G124" s="76"/>
      <c r="H124" s="69"/>
      <c r="I124" s="23"/>
      <c r="J124" s="30"/>
      <c r="K124" s="30"/>
      <c r="L124" s="5"/>
    </row>
    <row r="125" spans="2:12" x14ac:dyDescent="0.25">
      <c r="B125" s="12"/>
      <c r="C125" s="27"/>
      <c r="D125" s="27"/>
      <c r="E125" s="67"/>
      <c r="F125" s="73"/>
      <c r="G125" s="76"/>
      <c r="H125" s="69"/>
      <c r="I125" s="23"/>
      <c r="J125" s="30"/>
      <c r="K125" s="30"/>
      <c r="L125" s="5"/>
    </row>
    <row r="126" spans="2:12" x14ac:dyDescent="0.25">
      <c r="B126" s="12"/>
      <c r="C126" s="27"/>
      <c r="D126" s="27"/>
      <c r="E126" s="67"/>
      <c r="F126" s="73"/>
      <c r="G126" s="76"/>
      <c r="H126" s="69"/>
      <c r="I126" s="23"/>
      <c r="J126" s="30"/>
      <c r="K126" s="30"/>
      <c r="L126" s="5"/>
    </row>
    <row r="127" spans="2:12" x14ac:dyDescent="0.25">
      <c r="B127" s="12"/>
      <c r="C127" s="27"/>
      <c r="D127" s="27"/>
      <c r="E127" s="67"/>
      <c r="F127" s="73"/>
      <c r="G127" s="76"/>
      <c r="H127" s="69"/>
      <c r="I127" s="23"/>
      <c r="J127" s="30"/>
      <c r="K127" s="30"/>
      <c r="L127" s="5"/>
    </row>
    <row r="128" spans="2:12" x14ac:dyDescent="0.25">
      <c r="B128" s="12"/>
      <c r="C128" s="27"/>
      <c r="D128" s="27"/>
      <c r="E128" s="67"/>
      <c r="F128" s="73"/>
      <c r="G128" s="76"/>
      <c r="H128" s="69"/>
      <c r="I128" s="23"/>
      <c r="J128" s="30"/>
      <c r="K128" s="30"/>
      <c r="L128" s="5"/>
    </row>
    <row r="129" spans="2:12" x14ac:dyDescent="0.25">
      <c r="B129" s="12"/>
      <c r="C129" s="27"/>
      <c r="D129" s="27"/>
      <c r="E129" s="67"/>
      <c r="F129" s="73"/>
      <c r="G129" s="76"/>
      <c r="H129" s="69"/>
      <c r="I129" s="23"/>
      <c r="J129" s="30"/>
      <c r="K129" s="30"/>
      <c r="L129" s="5"/>
    </row>
    <row r="130" spans="2:12" x14ac:dyDescent="0.25">
      <c r="B130" s="12"/>
      <c r="C130" s="27"/>
      <c r="D130" s="27"/>
      <c r="E130" s="67"/>
      <c r="F130" s="73"/>
      <c r="G130" s="76"/>
      <c r="H130" s="69"/>
      <c r="I130" s="23"/>
      <c r="J130" s="30"/>
      <c r="K130" s="30"/>
      <c r="L130" s="5"/>
    </row>
    <row r="131" spans="2:12" x14ac:dyDescent="0.25">
      <c r="B131" s="12"/>
      <c r="C131" s="27"/>
      <c r="D131" s="27"/>
      <c r="E131" s="67"/>
      <c r="F131" s="73"/>
      <c r="G131" s="76"/>
      <c r="H131" s="69"/>
      <c r="I131" s="23"/>
      <c r="J131" s="30"/>
      <c r="K131" s="30"/>
      <c r="L131" s="5"/>
    </row>
    <row r="132" spans="2:12" x14ac:dyDescent="0.25">
      <c r="B132" s="12"/>
      <c r="C132" s="27"/>
      <c r="D132" s="27"/>
      <c r="E132" s="67"/>
      <c r="F132" s="73"/>
      <c r="G132" s="76"/>
      <c r="H132" s="69"/>
      <c r="I132" s="23"/>
      <c r="J132" s="30"/>
      <c r="K132" s="30"/>
      <c r="L132" s="5"/>
    </row>
    <row r="133" spans="2:12" x14ac:dyDescent="0.25">
      <c r="B133" s="12"/>
      <c r="C133" s="27"/>
      <c r="D133" s="27"/>
      <c r="E133" s="67"/>
      <c r="F133" s="73"/>
      <c r="G133" s="76"/>
      <c r="H133" s="69"/>
      <c r="I133" s="23"/>
      <c r="J133" s="30"/>
      <c r="K133" s="30"/>
      <c r="L133" s="5"/>
    </row>
    <row r="134" spans="2:12" x14ac:dyDescent="0.25">
      <c r="B134" s="12"/>
      <c r="C134" s="27"/>
      <c r="D134" s="27"/>
      <c r="E134" s="67"/>
      <c r="F134" s="73"/>
      <c r="G134" s="76"/>
      <c r="H134" s="69"/>
      <c r="I134" s="23"/>
      <c r="J134" s="30"/>
      <c r="K134" s="30"/>
      <c r="L134" s="5"/>
    </row>
    <row r="135" spans="2:12" x14ac:dyDescent="0.25">
      <c r="B135" s="12"/>
      <c r="C135" s="27"/>
      <c r="D135" s="27"/>
      <c r="E135" s="67"/>
      <c r="F135" s="73"/>
      <c r="G135" s="76"/>
      <c r="H135" s="69"/>
      <c r="I135" s="23"/>
      <c r="J135" s="30"/>
      <c r="K135" s="30"/>
      <c r="L135" s="5"/>
    </row>
    <row r="136" spans="2:12" x14ac:dyDescent="0.25">
      <c r="B136" s="12"/>
      <c r="C136" s="27"/>
      <c r="D136" s="27"/>
      <c r="E136" s="67"/>
      <c r="F136" s="73"/>
      <c r="G136" s="76"/>
      <c r="H136" s="69"/>
      <c r="I136" s="23"/>
      <c r="J136" s="30"/>
      <c r="K136" s="30"/>
      <c r="L136" s="5"/>
    </row>
    <row r="137" spans="2:12" x14ac:dyDescent="0.25">
      <c r="B137" s="12"/>
      <c r="C137" s="27"/>
      <c r="D137" s="27"/>
      <c r="E137" s="67"/>
      <c r="F137" s="73"/>
      <c r="G137" s="76"/>
      <c r="H137" s="69"/>
      <c r="I137" s="23"/>
      <c r="J137" s="30"/>
      <c r="K137" s="30"/>
      <c r="L137" s="5"/>
    </row>
    <row r="138" spans="2:12" x14ac:dyDescent="0.25">
      <c r="B138" s="12"/>
      <c r="C138" s="27"/>
      <c r="D138" s="27"/>
      <c r="E138" s="67"/>
      <c r="F138" s="73"/>
      <c r="G138" s="76"/>
      <c r="H138" s="69"/>
      <c r="I138" s="23"/>
      <c r="J138" s="30"/>
      <c r="K138" s="30"/>
      <c r="L138" s="5"/>
    </row>
    <row r="139" spans="2:12" x14ac:dyDescent="0.25">
      <c r="B139" s="12"/>
      <c r="C139" s="27"/>
      <c r="D139" s="27"/>
      <c r="E139" s="67"/>
      <c r="F139" s="73"/>
      <c r="G139" s="76"/>
      <c r="H139" s="69"/>
      <c r="I139" s="23"/>
      <c r="J139" s="30"/>
      <c r="K139" s="30"/>
      <c r="L139" s="5"/>
    </row>
    <row r="140" spans="2:12" x14ac:dyDescent="0.25">
      <c r="B140" s="12"/>
      <c r="C140" s="27"/>
      <c r="D140" s="27"/>
      <c r="E140" s="67"/>
      <c r="F140" s="73"/>
      <c r="G140" s="76"/>
      <c r="H140" s="69"/>
      <c r="I140" s="23"/>
      <c r="J140" s="30"/>
      <c r="K140" s="30"/>
      <c r="L140" s="5"/>
    </row>
    <row r="141" spans="2:12" x14ac:dyDescent="0.25">
      <c r="B141" s="12"/>
      <c r="C141" s="27"/>
      <c r="D141" s="27"/>
      <c r="E141" s="67"/>
      <c r="F141" s="73"/>
      <c r="G141" s="76"/>
      <c r="H141" s="69"/>
      <c r="I141" s="23"/>
      <c r="J141" s="30"/>
      <c r="K141" s="30"/>
      <c r="L141" s="5"/>
    </row>
    <row r="142" spans="2:12" x14ac:dyDescent="0.25">
      <c r="B142" s="12"/>
      <c r="C142" s="27"/>
      <c r="D142" s="27"/>
      <c r="E142" s="67"/>
      <c r="F142" s="73"/>
      <c r="G142" s="76"/>
      <c r="H142" s="69"/>
      <c r="I142" s="23"/>
      <c r="J142" s="30"/>
      <c r="K142" s="30"/>
      <c r="L142" s="5"/>
    </row>
    <row r="143" spans="2:12" x14ac:dyDescent="0.25">
      <c r="B143" s="12"/>
      <c r="C143" s="27"/>
      <c r="D143" s="27"/>
      <c r="E143" s="67"/>
      <c r="F143" s="73"/>
      <c r="G143" s="76"/>
      <c r="H143" s="69"/>
      <c r="I143" s="23"/>
      <c r="J143" s="30"/>
      <c r="K143" s="30"/>
      <c r="L143" s="5"/>
    </row>
    <row r="144" spans="2:12" x14ac:dyDescent="0.25">
      <c r="B144" s="12"/>
      <c r="C144" s="27"/>
      <c r="D144" s="27"/>
      <c r="E144" s="67"/>
      <c r="F144" s="73"/>
      <c r="G144" s="76"/>
      <c r="H144" s="69"/>
      <c r="I144" s="23"/>
      <c r="J144" s="30"/>
      <c r="K144" s="30"/>
      <c r="L144" s="5"/>
    </row>
    <row r="145" spans="2:12" x14ac:dyDescent="0.25">
      <c r="B145" s="12"/>
      <c r="C145" s="27"/>
      <c r="D145" s="27"/>
      <c r="E145" s="67"/>
      <c r="F145" s="73"/>
      <c r="G145" s="76"/>
      <c r="H145" s="69"/>
      <c r="I145" s="23"/>
      <c r="J145" s="30"/>
      <c r="K145" s="30"/>
      <c r="L145" s="5"/>
    </row>
    <row r="146" spans="2:12" x14ac:dyDescent="0.25">
      <c r="B146" s="12"/>
      <c r="C146" s="27"/>
      <c r="D146" s="27"/>
      <c r="E146" s="67"/>
      <c r="F146" s="73"/>
      <c r="G146" s="76"/>
      <c r="H146" s="69"/>
      <c r="I146" s="23"/>
      <c r="J146" s="30"/>
      <c r="K146" s="30"/>
      <c r="L146" s="5"/>
    </row>
    <row r="147" spans="2:12" x14ac:dyDescent="0.25">
      <c r="B147" s="12"/>
      <c r="C147" s="27"/>
      <c r="D147" s="27"/>
      <c r="E147" s="67"/>
      <c r="F147" s="73"/>
      <c r="G147" s="76"/>
      <c r="H147" s="69"/>
      <c r="I147" s="23"/>
      <c r="J147" s="30"/>
      <c r="K147" s="30"/>
      <c r="L147" s="5"/>
    </row>
    <row r="148" spans="2:12" x14ac:dyDescent="0.25">
      <c r="B148" s="12"/>
      <c r="C148" s="27"/>
      <c r="D148" s="27"/>
      <c r="E148" s="67"/>
      <c r="F148" s="73"/>
      <c r="G148" s="76"/>
      <c r="H148" s="69"/>
      <c r="I148" s="23"/>
      <c r="J148" s="30"/>
      <c r="K148" s="30"/>
      <c r="L148" s="5"/>
    </row>
    <row r="149" spans="2:12" x14ac:dyDescent="0.25">
      <c r="B149" s="12"/>
      <c r="C149" s="27"/>
      <c r="D149" s="27"/>
      <c r="E149" s="67"/>
      <c r="F149" s="73"/>
      <c r="G149" s="76"/>
      <c r="H149" s="69"/>
      <c r="I149" s="23"/>
      <c r="J149" s="30"/>
      <c r="K149" s="30"/>
      <c r="L149" s="5"/>
    </row>
    <row r="150" spans="2:12" x14ac:dyDescent="0.25">
      <c r="B150" s="12"/>
      <c r="C150" s="27"/>
      <c r="D150" s="27"/>
      <c r="E150" s="67"/>
      <c r="F150" s="73"/>
      <c r="G150" s="76"/>
      <c r="H150" s="69"/>
      <c r="I150" s="23"/>
      <c r="J150" s="30"/>
      <c r="K150" s="30"/>
      <c r="L150" s="5"/>
    </row>
    <row r="151" spans="2:12" x14ac:dyDescent="0.25">
      <c r="B151" s="12"/>
      <c r="C151" s="27"/>
      <c r="D151" s="27"/>
      <c r="E151" s="67"/>
      <c r="F151" s="73"/>
      <c r="G151" s="76"/>
      <c r="H151" s="69"/>
      <c r="I151" s="23"/>
      <c r="J151" s="30"/>
      <c r="K151" s="30"/>
      <c r="L151" s="5"/>
    </row>
    <row r="152" spans="2:12" x14ac:dyDescent="0.25">
      <c r="B152" s="12"/>
      <c r="C152" s="27"/>
      <c r="D152" s="27"/>
      <c r="E152" s="67"/>
      <c r="F152" s="73"/>
      <c r="G152" s="76"/>
      <c r="H152" s="69"/>
      <c r="I152" s="23"/>
      <c r="J152" s="30"/>
      <c r="K152" s="30"/>
      <c r="L152" s="5"/>
    </row>
    <row r="153" spans="2:12" x14ac:dyDescent="0.25">
      <c r="B153" s="12"/>
      <c r="C153" s="27"/>
      <c r="D153" s="27"/>
      <c r="E153" s="67"/>
      <c r="F153" s="73"/>
      <c r="G153" s="76"/>
      <c r="H153" s="69"/>
      <c r="I153" s="23"/>
      <c r="J153" s="30"/>
      <c r="K153" s="30"/>
      <c r="L153" s="5"/>
    </row>
    <row r="154" spans="2:12" x14ac:dyDescent="0.25">
      <c r="B154" s="12"/>
      <c r="C154" s="27"/>
      <c r="D154" s="27"/>
      <c r="E154" s="67"/>
      <c r="F154" s="73"/>
      <c r="G154" s="76"/>
      <c r="H154" s="69"/>
      <c r="I154" s="23"/>
      <c r="J154" s="30"/>
      <c r="K154" s="30"/>
      <c r="L154" s="5"/>
    </row>
    <row r="155" spans="2:12" x14ac:dyDescent="0.25">
      <c r="B155" s="12"/>
      <c r="C155" s="27"/>
      <c r="D155" s="27"/>
      <c r="E155" s="67"/>
      <c r="F155" s="73"/>
      <c r="G155" s="76"/>
      <c r="H155" s="69"/>
      <c r="I155" s="23"/>
      <c r="J155" s="30"/>
      <c r="K155" s="30"/>
      <c r="L155" s="5"/>
    </row>
    <row r="156" spans="2:12" x14ac:dyDescent="0.25">
      <c r="B156" s="12"/>
      <c r="C156" s="27"/>
      <c r="D156" s="27"/>
      <c r="E156" s="67"/>
      <c r="F156" s="73"/>
      <c r="G156" s="76"/>
      <c r="H156" s="69"/>
      <c r="I156" s="23"/>
      <c r="J156" s="30"/>
      <c r="K156" s="30"/>
      <c r="L156" s="5"/>
    </row>
    <row r="157" spans="2:12" x14ac:dyDescent="0.25">
      <c r="B157" s="12"/>
      <c r="C157" s="27"/>
      <c r="D157" s="27"/>
      <c r="E157" s="67"/>
      <c r="F157" s="73"/>
      <c r="G157" s="76"/>
      <c r="H157" s="69"/>
      <c r="I157" s="23"/>
      <c r="J157" s="30"/>
      <c r="K157" s="30"/>
      <c r="L157" s="5"/>
    </row>
    <row r="158" spans="2:12" x14ac:dyDescent="0.25">
      <c r="B158" s="12"/>
      <c r="C158" s="27"/>
      <c r="D158" s="27"/>
      <c r="E158" s="67"/>
      <c r="F158" s="73"/>
      <c r="G158" s="76"/>
      <c r="H158" s="69"/>
      <c r="I158" s="23"/>
      <c r="J158" s="30"/>
      <c r="K158" s="30"/>
      <c r="L158" s="5"/>
    </row>
    <row r="159" spans="2:12" x14ac:dyDescent="0.25">
      <c r="B159" s="12"/>
      <c r="C159" s="27"/>
      <c r="D159" s="27"/>
      <c r="E159" s="67"/>
      <c r="F159" s="73"/>
      <c r="G159" s="76"/>
      <c r="H159" s="69"/>
      <c r="I159" s="23"/>
      <c r="J159" s="30"/>
      <c r="K159" s="30"/>
      <c r="L159" s="5"/>
    </row>
    <row r="160" spans="2:12" x14ac:dyDescent="0.25">
      <c r="B160" s="12"/>
      <c r="C160" s="27"/>
      <c r="D160" s="27"/>
      <c r="E160" s="67"/>
      <c r="F160" s="73"/>
      <c r="G160" s="76"/>
      <c r="H160" s="69"/>
      <c r="I160" s="23"/>
      <c r="J160" s="30"/>
      <c r="K160" s="30"/>
      <c r="L160" s="5"/>
    </row>
    <row r="161" spans="2:12" x14ac:dyDescent="0.25">
      <c r="B161" s="12"/>
      <c r="C161" s="27"/>
      <c r="D161" s="27"/>
      <c r="E161" s="67"/>
      <c r="F161" s="73"/>
      <c r="G161" s="76"/>
      <c r="H161" s="69"/>
      <c r="I161" s="23"/>
      <c r="J161" s="30"/>
      <c r="K161" s="30"/>
      <c r="L161" s="5"/>
    </row>
    <row r="162" spans="2:12" x14ac:dyDescent="0.25">
      <c r="B162" s="12"/>
      <c r="C162" s="27"/>
      <c r="D162" s="27"/>
      <c r="E162" s="67"/>
      <c r="F162" s="73"/>
      <c r="G162" s="76"/>
      <c r="H162" s="69"/>
      <c r="I162" s="23"/>
      <c r="J162" s="30"/>
      <c r="K162" s="30"/>
      <c r="L162" s="5"/>
    </row>
    <row r="163" spans="2:12" x14ac:dyDescent="0.25">
      <c r="B163" s="12"/>
      <c r="C163" s="27"/>
      <c r="D163" s="27"/>
      <c r="E163" s="67"/>
      <c r="F163" s="73"/>
      <c r="G163" s="76"/>
      <c r="H163" s="69"/>
      <c r="I163" s="23"/>
      <c r="J163" s="30"/>
      <c r="K163" s="30"/>
      <c r="L163" s="5"/>
    </row>
    <row r="164" spans="2:12" x14ac:dyDescent="0.25">
      <c r="B164" s="12"/>
      <c r="C164" s="27"/>
      <c r="D164" s="27"/>
      <c r="E164" s="67"/>
      <c r="F164" s="73"/>
      <c r="G164" s="76"/>
      <c r="H164" s="69"/>
      <c r="I164" s="23"/>
      <c r="J164" s="30"/>
      <c r="K164" s="30"/>
      <c r="L164" s="5"/>
    </row>
    <row r="165" spans="2:12" x14ac:dyDescent="0.25">
      <c r="B165" s="12"/>
      <c r="C165" s="27"/>
      <c r="D165" s="27"/>
      <c r="E165" s="67"/>
      <c r="F165" s="73"/>
      <c r="G165" s="76"/>
      <c r="H165" s="69"/>
      <c r="I165" s="23"/>
      <c r="J165" s="30"/>
      <c r="K165" s="30"/>
      <c r="L165" s="5"/>
    </row>
    <row r="166" spans="2:12" x14ac:dyDescent="0.25">
      <c r="B166" s="12"/>
      <c r="C166" s="27"/>
      <c r="D166" s="27"/>
      <c r="E166" s="67"/>
      <c r="F166" s="73"/>
      <c r="G166" s="76"/>
      <c r="H166" s="69"/>
      <c r="I166" s="23"/>
      <c r="J166" s="30"/>
      <c r="K166" s="30"/>
      <c r="L166" s="5"/>
    </row>
    <row r="167" spans="2:12" x14ac:dyDescent="0.25">
      <c r="B167" s="12"/>
      <c r="C167" s="27"/>
      <c r="D167" s="27"/>
      <c r="E167" s="67"/>
      <c r="F167" s="73"/>
      <c r="G167" s="76"/>
      <c r="H167" s="69"/>
      <c r="I167" s="23"/>
      <c r="J167" s="30"/>
      <c r="K167" s="30"/>
      <c r="L167" s="5"/>
    </row>
    <row r="168" spans="2:12" x14ac:dyDescent="0.25">
      <c r="B168" s="12"/>
      <c r="C168" s="27"/>
      <c r="D168" s="27"/>
      <c r="E168" s="67"/>
      <c r="F168" s="73"/>
      <c r="G168" s="76"/>
      <c r="H168" s="69"/>
      <c r="I168" s="23"/>
      <c r="J168" s="30"/>
      <c r="K168" s="30"/>
      <c r="L168" s="5"/>
    </row>
    <row r="169" spans="2:12" x14ac:dyDescent="0.25">
      <c r="B169" s="12"/>
      <c r="C169" s="27"/>
      <c r="D169" s="27"/>
      <c r="E169" s="67"/>
      <c r="F169" s="73"/>
      <c r="G169" s="76"/>
      <c r="H169" s="69"/>
      <c r="I169" s="23"/>
      <c r="J169" s="30"/>
      <c r="K169" s="30"/>
      <c r="L169" s="5"/>
    </row>
    <row r="170" spans="2:12" x14ac:dyDescent="0.25">
      <c r="B170" s="12"/>
      <c r="C170" s="27"/>
      <c r="D170" s="27"/>
      <c r="E170" s="67"/>
      <c r="F170" s="73"/>
      <c r="G170" s="76"/>
      <c r="H170" s="69"/>
      <c r="I170" s="23"/>
      <c r="J170" s="30"/>
      <c r="K170" s="30"/>
      <c r="L170" s="5"/>
    </row>
    <row r="171" spans="2:12" x14ac:dyDescent="0.25">
      <c r="B171" s="12"/>
      <c r="C171" s="27"/>
      <c r="D171" s="27"/>
      <c r="E171" s="67"/>
      <c r="F171" s="73"/>
      <c r="G171" s="76"/>
      <c r="H171" s="69"/>
      <c r="I171" s="23"/>
      <c r="J171" s="30"/>
      <c r="K171" s="30"/>
      <c r="L171" s="5"/>
    </row>
    <row r="172" spans="2:12" x14ac:dyDescent="0.25">
      <c r="B172" s="12"/>
      <c r="C172" s="27"/>
      <c r="D172" s="27"/>
      <c r="E172" s="67"/>
      <c r="F172" s="73"/>
      <c r="G172" s="76"/>
      <c r="H172" s="69"/>
      <c r="I172" s="23"/>
      <c r="J172" s="30"/>
      <c r="K172" s="30"/>
      <c r="L172" s="5"/>
    </row>
    <row r="173" spans="2:12" x14ac:dyDescent="0.25">
      <c r="B173" s="12"/>
      <c r="C173" s="27"/>
      <c r="D173" s="27"/>
      <c r="E173" s="67"/>
      <c r="F173" s="73"/>
      <c r="G173" s="76"/>
      <c r="H173" s="69"/>
      <c r="I173" s="23"/>
      <c r="J173" s="30"/>
      <c r="K173" s="30"/>
      <c r="L173" s="5"/>
    </row>
    <row r="174" spans="2:12" x14ac:dyDescent="0.25">
      <c r="B174" s="12"/>
      <c r="C174" s="27"/>
      <c r="D174" s="27"/>
      <c r="E174" s="67"/>
      <c r="F174" s="73"/>
      <c r="G174" s="76"/>
      <c r="H174" s="69"/>
      <c r="I174" s="23"/>
      <c r="J174" s="30"/>
      <c r="K174" s="30"/>
      <c r="L174" s="5"/>
    </row>
    <row r="175" spans="2:12" x14ac:dyDescent="0.25">
      <c r="B175" s="12"/>
      <c r="C175" s="27"/>
      <c r="D175" s="27"/>
      <c r="E175" s="67"/>
      <c r="F175" s="73"/>
      <c r="G175" s="76"/>
      <c r="H175" s="69"/>
      <c r="I175" s="23"/>
      <c r="J175" s="30"/>
      <c r="K175" s="30"/>
      <c r="L175" s="5"/>
    </row>
    <row r="176" spans="2:12" x14ac:dyDescent="0.25">
      <c r="B176" s="12"/>
      <c r="C176" s="27"/>
      <c r="D176" s="27"/>
      <c r="E176" s="67"/>
      <c r="F176" s="73"/>
      <c r="G176" s="76"/>
      <c r="H176" s="69"/>
      <c r="I176" s="23"/>
      <c r="J176" s="30"/>
      <c r="K176" s="30"/>
      <c r="L176" s="5"/>
    </row>
    <row r="177" spans="2:12" x14ac:dyDescent="0.25">
      <c r="B177" s="12"/>
      <c r="C177" s="27"/>
      <c r="D177" s="27"/>
      <c r="E177" s="67"/>
      <c r="F177" s="73"/>
      <c r="G177" s="76"/>
      <c r="H177" s="69"/>
      <c r="I177" s="23"/>
      <c r="J177" s="30"/>
      <c r="K177" s="30"/>
      <c r="L177" s="5"/>
    </row>
    <row r="178" spans="2:12" x14ac:dyDescent="0.25">
      <c r="B178" s="12"/>
      <c r="C178" s="27"/>
      <c r="D178" s="27"/>
      <c r="E178" s="67"/>
      <c r="F178" s="73"/>
      <c r="G178" s="76"/>
      <c r="H178" s="69"/>
      <c r="I178" s="23"/>
      <c r="J178" s="30"/>
      <c r="K178" s="30"/>
      <c r="L178" s="5"/>
    </row>
    <row r="179" spans="2:12" x14ac:dyDescent="0.25">
      <c r="B179" s="12"/>
      <c r="C179" s="27"/>
      <c r="D179" s="27"/>
      <c r="E179" s="67"/>
      <c r="F179" s="73"/>
      <c r="G179" s="76"/>
      <c r="H179" s="69"/>
      <c r="I179" s="23"/>
      <c r="J179" s="30"/>
      <c r="K179" s="30"/>
      <c r="L179" s="5"/>
    </row>
    <row r="180" spans="2:12" x14ac:dyDescent="0.25">
      <c r="B180" s="12"/>
      <c r="C180" s="27"/>
      <c r="D180" s="27"/>
      <c r="E180" s="67"/>
      <c r="F180" s="73"/>
      <c r="G180" s="76"/>
      <c r="H180" s="69"/>
      <c r="I180" s="23"/>
      <c r="J180" s="30"/>
      <c r="K180" s="30"/>
      <c r="L180" s="5"/>
    </row>
    <row r="181" spans="2:12" x14ac:dyDescent="0.25">
      <c r="B181" s="12"/>
      <c r="C181" s="27"/>
      <c r="D181" s="27"/>
      <c r="E181" s="67"/>
      <c r="F181" s="73"/>
      <c r="G181" s="76"/>
      <c r="H181" s="69"/>
      <c r="I181" s="23"/>
      <c r="J181" s="30"/>
      <c r="K181" s="30"/>
      <c r="L181" s="5"/>
    </row>
    <row r="182" spans="2:12" x14ac:dyDescent="0.25">
      <c r="B182" s="12"/>
      <c r="C182" s="27"/>
      <c r="D182" s="27"/>
      <c r="E182" s="67"/>
      <c r="F182" s="73"/>
      <c r="G182" s="76"/>
      <c r="H182" s="69"/>
      <c r="I182" s="23"/>
      <c r="J182" s="30"/>
      <c r="K182" s="30"/>
      <c r="L182" s="5"/>
    </row>
    <row r="183" spans="2:12" x14ac:dyDescent="0.25">
      <c r="B183" s="12"/>
      <c r="C183" s="27"/>
      <c r="D183" s="27"/>
      <c r="E183" s="67"/>
      <c r="F183" s="73"/>
      <c r="G183" s="76"/>
      <c r="H183" s="69"/>
      <c r="I183" s="23"/>
      <c r="J183" s="30"/>
      <c r="K183" s="30"/>
      <c r="L183" s="5"/>
    </row>
    <row r="184" spans="2:12" x14ac:dyDescent="0.25">
      <c r="B184" s="12"/>
      <c r="C184" s="27"/>
      <c r="D184" s="27"/>
      <c r="E184" s="67"/>
      <c r="F184" s="73"/>
      <c r="G184" s="76"/>
      <c r="H184" s="69"/>
      <c r="I184" s="23"/>
      <c r="J184" s="30"/>
      <c r="K184" s="30"/>
      <c r="L184" s="5"/>
    </row>
    <row r="185" spans="2:12" x14ac:dyDescent="0.25">
      <c r="B185" s="12"/>
      <c r="C185" s="27"/>
      <c r="D185" s="27"/>
      <c r="E185" s="67"/>
      <c r="F185" s="73"/>
      <c r="G185" s="76"/>
      <c r="H185" s="69"/>
      <c r="I185" s="23"/>
      <c r="J185" s="30"/>
      <c r="K185" s="30"/>
      <c r="L185" s="5"/>
    </row>
    <row r="186" spans="2:12" x14ac:dyDescent="0.25">
      <c r="B186" s="12"/>
      <c r="C186" s="27"/>
      <c r="D186" s="27"/>
      <c r="E186" s="67"/>
      <c r="F186" s="73"/>
      <c r="G186" s="76"/>
      <c r="H186" s="69"/>
      <c r="I186" s="23"/>
      <c r="J186" s="30"/>
      <c r="K186" s="30"/>
      <c r="L186" s="5"/>
    </row>
    <row r="187" spans="2:12" x14ac:dyDescent="0.25">
      <c r="B187" s="12"/>
      <c r="C187" s="27"/>
      <c r="D187" s="27"/>
      <c r="E187" s="67"/>
      <c r="F187" s="73"/>
      <c r="G187" s="76"/>
      <c r="H187" s="69"/>
      <c r="I187" s="23"/>
      <c r="J187" s="30"/>
      <c r="K187" s="30"/>
      <c r="L187" s="5"/>
    </row>
    <row r="188" spans="2:12" x14ac:dyDescent="0.25">
      <c r="B188" s="12"/>
      <c r="C188" s="27"/>
      <c r="D188" s="27"/>
      <c r="E188" s="67"/>
      <c r="F188" s="73"/>
      <c r="G188" s="76"/>
      <c r="H188" s="69"/>
      <c r="I188" s="23"/>
      <c r="J188" s="30"/>
      <c r="K188" s="30"/>
      <c r="L188" s="5"/>
    </row>
    <row r="189" spans="2:12" x14ac:dyDescent="0.25">
      <c r="B189" s="12"/>
      <c r="C189" s="27"/>
      <c r="D189" s="27"/>
      <c r="E189" s="67"/>
      <c r="F189" s="73"/>
      <c r="G189" s="76"/>
      <c r="H189" s="69"/>
      <c r="I189" s="23"/>
      <c r="J189" s="30"/>
      <c r="K189" s="30"/>
      <c r="L189" s="5"/>
    </row>
    <row r="190" spans="2:12" x14ac:dyDescent="0.25">
      <c r="B190" s="12"/>
      <c r="C190" s="27"/>
      <c r="D190" s="27"/>
      <c r="E190" s="67"/>
      <c r="F190" s="73"/>
      <c r="G190" s="76"/>
      <c r="H190" s="69"/>
      <c r="I190" s="23"/>
      <c r="J190" s="30"/>
      <c r="K190" s="30"/>
      <c r="L190" s="5"/>
    </row>
    <row r="191" spans="2:12" x14ac:dyDescent="0.25">
      <c r="B191" s="12"/>
      <c r="C191" s="27"/>
      <c r="D191" s="27"/>
      <c r="E191" s="67"/>
      <c r="F191" s="73"/>
      <c r="G191" s="76"/>
      <c r="H191" s="69"/>
      <c r="I191" s="23"/>
      <c r="J191" s="30"/>
      <c r="K191" s="30"/>
      <c r="L191" s="5"/>
    </row>
    <row r="192" spans="2:12" x14ac:dyDescent="0.25">
      <c r="B192" s="12"/>
      <c r="C192" s="27"/>
      <c r="D192" s="27"/>
      <c r="E192" s="67"/>
      <c r="F192" s="73"/>
      <c r="G192" s="76"/>
      <c r="H192" s="69"/>
      <c r="I192" s="23"/>
      <c r="J192" s="30"/>
      <c r="K192" s="30"/>
      <c r="L192" s="5"/>
    </row>
    <row r="193" spans="2:12" x14ac:dyDescent="0.25">
      <c r="B193" s="12"/>
      <c r="C193" s="27"/>
      <c r="D193" s="27"/>
      <c r="E193" s="67"/>
      <c r="F193" s="73"/>
      <c r="G193" s="76"/>
      <c r="H193" s="69"/>
      <c r="I193" s="23"/>
      <c r="J193" s="30"/>
      <c r="K193" s="30"/>
      <c r="L193" s="5"/>
    </row>
    <row r="194" spans="2:12" x14ac:dyDescent="0.25">
      <c r="B194" s="12"/>
      <c r="C194" s="27"/>
      <c r="D194" s="27"/>
      <c r="E194" s="67"/>
      <c r="F194" s="73"/>
      <c r="G194" s="76"/>
      <c r="H194" s="69"/>
      <c r="I194" s="23"/>
      <c r="J194" s="30"/>
      <c r="K194" s="30"/>
      <c r="L194" s="5"/>
    </row>
    <row r="195" spans="2:12" x14ac:dyDescent="0.25">
      <c r="B195" s="12"/>
      <c r="C195" s="27"/>
      <c r="D195" s="27"/>
      <c r="E195" s="67"/>
      <c r="F195" s="73"/>
      <c r="G195" s="76"/>
      <c r="H195" s="69"/>
      <c r="I195" s="23"/>
      <c r="J195" s="30"/>
      <c r="K195" s="30"/>
      <c r="L195" s="5"/>
    </row>
    <row r="196" spans="2:12" x14ac:dyDescent="0.25">
      <c r="B196" s="12"/>
      <c r="C196" s="27"/>
      <c r="D196" s="27"/>
      <c r="E196" s="67"/>
      <c r="F196" s="73"/>
      <c r="G196" s="76"/>
      <c r="H196" s="69"/>
      <c r="I196" s="23"/>
      <c r="J196" s="30"/>
      <c r="K196" s="30"/>
      <c r="L196" s="5"/>
    </row>
    <row r="197" spans="2:12" x14ac:dyDescent="0.25">
      <c r="B197" s="12"/>
      <c r="C197" s="27"/>
      <c r="D197" s="27"/>
      <c r="E197" s="67"/>
      <c r="F197" s="73"/>
      <c r="G197" s="76"/>
      <c r="H197" s="69"/>
      <c r="I197" s="23"/>
      <c r="J197" s="30"/>
      <c r="K197" s="30"/>
      <c r="L197" s="5"/>
    </row>
    <row r="198" spans="2:12" x14ac:dyDescent="0.25">
      <c r="B198" s="12"/>
      <c r="C198" s="27"/>
      <c r="D198" s="27"/>
      <c r="E198" s="67"/>
      <c r="F198" s="73"/>
      <c r="G198" s="76"/>
      <c r="H198" s="69"/>
      <c r="I198" s="23"/>
      <c r="J198" s="30"/>
      <c r="K198" s="30"/>
      <c r="L198" s="5"/>
    </row>
    <row r="199" spans="2:12" x14ac:dyDescent="0.25">
      <c r="B199" s="12"/>
      <c r="C199" s="27"/>
      <c r="D199" s="27"/>
      <c r="E199" s="67"/>
      <c r="F199" s="73"/>
      <c r="G199" s="76"/>
      <c r="H199" s="69"/>
      <c r="I199" s="23"/>
      <c r="J199" s="30"/>
      <c r="K199" s="30"/>
      <c r="L199" s="5"/>
    </row>
    <row r="200" spans="2:12" x14ac:dyDescent="0.25">
      <c r="B200" s="12"/>
      <c r="C200" s="27"/>
      <c r="D200" s="27"/>
      <c r="E200" s="67"/>
      <c r="F200" s="73"/>
      <c r="G200" s="76"/>
      <c r="H200" s="69"/>
      <c r="I200" s="23"/>
      <c r="J200" s="30"/>
      <c r="K200" s="30"/>
      <c r="L200" s="5"/>
    </row>
    <row r="201" spans="2:12" x14ac:dyDescent="0.25">
      <c r="B201" s="12"/>
      <c r="C201" s="27"/>
      <c r="D201" s="27"/>
      <c r="E201" s="67"/>
      <c r="F201" s="73"/>
      <c r="G201" s="76"/>
      <c r="H201" s="69"/>
      <c r="I201" s="23"/>
      <c r="J201" s="30"/>
      <c r="K201" s="30"/>
      <c r="L201" s="5"/>
    </row>
    <row r="202" spans="2:12" x14ac:dyDescent="0.25">
      <c r="B202" s="12"/>
      <c r="C202" s="27"/>
      <c r="D202" s="27"/>
      <c r="E202" s="67"/>
      <c r="F202" s="73"/>
      <c r="G202" s="76"/>
      <c r="H202" s="69"/>
      <c r="I202" s="23"/>
      <c r="J202" s="30"/>
      <c r="K202" s="30"/>
      <c r="L202" s="5"/>
    </row>
    <row r="203" spans="2:12" x14ac:dyDescent="0.25">
      <c r="B203" s="12"/>
      <c r="C203" s="27"/>
      <c r="D203" s="27"/>
      <c r="E203" s="67"/>
      <c r="F203" s="73"/>
      <c r="G203" s="76"/>
      <c r="H203" s="69"/>
      <c r="I203" s="23"/>
      <c r="J203" s="30"/>
      <c r="K203" s="30"/>
      <c r="L203" s="5"/>
    </row>
    <row r="204" spans="2:12" x14ac:dyDescent="0.25">
      <c r="B204" s="12"/>
      <c r="C204" s="27"/>
      <c r="D204" s="27"/>
      <c r="E204" s="67"/>
      <c r="F204" s="73"/>
      <c r="G204" s="76"/>
      <c r="H204" s="69"/>
      <c r="I204" s="23"/>
      <c r="J204" s="30"/>
      <c r="K204" s="30"/>
      <c r="L204" s="5"/>
    </row>
    <row r="205" spans="2:12" x14ac:dyDescent="0.25">
      <c r="B205" s="12"/>
      <c r="C205" s="27"/>
      <c r="D205" s="27"/>
      <c r="E205" s="67"/>
      <c r="F205" s="73"/>
      <c r="G205" s="76"/>
      <c r="H205" s="69"/>
      <c r="I205" s="23"/>
      <c r="J205" s="30"/>
      <c r="K205" s="30"/>
      <c r="L205" s="5"/>
    </row>
    <row r="206" spans="2:12" x14ac:dyDescent="0.25">
      <c r="B206" s="12"/>
      <c r="C206" s="27"/>
      <c r="D206" s="27"/>
      <c r="E206" s="67"/>
      <c r="F206" s="73"/>
      <c r="G206" s="76"/>
      <c r="H206" s="69"/>
      <c r="I206" s="23"/>
      <c r="J206" s="30"/>
      <c r="K206" s="30"/>
      <c r="L206" s="5"/>
    </row>
    <row r="207" spans="2:12" x14ac:dyDescent="0.25">
      <c r="B207" s="12"/>
      <c r="C207" s="27"/>
      <c r="D207" s="27"/>
      <c r="E207" s="67"/>
      <c r="F207" s="73"/>
      <c r="G207" s="76"/>
      <c r="H207" s="69"/>
      <c r="I207" s="23"/>
      <c r="J207" s="30"/>
      <c r="K207" s="30"/>
      <c r="L207" s="5"/>
    </row>
    <row r="208" spans="2:12" x14ac:dyDescent="0.25">
      <c r="B208" s="12"/>
      <c r="C208" s="27"/>
      <c r="D208" s="27"/>
      <c r="E208" s="67"/>
      <c r="F208" s="73"/>
      <c r="G208" s="76"/>
      <c r="H208" s="69"/>
      <c r="I208" s="23"/>
      <c r="J208" s="30"/>
      <c r="K208" s="30"/>
      <c r="L208" s="5"/>
    </row>
    <row r="209" spans="2:12" x14ac:dyDescent="0.25">
      <c r="B209" s="12"/>
      <c r="C209" s="27"/>
      <c r="D209" s="27"/>
      <c r="E209" s="67"/>
      <c r="F209" s="73"/>
      <c r="G209" s="76"/>
      <c r="H209" s="69"/>
      <c r="I209" s="23"/>
      <c r="J209" s="30"/>
      <c r="K209" s="30"/>
      <c r="L209" s="5"/>
    </row>
    <row r="210" spans="2:12" x14ac:dyDescent="0.25">
      <c r="B210" s="12"/>
      <c r="C210" s="27"/>
      <c r="D210" s="27"/>
      <c r="E210" s="67"/>
      <c r="F210" s="73"/>
      <c r="G210" s="76"/>
      <c r="H210" s="69"/>
      <c r="I210" s="23"/>
      <c r="J210" s="30"/>
      <c r="K210" s="30"/>
      <c r="L210" s="5"/>
    </row>
    <row r="211" spans="2:12" x14ac:dyDescent="0.25">
      <c r="B211" s="12"/>
      <c r="C211" s="27"/>
      <c r="D211" s="27"/>
      <c r="E211" s="67"/>
      <c r="F211" s="73"/>
      <c r="G211" s="76"/>
      <c r="H211" s="69"/>
      <c r="I211" s="23"/>
      <c r="J211" s="30"/>
      <c r="K211" s="30"/>
      <c r="L211" s="5"/>
    </row>
    <row r="212" spans="2:12" x14ac:dyDescent="0.25">
      <c r="B212" s="12"/>
      <c r="C212" s="27"/>
      <c r="D212" s="27"/>
      <c r="E212" s="67"/>
      <c r="F212" s="73"/>
      <c r="G212" s="76"/>
      <c r="H212" s="69"/>
      <c r="I212" s="23"/>
      <c r="J212" s="30"/>
      <c r="K212" s="30"/>
      <c r="L212" s="5"/>
    </row>
    <row r="213" spans="2:12" x14ac:dyDescent="0.25">
      <c r="B213" s="12"/>
      <c r="C213" s="27"/>
      <c r="D213" s="27"/>
      <c r="E213" s="67"/>
      <c r="F213" s="73"/>
      <c r="G213" s="76"/>
      <c r="H213" s="69"/>
      <c r="I213" s="23"/>
      <c r="J213" s="30"/>
      <c r="K213" s="30"/>
      <c r="L213" s="5"/>
    </row>
    <row r="214" spans="2:12" x14ac:dyDescent="0.25">
      <c r="B214" s="12"/>
      <c r="C214" s="27"/>
      <c r="D214" s="27"/>
      <c r="E214" s="67"/>
      <c r="F214" s="73"/>
      <c r="G214" s="76"/>
      <c r="H214" s="69"/>
      <c r="I214" s="23"/>
      <c r="J214" s="30"/>
      <c r="K214" s="30"/>
      <c r="L214" s="5"/>
    </row>
    <row r="215" spans="2:12" x14ac:dyDescent="0.25">
      <c r="B215" s="12"/>
      <c r="C215" s="27"/>
      <c r="D215" s="27"/>
      <c r="E215" s="67"/>
      <c r="F215" s="73"/>
      <c r="G215" s="76"/>
      <c r="H215" s="69"/>
      <c r="I215" s="23"/>
      <c r="J215" s="30"/>
      <c r="K215" s="30"/>
      <c r="L215" s="5"/>
    </row>
    <row r="216" spans="2:12" x14ac:dyDescent="0.25">
      <c r="B216" s="12"/>
      <c r="C216" s="27"/>
      <c r="D216" s="27"/>
      <c r="E216" s="67"/>
      <c r="F216" s="73"/>
      <c r="G216" s="76"/>
      <c r="H216" s="69"/>
      <c r="I216" s="23"/>
      <c r="J216" s="30"/>
      <c r="K216" s="30"/>
      <c r="L216" s="5"/>
    </row>
    <row r="217" spans="2:12" x14ac:dyDescent="0.25">
      <c r="B217" s="12"/>
      <c r="C217" s="27"/>
      <c r="D217" s="27"/>
      <c r="E217" s="67"/>
      <c r="F217" s="73"/>
      <c r="G217" s="76"/>
      <c r="H217" s="69"/>
      <c r="I217" s="23"/>
      <c r="J217" s="30"/>
      <c r="K217" s="30"/>
      <c r="L217" s="5"/>
    </row>
    <row r="218" spans="2:12" x14ac:dyDescent="0.25">
      <c r="B218" s="12"/>
      <c r="C218" s="27"/>
      <c r="D218" s="27"/>
      <c r="E218" s="67"/>
      <c r="F218" s="73"/>
      <c r="G218" s="76"/>
      <c r="H218" s="69"/>
      <c r="I218" s="23"/>
      <c r="J218" s="30"/>
      <c r="K218" s="30"/>
      <c r="L218" s="5"/>
    </row>
    <row r="219" spans="2:12" x14ac:dyDescent="0.25">
      <c r="B219" s="12"/>
      <c r="C219" s="27"/>
      <c r="D219" s="27"/>
      <c r="E219" s="67"/>
      <c r="F219" s="73"/>
      <c r="G219" s="76"/>
      <c r="H219" s="69"/>
      <c r="I219" s="23"/>
      <c r="J219" s="30"/>
      <c r="K219" s="30"/>
      <c r="L219" s="5"/>
    </row>
    <row r="220" spans="2:12" x14ac:dyDescent="0.25">
      <c r="B220" s="12"/>
      <c r="C220" s="27"/>
      <c r="D220" s="27"/>
      <c r="E220" s="67"/>
      <c r="F220" s="73"/>
      <c r="G220" s="76"/>
      <c r="H220" s="69"/>
      <c r="I220" s="23"/>
      <c r="J220" s="30"/>
      <c r="K220" s="30"/>
      <c r="L220" s="5"/>
    </row>
    <row r="221" spans="2:12" x14ac:dyDescent="0.25">
      <c r="B221" s="12"/>
      <c r="C221" s="27"/>
      <c r="D221" s="27"/>
      <c r="E221" s="67"/>
      <c r="F221" s="73"/>
      <c r="G221" s="76"/>
      <c r="H221" s="69"/>
      <c r="I221" s="23"/>
      <c r="J221" s="30"/>
      <c r="K221" s="30"/>
      <c r="L221" s="5"/>
    </row>
    <row r="222" spans="2:12" x14ac:dyDescent="0.25">
      <c r="B222" s="12"/>
      <c r="C222" s="27"/>
      <c r="D222" s="27"/>
      <c r="E222" s="67"/>
      <c r="F222" s="73"/>
      <c r="G222" s="76"/>
      <c r="H222" s="69"/>
      <c r="I222" s="23"/>
      <c r="J222" s="30"/>
      <c r="K222" s="30"/>
      <c r="L222" s="5"/>
    </row>
    <row r="223" spans="2:12" x14ac:dyDescent="0.25">
      <c r="B223" s="12"/>
      <c r="C223" s="27"/>
      <c r="D223" s="27"/>
      <c r="E223" s="67"/>
      <c r="F223" s="73"/>
      <c r="G223" s="76"/>
      <c r="H223" s="69"/>
      <c r="I223" s="23"/>
      <c r="J223" s="30"/>
      <c r="K223" s="30"/>
      <c r="L223" s="5"/>
    </row>
    <row r="224" spans="2:12" x14ac:dyDescent="0.25">
      <c r="B224" s="12"/>
      <c r="C224" s="27"/>
      <c r="D224" s="27"/>
      <c r="E224" s="67"/>
      <c r="F224" s="73"/>
      <c r="G224" s="76"/>
      <c r="H224" s="69"/>
      <c r="I224" s="23"/>
      <c r="J224" s="30"/>
      <c r="K224" s="30"/>
      <c r="L224" s="5"/>
    </row>
    <row r="225" spans="2:12" x14ac:dyDescent="0.25">
      <c r="B225" s="12"/>
      <c r="C225" s="27"/>
      <c r="D225" s="27"/>
      <c r="E225" s="67"/>
      <c r="F225" s="73"/>
      <c r="G225" s="76"/>
      <c r="H225" s="69"/>
      <c r="I225" s="23"/>
      <c r="J225" s="30"/>
      <c r="K225" s="30"/>
      <c r="L225" s="5"/>
    </row>
    <row r="226" spans="2:12" x14ac:dyDescent="0.25">
      <c r="B226" s="12"/>
      <c r="C226" s="27"/>
      <c r="D226" s="27"/>
      <c r="E226" s="67"/>
      <c r="F226" s="73"/>
      <c r="G226" s="76"/>
      <c r="H226" s="69"/>
      <c r="I226" s="23"/>
      <c r="J226" s="30"/>
      <c r="K226" s="30"/>
      <c r="L226" s="5"/>
    </row>
    <row r="227" spans="2:12" x14ac:dyDescent="0.25">
      <c r="B227" s="12"/>
      <c r="C227" s="27"/>
      <c r="D227" s="27"/>
      <c r="E227" s="67"/>
      <c r="F227" s="73"/>
      <c r="G227" s="76"/>
      <c r="H227" s="69"/>
      <c r="I227" s="23"/>
      <c r="J227" s="30"/>
      <c r="K227" s="30"/>
      <c r="L227" s="5"/>
    </row>
    <row r="228" spans="2:12" x14ac:dyDescent="0.25">
      <c r="B228" s="12"/>
      <c r="C228" s="27"/>
      <c r="D228" s="27"/>
      <c r="E228" s="67"/>
      <c r="F228" s="73"/>
      <c r="G228" s="76"/>
      <c r="H228" s="69"/>
      <c r="I228" s="23"/>
      <c r="J228" s="30"/>
      <c r="K228" s="30"/>
      <c r="L228" s="5"/>
    </row>
    <row r="229" spans="2:12" x14ac:dyDescent="0.25">
      <c r="B229" s="12"/>
      <c r="C229" s="27"/>
      <c r="D229" s="27"/>
      <c r="E229" s="67"/>
      <c r="F229" s="73"/>
      <c r="G229" s="76"/>
      <c r="H229" s="69"/>
      <c r="I229" s="23"/>
      <c r="J229" s="30"/>
      <c r="K229" s="30"/>
      <c r="L229" s="5"/>
    </row>
    <row r="230" spans="2:12" x14ac:dyDescent="0.25">
      <c r="B230" s="12"/>
      <c r="C230" s="27"/>
      <c r="D230" s="27"/>
      <c r="E230" s="67"/>
      <c r="F230" s="73"/>
      <c r="G230" s="76"/>
      <c r="H230" s="69"/>
      <c r="I230" s="23"/>
      <c r="J230" s="30"/>
      <c r="K230" s="30"/>
      <c r="L230" s="5"/>
    </row>
    <row r="231" spans="2:12" x14ac:dyDescent="0.25">
      <c r="B231" s="12"/>
      <c r="C231" s="27"/>
      <c r="D231" s="27"/>
      <c r="E231" s="67"/>
      <c r="F231" s="73"/>
      <c r="G231" s="76"/>
      <c r="H231" s="69"/>
      <c r="I231" s="23"/>
      <c r="J231" s="30"/>
      <c r="K231" s="30"/>
      <c r="L231" s="5"/>
    </row>
    <row r="232" spans="2:12" x14ac:dyDescent="0.25">
      <c r="B232" s="12"/>
      <c r="C232" s="27"/>
      <c r="D232" s="27"/>
      <c r="E232" s="67"/>
      <c r="F232" s="73"/>
      <c r="G232" s="76"/>
      <c r="H232" s="69"/>
      <c r="I232" s="23"/>
      <c r="J232" s="30"/>
      <c r="K232" s="30"/>
      <c r="L232" s="5"/>
    </row>
    <row r="233" spans="2:12" x14ac:dyDescent="0.25">
      <c r="B233" s="12"/>
      <c r="C233" s="27"/>
      <c r="D233" s="27"/>
      <c r="E233" s="67"/>
      <c r="F233" s="73"/>
      <c r="G233" s="76"/>
      <c r="H233" s="69"/>
      <c r="I233" s="23"/>
      <c r="J233" s="30"/>
      <c r="K233" s="30"/>
      <c r="L233" s="5"/>
    </row>
    <row r="234" spans="2:12" x14ac:dyDescent="0.25">
      <c r="B234" s="12"/>
      <c r="C234" s="27"/>
      <c r="D234" s="27"/>
      <c r="E234" s="67"/>
      <c r="F234" s="73"/>
      <c r="G234" s="76"/>
      <c r="H234" s="69"/>
      <c r="I234" s="23"/>
      <c r="J234" s="30"/>
      <c r="K234" s="30"/>
      <c r="L234" s="5"/>
    </row>
    <row r="235" spans="2:12" x14ac:dyDescent="0.25">
      <c r="B235" s="12"/>
      <c r="C235" s="27"/>
      <c r="D235" s="27"/>
      <c r="E235" s="67"/>
      <c r="F235" s="73"/>
      <c r="G235" s="76"/>
      <c r="H235" s="69"/>
      <c r="I235" s="23"/>
      <c r="J235" s="30"/>
      <c r="K235" s="30"/>
      <c r="L235" s="5"/>
    </row>
    <row r="236" spans="2:12" x14ac:dyDescent="0.25">
      <c r="B236" s="12"/>
      <c r="C236" s="27"/>
      <c r="D236" s="27"/>
      <c r="E236" s="67"/>
      <c r="F236" s="73"/>
      <c r="G236" s="76"/>
      <c r="H236" s="69"/>
      <c r="I236" s="23"/>
      <c r="J236" s="30"/>
      <c r="K236" s="30"/>
      <c r="L236" s="5"/>
    </row>
    <row r="237" spans="2:12" x14ac:dyDescent="0.25">
      <c r="B237" s="12"/>
      <c r="C237" s="27"/>
      <c r="D237" s="27"/>
      <c r="E237" s="67"/>
      <c r="F237" s="73"/>
      <c r="G237" s="76"/>
      <c r="H237" s="69"/>
      <c r="I237" s="23"/>
      <c r="J237" s="30"/>
      <c r="K237" s="30"/>
      <c r="L237" s="5"/>
    </row>
    <row r="238" spans="2:12" x14ac:dyDescent="0.25">
      <c r="B238" s="12"/>
      <c r="C238" s="27"/>
      <c r="D238" s="27"/>
      <c r="E238" s="67"/>
      <c r="F238" s="73"/>
      <c r="G238" s="76"/>
      <c r="H238" s="69"/>
      <c r="I238" s="23"/>
      <c r="J238" s="30"/>
      <c r="K238" s="30"/>
      <c r="L238" s="5"/>
    </row>
    <row r="239" spans="2:12" x14ac:dyDescent="0.25">
      <c r="B239" s="12"/>
      <c r="C239" s="27"/>
      <c r="D239" s="27"/>
      <c r="E239" s="67"/>
      <c r="F239" s="73"/>
      <c r="G239" s="76"/>
      <c r="H239" s="69"/>
      <c r="I239" s="23"/>
      <c r="J239" s="30"/>
      <c r="K239" s="30"/>
      <c r="L239" s="5"/>
    </row>
    <row r="240" spans="2:12" x14ac:dyDescent="0.25">
      <c r="B240" s="12"/>
      <c r="C240" s="27"/>
      <c r="D240" s="27"/>
      <c r="E240" s="67"/>
      <c r="F240" s="73"/>
      <c r="G240" s="76"/>
      <c r="H240" s="69"/>
      <c r="I240" s="23"/>
      <c r="J240" s="30"/>
      <c r="K240" s="30"/>
      <c r="L240" s="5"/>
    </row>
    <row r="241" spans="2:12" x14ac:dyDescent="0.25">
      <c r="B241" s="12"/>
      <c r="C241" s="27"/>
      <c r="D241" s="27"/>
      <c r="E241" s="67"/>
      <c r="F241" s="73"/>
      <c r="G241" s="76"/>
      <c r="H241" s="69"/>
      <c r="I241" s="23"/>
      <c r="J241" s="30"/>
      <c r="K241" s="30"/>
      <c r="L241" s="5"/>
    </row>
    <row r="242" spans="2:12" x14ac:dyDescent="0.25">
      <c r="B242" s="12"/>
      <c r="C242" s="27"/>
      <c r="D242" s="27"/>
      <c r="E242" s="67"/>
      <c r="F242" s="73"/>
      <c r="G242" s="76"/>
      <c r="H242" s="69"/>
      <c r="I242" s="23"/>
      <c r="J242" s="30"/>
      <c r="K242" s="30"/>
      <c r="L242" s="5"/>
    </row>
    <row r="243" spans="2:12" x14ac:dyDescent="0.25">
      <c r="B243" s="12"/>
      <c r="C243" s="27"/>
      <c r="D243" s="27"/>
      <c r="E243" s="67"/>
      <c r="F243" s="73"/>
      <c r="G243" s="76"/>
      <c r="H243" s="69"/>
      <c r="I243" s="23"/>
      <c r="J243" s="30"/>
      <c r="K243" s="30"/>
      <c r="L243" s="5"/>
    </row>
    <row r="244" spans="2:12" x14ac:dyDescent="0.25">
      <c r="B244" s="12"/>
      <c r="C244" s="27"/>
      <c r="D244" s="27"/>
      <c r="E244" s="67"/>
      <c r="F244" s="73"/>
      <c r="G244" s="76"/>
      <c r="H244" s="69"/>
      <c r="I244" s="23"/>
      <c r="J244" s="30"/>
      <c r="K244" s="30"/>
      <c r="L244" s="5"/>
    </row>
    <row r="245" spans="2:12" x14ac:dyDescent="0.25">
      <c r="B245" s="12"/>
      <c r="C245" s="27"/>
      <c r="D245" s="27"/>
      <c r="E245" s="67"/>
      <c r="F245" s="73"/>
      <c r="G245" s="76"/>
      <c r="H245" s="69"/>
      <c r="I245" s="23"/>
      <c r="J245" s="30"/>
      <c r="K245" s="30"/>
      <c r="L245" s="5"/>
    </row>
    <row r="246" spans="2:12" x14ac:dyDescent="0.25">
      <c r="B246" s="12"/>
      <c r="C246" s="27"/>
      <c r="D246" s="27"/>
      <c r="E246" s="67"/>
      <c r="F246" s="73"/>
      <c r="G246" s="76"/>
      <c r="H246" s="69"/>
      <c r="I246" s="23"/>
      <c r="J246" s="30"/>
      <c r="K246" s="30"/>
      <c r="L246" s="5"/>
    </row>
    <row r="247" spans="2:12" x14ac:dyDescent="0.25">
      <c r="B247" s="12"/>
      <c r="C247" s="27"/>
      <c r="D247" s="27"/>
      <c r="E247" s="67"/>
      <c r="F247" s="73"/>
      <c r="G247" s="76"/>
      <c r="H247" s="69"/>
      <c r="I247" s="23"/>
      <c r="J247" s="30"/>
      <c r="K247" s="30"/>
      <c r="L247" s="5"/>
    </row>
    <row r="248" spans="2:12" x14ac:dyDescent="0.25">
      <c r="B248" s="12"/>
      <c r="C248" s="27"/>
      <c r="D248" s="27"/>
      <c r="E248" s="67"/>
      <c r="F248" s="73"/>
      <c r="G248" s="76"/>
      <c r="H248" s="69"/>
      <c r="I248" s="23"/>
      <c r="J248" s="30"/>
      <c r="K248" s="30"/>
      <c r="L248" s="5"/>
    </row>
    <row r="249" spans="2:12" x14ac:dyDescent="0.25">
      <c r="B249" s="12"/>
      <c r="C249" s="27"/>
      <c r="D249" s="27"/>
      <c r="E249" s="67"/>
      <c r="F249" s="73"/>
      <c r="G249" s="76"/>
      <c r="H249" s="69"/>
      <c r="I249" s="23"/>
      <c r="J249" s="30"/>
      <c r="K249" s="30"/>
      <c r="L249" s="5"/>
    </row>
    <row r="250" spans="2:12" x14ac:dyDescent="0.25">
      <c r="B250" s="12"/>
      <c r="C250" s="27"/>
      <c r="D250" s="27"/>
      <c r="E250" s="67"/>
      <c r="F250" s="73"/>
      <c r="G250" s="76"/>
      <c r="H250" s="69"/>
      <c r="I250" s="23"/>
      <c r="J250" s="30"/>
      <c r="K250" s="30"/>
      <c r="L250" s="5"/>
    </row>
    <row r="251" spans="2:12" x14ac:dyDescent="0.25">
      <c r="B251" s="12"/>
      <c r="C251" s="27"/>
      <c r="D251" s="27"/>
      <c r="E251" s="67"/>
      <c r="F251" s="73"/>
      <c r="G251" s="76"/>
      <c r="H251" s="69"/>
      <c r="I251" s="23"/>
      <c r="J251" s="30"/>
      <c r="K251" s="30"/>
      <c r="L251" s="5"/>
    </row>
    <row r="252" spans="2:12" x14ac:dyDescent="0.25">
      <c r="B252" s="12"/>
      <c r="C252" s="27"/>
      <c r="D252" s="27"/>
      <c r="E252" s="67"/>
      <c r="F252" s="73"/>
      <c r="G252" s="76"/>
      <c r="H252" s="69"/>
      <c r="I252" s="23"/>
      <c r="J252" s="30"/>
      <c r="K252" s="30"/>
      <c r="L252" s="5"/>
    </row>
    <row r="253" spans="2:12" x14ac:dyDescent="0.25">
      <c r="B253" s="12"/>
      <c r="C253" s="27"/>
      <c r="D253" s="27"/>
      <c r="E253" s="67"/>
      <c r="F253" s="73"/>
      <c r="G253" s="76"/>
      <c r="H253" s="69"/>
      <c r="I253" s="23"/>
      <c r="J253" s="30"/>
      <c r="K253" s="30"/>
      <c r="L253" s="5"/>
    </row>
    <row r="254" spans="2:12" x14ac:dyDescent="0.25">
      <c r="B254" s="12"/>
      <c r="C254" s="27"/>
      <c r="D254" s="27"/>
      <c r="E254" s="67"/>
      <c r="F254" s="73"/>
      <c r="G254" s="76"/>
      <c r="H254" s="69"/>
      <c r="I254" s="23"/>
      <c r="J254" s="30"/>
      <c r="K254" s="30"/>
      <c r="L254" s="5"/>
    </row>
    <row r="255" spans="2:12" x14ac:dyDescent="0.25">
      <c r="B255" s="12"/>
      <c r="C255" s="27"/>
      <c r="D255" s="27"/>
      <c r="E255" s="67"/>
      <c r="F255" s="73"/>
      <c r="G255" s="76"/>
      <c r="H255" s="69"/>
      <c r="I255" s="23"/>
      <c r="J255" s="30"/>
      <c r="K255" s="30"/>
      <c r="L255" s="5"/>
    </row>
    <row r="256" spans="2:12" x14ac:dyDescent="0.25">
      <c r="B256" s="12"/>
      <c r="C256" s="27"/>
      <c r="D256" s="27"/>
      <c r="E256" s="67"/>
      <c r="F256" s="73"/>
      <c r="G256" s="76"/>
      <c r="H256" s="69"/>
      <c r="I256" s="23"/>
      <c r="J256" s="30"/>
      <c r="K256" s="30"/>
      <c r="L256" s="5"/>
    </row>
    <row r="257" spans="2:12" x14ac:dyDescent="0.25">
      <c r="B257" s="12"/>
      <c r="C257" s="27"/>
      <c r="D257" s="27"/>
      <c r="E257" s="67"/>
      <c r="F257" s="73"/>
      <c r="G257" s="76"/>
      <c r="H257" s="69"/>
      <c r="I257" s="23"/>
      <c r="J257" s="30"/>
      <c r="K257" s="30"/>
      <c r="L257" s="5"/>
    </row>
    <row r="258" spans="2:12" x14ac:dyDescent="0.25">
      <c r="B258" s="12"/>
      <c r="C258" s="27"/>
      <c r="D258" s="27"/>
      <c r="E258" s="67"/>
      <c r="F258" s="73"/>
      <c r="G258" s="76"/>
      <c r="H258" s="69"/>
      <c r="I258" s="23"/>
      <c r="J258" s="30"/>
      <c r="K258" s="30"/>
      <c r="L258" s="5"/>
    </row>
    <row r="259" spans="2:12" x14ac:dyDescent="0.25">
      <c r="B259" s="12"/>
      <c r="C259" s="27"/>
      <c r="D259" s="27"/>
      <c r="E259" s="67"/>
      <c r="F259" s="73"/>
      <c r="G259" s="76"/>
      <c r="H259" s="69"/>
      <c r="I259" s="23"/>
      <c r="J259" s="30"/>
      <c r="K259" s="30"/>
      <c r="L259" s="5"/>
    </row>
    <row r="260" spans="2:12" x14ac:dyDescent="0.25">
      <c r="B260" s="12"/>
      <c r="C260" s="27"/>
      <c r="D260" s="27"/>
      <c r="E260" s="67"/>
      <c r="F260" s="73"/>
      <c r="G260" s="76"/>
      <c r="H260" s="69"/>
      <c r="I260" s="23"/>
      <c r="J260" s="30"/>
      <c r="K260" s="30"/>
      <c r="L260" s="5"/>
    </row>
    <row r="261" spans="2:12" x14ac:dyDescent="0.25">
      <c r="B261" s="12"/>
      <c r="C261" s="27"/>
      <c r="D261" s="27"/>
      <c r="E261" s="67"/>
      <c r="F261" s="73"/>
      <c r="G261" s="76"/>
      <c r="H261" s="69"/>
      <c r="I261" s="23"/>
      <c r="J261" s="30"/>
      <c r="K261" s="30"/>
      <c r="L261" s="5"/>
    </row>
    <row r="262" spans="2:12" x14ac:dyDescent="0.25">
      <c r="B262" s="12"/>
      <c r="C262" s="27"/>
      <c r="D262" s="27"/>
      <c r="E262" s="67"/>
      <c r="F262" s="73"/>
      <c r="G262" s="76"/>
      <c r="H262" s="69"/>
      <c r="I262" s="23"/>
      <c r="J262" s="30"/>
      <c r="K262" s="30"/>
      <c r="L262" s="5"/>
    </row>
    <row r="263" spans="2:12" x14ac:dyDescent="0.25">
      <c r="B263" s="12"/>
      <c r="C263" s="27"/>
      <c r="D263" s="27"/>
      <c r="E263" s="67"/>
      <c r="F263" s="73"/>
      <c r="G263" s="76"/>
      <c r="H263" s="69"/>
      <c r="I263" s="23"/>
      <c r="J263" s="30"/>
      <c r="K263" s="30"/>
      <c r="L263" s="5"/>
    </row>
    <row r="264" spans="2:12" x14ac:dyDescent="0.25">
      <c r="B264" s="12"/>
      <c r="C264" s="27"/>
      <c r="D264" s="27"/>
      <c r="E264" s="67"/>
      <c r="F264" s="73"/>
      <c r="G264" s="76"/>
      <c r="H264" s="69"/>
      <c r="I264" s="23"/>
      <c r="J264" s="30"/>
      <c r="K264" s="30"/>
      <c r="L264" s="5"/>
    </row>
    <row r="265" spans="2:12" x14ac:dyDescent="0.25">
      <c r="B265" s="12"/>
      <c r="C265" s="27"/>
      <c r="D265" s="27"/>
      <c r="E265" s="67"/>
      <c r="F265" s="73"/>
      <c r="G265" s="76"/>
      <c r="H265" s="69"/>
      <c r="I265" s="23"/>
      <c r="J265" s="30"/>
      <c r="K265" s="30"/>
      <c r="L265" s="5"/>
    </row>
    <row r="266" spans="2:12" x14ac:dyDescent="0.25">
      <c r="B266" s="12"/>
      <c r="C266" s="27"/>
      <c r="D266" s="27"/>
      <c r="E266" s="67"/>
      <c r="F266" s="73"/>
      <c r="G266" s="76"/>
      <c r="H266" s="69"/>
      <c r="I266" s="23"/>
      <c r="J266" s="30"/>
      <c r="K266" s="30"/>
      <c r="L266" s="5"/>
    </row>
    <row r="267" spans="2:12" x14ac:dyDescent="0.25">
      <c r="B267" s="12"/>
      <c r="C267" s="27"/>
      <c r="D267" s="27"/>
      <c r="E267" s="67"/>
      <c r="F267" s="73"/>
      <c r="G267" s="76"/>
      <c r="H267" s="69"/>
      <c r="I267" s="23"/>
      <c r="J267" s="30"/>
      <c r="K267" s="30"/>
      <c r="L267" s="5"/>
    </row>
    <row r="268" spans="2:12" x14ac:dyDescent="0.25">
      <c r="B268" s="12"/>
      <c r="C268" s="27"/>
      <c r="D268" s="27"/>
      <c r="E268" s="67"/>
      <c r="F268" s="73"/>
      <c r="G268" s="76"/>
      <c r="H268" s="69"/>
      <c r="I268" s="23"/>
      <c r="J268" s="30"/>
      <c r="K268" s="30"/>
      <c r="L268" s="5"/>
    </row>
    <row r="269" spans="2:12" x14ac:dyDescent="0.25">
      <c r="B269" s="12"/>
      <c r="C269" s="27"/>
      <c r="D269" s="27"/>
      <c r="E269" s="67"/>
      <c r="F269" s="73"/>
      <c r="G269" s="76"/>
      <c r="H269" s="69"/>
      <c r="I269" s="23"/>
      <c r="J269" s="30"/>
      <c r="K269" s="30"/>
      <c r="L269" s="5"/>
    </row>
    <row r="270" spans="2:12" x14ac:dyDescent="0.25">
      <c r="B270" s="12"/>
      <c r="C270" s="27"/>
      <c r="D270" s="27"/>
      <c r="E270" s="67"/>
      <c r="F270" s="73"/>
      <c r="G270" s="76"/>
      <c r="H270" s="69"/>
      <c r="I270" s="23"/>
      <c r="J270" s="30"/>
      <c r="K270" s="30"/>
      <c r="L270" s="5"/>
    </row>
    <row r="271" spans="2:12" x14ac:dyDescent="0.25">
      <c r="B271" s="12"/>
      <c r="C271" s="27"/>
      <c r="D271" s="27"/>
      <c r="E271" s="67"/>
      <c r="F271" s="73"/>
      <c r="G271" s="76"/>
      <c r="H271" s="69"/>
      <c r="I271" s="23"/>
      <c r="J271" s="30"/>
      <c r="K271" s="30"/>
      <c r="L271" s="5"/>
    </row>
    <row r="272" spans="2:12" x14ac:dyDescent="0.25">
      <c r="B272" s="12"/>
      <c r="C272" s="27"/>
      <c r="D272" s="27"/>
      <c r="E272" s="67"/>
      <c r="F272" s="73"/>
      <c r="G272" s="76"/>
      <c r="H272" s="69"/>
      <c r="I272" s="23"/>
      <c r="J272" s="30"/>
      <c r="K272" s="30"/>
      <c r="L272" s="5"/>
    </row>
    <row r="273" spans="2:12" x14ac:dyDescent="0.25">
      <c r="B273" s="12"/>
      <c r="C273" s="27"/>
      <c r="D273" s="27"/>
      <c r="E273" s="67"/>
      <c r="F273" s="73"/>
      <c r="G273" s="76"/>
      <c r="H273" s="69"/>
      <c r="I273" s="23"/>
      <c r="J273" s="30"/>
      <c r="K273" s="30"/>
      <c r="L273" s="5"/>
    </row>
    <row r="274" spans="2:12" x14ac:dyDescent="0.25">
      <c r="B274" s="12"/>
      <c r="C274" s="27"/>
      <c r="D274" s="27"/>
      <c r="E274" s="67"/>
      <c r="F274" s="73"/>
      <c r="G274" s="76"/>
      <c r="H274" s="69"/>
      <c r="I274" s="23"/>
      <c r="J274" s="30"/>
      <c r="K274" s="30"/>
      <c r="L274" s="5"/>
    </row>
    <row r="275" spans="2:12" x14ac:dyDescent="0.25">
      <c r="B275" s="12"/>
      <c r="C275" s="27"/>
      <c r="D275" s="27"/>
      <c r="E275" s="67"/>
      <c r="F275" s="73"/>
      <c r="G275" s="76"/>
      <c r="H275" s="69"/>
      <c r="I275" s="23"/>
      <c r="J275" s="30"/>
      <c r="K275" s="30"/>
      <c r="L275" s="5"/>
    </row>
    <row r="276" spans="2:12" x14ac:dyDescent="0.25">
      <c r="B276" s="12"/>
      <c r="C276" s="27"/>
      <c r="D276" s="27"/>
      <c r="E276" s="67"/>
      <c r="F276" s="73"/>
      <c r="G276" s="76"/>
      <c r="H276" s="69"/>
      <c r="I276" s="23"/>
      <c r="J276" s="30"/>
      <c r="K276" s="30"/>
      <c r="L276" s="5"/>
    </row>
    <row r="277" spans="2:12" x14ac:dyDescent="0.25">
      <c r="B277" s="12"/>
      <c r="C277" s="27"/>
      <c r="D277" s="27"/>
      <c r="E277" s="67"/>
      <c r="F277" s="73"/>
      <c r="G277" s="76"/>
      <c r="H277" s="69"/>
      <c r="I277" s="23"/>
      <c r="J277" s="30"/>
      <c r="K277" s="30"/>
      <c r="L277" s="5"/>
    </row>
    <row r="278" spans="2:12" x14ac:dyDescent="0.25">
      <c r="B278" s="12"/>
      <c r="C278" s="27"/>
      <c r="D278" s="27"/>
      <c r="E278" s="67"/>
      <c r="F278" s="73"/>
      <c r="G278" s="76"/>
      <c r="H278" s="69"/>
      <c r="I278" s="23"/>
      <c r="J278" s="30"/>
      <c r="K278" s="30"/>
      <c r="L278" s="5"/>
    </row>
    <row r="279" spans="2:12" x14ac:dyDescent="0.25">
      <c r="B279" s="12"/>
      <c r="C279" s="27"/>
      <c r="D279" s="27"/>
      <c r="E279" s="67"/>
      <c r="F279" s="73"/>
      <c r="G279" s="76"/>
      <c r="H279" s="69"/>
      <c r="I279" s="23"/>
      <c r="J279" s="30"/>
      <c r="K279" s="30"/>
      <c r="L279" s="5"/>
    </row>
    <row r="280" spans="2:12" x14ac:dyDescent="0.25">
      <c r="B280" s="12"/>
      <c r="C280" s="27"/>
      <c r="D280" s="27"/>
      <c r="E280" s="67"/>
      <c r="F280" s="73"/>
      <c r="G280" s="76"/>
      <c r="H280" s="69"/>
      <c r="I280" s="23"/>
      <c r="J280" s="30"/>
      <c r="K280" s="30"/>
      <c r="L280" s="5"/>
    </row>
    <row r="281" spans="2:12" x14ac:dyDescent="0.25">
      <c r="B281" s="12"/>
      <c r="C281" s="27"/>
      <c r="D281" s="27"/>
      <c r="E281" s="67"/>
      <c r="F281" s="73"/>
      <c r="G281" s="76"/>
      <c r="H281" s="69"/>
      <c r="I281" s="23"/>
      <c r="J281" s="30"/>
      <c r="K281" s="30"/>
      <c r="L281" s="5"/>
    </row>
    <row r="282" spans="2:12" x14ac:dyDescent="0.25">
      <c r="B282" s="12"/>
      <c r="C282" s="27"/>
      <c r="D282" s="27"/>
      <c r="E282" s="67"/>
      <c r="F282" s="73"/>
      <c r="G282" s="76"/>
      <c r="H282" s="69"/>
      <c r="I282" s="23"/>
      <c r="J282" s="30"/>
      <c r="K282" s="30"/>
      <c r="L282" s="5"/>
    </row>
    <row r="283" spans="2:12" x14ac:dyDescent="0.25">
      <c r="B283" s="12"/>
      <c r="C283" s="27"/>
      <c r="D283" s="27"/>
      <c r="E283" s="67"/>
      <c r="F283" s="73"/>
      <c r="G283" s="76"/>
      <c r="H283" s="69"/>
      <c r="I283" s="23"/>
      <c r="J283" s="30"/>
      <c r="K283" s="30"/>
      <c r="L283" s="5"/>
    </row>
    <row r="284" spans="2:12" x14ac:dyDescent="0.25">
      <c r="B284" s="12"/>
      <c r="C284" s="27"/>
      <c r="D284" s="27"/>
      <c r="E284" s="67"/>
      <c r="F284" s="73"/>
      <c r="G284" s="76"/>
      <c r="H284" s="69"/>
      <c r="I284" s="23"/>
      <c r="J284" s="30"/>
      <c r="K284" s="30"/>
      <c r="L284" s="5"/>
    </row>
    <row r="285" spans="2:12" x14ac:dyDescent="0.25">
      <c r="B285" s="12"/>
      <c r="C285" s="27"/>
      <c r="D285" s="27"/>
      <c r="E285" s="67"/>
      <c r="F285" s="73"/>
      <c r="G285" s="76"/>
      <c r="H285" s="69"/>
      <c r="I285" s="23"/>
      <c r="J285" s="30"/>
      <c r="K285" s="30"/>
      <c r="L285" s="5"/>
    </row>
    <row r="286" spans="2:12" x14ac:dyDescent="0.25">
      <c r="B286" s="12"/>
      <c r="C286" s="27"/>
      <c r="D286" s="27"/>
      <c r="E286" s="67"/>
      <c r="F286" s="73"/>
      <c r="G286" s="76"/>
      <c r="H286" s="69"/>
      <c r="I286" s="23"/>
      <c r="J286" s="30"/>
      <c r="K286" s="30"/>
      <c r="L286" s="5"/>
    </row>
    <row r="287" spans="2:12" x14ac:dyDescent="0.25">
      <c r="B287" s="12"/>
      <c r="C287" s="27"/>
      <c r="D287" s="27"/>
      <c r="E287" s="67"/>
      <c r="F287" s="73"/>
      <c r="G287" s="76"/>
      <c r="H287" s="69"/>
      <c r="I287" s="23"/>
      <c r="J287" s="30"/>
      <c r="K287" s="30"/>
      <c r="L287" s="5"/>
    </row>
    <row r="288" spans="2:12" x14ac:dyDescent="0.25">
      <c r="B288" s="12"/>
      <c r="C288" s="27"/>
      <c r="D288" s="27"/>
      <c r="E288" s="67"/>
      <c r="F288" s="73"/>
      <c r="G288" s="76"/>
      <c r="H288" s="69"/>
      <c r="I288" s="23"/>
      <c r="J288" s="30"/>
      <c r="K288" s="30"/>
      <c r="L288" s="5"/>
    </row>
    <row r="289" spans="2:12" x14ac:dyDescent="0.25">
      <c r="B289" s="12"/>
      <c r="C289" s="27"/>
      <c r="D289" s="27"/>
      <c r="E289" s="67"/>
      <c r="F289" s="73"/>
      <c r="G289" s="76"/>
      <c r="H289" s="69"/>
      <c r="I289" s="23"/>
      <c r="J289" s="30"/>
      <c r="K289" s="30"/>
      <c r="L289" s="5"/>
    </row>
    <row r="290" spans="2:12" x14ac:dyDescent="0.25">
      <c r="B290" s="12"/>
      <c r="C290" s="27"/>
      <c r="D290" s="27"/>
      <c r="E290" s="67"/>
      <c r="F290" s="73"/>
      <c r="G290" s="76"/>
      <c r="H290" s="69"/>
      <c r="I290" s="23"/>
      <c r="J290" s="30"/>
      <c r="K290" s="30"/>
      <c r="L290" s="5"/>
    </row>
    <row r="291" spans="2:12" x14ac:dyDescent="0.25">
      <c r="B291" s="12"/>
      <c r="C291" s="27"/>
      <c r="D291" s="27"/>
      <c r="E291" s="67"/>
      <c r="F291" s="73"/>
      <c r="G291" s="76"/>
      <c r="H291" s="69"/>
      <c r="I291" s="23"/>
      <c r="J291" s="30"/>
      <c r="K291" s="30"/>
      <c r="L291" s="5"/>
    </row>
    <row r="292" spans="2:12" x14ac:dyDescent="0.25">
      <c r="B292" s="12"/>
      <c r="C292" s="27"/>
      <c r="D292" s="27"/>
      <c r="E292" s="67"/>
      <c r="F292" s="73"/>
      <c r="G292" s="76"/>
      <c r="H292" s="69"/>
      <c r="I292" s="23"/>
      <c r="J292" s="30"/>
      <c r="K292" s="30"/>
      <c r="L292" s="5"/>
    </row>
    <row r="293" spans="2:12" x14ac:dyDescent="0.25">
      <c r="B293" s="12"/>
      <c r="C293" s="27"/>
      <c r="D293" s="27"/>
      <c r="E293" s="67"/>
      <c r="F293" s="73"/>
      <c r="G293" s="76"/>
      <c r="H293" s="69"/>
      <c r="I293" s="23"/>
      <c r="J293" s="30"/>
      <c r="K293" s="30"/>
      <c r="L293" s="5"/>
    </row>
    <row r="294" spans="2:12" x14ac:dyDescent="0.25">
      <c r="B294" s="12"/>
      <c r="C294" s="27"/>
      <c r="D294" s="27"/>
      <c r="E294" s="67"/>
      <c r="F294" s="73"/>
      <c r="G294" s="76"/>
      <c r="H294" s="69"/>
      <c r="I294" s="23"/>
      <c r="J294" s="30"/>
      <c r="K294" s="30"/>
      <c r="L294" s="5"/>
    </row>
    <row r="295" spans="2:12" x14ac:dyDescent="0.25">
      <c r="B295" s="12"/>
      <c r="C295" s="27"/>
      <c r="D295" s="27"/>
      <c r="E295" s="67"/>
      <c r="F295" s="73"/>
      <c r="G295" s="76"/>
      <c r="H295" s="69"/>
      <c r="I295" s="23"/>
      <c r="J295" s="30"/>
      <c r="K295" s="30"/>
      <c r="L295" s="5"/>
    </row>
    <row r="296" spans="2:12" x14ac:dyDescent="0.25">
      <c r="B296" s="12"/>
      <c r="C296" s="27"/>
      <c r="D296" s="27"/>
      <c r="E296" s="67"/>
      <c r="F296" s="73"/>
      <c r="G296" s="76"/>
      <c r="H296" s="69"/>
      <c r="I296" s="23"/>
      <c r="J296" s="30"/>
      <c r="K296" s="30"/>
      <c r="L296" s="5"/>
    </row>
    <row r="297" spans="2:12" x14ac:dyDescent="0.25">
      <c r="B297" s="12"/>
      <c r="C297" s="27"/>
      <c r="D297" s="27"/>
      <c r="E297" s="67"/>
      <c r="F297" s="73"/>
      <c r="G297" s="76"/>
      <c r="H297" s="69"/>
      <c r="I297" s="23"/>
      <c r="J297" s="30"/>
      <c r="K297" s="30"/>
      <c r="L297" s="5"/>
    </row>
    <row r="298" spans="2:12" x14ac:dyDescent="0.25">
      <c r="B298" s="12"/>
      <c r="C298" s="27"/>
      <c r="D298" s="27"/>
      <c r="E298" s="67"/>
      <c r="F298" s="73"/>
      <c r="G298" s="76"/>
      <c r="H298" s="69"/>
      <c r="I298" s="23"/>
      <c r="J298" s="30"/>
      <c r="K298" s="30"/>
      <c r="L298" s="5"/>
    </row>
    <row r="299" spans="2:12" x14ac:dyDescent="0.25">
      <c r="B299" s="12"/>
      <c r="C299" s="27"/>
      <c r="D299" s="27"/>
      <c r="E299" s="67"/>
      <c r="F299" s="73"/>
      <c r="G299" s="76"/>
      <c r="H299" s="69"/>
      <c r="I299" s="23"/>
      <c r="J299" s="30"/>
      <c r="K299" s="30"/>
      <c r="L299" s="5"/>
    </row>
    <row r="300" spans="2:12" x14ac:dyDescent="0.25">
      <c r="B300" s="12"/>
      <c r="C300" s="27"/>
      <c r="D300" s="27"/>
      <c r="E300" s="67"/>
      <c r="F300" s="73"/>
      <c r="G300" s="76"/>
      <c r="H300" s="69"/>
      <c r="I300" s="23"/>
      <c r="J300" s="30"/>
      <c r="K300" s="30"/>
      <c r="L300" s="5"/>
    </row>
    <row r="301" spans="2:12" x14ac:dyDescent="0.25">
      <c r="B301" s="12"/>
      <c r="C301" s="27"/>
      <c r="D301" s="27"/>
      <c r="E301" s="67"/>
      <c r="F301" s="73"/>
      <c r="G301" s="76"/>
      <c r="H301" s="69"/>
      <c r="I301" s="23"/>
      <c r="J301" s="30"/>
      <c r="K301" s="30"/>
      <c r="L301" s="5"/>
    </row>
    <row r="302" spans="2:12" x14ac:dyDescent="0.25">
      <c r="B302" s="12"/>
      <c r="C302" s="27"/>
      <c r="D302" s="27"/>
      <c r="E302" s="67"/>
      <c r="F302" s="73"/>
      <c r="G302" s="76"/>
      <c r="H302" s="69"/>
      <c r="I302" s="23"/>
      <c r="J302" s="30"/>
      <c r="K302" s="30"/>
      <c r="L302" s="5"/>
    </row>
    <row r="303" spans="2:12" x14ac:dyDescent="0.25">
      <c r="B303" s="12"/>
      <c r="C303" s="27"/>
      <c r="D303" s="27"/>
      <c r="E303" s="67"/>
      <c r="F303" s="73"/>
      <c r="G303" s="76"/>
      <c r="H303" s="69"/>
      <c r="I303" s="23"/>
      <c r="J303" s="30"/>
      <c r="K303" s="30"/>
      <c r="L303" s="5"/>
    </row>
    <row r="304" spans="2:12" x14ac:dyDescent="0.25">
      <c r="B304" s="12"/>
      <c r="C304" s="27"/>
      <c r="D304" s="27"/>
      <c r="E304" s="67"/>
      <c r="F304" s="73"/>
      <c r="G304" s="76"/>
      <c r="H304" s="69"/>
      <c r="I304" s="23"/>
      <c r="J304" s="30"/>
      <c r="K304" s="30"/>
      <c r="L304" s="5"/>
    </row>
    <row r="305" spans="2:12" x14ac:dyDescent="0.25">
      <c r="B305" s="12"/>
      <c r="C305" s="27"/>
      <c r="D305" s="27"/>
      <c r="E305" s="67"/>
      <c r="F305" s="73"/>
      <c r="G305" s="76"/>
      <c r="H305" s="69"/>
      <c r="I305" s="23"/>
      <c r="J305" s="30"/>
      <c r="K305" s="30"/>
      <c r="L305" s="5"/>
    </row>
    <row r="306" spans="2:12" x14ac:dyDescent="0.25">
      <c r="B306" s="12"/>
      <c r="C306" s="27"/>
      <c r="D306" s="27"/>
      <c r="E306" s="67"/>
      <c r="F306" s="73"/>
      <c r="G306" s="76"/>
      <c r="H306" s="69"/>
      <c r="I306" s="23"/>
      <c r="J306" s="30"/>
      <c r="K306" s="30"/>
      <c r="L306" s="5"/>
    </row>
    <row r="307" spans="2:12" x14ac:dyDescent="0.25">
      <c r="B307" s="12"/>
      <c r="C307" s="27"/>
      <c r="D307" s="27"/>
      <c r="E307" s="67"/>
      <c r="F307" s="73"/>
      <c r="G307" s="76"/>
      <c r="H307" s="69"/>
      <c r="I307" s="23"/>
      <c r="J307" s="30"/>
      <c r="K307" s="30"/>
      <c r="L307" s="5"/>
    </row>
    <row r="308" spans="2:12" x14ac:dyDescent="0.25">
      <c r="B308" s="12"/>
      <c r="C308" s="27"/>
      <c r="D308" s="27"/>
      <c r="E308" s="67"/>
      <c r="F308" s="73"/>
      <c r="G308" s="76"/>
      <c r="H308" s="69"/>
      <c r="I308" s="23"/>
      <c r="J308" s="30"/>
      <c r="K308" s="30"/>
      <c r="L308" s="5"/>
    </row>
    <row r="309" spans="2:12" x14ac:dyDescent="0.25">
      <c r="B309" s="12"/>
      <c r="C309" s="27"/>
      <c r="D309" s="27"/>
      <c r="E309" s="67"/>
      <c r="F309" s="73"/>
      <c r="G309" s="76"/>
      <c r="H309" s="69"/>
      <c r="I309" s="23"/>
      <c r="J309" s="30"/>
      <c r="K309" s="30"/>
      <c r="L309" s="5"/>
    </row>
    <row r="310" spans="2:12" x14ac:dyDescent="0.25">
      <c r="B310" s="12"/>
      <c r="C310" s="27"/>
      <c r="D310" s="27"/>
      <c r="E310" s="67"/>
      <c r="F310" s="73"/>
      <c r="G310" s="76"/>
      <c r="H310" s="69"/>
      <c r="I310" s="23"/>
      <c r="J310" s="30"/>
      <c r="K310" s="30"/>
      <c r="L310" s="5"/>
    </row>
    <row r="311" spans="2:12" x14ac:dyDescent="0.25">
      <c r="B311" s="12"/>
      <c r="C311" s="27"/>
      <c r="D311" s="27"/>
      <c r="E311" s="67"/>
      <c r="F311" s="73"/>
      <c r="G311" s="76"/>
      <c r="H311" s="69"/>
      <c r="I311" s="23"/>
      <c r="J311" s="30"/>
      <c r="K311" s="30"/>
      <c r="L311" s="5"/>
    </row>
    <row r="312" spans="2:12" x14ac:dyDescent="0.25">
      <c r="B312" s="12"/>
      <c r="E312" s="68"/>
      <c r="F312" s="72"/>
      <c r="G312" s="75"/>
      <c r="H312" s="70"/>
    </row>
  </sheetData>
  <phoneticPr fontId="26" type="noConversion"/>
  <pageMargins left="0.25" right="0.25" top="0.75" bottom="0.75" header="0.3" footer="0.3"/>
  <pageSetup paperSize="9" scale="36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B1:L312"/>
  <sheetViews>
    <sheetView zoomScale="80" zoomScaleNormal="80" workbookViewId="0">
      <pane ySplit="1" topLeftCell="A2" activePane="bottomLeft" state="frozen"/>
      <selection activeCell="B1" sqref="B1"/>
      <selection pane="bottomLeft" sqref="A1:XFD1"/>
    </sheetView>
  </sheetViews>
  <sheetFormatPr baseColWidth="10" defaultRowHeight="15" x14ac:dyDescent="0.25"/>
  <cols>
    <col min="1" max="1" width="3.28515625" customWidth="1"/>
    <col min="2" max="2" width="14.140625" customWidth="1"/>
    <col min="3" max="3" width="12.42578125" style="71" customWidth="1"/>
    <col min="4" max="4" width="37.7109375" style="13" bestFit="1" customWidth="1"/>
    <col min="5" max="5" width="24.140625" style="64" customWidth="1"/>
    <col min="6" max="6" width="14" style="74" customWidth="1"/>
    <col min="7" max="7" width="17.5703125" style="77" customWidth="1"/>
    <col min="8" max="8" width="13.28515625" style="16" customWidth="1"/>
    <col min="9" max="9" width="23.7109375" style="19" customWidth="1"/>
    <col min="10" max="10" width="24.28515625" bestFit="1" customWidth="1"/>
    <col min="11" max="11" width="7.42578125" customWidth="1"/>
    <col min="12" max="12" width="37.28515625" customWidth="1"/>
  </cols>
  <sheetData>
    <row r="1" spans="2:12" ht="30" x14ac:dyDescent="0.25">
      <c r="B1" s="14" t="s">
        <v>14</v>
      </c>
      <c r="C1" s="17" t="s">
        <v>11</v>
      </c>
      <c r="D1" s="24" t="s">
        <v>15</v>
      </c>
      <c r="E1" s="65" t="s">
        <v>1</v>
      </c>
      <c r="F1" s="65" t="s">
        <v>79</v>
      </c>
      <c r="G1" s="65" t="s">
        <v>80</v>
      </c>
      <c r="H1" s="25" t="s">
        <v>78</v>
      </c>
      <c r="I1" s="24" t="s">
        <v>9</v>
      </c>
      <c r="J1" s="14" t="s">
        <v>10</v>
      </c>
      <c r="K1" s="3" t="s">
        <v>16</v>
      </c>
      <c r="L1" s="3" t="s">
        <v>2</v>
      </c>
    </row>
    <row r="2" spans="2:12" x14ac:dyDescent="0.25">
      <c r="B2" s="1">
        <v>80</v>
      </c>
      <c r="C2" s="26">
        <v>44198</v>
      </c>
      <c r="D2" s="26" t="s">
        <v>126</v>
      </c>
      <c r="E2" s="66" t="s">
        <v>125</v>
      </c>
      <c r="F2" s="72">
        <v>5</v>
      </c>
      <c r="G2" s="75">
        <v>5</v>
      </c>
      <c r="H2" s="69">
        <f>F2*G2</f>
        <v>25</v>
      </c>
      <c r="I2" s="20"/>
      <c r="J2" s="30"/>
      <c r="K2" s="30"/>
      <c r="L2" s="5"/>
    </row>
    <row r="3" spans="2:12" x14ac:dyDescent="0.25">
      <c r="B3" s="1">
        <v>81</v>
      </c>
      <c r="C3" s="26">
        <v>44199</v>
      </c>
      <c r="D3" s="26" t="s">
        <v>127</v>
      </c>
      <c r="E3" s="66" t="s">
        <v>125</v>
      </c>
      <c r="F3" s="72">
        <v>5</v>
      </c>
      <c r="G3" s="75">
        <v>5</v>
      </c>
      <c r="H3" s="69">
        <f t="shared" ref="H3:H23" si="0">F3*G3</f>
        <v>25</v>
      </c>
      <c r="I3" s="20"/>
      <c r="J3" s="30"/>
      <c r="K3" s="30"/>
      <c r="L3" s="5"/>
    </row>
    <row r="4" spans="2:12" x14ac:dyDescent="0.25">
      <c r="B4" s="1">
        <v>82</v>
      </c>
      <c r="C4" s="26">
        <v>44200</v>
      </c>
      <c r="D4" s="26" t="s">
        <v>128</v>
      </c>
      <c r="E4" s="66" t="s">
        <v>125</v>
      </c>
      <c r="F4" s="72">
        <v>5</v>
      </c>
      <c r="G4" s="75">
        <v>5</v>
      </c>
      <c r="H4" s="69">
        <f t="shared" si="0"/>
        <v>25</v>
      </c>
      <c r="I4" s="20"/>
      <c r="J4" s="30"/>
      <c r="K4" s="30"/>
      <c r="L4" s="5"/>
    </row>
    <row r="5" spans="2:12" x14ac:dyDescent="0.25">
      <c r="B5" s="1">
        <v>83</v>
      </c>
      <c r="C5" s="26">
        <v>44201</v>
      </c>
      <c r="D5" s="26" t="s">
        <v>129</v>
      </c>
      <c r="E5" s="66" t="s">
        <v>125</v>
      </c>
      <c r="F5" s="72">
        <v>5</v>
      </c>
      <c r="G5" s="75">
        <v>5</v>
      </c>
      <c r="H5" s="69">
        <f t="shared" si="0"/>
        <v>25</v>
      </c>
      <c r="I5" s="1"/>
      <c r="J5" s="30"/>
      <c r="K5" s="30"/>
      <c r="L5" s="5"/>
    </row>
    <row r="6" spans="2:12" x14ac:dyDescent="0.25">
      <c r="B6" s="1">
        <v>84</v>
      </c>
      <c r="C6" s="26">
        <v>44202</v>
      </c>
      <c r="D6" s="26" t="s">
        <v>130</v>
      </c>
      <c r="E6" s="66" t="s">
        <v>125</v>
      </c>
      <c r="F6" s="72">
        <v>5</v>
      </c>
      <c r="G6" s="75">
        <v>5</v>
      </c>
      <c r="H6" s="69">
        <f t="shared" si="0"/>
        <v>25</v>
      </c>
      <c r="I6" s="23"/>
      <c r="J6" s="30"/>
      <c r="K6" s="30"/>
      <c r="L6" s="5"/>
    </row>
    <row r="7" spans="2:12" x14ac:dyDescent="0.25">
      <c r="B7" s="1">
        <v>85</v>
      </c>
      <c r="C7" s="26">
        <v>44203</v>
      </c>
      <c r="D7" s="26" t="s">
        <v>131</v>
      </c>
      <c r="E7" s="66" t="s">
        <v>125</v>
      </c>
      <c r="F7" s="72">
        <v>5</v>
      </c>
      <c r="G7" s="75">
        <v>5</v>
      </c>
      <c r="H7" s="69">
        <f t="shared" si="0"/>
        <v>25</v>
      </c>
      <c r="I7" s="23"/>
      <c r="J7" s="30"/>
      <c r="K7" s="30"/>
      <c r="L7" s="5"/>
    </row>
    <row r="8" spans="2:12" x14ac:dyDescent="0.25">
      <c r="B8" s="1">
        <v>86</v>
      </c>
      <c r="C8" s="26">
        <v>44204</v>
      </c>
      <c r="D8" s="26" t="s">
        <v>132</v>
      </c>
      <c r="E8" s="66" t="s">
        <v>125</v>
      </c>
      <c r="F8" s="72">
        <v>5</v>
      </c>
      <c r="G8" s="75">
        <v>5</v>
      </c>
      <c r="H8" s="69">
        <f t="shared" si="0"/>
        <v>25</v>
      </c>
      <c r="I8" s="23"/>
      <c r="J8" s="30"/>
      <c r="K8" s="30"/>
      <c r="L8" s="5"/>
    </row>
    <row r="9" spans="2:12" x14ac:dyDescent="0.25">
      <c r="B9" s="1">
        <v>87</v>
      </c>
      <c r="C9" s="26">
        <v>44205</v>
      </c>
      <c r="D9" s="26" t="s">
        <v>133</v>
      </c>
      <c r="E9" s="66" t="s">
        <v>125</v>
      </c>
      <c r="F9" s="72">
        <v>5</v>
      </c>
      <c r="G9" s="75">
        <v>5</v>
      </c>
      <c r="H9" s="69">
        <f t="shared" si="0"/>
        <v>25</v>
      </c>
      <c r="I9" s="23"/>
      <c r="J9" s="30"/>
      <c r="K9" s="30"/>
      <c r="L9" s="5"/>
    </row>
    <row r="10" spans="2:12" x14ac:dyDescent="0.25">
      <c r="B10" s="1">
        <v>88</v>
      </c>
      <c r="C10" s="26">
        <v>44206</v>
      </c>
      <c r="D10" s="26" t="s">
        <v>134</v>
      </c>
      <c r="E10" s="66" t="s">
        <v>125</v>
      </c>
      <c r="F10" s="72">
        <v>5</v>
      </c>
      <c r="G10" s="75">
        <v>5</v>
      </c>
      <c r="H10" s="69">
        <f t="shared" si="0"/>
        <v>25</v>
      </c>
      <c r="I10" s="23"/>
      <c r="J10" s="30"/>
      <c r="K10" s="30"/>
      <c r="L10" s="5"/>
    </row>
    <row r="11" spans="2:12" x14ac:dyDescent="0.25">
      <c r="B11" s="1">
        <v>89</v>
      </c>
      <c r="C11" s="26">
        <v>44207</v>
      </c>
      <c r="D11" s="26" t="s">
        <v>135</v>
      </c>
      <c r="E11" s="66" t="s">
        <v>125</v>
      </c>
      <c r="F11" s="72">
        <v>5</v>
      </c>
      <c r="G11" s="75">
        <v>5</v>
      </c>
      <c r="H11" s="69">
        <f t="shared" si="0"/>
        <v>25</v>
      </c>
      <c r="I11" s="23"/>
      <c r="J11" s="30"/>
      <c r="K11" s="30"/>
      <c r="L11" s="5"/>
    </row>
    <row r="12" spans="2:12" x14ac:dyDescent="0.25">
      <c r="B12" s="1">
        <v>90</v>
      </c>
      <c r="C12" s="26">
        <v>44208</v>
      </c>
      <c r="D12" s="26" t="s">
        <v>136</v>
      </c>
      <c r="E12" s="66" t="s">
        <v>125</v>
      </c>
      <c r="F12" s="72">
        <v>5</v>
      </c>
      <c r="G12" s="75">
        <v>5</v>
      </c>
      <c r="H12" s="69">
        <f t="shared" si="0"/>
        <v>25</v>
      </c>
      <c r="I12" s="23"/>
      <c r="J12" s="30"/>
      <c r="K12" s="30"/>
      <c r="L12" s="5"/>
    </row>
    <row r="13" spans="2:12" x14ac:dyDescent="0.25">
      <c r="B13" s="1">
        <v>91</v>
      </c>
      <c r="C13" s="26">
        <v>44209</v>
      </c>
      <c r="D13" s="26" t="s">
        <v>137</v>
      </c>
      <c r="E13" s="66" t="s">
        <v>125</v>
      </c>
      <c r="F13" s="72">
        <v>5</v>
      </c>
      <c r="G13" s="75">
        <v>5</v>
      </c>
      <c r="H13" s="69">
        <f t="shared" si="0"/>
        <v>25</v>
      </c>
      <c r="I13" s="23"/>
      <c r="J13" s="30"/>
      <c r="K13" s="30"/>
      <c r="L13" s="5"/>
    </row>
    <row r="14" spans="2:12" x14ac:dyDescent="0.25">
      <c r="B14" s="1">
        <v>92</v>
      </c>
      <c r="C14" s="26">
        <v>44210</v>
      </c>
      <c r="D14" s="26" t="s">
        <v>138</v>
      </c>
      <c r="E14" s="66" t="s">
        <v>125</v>
      </c>
      <c r="F14" s="72">
        <v>5</v>
      </c>
      <c r="G14" s="75">
        <v>5</v>
      </c>
      <c r="H14" s="69">
        <f t="shared" si="0"/>
        <v>25</v>
      </c>
      <c r="I14" s="23"/>
      <c r="J14" s="30"/>
      <c r="K14" s="30"/>
      <c r="L14" s="5"/>
    </row>
    <row r="15" spans="2:12" x14ac:dyDescent="0.25">
      <c r="B15" s="1">
        <v>93</v>
      </c>
      <c r="C15" s="26">
        <v>44211</v>
      </c>
      <c r="D15" s="26" t="s">
        <v>139</v>
      </c>
      <c r="E15" s="66" t="s">
        <v>125</v>
      </c>
      <c r="F15" s="72">
        <v>5</v>
      </c>
      <c r="G15" s="75">
        <v>5</v>
      </c>
      <c r="H15" s="69">
        <f t="shared" si="0"/>
        <v>25</v>
      </c>
      <c r="I15" s="23"/>
      <c r="J15" s="30"/>
      <c r="K15" s="30"/>
      <c r="L15" s="5"/>
    </row>
    <row r="16" spans="2:12" x14ac:dyDescent="0.25">
      <c r="B16" s="1">
        <v>94</v>
      </c>
      <c r="C16" s="26">
        <v>44212</v>
      </c>
      <c r="D16" s="26" t="s">
        <v>140</v>
      </c>
      <c r="E16" s="66" t="s">
        <v>125</v>
      </c>
      <c r="F16" s="72">
        <v>5</v>
      </c>
      <c r="G16" s="75">
        <v>5</v>
      </c>
      <c r="H16" s="69">
        <f t="shared" si="0"/>
        <v>25</v>
      </c>
      <c r="I16" s="23"/>
      <c r="J16" s="30"/>
      <c r="K16" s="30"/>
      <c r="L16" s="5"/>
    </row>
    <row r="17" spans="2:12" x14ac:dyDescent="0.25">
      <c r="B17" s="1">
        <v>95</v>
      </c>
      <c r="C17" s="26">
        <v>44213</v>
      </c>
      <c r="D17" s="26" t="s">
        <v>141</v>
      </c>
      <c r="E17" s="66" t="s">
        <v>125</v>
      </c>
      <c r="F17" s="72">
        <v>5</v>
      </c>
      <c r="G17" s="75">
        <v>5</v>
      </c>
      <c r="H17" s="69">
        <f t="shared" si="0"/>
        <v>25</v>
      </c>
      <c r="I17" s="23"/>
      <c r="J17" s="30"/>
      <c r="K17" s="30"/>
      <c r="L17" s="5"/>
    </row>
    <row r="18" spans="2:12" x14ac:dyDescent="0.25">
      <c r="B18" s="1">
        <v>96</v>
      </c>
      <c r="C18" s="26">
        <v>44214</v>
      </c>
      <c r="D18" s="26" t="s">
        <v>142</v>
      </c>
      <c r="E18" s="66" t="s">
        <v>125</v>
      </c>
      <c r="F18" s="72">
        <v>5</v>
      </c>
      <c r="G18" s="75">
        <v>5</v>
      </c>
      <c r="H18" s="69">
        <f t="shared" si="0"/>
        <v>25</v>
      </c>
      <c r="I18" s="23"/>
      <c r="J18" s="30"/>
      <c r="K18" s="30"/>
      <c r="L18" s="5"/>
    </row>
    <row r="19" spans="2:12" x14ac:dyDescent="0.25">
      <c r="B19" s="1">
        <v>97</v>
      </c>
      <c r="C19" s="26">
        <v>44215</v>
      </c>
      <c r="D19" s="26" t="s">
        <v>143</v>
      </c>
      <c r="E19" s="66" t="s">
        <v>125</v>
      </c>
      <c r="F19" s="72">
        <v>5</v>
      </c>
      <c r="G19" s="75">
        <v>5</v>
      </c>
      <c r="H19" s="69">
        <f t="shared" si="0"/>
        <v>25</v>
      </c>
      <c r="I19" s="23"/>
      <c r="J19" s="30"/>
      <c r="K19" s="30"/>
      <c r="L19" s="5"/>
    </row>
    <row r="20" spans="2:12" x14ac:dyDescent="0.25">
      <c r="B20" s="1">
        <v>98</v>
      </c>
      <c r="C20" s="26">
        <v>44216</v>
      </c>
      <c r="D20" s="26" t="s">
        <v>144</v>
      </c>
      <c r="E20" s="66" t="s">
        <v>125</v>
      </c>
      <c r="F20" s="72">
        <v>5</v>
      </c>
      <c r="G20" s="75">
        <v>5</v>
      </c>
      <c r="H20" s="69">
        <f t="shared" si="0"/>
        <v>25</v>
      </c>
      <c r="I20" s="23"/>
      <c r="J20" s="30"/>
      <c r="K20" s="30"/>
      <c r="L20" s="5"/>
    </row>
    <row r="21" spans="2:12" x14ac:dyDescent="0.25">
      <c r="B21" s="1">
        <v>99</v>
      </c>
      <c r="C21" s="26">
        <v>44217</v>
      </c>
      <c r="D21" s="26" t="s">
        <v>145</v>
      </c>
      <c r="E21" s="66" t="s">
        <v>125</v>
      </c>
      <c r="F21" s="72">
        <v>5</v>
      </c>
      <c r="G21" s="75">
        <v>5</v>
      </c>
      <c r="H21" s="69">
        <f t="shared" si="0"/>
        <v>25</v>
      </c>
      <c r="I21" s="23"/>
      <c r="J21" s="30"/>
      <c r="K21" s="30"/>
      <c r="L21" s="5"/>
    </row>
    <row r="22" spans="2:12" x14ac:dyDescent="0.25">
      <c r="B22" s="1">
        <v>100</v>
      </c>
      <c r="C22" s="26">
        <v>44218</v>
      </c>
      <c r="D22" s="26" t="s">
        <v>146</v>
      </c>
      <c r="E22" s="66" t="s">
        <v>125</v>
      </c>
      <c r="F22" s="72">
        <v>5</v>
      </c>
      <c r="G22" s="75">
        <v>5</v>
      </c>
      <c r="H22" s="69">
        <f t="shared" si="0"/>
        <v>25</v>
      </c>
      <c r="I22" s="23"/>
      <c r="J22" s="30"/>
      <c r="K22" s="30"/>
      <c r="L22" s="5"/>
    </row>
    <row r="23" spans="2:12" x14ac:dyDescent="0.25">
      <c r="B23" s="1">
        <v>101</v>
      </c>
      <c r="C23" s="26">
        <v>44219</v>
      </c>
      <c r="D23" s="26" t="s">
        <v>147</v>
      </c>
      <c r="E23" s="66" t="s">
        <v>125</v>
      </c>
      <c r="F23" s="72">
        <v>5</v>
      </c>
      <c r="G23" s="75">
        <v>5</v>
      </c>
      <c r="H23" s="69">
        <f t="shared" si="0"/>
        <v>25</v>
      </c>
      <c r="I23" s="23"/>
      <c r="J23" s="30"/>
      <c r="K23" s="30"/>
      <c r="L23" s="5"/>
    </row>
    <row r="24" spans="2:12" x14ac:dyDescent="0.25">
      <c r="B24" s="12"/>
      <c r="C24" s="27"/>
      <c r="D24" s="27"/>
      <c r="E24" s="67"/>
      <c r="F24" s="73"/>
      <c r="G24" s="76"/>
      <c r="H24" s="69"/>
      <c r="I24" s="23"/>
      <c r="J24" s="30"/>
      <c r="K24" s="30"/>
      <c r="L24" s="5"/>
    </row>
    <row r="25" spans="2:12" x14ac:dyDescent="0.25">
      <c r="B25" s="12"/>
      <c r="C25" s="27"/>
      <c r="D25" s="27"/>
      <c r="E25" s="67"/>
      <c r="F25" s="73"/>
      <c r="G25" s="76"/>
      <c r="H25" s="69"/>
      <c r="I25" s="23"/>
      <c r="J25" s="30"/>
      <c r="K25" s="30"/>
      <c r="L25" s="5"/>
    </row>
    <row r="26" spans="2:12" x14ac:dyDescent="0.25">
      <c r="B26" s="12"/>
      <c r="C26" s="27"/>
      <c r="D26" s="27"/>
      <c r="E26" s="67"/>
      <c r="F26" s="73"/>
      <c r="G26" s="76"/>
      <c r="H26" s="69"/>
      <c r="I26" s="23"/>
      <c r="J26" s="30"/>
      <c r="K26" s="30"/>
      <c r="L26" s="5"/>
    </row>
    <row r="27" spans="2:12" x14ac:dyDescent="0.25">
      <c r="B27" s="12"/>
      <c r="C27" s="27"/>
      <c r="D27" s="27"/>
      <c r="E27" s="67"/>
      <c r="F27" s="73"/>
      <c r="G27" s="76"/>
      <c r="H27" s="69"/>
      <c r="I27" s="23"/>
      <c r="J27" s="30"/>
      <c r="K27" s="30"/>
      <c r="L27" s="5"/>
    </row>
    <row r="28" spans="2:12" x14ac:dyDescent="0.25">
      <c r="B28" s="12"/>
      <c r="C28" s="27"/>
      <c r="D28" s="27"/>
      <c r="E28" s="67"/>
      <c r="F28" s="73"/>
      <c r="G28" s="76"/>
      <c r="H28" s="69"/>
      <c r="I28" s="23"/>
      <c r="J28" s="30"/>
      <c r="K28" s="30"/>
      <c r="L28" s="5"/>
    </row>
    <row r="29" spans="2:12" x14ac:dyDescent="0.25">
      <c r="B29" s="12"/>
      <c r="C29" s="27"/>
      <c r="D29" s="27"/>
      <c r="E29" s="67"/>
      <c r="F29" s="73"/>
      <c r="G29" s="76"/>
      <c r="H29" s="69"/>
      <c r="I29" s="23"/>
      <c r="J29" s="30"/>
      <c r="K29" s="30"/>
      <c r="L29" s="5"/>
    </row>
    <row r="30" spans="2:12" x14ac:dyDescent="0.25">
      <c r="B30" s="12"/>
      <c r="C30" s="27"/>
      <c r="D30" s="27"/>
      <c r="E30" s="67"/>
      <c r="F30" s="73"/>
      <c r="G30" s="76"/>
      <c r="H30" s="69"/>
      <c r="I30" s="23"/>
      <c r="J30" s="30"/>
      <c r="K30" s="30"/>
      <c r="L30" s="5"/>
    </row>
    <row r="31" spans="2:12" x14ac:dyDescent="0.25">
      <c r="B31" s="12"/>
      <c r="C31" s="27"/>
      <c r="D31" s="27"/>
      <c r="E31" s="67"/>
      <c r="F31" s="73"/>
      <c r="G31" s="76"/>
      <c r="H31" s="69"/>
      <c r="I31" s="23"/>
      <c r="J31" s="30"/>
      <c r="K31" s="30"/>
      <c r="L31" s="5"/>
    </row>
    <row r="32" spans="2:12" x14ac:dyDescent="0.25">
      <c r="B32" s="12"/>
      <c r="C32" s="27"/>
      <c r="D32" s="27"/>
      <c r="E32" s="67"/>
      <c r="F32" s="73"/>
      <c r="G32" s="76"/>
      <c r="H32" s="69"/>
      <c r="I32" s="23"/>
      <c r="J32" s="30"/>
      <c r="K32" s="30"/>
      <c r="L32" s="5"/>
    </row>
    <row r="33" spans="2:12" x14ac:dyDescent="0.25">
      <c r="B33" s="12"/>
      <c r="C33" s="27"/>
      <c r="D33" s="27"/>
      <c r="E33" s="67"/>
      <c r="F33" s="73"/>
      <c r="G33" s="76"/>
      <c r="H33" s="69"/>
      <c r="I33" s="23"/>
      <c r="J33" s="30"/>
      <c r="K33" s="30"/>
      <c r="L33" s="5"/>
    </row>
    <row r="34" spans="2:12" x14ac:dyDescent="0.25">
      <c r="B34" s="12"/>
      <c r="C34" s="27"/>
      <c r="D34" s="27"/>
      <c r="E34" s="67"/>
      <c r="F34" s="73"/>
      <c r="G34" s="76"/>
      <c r="H34" s="69"/>
      <c r="I34" s="23"/>
      <c r="J34" s="30"/>
      <c r="K34" s="30"/>
      <c r="L34" s="5"/>
    </row>
    <row r="35" spans="2:12" x14ac:dyDescent="0.25">
      <c r="B35" s="12"/>
      <c r="C35" s="27"/>
      <c r="D35" s="27"/>
      <c r="E35" s="67"/>
      <c r="F35" s="73"/>
      <c r="G35" s="76"/>
      <c r="H35" s="69"/>
      <c r="I35" s="23"/>
      <c r="J35" s="30"/>
      <c r="K35" s="30"/>
      <c r="L35" s="5"/>
    </row>
    <row r="36" spans="2:12" x14ac:dyDescent="0.25">
      <c r="B36" s="12"/>
      <c r="C36" s="27"/>
      <c r="D36" s="27"/>
      <c r="E36" s="67"/>
      <c r="F36" s="73"/>
      <c r="G36" s="76"/>
      <c r="H36" s="69"/>
      <c r="I36" s="23"/>
      <c r="J36" s="30"/>
      <c r="K36" s="30"/>
      <c r="L36" s="5"/>
    </row>
    <row r="37" spans="2:12" x14ac:dyDescent="0.25">
      <c r="B37" s="12"/>
      <c r="C37" s="27"/>
      <c r="D37" s="27"/>
      <c r="E37" s="67"/>
      <c r="F37" s="73"/>
      <c r="G37" s="76"/>
      <c r="H37" s="69"/>
      <c r="I37" s="23"/>
      <c r="J37" s="30"/>
      <c r="K37" s="30"/>
      <c r="L37" s="5"/>
    </row>
    <row r="38" spans="2:12" x14ac:dyDescent="0.25">
      <c r="B38" s="12"/>
      <c r="C38" s="27"/>
      <c r="D38" s="27"/>
      <c r="E38" s="67"/>
      <c r="F38" s="73"/>
      <c r="G38" s="76"/>
      <c r="H38" s="69"/>
      <c r="I38" s="23"/>
      <c r="J38" s="30"/>
      <c r="K38" s="30"/>
      <c r="L38" s="5"/>
    </row>
    <row r="39" spans="2:12" x14ac:dyDescent="0.25">
      <c r="B39" s="12"/>
      <c r="C39" s="27"/>
      <c r="D39" s="27"/>
      <c r="E39" s="67"/>
      <c r="F39" s="73"/>
      <c r="G39" s="76"/>
      <c r="H39" s="69"/>
      <c r="I39" s="23"/>
      <c r="J39" s="30"/>
      <c r="K39" s="30"/>
      <c r="L39" s="5"/>
    </row>
    <row r="40" spans="2:12" x14ac:dyDescent="0.25">
      <c r="B40" s="12"/>
      <c r="C40" s="27"/>
      <c r="D40" s="27"/>
      <c r="E40" s="67"/>
      <c r="F40" s="73"/>
      <c r="G40" s="76"/>
      <c r="H40" s="69"/>
      <c r="I40" s="23"/>
      <c r="J40" s="30"/>
      <c r="K40" s="30"/>
      <c r="L40" s="5"/>
    </row>
    <row r="41" spans="2:12" x14ac:dyDescent="0.25">
      <c r="B41" s="12"/>
      <c r="C41" s="27"/>
      <c r="D41" s="27"/>
      <c r="E41" s="67"/>
      <c r="F41" s="73"/>
      <c r="G41" s="76"/>
      <c r="H41" s="69"/>
      <c r="I41" s="23"/>
      <c r="J41" s="30"/>
      <c r="K41" s="30"/>
      <c r="L41" s="5"/>
    </row>
    <row r="42" spans="2:12" x14ac:dyDescent="0.25">
      <c r="B42" s="12"/>
      <c r="C42" s="27"/>
      <c r="D42" s="27"/>
      <c r="E42" s="67"/>
      <c r="F42" s="73"/>
      <c r="G42" s="76"/>
      <c r="H42" s="69"/>
      <c r="I42" s="23"/>
      <c r="J42" s="30"/>
      <c r="K42" s="30"/>
      <c r="L42" s="5"/>
    </row>
    <row r="43" spans="2:12" x14ac:dyDescent="0.25">
      <c r="B43" s="12"/>
      <c r="C43" s="27"/>
      <c r="D43" s="27"/>
      <c r="E43" s="67"/>
      <c r="F43" s="73"/>
      <c r="G43" s="76"/>
      <c r="H43" s="69"/>
      <c r="I43" s="23"/>
      <c r="J43" s="30"/>
      <c r="K43" s="30"/>
      <c r="L43" s="5"/>
    </row>
    <row r="44" spans="2:12" x14ac:dyDescent="0.25">
      <c r="B44" s="12"/>
      <c r="C44" s="27"/>
      <c r="D44" s="27"/>
      <c r="E44" s="67"/>
      <c r="F44" s="73"/>
      <c r="G44" s="76"/>
      <c r="H44" s="69"/>
      <c r="I44" s="23"/>
      <c r="J44" s="30"/>
      <c r="K44" s="30"/>
      <c r="L44" s="5"/>
    </row>
    <row r="45" spans="2:12" x14ac:dyDescent="0.25">
      <c r="B45" s="12"/>
      <c r="C45" s="27"/>
      <c r="D45" s="27"/>
      <c r="E45" s="67"/>
      <c r="F45" s="73"/>
      <c r="G45" s="76"/>
      <c r="H45" s="69"/>
      <c r="I45" s="23"/>
      <c r="J45" s="30"/>
      <c r="K45" s="30"/>
      <c r="L45" s="5"/>
    </row>
    <row r="46" spans="2:12" x14ac:dyDescent="0.25">
      <c r="B46" s="12"/>
      <c r="C46" s="27"/>
      <c r="D46" s="27"/>
      <c r="E46" s="67"/>
      <c r="F46" s="73"/>
      <c r="G46" s="76"/>
      <c r="H46" s="69"/>
      <c r="I46" s="23"/>
      <c r="J46" s="30"/>
      <c r="K46" s="30"/>
      <c r="L46" s="5"/>
    </row>
    <row r="47" spans="2:12" x14ac:dyDescent="0.25">
      <c r="B47" s="12"/>
      <c r="C47" s="27"/>
      <c r="D47" s="27"/>
      <c r="E47" s="67"/>
      <c r="F47" s="73"/>
      <c r="G47" s="76"/>
      <c r="H47" s="69"/>
      <c r="I47" s="23"/>
      <c r="J47" s="30"/>
      <c r="K47" s="30"/>
      <c r="L47" s="5"/>
    </row>
    <row r="48" spans="2:12" x14ac:dyDescent="0.25">
      <c r="B48" s="12"/>
      <c r="C48" s="27"/>
      <c r="D48" s="27"/>
      <c r="E48" s="67"/>
      <c r="F48" s="73"/>
      <c r="G48" s="76"/>
      <c r="H48" s="69"/>
      <c r="I48" s="23"/>
      <c r="J48" s="30"/>
      <c r="K48" s="30"/>
      <c r="L48" s="5"/>
    </row>
    <row r="49" spans="2:12" x14ac:dyDescent="0.25">
      <c r="B49" s="12"/>
      <c r="C49" s="27"/>
      <c r="D49" s="27"/>
      <c r="E49" s="67"/>
      <c r="F49" s="73"/>
      <c r="G49" s="76"/>
      <c r="H49" s="69"/>
      <c r="I49" s="23"/>
      <c r="J49" s="30"/>
      <c r="K49" s="30"/>
      <c r="L49" s="5"/>
    </row>
    <row r="50" spans="2:12" x14ac:dyDescent="0.25">
      <c r="B50" s="12"/>
      <c r="C50" s="27"/>
      <c r="D50" s="27"/>
      <c r="E50" s="67"/>
      <c r="F50" s="73"/>
      <c r="G50" s="76"/>
      <c r="H50" s="69"/>
      <c r="I50" s="23"/>
      <c r="J50" s="30"/>
      <c r="K50" s="30"/>
      <c r="L50" s="5"/>
    </row>
    <row r="51" spans="2:12" x14ac:dyDescent="0.25">
      <c r="B51" s="12"/>
      <c r="C51" s="27"/>
      <c r="D51" s="27"/>
      <c r="E51" s="67"/>
      <c r="F51" s="73"/>
      <c r="G51" s="76"/>
      <c r="H51" s="69"/>
      <c r="I51" s="23"/>
      <c r="J51" s="30"/>
      <c r="K51" s="30"/>
      <c r="L51" s="5"/>
    </row>
    <row r="52" spans="2:12" x14ac:dyDescent="0.25">
      <c r="B52" s="12"/>
      <c r="C52" s="27"/>
      <c r="D52" s="27"/>
      <c r="E52" s="67"/>
      <c r="F52" s="73"/>
      <c r="G52" s="76"/>
      <c r="H52" s="69"/>
      <c r="I52" s="23"/>
      <c r="J52" s="30"/>
      <c r="K52" s="30"/>
      <c r="L52" s="5"/>
    </row>
    <row r="53" spans="2:12" x14ac:dyDescent="0.25">
      <c r="B53" s="12"/>
      <c r="C53" s="27"/>
      <c r="D53" s="27"/>
      <c r="E53" s="67"/>
      <c r="F53" s="73"/>
      <c r="G53" s="76"/>
      <c r="H53" s="69"/>
      <c r="I53" s="23"/>
      <c r="J53" s="30"/>
      <c r="K53" s="30"/>
      <c r="L53" s="5"/>
    </row>
    <row r="54" spans="2:12" x14ac:dyDescent="0.25">
      <c r="B54" s="12"/>
      <c r="C54" s="27"/>
      <c r="D54" s="27"/>
      <c r="E54" s="67"/>
      <c r="F54" s="73"/>
      <c r="G54" s="76"/>
      <c r="H54" s="69"/>
      <c r="I54" s="23"/>
      <c r="J54" s="30"/>
      <c r="K54" s="30"/>
      <c r="L54" s="5"/>
    </row>
    <row r="55" spans="2:12" x14ac:dyDescent="0.25">
      <c r="B55" s="12"/>
      <c r="C55" s="27"/>
      <c r="D55" s="27"/>
      <c r="E55" s="67"/>
      <c r="F55" s="73"/>
      <c r="G55" s="76"/>
      <c r="H55" s="69"/>
      <c r="I55" s="23"/>
      <c r="J55" s="30"/>
      <c r="K55" s="30"/>
      <c r="L55" s="5"/>
    </row>
    <row r="56" spans="2:12" x14ac:dyDescent="0.25">
      <c r="B56" s="12"/>
      <c r="C56" s="27"/>
      <c r="D56" s="27"/>
      <c r="E56" s="67"/>
      <c r="F56" s="73"/>
      <c r="G56" s="76"/>
      <c r="H56" s="69"/>
      <c r="I56" s="23"/>
      <c r="J56" s="30"/>
      <c r="K56" s="30"/>
      <c r="L56" s="5"/>
    </row>
    <row r="57" spans="2:12" x14ac:dyDescent="0.25">
      <c r="B57" s="12"/>
      <c r="C57" s="27"/>
      <c r="D57" s="27"/>
      <c r="E57" s="67"/>
      <c r="F57" s="73"/>
      <c r="G57" s="76"/>
      <c r="H57" s="69"/>
      <c r="I57" s="23"/>
      <c r="J57" s="30"/>
      <c r="K57" s="30"/>
      <c r="L57" s="5"/>
    </row>
    <row r="58" spans="2:12" x14ac:dyDescent="0.25">
      <c r="B58" s="12"/>
      <c r="C58" s="27"/>
      <c r="D58" s="27"/>
      <c r="E58" s="67"/>
      <c r="F58" s="73"/>
      <c r="G58" s="76"/>
      <c r="H58" s="69"/>
      <c r="I58" s="23"/>
      <c r="J58" s="30"/>
      <c r="K58" s="30"/>
      <c r="L58" s="5"/>
    </row>
    <row r="59" spans="2:12" x14ac:dyDescent="0.25">
      <c r="B59" s="12"/>
      <c r="C59" s="27"/>
      <c r="D59" s="27"/>
      <c r="E59" s="67"/>
      <c r="F59" s="73"/>
      <c r="G59" s="76"/>
      <c r="H59" s="69"/>
      <c r="I59" s="23"/>
      <c r="J59" s="30"/>
      <c r="K59" s="30"/>
      <c r="L59" s="5"/>
    </row>
    <row r="60" spans="2:12" x14ac:dyDescent="0.25">
      <c r="B60" s="12"/>
      <c r="C60" s="27"/>
      <c r="D60" s="27"/>
      <c r="E60" s="67"/>
      <c r="F60" s="73"/>
      <c r="G60" s="76"/>
      <c r="H60" s="69"/>
      <c r="I60" s="23"/>
      <c r="J60" s="30"/>
      <c r="K60" s="30"/>
      <c r="L60" s="5"/>
    </row>
    <row r="61" spans="2:12" x14ac:dyDescent="0.25">
      <c r="B61" s="12"/>
      <c r="C61" s="27"/>
      <c r="D61" s="27"/>
      <c r="E61" s="67"/>
      <c r="F61" s="73"/>
      <c r="G61" s="76"/>
      <c r="H61" s="69"/>
      <c r="I61" s="23"/>
      <c r="J61" s="30"/>
      <c r="K61" s="30"/>
      <c r="L61" s="5"/>
    </row>
    <row r="62" spans="2:12" x14ac:dyDescent="0.25">
      <c r="B62" s="12"/>
      <c r="C62" s="27"/>
      <c r="D62" s="27"/>
      <c r="E62" s="67"/>
      <c r="F62" s="73"/>
      <c r="G62" s="76"/>
      <c r="H62" s="69"/>
      <c r="I62" s="23"/>
      <c r="J62" s="30"/>
      <c r="K62" s="30"/>
      <c r="L62" s="5"/>
    </row>
    <row r="63" spans="2:12" x14ac:dyDescent="0.25">
      <c r="B63" s="12"/>
      <c r="C63" s="27"/>
      <c r="D63" s="27"/>
      <c r="E63" s="67"/>
      <c r="F63" s="73"/>
      <c r="G63" s="76"/>
      <c r="H63" s="69"/>
      <c r="I63" s="23"/>
      <c r="J63" s="30"/>
      <c r="K63" s="30"/>
      <c r="L63" s="5"/>
    </row>
    <row r="64" spans="2:12" x14ac:dyDescent="0.25">
      <c r="B64" s="12"/>
      <c r="C64" s="27"/>
      <c r="D64" s="27"/>
      <c r="E64" s="67"/>
      <c r="F64" s="73"/>
      <c r="G64" s="76"/>
      <c r="H64" s="69"/>
      <c r="I64" s="23"/>
      <c r="J64" s="30"/>
      <c r="K64" s="30"/>
      <c r="L64" s="5"/>
    </row>
    <row r="65" spans="2:12" x14ac:dyDescent="0.25">
      <c r="B65" s="12"/>
      <c r="C65" s="27"/>
      <c r="D65" s="27"/>
      <c r="E65" s="67"/>
      <c r="F65" s="73"/>
      <c r="G65" s="76"/>
      <c r="H65" s="69"/>
      <c r="I65" s="23"/>
      <c r="J65" s="30"/>
      <c r="K65" s="30"/>
      <c r="L65" s="5"/>
    </row>
    <row r="66" spans="2:12" x14ac:dyDescent="0.25">
      <c r="B66" s="12"/>
      <c r="C66" s="27"/>
      <c r="D66" s="27"/>
      <c r="E66" s="67"/>
      <c r="F66" s="73"/>
      <c r="G66" s="76"/>
      <c r="H66" s="69"/>
      <c r="I66" s="23"/>
      <c r="J66" s="30"/>
      <c r="K66" s="30"/>
      <c r="L66" s="5"/>
    </row>
    <row r="67" spans="2:12" x14ac:dyDescent="0.25">
      <c r="B67" s="12"/>
      <c r="C67" s="27"/>
      <c r="D67" s="27"/>
      <c r="E67" s="67"/>
      <c r="F67" s="73"/>
      <c r="G67" s="76"/>
      <c r="H67" s="69"/>
      <c r="I67" s="23"/>
      <c r="J67" s="30"/>
      <c r="K67" s="30"/>
      <c r="L67" s="5"/>
    </row>
    <row r="68" spans="2:12" x14ac:dyDescent="0.25">
      <c r="B68" s="12"/>
      <c r="C68" s="27"/>
      <c r="D68" s="27"/>
      <c r="E68" s="67"/>
      <c r="F68" s="73"/>
      <c r="G68" s="76"/>
      <c r="H68" s="69"/>
      <c r="I68" s="23"/>
      <c r="J68" s="30"/>
      <c r="K68" s="30"/>
      <c r="L68" s="5"/>
    </row>
    <row r="69" spans="2:12" x14ac:dyDescent="0.25">
      <c r="B69" s="12"/>
      <c r="C69" s="27"/>
      <c r="D69" s="27"/>
      <c r="E69" s="67"/>
      <c r="F69" s="73"/>
      <c r="G69" s="76"/>
      <c r="H69" s="69"/>
      <c r="I69" s="23"/>
      <c r="J69" s="30"/>
      <c r="K69" s="30"/>
      <c r="L69" s="5"/>
    </row>
    <row r="70" spans="2:12" x14ac:dyDescent="0.25">
      <c r="B70" s="12"/>
      <c r="C70" s="27"/>
      <c r="D70" s="27"/>
      <c r="E70" s="67"/>
      <c r="F70" s="73"/>
      <c r="G70" s="76"/>
      <c r="H70" s="69"/>
      <c r="I70" s="23"/>
      <c r="J70" s="30"/>
      <c r="K70" s="30"/>
      <c r="L70" s="5"/>
    </row>
    <row r="71" spans="2:12" x14ac:dyDescent="0.25">
      <c r="B71" s="12"/>
      <c r="C71" s="27"/>
      <c r="D71" s="27"/>
      <c r="E71" s="67"/>
      <c r="F71" s="73"/>
      <c r="G71" s="76"/>
      <c r="H71" s="69"/>
      <c r="I71" s="23"/>
      <c r="J71" s="30"/>
      <c r="K71" s="30"/>
      <c r="L71" s="5"/>
    </row>
    <row r="72" spans="2:12" x14ac:dyDescent="0.25">
      <c r="B72" s="12"/>
      <c r="C72" s="27"/>
      <c r="D72" s="27"/>
      <c r="E72" s="67"/>
      <c r="F72" s="73"/>
      <c r="G72" s="76"/>
      <c r="H72" s="69"/>
      <c r="I72" s="23"/>
      <c r="J72" s="30"/>
      <c r="K72" s="30"/>
      <c r="L72" s="5"/>
    </row>
    <row r="73" spans="2:12" x14ac:dyDescent="0.25">
      <c r="B73" s="12"/>
      <c r="C73" s="27"/>
      <c r="D73" s="27"/>
      <c r="E73" s="67"/>
      <c r="F73" s="73"/>
      <c r="G73" s="76"/>
      <c r="H73" s="69"/>
      <c r="I73" s="23"/>
      <c r="J73" s="30"/>
      <c r="K73" s="30"/>
      <c r="L73" s="5"/>
    </row>
    <row r="74" spans="2:12" x14ac:dyDescent="0.25">
      <c r="B74" s="12"/>
      <c r="C74" s="27"/>
      <c r="D74" s="27"/>
      <c r="E74" s="67"/>
      <c r="F74" s="73"/>
      <c r="G74" s="76"/>
      <c r="H74" s="69"/>
      <c r="I74" s="23"/>
      <c r="J74" s="30"/>
      <c r="K74" s="30"/>
      <c r="L74" s="5"/>
    </row>
    <row r="75" spans="2:12" x14ac:dyDescent="0.25">
      <c r="B75" s="12"/>
      <c r="C75" s="27"/>
      <c r="D75" s="27"/>
      <c r="E75" s="67"/>
      <c r="F75" s="73"/>
      <c r="G75" s="76"/>
      <c r="H75" s="69"/>
      <c r="I75" s="23"/>
      <c r="J75" s="30"/>
      <c r="K75" s="30"/>
      <c r="L75" s="5"/>
    </row>
    <row r="76" spans="2:12" x14ac:dyDescent="0.25">
      <c r="B76" s="12"/>
      <c r="C76" s="27"/>
      <c r="D76" s="27"/>
      <c r="E76" s="67"/>
      <c r="F76" s="73"/>
      <c r="G76" s="76"/>
      <c r="H76" s="69"/>
      <c r="I76" s="23"/>
      <c r="J76" s="30"/>
      <c r="K76" s="30"/>
      <c r="L76" s="5"/>
    </row>
    <row r="77" spans="2:12" x14ac:dyDescent="0.25">
      <c r="B77" s="12"/>
      <c r="C77" s="27"/>
      <c r="D77" s="27"/>
      <c r="E77" s="67"/>
      <c r="F77" s="73"/>
      <c r="G77" s="76"/>
      <c r="H77" s="69"/>
      <c r="I77" s="23"/>
      <c r="J77" s="30"/>
      <c r="K77" s="30"/>
      <c r="L77" s="5"/>
    </row>
    <row r="78" spans="2:12" x14ac:dyDescent="0.25">
      <c r="B78" s="12"/>
      <c r="C78" s="27"/>
      <c r="D78" s="27"/>
      <c r="E78" s="67"/>
      <c r="F78" s="73"/>
      <c r="G78" s="76"/>
      <c r="H78" s="69"/>
      <c r="I78" s="23"/>
      <c r="J78" s="30"/>
      <c r="K78" s="30"/>
      <c r="L78" s="5"/>
    </row>
    <row r="79" spans="2:12" x14ac:dyDescent="0.25">
      <c r="B79" s="12"/>
      <c r="C79" s="27"/>
      <c r="D79" s="27"/>
      <c r="E79" s="67"/>
      <c r="F79" s="73"/>
      <c r="G79" s="76"/>
      <c r="H79" s="69"/>
      <c r="I79" s="23"/>
      <c r="J79" s="30"/>
      <c r="K79" s="30"/>
      <c r="L79" s="5"/>
    </row>
    <row r="80" spans="2:12" x14ac:dyDescent="0.25">
      <c r="B80" s="12"/>
      <c r="C80" s="27"/>
      <c r="D80" s="27"/>
      <c r="E80" s="67"/>
      <c r="F80" s="73"/>
      <c r="G80" s="76"/>
      <c r="H80" s="69"/>
      <c r="I80" s="23"/>
      <c r="J80" s="30"/>
      <c r="K80" s="30"/>
      <c r="L80" s="5"/>
    </row>
    <row r="81" spans="2:12" x14ac:dyDescent="0.25">
      <c r="B81" s="12"/>
      <c r="C81" s="27"/>
      <c r="D81" s="27"/>
      <c r="E81" s="67"/>
      <c r="F81" s="73"/>
      <c r="G81" s="76"/>
      <c r="H81" s="69"/>
      <c r="I81" s="23"/>
      <c r="J81" s="30"/>
      <c r="K81" s="30"/>
      <c r="L81" s="5"/>
    </row>
    <row r="82" spans="2:12" x14ac:dyDescent="0.25">
      <c r="B82" s="12"/>
      <c r="C82" s="27"/>
      <c r="D82" s="27"/>
      <c r="E82" s="67"/>
      <c r="F82" s="73"/>
      <c r="G82" s="76"/>
      <c r="H82" s="69"/>
      <c r="I82" s="23"/>
      <c r="J82" s="30"/>
      <c r="K82" s="30"/>
      <c r="L82" s="5"/>
    </row>
    <row r="83" spans="2:12" x14ac:dyDescent="0.25">
      <c r="B83" s="12"/>
      <c r="C83" s="27"/>
      <c r="D83" s="27"/>
      <c r="E83" s="67"/>
      <c r="F83" s="73"/>
      <c r="G83" s="76"/>
      <c r="H83" s="69"/>
      <c r="I83" s="23"/>
      <c r="J83" s="30"/>
      <c r="K83" s="30"/>
      <c r="L83" s="5"/>
    </row>
    <row r="84" spans="2:12" x14ac:dyDescent="0.25">
      <c r="B84" s="12"/>
      <c r="C84" s="27"/>
      <c r="D84" s="27"/>
      <c r="E84" s="67"/>
      <c r="F84" s="73"/>
      <c r="G84" s="76"/>
      <c r="H84" s="69"/>
      <c r="I84" s="23"/>
      <c r="J84" s="30"/>
      <c r="K84" s="30"/>
      <c r="L84" s="5"/>
    </row>
    <row r="85" spans="2:12" x14ac:dyDescent="0.25">
      <c r="B85" s="12"/>
      <c r="C85" s="27"/>
      <c r="D85" s="27"/>
      <c r="E85" s="67"/>
      <c r="F85" s="73"/>
      <c r="G85" s="76"/>
      <c r="H85" s="69"/>
      <c r="I85" s="23"/>
      <c r="J85" s="30"/>
      <c r="K85" s="30"/>
      <c r="L85" s="5"/>
    </row>
    <row r="86" spans="2:12" x14ac:dyDescent="0.25">
      <c r="B86" s="12"/>
      <c r="C86" s="27"/>
      <c r="D86" s="27"/>
      <c r="E86" s="67"/>
      <c r="F86" s="73"/>
      <c r="G86" s="76"/>
      <c r="H86" s="69"/>
      <c r="I86" s="23"/>
      <c r="J86" s="30"/>
      <c r="K86" s="30"/>
      <c r="L86" s="5"/>
    </row>
    <row r="87" spans="2:12" x14ac:dyDescent="0.25">
      <c r="B87" s="12"/>
      <c r="C87" s="27"/>
      <c r="D87" s="27"/>
      <c r="E87" s="67"/>
      <c r="F87" s="73"/>
      <c r="G87" s="76"/>
      <c r="H87" s="69"/>
      <c r="I87" s="23"/>
      <c r="J87" s="30"/>
      <c r="K87" s="30"/>
      <c r="L87" s="5"/>
    </row>
    <row r="88" spans="2:12" x14ac:dyDescent="0.25">
      <c r="B88" s="12"/>
      <c r="C88" s="27"/>
      <c r="D88" s="27"/>
      <c r="E88" s="67"/>
      <c r="F88" s="73"/>
      <c r="G88" s="76"/>
      <c r="H88" s="69"/>
      <c r="I88" s="23"/>
      <c r="J88" s="30"/>
      <c r="K88" s="30"/>
      <c r="L88" s="5"/>
    </row>
    <row r="89" spans="2:12" x14ac:dyDescent="0.25">
      <c r="B89" s="12"/>
      <c r="C89" s="27"/>
      <c r="D89" s="27"/>
      <c r="E89" s="67"/>
      <c r="F89" s="73"/>
      <c r="G89" s="76"/>
      <c r="H89" s="69"/>
      <c r="I89" s="23"/>
      <c r="J89" s="30"/>
      <c r="K89" s="30"/>
      <c r="L89" s="5"/>
    </row>
    <row r="90" spans="2:12" x14ac:dyDescent="0.25">
      <c r="B90" s="12"/>
      <c r="C90" s="27"/>
      <c r="D90" s="27"/>
      <c r="E90" s="67"/>
      <c r="F90" s="73"/>
      <c r="G90" s="76"/>
      <c r="H90" s="69"/>
      <c r="I90" s="23"/>
      <c r="J90" s="30"/>
      <c r="K90" s="30"/>
      <c r="L90" s="5"/>
    </row>
    <row r="91" spans="2:12" x14ac:dyDescent="0.25">
      <c r="B91" s="12"/>
      <c r="C91" s="27"/>
      <c r="D91" s="27"/>
      <c r="E91" s="67"/>
      <c r="F91" s="73"/>
      <c r="G91" s="76"/>
      <c r="H91" s="69"/>
      <c r="I91" s="23"/>
      <c r="J91" s="30"/>
      <c r="K91" s="30"/>
      <c r="L91" s="5"/>
    </row>
    <row r="92" spans="2:12" x14ac:dyDescent="0.25">
      <c r="B92" s="12"/>
      <c r="C92" s="27"/>
      <c r="D92" s="27"/>
      <c r="E92" s="67"/>
      <c r="F92" s="73"/>
      <c r="G92" s="76"/>
      <c r="H92" s="69"/>
      <c r="I92" s="23"/>
      <c r="J92" s="30"/>
      <c r="K92" s="30"/>
      <c r="L92" s="5"/>
    </row>
    <row r="93" spans="2:12" x14ac:dyDescent="0.25">
      <c r="B93" s="12"/>
      <c r="C93" s="27"/>
      <c r="D93" s="27"/>
      <c r="E93" s="67"/>
      <c r="F93" s="73"/>
      <c r="G93" s="76"/>
      <c r="H93" s="69"/>
      <c r="I93" s="23"/>
      <c r="J93" s="30"/>
      <c r="K93" s="30"/>
      <c r="L93" s="5"/>
    </row>
    <row r="94" spans="2:12" x14ac:dyDescent="0.25">
      <c r="B94" s="12"/>
      <c r="C94" s="27"/>
      <c r="D94" s="27"/>
      <c r="E94" s="67"/>
      <c r="F94" s="73"/>
      <c r="G94" s="76"/>
      <c r="H94" s="69"/>
      <c r="I94" s="23"/>
      <c r="J94" s="30"/>
      <c r="K94" s="30"/>
      <c r="L94" s="5"/>
    </row>
    <row r="95" spans="2:12" x14ac:dyDescent="0.25">
      <c r="B95" s="12"/>
      <c r="C95" s="27"/>
      <c r="D95" s="27"/>
      <c r="E95" s="67"/>
      <c r="F95" s="73"/>
      <c r="G95" s="76"/>
      <c r="H95" s="69"/>
      <c r="I95" s="23"/>
      <c r="J95" s="30"/>
      <c r="K95" s="30"/>
      <c r="L95" s="5"/>
    </row>
    <row r="96" spans="2:12" x14ac:dyDescent="0.25">
      <c r="B96" s="12"/>
      <c r="C96" s="27"/>
      <c r="D96" s="27"/>
      <c r="E96" s="67"/>
      <c r="F96" s="73"/>
      <c r="G96" s="76"/>
      <c r="H96" s="69"/>
      <c r="I96" s="23"/>
      <c r="J96" s="30"/>
      <c r="K96" s="30"/>
      <c r="L96" s="5"/>
    </row>
    <row r="97" spans="2:12" x14ac:dyDescent="0.25">
      <c r="B97" s="12"/>
      <c r="C97" s="27"/>
      <c r="D97" s="27"/>
      <c r="E97" s="67"/>
      <c r="F97" s="73"/>
      <c r="G97" s="76"/>
      <c r="H97" s="69"/>
      <c r="I97" s="23"/>
      <c r="J97" s="30"/>
      <c r="K97" s="30"/>
      <c r="L97" s="5"/>
    </row>
    <row r="98" spans="2:12" x14ac:dyDescent="0.25">
      <c r="B98" s="12"/>
      <c r="C98" s="27"/>
      <c r="D98" s="27"/>
      <c r="E98" s="67"/>
      <c r="F98" s="73"/>
      <c r="G98" s="76"/>
      <c r="H98" s="69"/>
      <c r="I98" s="23"/>
      <c r="J98" s="30"/>
      <c r="K98" s="30"/>
      <c r="L98" s="5"/>
    </row>
    <row r="99" spans="2:12" x14ac:dyDescent="0.25">
      <c r="B99" s="12"/>
      <c r="C99" s="27"/>
      <c r="D99" s="27"/>
      <c r="E99" s="67"/>
      <c r="F99" s="73"/>
      <c r="G99" s="76"/>
      <c r="H99" s="69"/>
      <c r="I99" s="23"/>
      <c r="J99" s="30"/>
      <c r="K99" s="30"/>
      <c r="L99" s="5"/>
    </row>
    <row r="100" spans="2:12" x14ac:dyDescent="0.25">
      <c r="B100" s="12"/>
      <c r="C100" s="27"/>
      <c r="D100" s="27"/>
      <c r="E100" s="67"/>
      <c r="F100" s="73"/>
      <c r="G100" s="76"/>
      <c r="H100" s="69"/>
      <c r="I100" s="23"/>
      <c r="J100" s="30"/>
      <c r="K100" s="30"/>
      <c r="L100" s="5"/>
    </row>
    <row r="101" spans="2:12" x14ac:dyDescent="0.25">
      <c r="B101" s="12"/>
      <c r="C101" s="27"/>
      <c r="D101" s="27"/>
      <c r="E101" s="67"/>
      <c r="F101" s="73"/>
      <c r="G101" s="76"/>
      <c r="H101" s="69"/>
      <c r="I101" s="23"/>
      <c r="J101" s="30"/>
      <c r="K101" s="30"/>
      <c r="L101" s="5"/>
    </row>
    <row r="102" spans="2:12" x14ac:dyDescent="0.25">
      <c r="B102" s="12"/>
      <c r="C102" s="27"/>
      <c r="D102" s="27"/>
      <c r="E102" s="67"/>
      <c r="F102" s="73"/>
      <c r="G102" s="76"/>
      <c r="H102" s="69"/>
      <c r="I102" s="23"/>
      <c r="J102" s="30"/>
      <c r="K102" s="30"/>
      <c r="L102" s="5"/>
    </row>
    <row r="103" spans="2:12" x14ac:dyDescent="0.25">
      <c r="B103" s="12"/>
      <c r="C103" s="27"/>
      <c r="D103" s="27"/>
      <c r="E103" s="67"/>
      <c r="F103" s="73"/>
      <c r="G103" s="76"/>
      <c r="H103" s="69"/>
      <c r="I103" s="23"/>
      <c r="J103" s="30"/>
      <c r="K103" s="30"/>
      <c r="L103" s="5"/>
    </row>
    <row r="104" spans="2:12" x14ac:dyDescent="0.25">
      <c r="B104" s="12"/>
      <c r="C104" s="27"/>
      <c r="D104" s="27"/>
      <c r="E104" s="67"/>
      <c r="F104" s="73"/>
      <c r="G104" s="76"/>
      <c r="H104" s="69"/>
      <c r="I104" s="23"/>
      <c r="J104" s="30"/>
      <c r="K104" s="30"/>
      <c r="L104" s="5"/>
    </row>
    <row r="105" spans="2:12" x14ac:dyDescent="0.25">
      <c r="B105" s="12"/>
      <c r="C105" s="27"/>
      <c r="D105" s="27"/>
      <c r="E105" s="67"/>
      <c r="F105" s="73"/>
      <c r="G105" s="76"/>
      <c r="H105" s="69"/>
      <c r="I105" s="23"/>
      <c r="J105" s="30"/>
      <c r="K105" s="30"/>
      <c r="L105" s="5"/>
    </row>
    <row r="106" spans="2:12" x14ac:dyDescent="0.25">
      <c r="B106" s="12"/>
      <c r="C106" s="27"/>
      <c r="D106" s="27"/>
      <c r="E106" s="67"/>
      <c r="F106" s="73"/>
      <c r="G106" s="76"/>
      <c r="H106" s="69"/>
      <c r="I106" s="23"/>
      <c r="J106" s="30"/>
      <c r="K106" s="30"/>
      <c r="L106" s="5"/>
    </row>
    <row r="107" spans="2:12" x14ac:dyDescent="0.25">
      <c r="B107" s="12"/>
      <c r="C107" s="27"/>
      <c r="D107" s="27"/>
      <c r="E107" s="67"/>
      <c r="F107" s="73"/>
      <c r="G107" s="76"/>
      <c r="H107" s="69"/>
      <c r="I107" s="23"/>
      <c r="J107" s="30"/>
      <c r="K107" s="30"/>
      <c r="L107" s="5"/>
    </row>
    <row r="108" spans="2:12" x14ac:dyDescent="0.25">
      <c r="B108" s="12"/>
      <c r="C108" s="27"/>
      <c r="D108" s="27"/>
      <c r="E108" s="67"/>
      <c r="F108" s="73"/>
      <c r="G108" s="76"/>
      <c r="H108" s="69"/>
      <c r="I108" s="23"/>
      <c r="J108" s="30"/>
      <c r="K108" s="30"/>
      <c r="L108" s="5"/>
    </row>
    <row r="109" spans="2:12" x14ac:dyDescent="0.25">
      <c r="B109" s="12"/>
      <c r="C109" s="27"/>
      <c r="D109" s="27"/>
      <c r="E109" s="67"/>
      <c r="F109" s="73"/>
      <c r="G109" s="76"/>
      <c r="H109" s="69"/>
      <c r="I109" s="23"/>
      <c r="J109" s="30"/>
      <c r="K109" s="30"/>
      <c r="L109" s="5"/>
    </row>
    <row r="110" spans="2:12" x14ac:dyDescent="0.25">
      <c r="B110" s="12"/>
      <c r="C110" s="27"/>
      <c r="D110" s="27"/>
      <c r="E110" s="67"/>
      <c r="F110" s="73"/>
      <c r="G110" s="76"/>
      <c r="H110" s="69"/>
      <c r="I110" s="23"/>
      <c r="J110" s="30"/>
      <c r="K110" s="30"/>
      <c r="L110" s="5"/>
    </row>
    <row r="111" spans="2:12" x14ac:dyDescent="0.25">
      <c r="B111" s="12"/>
      <c r="C111" s="27"/>
      <c r="D111" s="27"/>
      <c r="E111" s="67"/>
      <c r="F111" s="73"/>
      <c r="G111" s="76"/>
      <c r="H111" s="69"/>
      <c r="I111" s="23"/>
      <c r="J111" s="30"/>
      <c r="K111" s="30"/>
      <c r="L111" s="5"/>
    </row>
    <row r="112" spans="2:12" x14ac:dyDescent="0.25">
      <c r="B112" s="12"/>
      <c r="C112" s="27"/>
      <c r="D112" s="27"/>
      <c r="E112" s="67"/>
      <c r="F112" s="73"/>
      <c r="G112" s="76"/>
      <c r="H112" s="69"/>
      <c r="I112" s="23"/>
      <c r="J112" s="30"/>
      <c r="K112" s="30"/>
      <c r="L112" s="5"/>
    </row>
    <row r="113" spans="2:12" x14ac:dyDescent="0.25">
      <c r="B113" s="12"/>
      <c r="C113" s="27"/>
      <c r="D113" s="27"/>
      <c r="E113" s="67"/>
      <c r="F113" s="73"/>
      <c r="G113" s="76"/>
      <c r="H113" s="69"/>
      <c r="I113" s="23"/>
      <c r="J113" s="30"/>
      <c r="K113" s="30"/>
      <c r="L113" s="5"/>
    </row>
    <row r="114" spans="2:12" x14ac:dyDescent="0.25">
      <c r="B114" s="12"/>
      <c r="C114" s="27"/>
      <c r="D114" s="27"/>
      <c r="E114" s="67"/>
      <c r="F114" s="73"/>
      <c r="G114" s="76"/>
      <c r="H114" s="69"/>
      <c r="I114" s="23"/>
      <c r="J114" s="30"/>
      <c r="K114" s="30"/>
      <c r="L114" s="5"/>
    </row>
    <row r="115" spans="2:12" x14ac:dyDescent="0.25">
      <c r="B115" s="12"/>
      <c r="C115" s="27"/>
      <c r="D115" s="27"/>
      <c r="E115" s="67"/>
      <c r="F115" s="73"/>
      <c r="G115" s="76"/>
      <c r="H115" s="69"/>
      <c r="I115" s="23"/>
      <c r="J115" s="30"/>
      <c r="K115" s="30"/>
      <c r="L115" s="5"/>
    </row>
    <row r="116" spans="2:12" x14ac:dyDescent="0.25">
      <c r="B116" s="12"/>
      <c r="C116" s="27"/>
      <c r="D116" s="27"/>
      <c r="E116" s="67"/>
      <c r="F116" s="73"/>
      <c r="G116" s="76"/>
      <c r="H116" s="69"/>
      <c r="I116" s="23"/>
      <c r="J116" s="30"/>
      <c r="K116" s="30"/>
      <c r="L116" s="5"/>
    </row>
    <row r="117" spans="2:12" x14ac:dyDescent="0.25">
      <c r="B117" s="12"/>
      <c r="C117" s="27"/>
      <c r="D117" s="27"/>
      <c r="E117" s="67"/>
      <c r="F117" s="73"/>
      <c r="G117" s="76"/>
      <c r="H117" s="69"/>
      <c r="I117" s="23"/>
      <c r="J117" s="30"/>
      <c r="K117" s="30"/>
      <c r="L117" s="5"/>
    </row>
    <row r="118" spans="2:12" x14ac:dyDescent="0.25">
      <c r="B118" s="12"/>
      <c r="C118" s="27"/>
      <c r="D118" s="27"/>
      <c r="E118" s="67"/>
      <c r="F118" s="73"/>
      <c r="G118" s="76"/>
      <c r="H118" s="69"/>
      <c r="I118" s="23"/>
      <c r="J118" s="30"/>
      <c r="K118" s="30"/>
      <c r="L118" s="5"/>
    </row>
    <row r="119" spans="2:12" x14ac:dyDescent="0.25">
      <c r="B119" s="12"/>
      <c r="C119" s="27"/>
      <c r="D119" s="27"/>
      <c r="E119" s="67"/>
      <c r="F119" s="73"/>
      <c r="G119" s="76"/>
      <c r="H119" s="69"/>
      <c r="I119" s="23"/>
      <c r="J119" s="30"/>
      <c r="K119" s="30"/>
      <c r="L119" s="5"/>
    </row>
    <row r="120" spans="2:12" x14ac:dyDescent="0.25">
      <c r="B120" s="12"/>
      <c r="C120" s="27"/>
      <c r="D120" s="27"/>
      <c r="E120" s="67"/>
      <c r="F120" s="73"/>
      <c r="G120" s="76"/>
      <c r="H120" s="69"/>
      <c r="I120" s="23"/>
      <c r="J120" s="30"/>
      <c r="K120" s="30"/>
      <c r="L120" s="5"/>
    </row>
    <row r="121" spans="2:12" x14ac:dyDescent="0.25">
      <c r="B121" s="12"/>
      <c r="C121" s="27"/>
      <c r="D121" s="27"/>
      <c r="E121" s="67"/>
      <c r="F121" s="73"/>
      <c r="G121" s="76"/>
      <c r="H121" s="69"/>
      <c r="I121" s="23"/>
      <c r="J121" s="30"/>
      <c r="K121" s="30"/>
      <c r="L121" s="5"/>
    </row>
    <row r="122" spans="2:12" x14ac:dyDescent="0.25">
      <c r="B122" s="12"/>
      <c r="C122" s="27"/>
      <c r="D122" s="27"/>
      <c r="E122" s="67"/>
      <c r="F122" s="73"/>
      <c r="G122" s="76"/>
      <c r="H122" s="69"/>
      <c r="I122" s="23"/>
      <c r="J122" s="30"/>
      <c r="K122" s="30"/>
      <c r="L122" s="5"/>
    </row>
    <row r="123" spans="2:12" x14ac:dyDescent="0.25">
      <c r="B123" s="12"/>
      <c r="C123" s="27"/>
      <c r="D123" s="27"/>
      <c r="E123" s="67"/>
      <c r="F123" s="73"/>
      <c r="G123" s="76"/>
      <c r="H123" s="69"/>
      <c r="I123" s="23"/>
      <c r="J123" s="30"/>
      <c r="K123" s="30"/>
      <c r="L123" s="5"/>
    </row>
    <row r="124" spans="2:12" x14ac:dyDescent="0.25">
      <c r="B124" s="12"/>
      <c r="C124" s="27"/>
      <c r="D124" s="27"/>
      <c r="E124" s="67"/>
      <c r="F124" s="73"/>
      <c r="G124" s="76"/>
      <c r="H124" s="69"/>
      <c r="I124" s="23"/>
      <c r="J124" s="30"/>
      <c r="K124" s="30"/>
      <c r="L124" s="5"/>
    </row>
    <row r="125" spans="2:12" x14ac:dyDescent="0.25">
      <c r="B125" s="12"/>
      <c r="C125" s="27"/>
      <c r="D125" s="27"/>
      <c r="E125" s="67"/>
      <c r="F125" s="73"/>
      <c r="G125" s="76"/>
      <c r="H125" s="69"/>
      <c r="I125" s="23"/>
      <c r="J125" s="30"/>
      <c r="K125" s="30"/>
      <c r="L125" s="5"/>
    </row>
    <row r="126" spans="2:12" x14ac:dyDescent="0.25">
      <c r="B126" s="12"/>
      <c r="C126" s="27"/>
      <c r="D126" s="27"/>
      <c r="E126" s="67"/>
      <c r="F126" s="73"/>
      <c r="G126" s="76"/>
      <c r="H126" s="69"/>
      <c r="I126" s="23"/>
      <c r="J126" s="30"/>
      <c r="K126" s="30"/>
      <c r="L126" s="5"/>
    </row>
    <row r="127" spans="2:12" x14ac:dyDescent="0.25">
      <c r="B127" s="12"/>
      <c r="C127" s="27"/>
      <c r="D127" s="27"/>
      <c r="E127" s="67"/>
      <c r="F127" s="73"/>
      <c r="G127" s="76"/>
      <c r="H127" s="69"/>
      <c r="I127" s="23"/>
      <c r="J127" s="30"/>
      <c r="K127" s="30"/>
      <c r="L127" s="5"/>
    </row>
    <row r="128" spans="2:12" x14ac:dyDescent="0.25">
      <c r="B128" s="12"/>
      <c r="C128" s="27"/>
      <c r="D128" s="27"/>
      <c r="E128" s="67"/>
      <c r="F128" s="73"/>
      <c r="G128" s="76"/>
      <c r="H128" s="69"/>
      <c r="I128" s="23"/>
      <c r="J128" s="30"/>
      <c r="K128" s="30"/>
      <c r="L128" s="5"/>
    </row>
    <row r="129" spans="2:12" x14ac:dyDescent="0.25">
      <c r="B129" s="12"/>
      <c r="C129" s="27"/>
      <c r="D129" s="27"/>
      <c r="E129" s="67"/>
      <c r="F129" s="73"/>
      <c r="G129" s="76"/>
      <c r="H129" s="69"/>
      <c r="I129" s="23"/>
      <c r="J129" s="30"/>
      <c r="K129" s="30"/>
      <c r="L129" s="5"/>
    </row>
    <row r="130" spans="2:12" x14ac:dyDescent="0.25">
      <c r="B130" s="12"/>
      <c r="C130" s="27"/>
      <c r="D130" s="27"/>
      <c r="E130" s="67"/>
      <c r="F130" s="73"/>
      <c r="G130" s="76"/>
      <c r="H130" s="69"/>
      <c r="I130" s="23"/>
      <c r="J130" s="30"/>
      <c r="K130" s="30"/>
      <c r="L130" s="5"/>
    </row>
    <row r="131" spans="2:12" x14ac:dyDescent="0.25">
      <c r="B131" s="12"/>
      <c r="C131" s="27"/>
      <c r="D131" s="27"/>
      <c r="E131" s="67"/>
      <c r="F131" s="73"/>
      <c r="G131" s="76"/>
      <c r="H131" s="69"/>
      <c r="I131" s="23"/>
      <c r="J131" s="30"/>
      <c r="K131" s="30"/>
      <c r="L131" s="5"/>
    </row>
    <row r="132" spans="2:12" x14ac:dyDescent="0.25">
      <c r="B132" s="12"/>
      <c r="C132" s="27"/>
      <c r="D132" s="27"/>
      <c r="E132" s="67"/>
      <c r="F132" s="73"/>
      <c r="G132" s="76"/>
      <c r="H132" s="69"/>
      <c r="I132" s="23"/>
      <c r="J132" s="30"/>
      <c r="K132" s="30"/>
      <c r="L132" s="5"/>
    </row>
    <row r="133" spans="2:12" x14ac:dyDescent="0.25">
      <c r="B133" s="12"/>
      <c r="C133" s="27"/>
      <c r="D133" s="27"/>
      <c r="E133" s="67"/>
      <c r="F133" s="73"/>
      <c r="G133" s="76"/>
      <c r="H133" s="69"/>
      <c r="I133" s="23"/>
      <c r="J133" s="30"/>
      <c r="K133" s="30"/>
      <c r="L133" s="5"/>
    </row>
    <row r="134" spans="2:12" x14ac:dyDescent="0.25">
      <c r="B134" s="12"/>
      <c r="C134" s="27"/>
      <c r="D134" s="27"/>
      <c r="E134" s="67"/>
      <c r="F134" s="73"/>
      <c r="G134" s="76"/>
      <c r="H134" s="69"/>
      <c r="I134" s="23"/>
      <c r="J134" s="30"/>
      <c r="K134" s="30"/>
      <c r="L134" s="5"/>
    </row>
    <row r="135" spans="2:12" x14ac:dyDescent="0.25">
      <c r="B135" s="12"/>
      <c r="C135" s="27"/>
      <c r="D135" s="27"/>
      <c r="E135" s="67"/>
      <c r="F135" s="73"/>
      <c r="G135" s="76"/>
      <c r="H135" s="69"/>
      <c r="I135" s="23"/>
      <c r="J135" s="30"/>
      <c r="K135" s="30"/>
      <c r="L135" s="5"/>
    </row>
    <row r="136" spans="2:12" x14ac:dyDescent="0.25">
      <c r="B136" s="12"/>
      <c r="C136" s="27"/>
      <c r="D136" s="27"/>
      <c r="E136" s="67"/>
      <c r="F136" s="73"/>
      <c r="G136" s="76"/>
      <c r="H136" s="69"/>
      <c r="I136" s="23"/>
      <c r="J136" s="30"/>
      <c r="K136" s="30"/>
      <c r="L136" s="5"/>
    </row>
    <row r="137" spans="2:12" x14ac:dyDescent="0.25">
      <c r="B137" s="12"/>
      <c r="C137" s="27"/>
      <c r="D137" s="27"/>
      <c r="E137" s="67"/>
      <c r="F137" s="73"/>
      <c r="G137" s="76"/>
      <c r="H137" s="69"/>
      <c r="I137" s="23"/>
      <c r="J137" s="30"/>
      <c r="K137" s="30"/>
      <c r="L137" s="5"/>
    </row>
    <row r="138" spans="2:12" x14ac:dyDescent="0.25">
      <c r="B138" s="12"/>
      <c r="C138" s="27"/>
      <c r="D138" s="27"/>
      <c r="E138" s="67"/>
      <c r="F138" s="73"/>
      <c r="G138" s="76"/>
      <c r="H138" s="69"/>
      <c r="I138" s="23"/>
      <c r="J138" s="30"/>
      <c r="K138" s="30"/>
      <c r="L138" s="5"/>
    </row>
    <row r="139" spans="2:12" x14ac:dyDescent="0.25">
      <c r="B139" s="12"/>
      <c r="C139" s="27"/>
      <c r="D139" s="27"/>
      <c r="E139" s="67"/>
      <c r="F139" s="73"/>
      <c r="G139" s="76"/>
      <c r="H139" s="69"/>
      <c r="I139" s="23"/>
      <c r="J139" s="30"/>
      <c r="K139" s="30"/>
      <c r="L139" s="5"/>
    </row>
    <row r="140" spans="2:12" x14ac:dyDescent="0.25">
      <c r="B140" s="12"/>
      <c r="C140" s="27"/>
      <c r="D140" s="27"/>
      <c r="E140" s="67"/>
      <c r="F140" s="73"/>
      <c r="G140" s="76"/>
      <c r="H140" s="69"/>
      <c r="I140" s="23"/>
      <c r="J140" s="30"/>
      <c r="K140" s="30"/>
      <c r="L140" s="5"/>
    </row>
    <row r="141" spans="2:12" x14ac:dyDescent="0.25">
      <c r="B141" s="12"/>
      <c r="C141" s="27"/>
      <c r="D141" s="27"/>
      <c r="E141" s="67"/>
      <c r="F141" s="73"/>
      <c r="G141" s="76"/>
      <c r="H141" s="69"/>
      <c r="I141" s="23"/>
      <c r="J141" s="30"/>
      <c r="K141" s="30"/>
      <c r="L141" s="5"/>
    </row>
    <row r="142" spans="2:12" x14ac:dyDescent="0.25">
      <c r="B142" s="12"/>
      <c r="C142" s="27"/>
      <c r="D142" s="27"/>
      <c r="E142" s="67"/>
      <c r="F142" s="73"/>
      <c r="G142" s="76"/>
      <c r="H142" s="69"/>
      <c r="I142" s="23"/>
      <c r="J142" s="30"/>
      <c r="K142" s="30"/>
      <c r="L142" s="5"/>
    </row>
    <row r="143" spans="2:12" x14ac:dyDescent="0.25">
      <c r="B143" s="12"/>
      <c r="C143" s="27"/>
      <c r="D143" s="27"/>
      <c r="E143" s="67"/>
      <c r="F143" s="73"/>
      <c r="G143" s="76"/>
      <c r="H143" s="69"/>
      <c r="I143" s="23"/>
      <c r="J143" s="30"/>
      <c r="K143" s="30"/>
      <c r="L143" s="5"/>
    </row>
    <row r="144" spans="2:12" x14ac:dyDescent="0.25">
      <c r="B144" s="12"/>
      <c r="C144" s="27"/>
      <c r="D144" s="27"/>
      <c r="E144" s="67"/>
      <c r="F144" s="73"/>
      <c r="G144" s="76"/>
      <c r="H144" s="69"/>
      <c r="I144" s="23"/>
      <c r="J144" s="30"/>
      <c r="K144" s="30"/>
      <c r="L144" s="5"/>
    </row>
    <row r="145" spans="2:12" x14ac:dyDescent="0.25">
      <c r="B145" s="12"/>
      <c r="C145" s="27"/>
      <c r="D145" s="27"/>
      <c r="E145" s="67"/>
      <c r="F145" s="73"/>
      <c r="G145" s="76"/>
      <c r="H145" s="69"/>
      <c r="I145" s="23"/>
      <c r="J145" s="30"/>
      <c r="K145" s="30"/>
      <c r="L145" s="5"/>
    </row>
    <row r="146" spans="2:12" x14ac:dyDescent="0.25">
      <c r="B146" s="12"/>
      <c r="C146" s="27"/>
      <c r="D146" s="27"/>
      <c r="E146" s="67"/>
      <c r="F146" s="73"/>
      <c r="G146" s="76"/>
      <c r="H146" s="69"/>
      <c r="I146" s="23"/>
      <c r="J146" s="30"/>
      <c r="K146" s="30"/>
      <c r="L146" s="5"/>
    </row>
    <row r="147" spans="2:12" x14ac:dyDescent="0.25">
      <c r="B147" s="12"/>
      <c r="C147" s="27"/>
      <c r="D147" s="27"/>
      <c r="E147" s="67"/>
      <c r="F147" s="73"/>
      <c r="G147" s="76"/>
      <c r="H147" s="69"/>
      <c r="I147" s="23"/>
      <c r="J147" s="30"/>
      <c r="K147" s="30"/>
      <c r="L147" s="5"/>
    </row>
    <row r="148" spans="2:12" x14ac:dyDescent="0.25">
      <c r="B148" s="12"/>
      <c r="C148" s="27"/>
      <c r="D148" s="27"/>
      <c r="E148" s="67"/>
      <c r="F148" s="73"/>
      <c r="G148" s="76"/>
      <c r="H148" s="69"/>
      <c r="I148" s="23"/>
      <c r="J148" s="30"/>
      <c r="K148" s="30"/>
      <c r="L148" s="5"/>
    </row>
    <row r="149" spans="2:12" x14ac:dyDescent="0.25">
      <c r="B149" s="12"/>
      <c r="C149" s="27"/>
      <c r="D149" s="27"/>
      <c r="E149" s="67"/>
      <c r="F149" s="73"/>
      <c r="G149" s="76"/>
      <c r="H149" s="69"/>
      <c r="I149" s="23"/>
      <c r="J149" s="30"/>
      <c r="K149" s="30"/>
      <c r="L149" s="5"/>
    </row>
    <row r="150" spans="2:12" x14ac:dyDescent="0.25">
      <c r="B150" s="12"/>
      <c r="C150" s="27"/>
      <c r="D150" s="27"/>
      <c r="E150" s="67"/>
      <c r="F150" s="73"/>
      <c r="G150" s="76"/>
      <c r="H150" s="69"/>
      <c r="I150" s="23"/>
      <c r="J150" s="30"/>
      <c r="K150" s="30"/>
      <c r="L150" s="5"/>
    </row>
    <row r="151" spans="2:12" x14ac:dyDescent="0.25">
      <c r="B151" s="12"/>
      <c r="C151" s="27"/>
      <c r="D151" s="27"/>
      <c r="E151" s="67"/>
      <c r="F151" s="73"/>
      <c r="G151" s="76"/>
      <c r="H151" s="69"/>
      <c r="I151" s="23"/>
      <c r="J151" s="30"/>
      <c r="K151" s="30"/>
      <c r="L151" s="5"/>
    </row>
    <row r="152" spans="2:12" x14ac:dyDescent="0.25">
      <c r="B152" s="12"/>
      <c r="C152" s="27"/>
      <c r="D152" s="27"/>
      <c r="E152" s="67"/>
      <c r="F152" s="73"/>
      <c r="G152" s="76"/>
      <c r="H152" s="69"/>
      <c r="I152" s="23"/>
      <c r="J152" s="30"/>
      <c r="K152" s="30"/>
      <c r="L152" s="5"/>
    </row>
    <row r="153" spans="2:12" x14ac:dyDescent="0.25">
      <c r="B153" s="12"/>
      <c r="C153" s="27"/>
      <c r="D153" s="27"/>
      <c r="E153" s="67"/>
      <c r="F153" s="73"/>
      <c r="G153" s="76"/>
      <c r="H153" s="69"/>
      <c r="I153" s="23"/>
      <c r="J153" s="30"/>
      <c r="K153" s="30"/>
      <c r="L153" s="5"/>
    </row>
    <row r="154" spans="2:12" x14ac:dyDescent="0.25">
      <c r="B154" s="12"/>
      <c r="C154" s="27"/>
      <c r="D154" s="27"/>
      <c r="E154" s="67"/>
      <c r="F154" s="73"/>
      <c r="G154" s="76"/>
      <c r="H154" s="69"/>
      <c r="I154" s="23"/>
      <c r="J154" s="30"/>
      <c r="K154" s="30"/>
      <c r="L154" s="5"/>
    </row>
    <row r="155" spans="2:12" x14ac:dyDescent="0.25">
      <c r="B155" s="12"/>
      <c r="C155" s="27"/>
      <c r="D155" s="27"/>
      <c r="E155" s="67"/>
      <c r="F155" s="73"/>
      <c r="G155" s="76"/>
      <c r="H155" s="69"/>
      <c r="I155" s="23"/>
      <c r="J155" s="30"/>
      <c r="K155" s="30"/>
      <c r="L155" s="5"/>
    </row>
    <row r="156" spans="2:12" x14ac:dyDescent="0.25">
      <c r="B156" s="12"/>
      <c r="C156" s="27"/>
      <c r="D156" s="27"/>
      <c r="E156" s="67"/>
      <c r="F156" s="73"/>
      <c r="G156" s="76"/>
      <c r="H156" s="69"/>
      <c r="I156" s="23"/>
      <c r="J156" s="30"/>
      <c r="K156" s="30"/>
      <c r="L156" s="5"/>
    </row>
    <row r="157" spans="2:12" x14ac:dyDescent="0.25">
      <c r="B157" s="12"/>
      <c r="C157" s="27"/>
      <c r="D157" s="27"/>
      <c r="E157" s="67"/>
      <c r="F157" s="73"/>
      <c r="G157" s="76"/>
      <c r="H157" s="69"/>
      <c r="I157" s="23"/>
      <c r="J157" s="30"/>
      <c r="K157" s="30"/>
      <c r="L157" s="5"/>
    </row>
    <row r="158" spans="2:12" x14ac:dyDescent="0.25">
      <c r="B158" s="12"/>
      <c r="C158" s="27"/>
      <c r="D158" s="27"/>
      <c r="E158" s="67"/>
      <c r="F158" s="73"/>
      <c r="G158" s="76"/>
      <c r="H158" s="69"/>
      <c r="I158" s="23"/>
      <c r="J158" s="30"/>
      <c r="K158" s="30"/>
      <c r="L158" s="5"/>
    </row>
    <row r="159" spans="2:12" x14ac:dyDescent="0.25">
      <c r="B159" s="12"/>
      <c r="C159" s="27"/>
      <c r="D159" s="27"/>
      <c r="E159" s="67"/>
      <c r="F159" s="73"/>
      <c r="G159" s="76"/>
      <c r="H159" s="69"/>
      <c r="I159" s="23"/>
      <c r="J159" s="30"/>
      <c r="K159" s="30"/>
      <c r="L159" s="5"/>
    </row>
    <row r="160" spans="2:12" x14ac:dyDescent="0.25">
      <c r="B160" s="12"/>
      <c r="C160" s="27"/>
      <c r="D160" s="27"/>
      <c r="E160" s="67"/>
      <c r="F160" s="73"/>
      <c r="G160" s="76"/>
      <c r="H160" s="69"/>
      <c r="I160" s="23"/>
      <c r="J160" s="30"/>
      <c r="K160" s="30"/>
      <c r="L160" s="5"/>
    </row>
    <row r="161" spans="2:12" x14ac:dyDescent="0.25">
      <c r="B161" s="12"/>
      <c r="C161" s="27"/>
      <c r="D161" s="27"/>
      <c r="E161" s="67"/>
      <c r="F161" s="73"/>
      <c r="G161" s="76"/>
      <c r="H161" s="69"/>
      <c r="I161" s="23"/>
      <c r="J161" s="30"/>
      <c r="K161" s="30"/>
      <c r="L161" s="5"/>
    </row>
    <row r="162" spans="2:12" x14ac:dyDescent="0.25">
      <c r="B162" s="12"/>
      <c r="C162" s="27"/>
      <c r="D162" s="27"/>
      <c r="E162" s="67"/>
      <c r="F162" s="73"/>
      <c r="G162" s="76"/>
      <c r="H162" s="69"/>
      <c r="I162" s="23"/>
      <c r="J162" s="30"/>
      <c r="K162" s="30"/>
      <c r="L162" s="5"/>
    </row>
    <row r="163" spans="2:12" x14ac:dyDescent="0.25">
      <c r="B163" s="12"/>
      <c r="C163" s="27"/>
      <c r="D163" s="27"/>
      <c r="E163" s="67"/>
      <c r="F163" s="73"/>
      <c r="G163" s="76"/>
      <c r="H163" s="69"/>
      <c r="I163" s="23"/>
      <c r="J163" s="30"/>
      <c r="K163" s="30"/>
      <c r="L163" s="5"/>
    </row>
    <row r="164" spans="2:12" x14ac:dyDescent="0.25">
      <c r="B164" s="12"/>
      <c r="C164" s="27"/>
      <c r="D164" s="27"/>
      <c r="E164" s="67"/>
      <c r="F164" s="73"/>
      <c r="G164" s="76"/>
      <c r="H164" s="69"/>
      <c r="I164" s="23"/>
      <c r="J164" s="30"/>
      <c r="K164" s="30"/>
      <c r="L164" s="5"/>
    </row>
    <row r="165" spans="2:12" x14ac:dyDescent="0.25">
      <c r="B165" s="12"/>
      <c r="C165" s="27"/>
      <c r="D165" s="27"/>
      <c r="E165" s="67"/>
      <c r="F165" s="73"/>
      <c r="G165" s="76"/>
      <c r="H165" s="69"/>
      <c r="I165" s="23"/>
      <c r="J165" s="30"/>
      <c r="K165" s="30"/>
      <c r="L165" s="5"/>
    </row>
    <row r="166" spans="2:12" x14ac:dyDescent="0.25">
      <c r="B166" s="12"/>
      <c r="C166" s="27"/>
      <c r="D166" s="27"/>
      <c r="E166" s="67"/>
      <c r="F166" s="73"/>
      <c r="G166" s="76"/>
      <c r="H166" s="69"/>
      <c r="I166" s="23"/>
      <c r="J166" s="30"/>
      <c r="K166" s="30"/>
      <c r="L166" s="5"/>
    </row>
    <row r="167" spans="2:12" x14ac:dyDescent="0.25">
      <c r="B167" s="12"/>
      <c r="C167" s="27"/>
      <c r="D167" s="27"/>
      <c r="E167" s="67"/>
      <c r="F167" s="73"/>
      <c r="G167" s="76"/>
      <c r="H167" s="69"/>
      <c r="I167" s="23"/>
      <c r="J167" s="30"/>
      <c r="K167" s="30"/>
      <c r="L167" s="5"/>
    </row>
    <row r="168" spans="2:12" x14ac:dyDescent="0.25">
      <c r="B168" s="12"/>
      <c r="C168" s="27"/>
      <c r="D168" s="27"/>
      <c r="E168" s="67"/>
      <c r="F168" s="73"/>
      <c r="G168" s="76"/>
      <c r="H168" s="69"/>
      <c r="I168" s="23"/>
      <c r="J168" s="30"/>
      <c r="K168" s="30"/>
      <c r="L168" s="5"/>
    </row>
    <row r="169" spans="2:12" x14ac:dyDescent="0.25">
      <c r="B169" s="12"/>
      <c r="C169" s="27"/>
      <c r="D169" s="27"/>
      <c r="E169" s="67"/>
      <c r="F169" s="73"/>
      <c r="G169" s="76"/>
      <c r="H169" s="69"/>
      <c r="I169" s="23"/>
      <c r="J169" s="30"/>
      <c r="K169" s="30"/>
      <c r="L169" s="5"/>
    </row>
    <row r="170" spans="2:12" x14ac:dyDescent="0.25">
      <c r="B170" s="12"/>
      <c r="C170" s="27"/>
      <c r="D170" s="27"/>
      <c r="E170" s="67"/>
      <c r="F170" s="73"/>
      <c r="G170" s="76"/>
      <c r="H170" s="69"/>
      <c r="I170" s="23"/>
      <c r="J170" s="30"/>
      <c r="K170" s="30"/>
      <c r="L170" s="5"/>
    </row>
    <row r="171" spans="2:12" x14ac:dyDescent="0.25">
      <c r="B171" s="12"/>
      <c r="C171" s="27"/>
      <c r="D171" s="27"/>
      <c r="E171" s="67"/>
      <c r="F171" s="73"/>
      <c r="G171" s="76"/>
      <c r="H171" s="69"/>
      <c r="I171" s="23"/>
      <c r="J171" s="30"/>
      <c r="K171" s="30"/>
      <c r="L171" s="5"/>
    </row>
    <row r="172" spans="2:12" x14ac:dyDescent="0.25">
      <c r="B172" s="12"/>
      <c r="C172" s="27"/>
      <c r="D172" s="27"/>
      <c r="E172" s="67"/>
      <c r="F172" s="73"/>
      <c r="G172" s="76"/>
      <c r="H172" s="69"/>
      <c r="I172" s="23"/>
      <c r="J172" s="30"/>
      <c r="K172" s="30"/>
      <c r="L172" s="5"/>
    </row>
    <row r="173" spans="2:12" x14ac:dyDescent="0.25">
      <c r="B173" s="12"/>
      <c r="C173" s="27"/>
      <c r="D173" s="27"/>
      <c r="E173" s="67"/>
      <c r="F173" s="73"/>
      <c r="G173" s="76"/>
      <c r="H173" s="69"/>
      <c r="I173" s="23"/>
      <c r="J173" s="30"/>
      <c r="K173" s="30"/>
      <c r="L173" s="5"/>
    </row>
    <row r="174" spans="2:12" x14ac:dyDescent="0.25">
      <c r="B174" s="12"/>
      <c r="C174" s="27"/>
      <c r="D174" s="27"/>
      <c r="E174" s="67"/>
      <c r="F174" s="73"/>
      <c r="G174" s="76"/>
      <c r="H174" s="69"/>
      <c r="I174" s="23"/>
      <c r="J174" s="30"/>
      <c r="K174" s="30"/>
      <c r="L174" s="5"/>
    </row>
    <row r="175" spans="2:12" x14ac:dyDescent="0.25">
      <c r="B175" s="12"/>
      <c r="C175" s="27"/>
      <c r="D175" s="27"/>
      <c r="E175" s="67"/>
      <c r="F175" s="73"/>
      <c r="G175" s="76"/>
      <c r="H175" s="69"/>
      <c r="I175" s="23"/>
      <c r="J175" s="30"/>
      <c r="K175" s="30"/>
      <c r="L175" s="5"/>
    </row>
    <row r="176" spans="2:12" x14ac:dyDescent="0.25">
      <c r="B176" s="12"/>
      <c r="C176" s="27"/>
      <c r="D176" s="27"/>
      <c r="E176" s="67"/>
      <c r="F176" s="73"/>
      <c r="G176" s="76"/>
      <c r="H176" s="69"/>
      <c r="I176" s="23"/>
      <c r="J176" s="30"/>
      <c r="K176" s="30"/>
      <c r="L176" s="5"/>
    </row>
    <row r="177" spans="2:12" x14ac:dyDescent="0.25">
      <c r="B177" s="12"/>
      <c r="C177" s="27"/>
      <c r="D177" s="27"/>
      <c r="E177" s="67"/>
      <c r="F177" s="73"/>
      <c r="G177" s="76"/>
      <c r="H177" s="69"/>
      <c r="I177" s="23"/>
      <c r="J177" s="30"/>
      <c r="K177" s="30"/>
      <c r="L177" s="5"/>
    </row>
    <row r="178" spans="2:12" x14ac:dyDescent="0.25">
      <c r="B178" s="12"/>
      <c r="C178" s="27"/>
      <c r="D178" s="27"/>
      <c r="E178" s="67"/>
      <c r="F178" s="73"/>
      <c r="G178" s="76"/>
      <c r="H178" s="69"/>
      <c r="I178" s="23"/>
      <c r="J178" s="30"/>
      <c r="K178" s="30"/>
      <c r="L178" s="5"/>
    </row>
    <row r="179" spans="2:12" x14ac:dyDescent="0.25">
      <c r="B179" s="12"/>
      <c r="C179" s="27"/>
      <c r="D179" s="27"/>
      <c r="E179" s="67"/>
      <c r="F179" s="73"/>
      <c r="G179" s="76"/>
      <c r="H179" s="69"/>
      <c r="I179" s="23"/>
      <c r="J179" s="30"/>
      <c r="K179" s="30"/>
      <c r="L179" s="5"/>
    </row>
    <row r="180" spans="2:12" x14ac:dyDescent="0.25">
      <c r="B180" s="12"/>
      <c r="C180" s="27"/>
      <c r="D180" s="27"/>
      <c r="E180" s="67"/>
      <c r="F180" s="73"/>
      <c r="G180" s="76"/>
      <c r="H180" s="69"/>
      <c r="I180" s="23"/>
      <c r="J180" s="30"/>
      <c r="K180" s="30"/>
      <c r="L180" s="5"/>
    </row>
    <row r="181" spans="2:12" x14ac:dyDescent="0.25">
      <c r="B181" s="12"/>
      <c r="C181" s="27"/>
      <c r="D181" s="27"/>
      <c r="E181" s="67"/>
      <c r="F181" s="73"/>
      <c r="G181" s="76"/>
      <c r="H181" s="69"/>
      <c r="I181" s="23"/>
      <c r="J181" s="30"/>
      <c r="K181" s="30"/>
      <c r="L181" s="5"/>
    </row>
    <row r="182" spans="2:12" x14ac:dyDescent="0.25">
      <c r="B182" s="12"/>
      <c r="C182" s="27"/>
      <c r="D182" s="27"/>
      <c r="E182" s="67"/>
      <c r="F182" s="73"/>
      <c r="G182" s="76"/>
      <c r="H182" s="69"/>
      <c r="I182" s="23"/>
      <c r="J182" s="30"/>
      <c r="K182" s="30"/>
      <c r="L182" s="5"/>
    </row>
    <row r="183" spans="2:12" x14ac:dyDescent="0.25">
      <c r="B183" s="12"/>
      <c r="C183" s="27"/>
      <c r="D183" s="27"/>
      <c r="E183" s="67"/>
      <c r="F183" s="73"/>
      <c r="G183" s="76"/>
      <c r="H183" s="69"/>
      <c r="I183" s="23"/>
      <c r="J183" s="30"/>
      <c r="K183" s="30"/>
      <c r="L183" s="5"/>
    </row>
    <row r="184" spans="2:12" x14ac:dyDescent="0.25">
      <c r="B184" s="12"/>
      <c r="C184" s="27"/>
      <c r="D184" s="27"/>
      <c r="E184" s="67"/>
      <c r="F184" s="73"/>
      <c r="G184" s="76"/>
      <c r="H184" s="69"/>
      <c r="I184" s="23"/>
      <c r="J184" s="30"/>
      <c r="K184" s="30"/>
      <c r="L184" s="5"/>
    </row>
    <row r="185" spans="2:12" x14ac:dyDescent="0.25">
      <c r="B185" s="12"/>
      <c r="C185" s="27"/>
      <c r="D185" s="27"/>
      <c r="E185" s="67"/>
      <c r="F185" s="73"/>
      <c r="G185" s="76"/>
      <c r="H185" s="69"/>
      <c r="I185" s="23"/>
      <c r="J185" s="30"/>
      <c r="K185" s="30"/>
      <c r="L185" s="5"/>
    </row>
    <row r="186" spans="2:12" x14ac:dyDescent="0.25">
      <c r="B186" s="12"/>
      <c r="C186" s="27"/>
      <c r="D186" s="27"/>
      <c r="E186" s="67"/>
      <c r="F186" s="73"/>
      <c r="G186" s="76"/>
      <c r="H186" s="69"/>
      <c r="I186" s="23"/>
      <c r="J186" s="30"/>
      <c r="K186" s="30"/>
      <c r="L186" s="5"/>
    </row>
    <row r="187" spans="2:12" x14ac:dyDescent="0.25">
      <c r="B187" s="12"/>
      <c r="C187" s="27"/>
      <c r="D187" s="27"/>
      <c r="E187" s="67"/>
      <c r="F187" s="73"/>
      <c r="G187" s="76"/>
      <c r="H187" s="69"/>
      <c r="I187" s="23"/>
      <c r="J187" s="30"/>
      <c r="K187" s="30"/>
      <c r="L187" s="5"/>
    </row>
    <row r="188" spans="2:12" x14ac:dyDescent="0.25">
      <c r="B188" s="12"/>
      <c r="C188" s="27"/>
      <c r="D188" s="27"/>
      <c r="E188" s="67"/>
      <c r="F188" s="73"/>
      <c r="G188" s="76"/>
      <c r="H188" s="69"/>
      <c r="I188" s="23"/>
      <c r="J188" s="30"/>
      <c r="K188" s="30"/>
      <c r="L188" s="5"/>
    </row>
    <row r="189" spans="2:12" x14ac:dyDescent="0.25">
      <c r="B189" s="12"/>
      <c r="C189" s="27"/>
      <c r="D189" s="27"/>
      <c r="E189" s="67"/>
      <c r="F189" s="73"/>
      <c r="G189" s="76"/>
      <c r="H189" s="69"/>
      <c r="I189" s="23"/>
      <c r="J189" s="30"/>
      <c r="K189" s="30"/>
      <c r="L189" s="5"/>
    </row>
    <row r="190" spans="2:12" x14ac:dyDescent="0.25">
      <c r="B190" s="12"/>
      <c r="C190" s="27"/>
      <c r="D190" s="27"/>
      <c r="E190" s="67"/>
      <c r="F190" s="73"/>
      <c r="G190" s="76"/>
      <c r="H190" s="69"/>
      <c r="I190" s="23"/>
      <c r="J190" s="30"/>
      <c r="K190" s="30"/>
      <c r="L190" s="5"/>
    </row>
    <row r="191" spans="2:12" x14ac:dyDescent="0.25">
      <c r="B191" s="12"/>
      <c r="C191" s="27"/>
      <c r="D191" s="27"/>
      <c r="E191" s="67"/>
      <c r="F191" s="73"/>
      <c r="G191" s="76"/>
      <c r="H191" s="69"/>
      <c r="I191" s="23"/>
      <c r="J191" s="30"/>
      <c r="K191" s="30"/>
      <c r="L191" s="5"/>
    </row>
    <row r="192" spans="2:12" x14ac:dyDescent="0.25">
      <c r="B192" s="12"/>
      <c r="C192" s="27"/>
      <c r="D192" s="27"/>
      <c r="E192" s="67"/>
      <c r="F192" s="73"/>
      <c r="G192" s="76"/>
      <c r="H192" s="69"/>
      <c r="I192" s="23"/>
      <c r="J192" s="30"/>
      <c r="K192" s="30"/>
      <c r="L192" s="5"/>
    </row>
    <row r="193" spans="2:12" x14ac:dyDescent="0.25">
      <c r="B193" s="12"/>
      <c r="C193" s="27"/>
      <c r="D193" s="27"/>
      <c r="E193" s="67"/>
      <c r="F193" s="73"/>
      <c r="G193" s="76"/>
      <c r="H193" s="69"/>
      <c r="I193" s="23"/>
      <c r="J193" s="30"/>
      <c r="K193" s="30"/>
      <c r="L193" s="5"/>
    </row>
    <row r="194" spans="2:12" x14ac:dyDescent="0.25">
      <c r="B194" s="12"/>
      <c r="C194" s="27"/>
      <c r="D194" s="27"/>
      <c r="E194" s="67"/>
      <c r="F194" s="73"/>
      <c r="G194" s="76"/>
      <c r="H194" s="69"/>
      <c r="I194" s="23"/>
      <c r="J194" s="30"/>
      <c r="K194" s="30"/>
      <c r="L194" s="5"/>
    </row>
    <row r="195" spans="2:12" x14ac:dyDescent="0.25">
      <c r="B195" s="12"/>
      <c r="C195" s="27"/>
      <c r="D195" s="27"/>
      <c r="E195" s="67"/>
      <c r="F195" s="73"/>
      <c r="G195" s="76"/>
      <c r="H195" s="69"/>
      <c r="I195" s="23"/>
      <c r="J195" s="30"/>
      <c r="K195" s="30"/>
      <c r="L195" s="5"/>
    </row>
    <row r="196" spans="2:12" x14ac:dyDescent="0.25">
      <c r="B196" s="12"/>
      <c r="C196" s="27"/>
      <c r="D196" s="27"/>
      <c r="E196" s="67"/>
      <c r="F196" s="73"/>
      <c r="G196" s="76"/>
      <c r="H196" s="69"/>
      <c r="I196" s="23"/>
      <c r="J196" s="30"/>
      <c r="K196" s="30"/>
      <c r="L196" s="5"/>
    </row>
    <row r="197" spans="2:12" x14ac:dyDescent="0.25">
      <c r="B197" s="12"/>
      <c r="C197" s="27"/>
      <c r="D197" s="27"/>
      <c r="E197" s="67"/>
      <c r="F197" s="73"/>
      <c r="G197" s="76"/>
      <c r="H197" s="69"/>
      <c r="I197" s="23"/>
      <c r="J197" s="30"/>
      <c r="K197" s="30"/>
      <c r="L197" s="5"/>
    </row>
    <row r="198" spans="2:12" x14ac:dyDescent="0.25">
      <c r="B198" s="12"/>
      <c r="C198" s="27"/>
      <c r="D198" s="27"/>
      <c r="E198" s="67"/>
      <c r="F198" s="73"/>
      <c r="G198" s="76"/>
      <c r="H198" s="69"/>
      <c r="I198" s="23"/>
      <c r="J198" s="30"/>
      <c r="K198" s="30"/>
      <c r="L198" s="5"/>
    </row>
    <row r="199" spans="2:12" x14ac:dyDescent="0.25">
      <c r="B199" s="12"/>
      <c r="C199" s="27"/>
      <c r="D199" s="27"/>
      <c r="E199" s="67"/>
      <c r="F199" s="73"/>
      <c r="G199" s="76"/>
      <c r="H199" s="69"/>
      <c r="I199" s="23"/>
      <c r="J199" s="30"/>
      <c r="K199" s="30"/>
      <c r="L199" s="5"/>
    </row>
    <row r="200" spans="2:12" x14ac:dyDescent="0.25">
      <c r="B200" s="12"/>
      <c r="C200" s="27"/>
      <c r="D200" s="27"/>
      <c r="E200" s="67"/>
      <c r="F200" s="73"/>
      <c r="G200" s="76"/>
      <c r="H200" s="69"/>
      <c r="I200" s="23"/>
      <c r="J200" s="30"/>
      <c r="K200" s="30"/>
      <c r="L200" s="5"/>
    </row>
    <row r="201" spans="2:12" x14ac:dyDescent="0.25">
      <c r="B201" s="12"/>
      <c r="C201" s="27"/>
      <c r="D201" s="27"/>
      <c r="E201" s="67"/>
      <c r="F201" s="73"/>
      <c r="G201" s="76"/>
      <c r="H201" s="69"/>
      <c r="I201" s="23"/>
      <c r="J201" s="30"/>
      <c r="K201" s="30"/>
      <c r="L201" s="5"/>
    </row>
    <row r="202" spans="2:12" x14ac:dyDescent="0.25">
      <c r="B202" s="12"/>
      <c r="C202" s="27"/>
      <c r="D202" s="27"/>
      <c r="E202" s="67"/>
      <c r="F202" s="73"/>
      <c r="G202" s="76"/>
      <c r="H202" s="69"/>
      <c r="I202" s="23"/>
      <c r="J202" s="30"/>
      <c r="K202" s="30"/>
      <c r="L202" s="5"/>
    </row>
    <row r="203" spans="2:12" x14ac:dyDescent="0.25">
      <c r="B203" s="12"/>
      <c r="C203" s="27"/>
      <c r="D203" s="27"/>
      <c r="E203" s="67"/>
      <c r="F203" s="73"/>
      <c r="G203" s="76"/>
      <c r="H203" s="69"/>
      <c r="I203" s="23"/>
      <c r="J203" s="30"/>
      <c r="K203" s="30"/>
      <c r="L203" s="5"/>
    </row>
    <row r="204" spans="2:12" x14ac:dyDescent="0.25">
      <c r="B204" s="12"/>
      <c r="C204" s="27"/>
      <c r="D204" s="27"/>
      <c r="E204" s="67"/>
      <c r="F204" s="73"/>
      <c r="G204" s="76"/>
      <c r="H204" s="69"/>
      <c r="I204" s="23"/>
      <c r="J204" s="30"/>
      <c r="K204" s="30"/>
      <c r="L204" s="5"/>
    </row>
    <row r="205" spans="2:12" x14ac:dyDescent="0.25">
      <c r="B205" s="12"/>
      <c r="C205" s="27"/>
      <c r="D205" s="27"/>
      <c r="E205" s="67"/>
      <c r="F205" s="73"/>
      <c r="G205" s="76"/>
      <c r="H205" s="69"/>
      <c r="I205" s="23"/>
      <c r="J205" s="30"/>
      <c r="K205" s="30"/>
      <c r="L205" s="5"/>
    </row>
    <row r="206" spans="2:12" x14ac:dyDescent="0.25">
      <c r="B206" s="12"/>
      <c r="C206" s="27"/>
      <c r="D206" s="27"/>
      <c r="E206" s="67"/>
      <c r="F206" s="73"/>
      <c r="G206" s="76"/>
      <c r="H206" s="69"/>
      <c r="I206" s="23"/>
      <c r="J206" s="30"/>
      <c r="K206" s="30"/>
      <c r="L206" s="5"/>
    </row>
    <row r="207" spans="2:12" x14ac:dyDescent="0.25">
      <c r="B207" s="12"/>
      <c r="C207" s="27"/>
      <c r="D207" s="27"/>
      <c r="E207" s="67"/>
      <c r="F207" s="73"/>
      <c r="G207" s="76"/>
      <c r="H207" s="69"/>
      <c r="I207" s="23"/>
      <c r="J207" s="30"/>
      <c r="K207" s="30"/>
      <c r="L207" s="5"/>
    </row>
    <row r="208" spans="2:12" x14ac:dyDescent="0.25">
      <c r="B208" s="12"/>
      <c r="C208" s="27"/>
      <c r="D208" s="27"/>
      <c r="E208" s="67"/>
      <c r="F208" s="73"/>
      <c r="G208" s="76"/>
      <c r="H208" s="69"/>
      <c r="I208" s="23"/>
      <c r="J208" s="30"/>
      <c r="K208" s="30"/>
      <c r="L208" s="5"/>
    </row>
    <row r="209" spans="2:12" x14ac:dyDescent="0.25">
      <c r="B209" s="12"/>
      <c r="C209" s="27"/>
      <c r="D209" s="27"/>
      <c r="E209" s="67"/>
      <c r="F209" s="73"/>
      <c r="G209" s="76"/>
      <c r="H209" s="69"/>
      <c r="I209" s="23"/>
      <c r="J209" s="30"/>
      <c r="K209" s="30"/>
      <c r="L209" s="5"/>
    </row>
    <row r="210" spans="2:12" x14ac:dyDescent="0.25">
      <c r="B210" s="12"/>
      <c r="C210" s="27"/>
      <c r="D210" s="27"/>
      <c r="E210" s="67"/>
      <c r="F210" s="73"/>
      <c r="G210" s="76"/>
      <c r="H210" s="69"/>
      <c r="I210" s="23"/>
      <c r="J210" s="30"/>
      <c r="K210" s="30"/>
      <c r="L210" s="5"/>
    </row>
    <row r="211" spans="2:12" x14ac:dyDescent="0.25">
      <c r="B211" s="12"/>
      <c r="C211" s="27"/>
      <c r="D211" s="27"/>
      <c r="E211" s="67"/>
      <c r="F211" s="73"/>
      <c r="G211" s="76"/>
      <c r="H211" s="69"/>
      <c r="I211" s="23"/>
      <c r="J211" s="30"/>
      <c r="K211" s="30"/>
      <c r="L211" s="5"/>
    </row>
    <row r="212" spans="2:12" x14ac:dyDescent="0.25">
      <c r="B212" s="12"/>
      <c r="C212" s="27"/>
      <c r="D212" s="27"/>
      <c r="E212" s="67"/>
      <c r="F212" s="73"/>
      <c r="G212" s="76"/>
      <c r="H212" s="69"/>
      <c r="I212" s="23"/>
      <c r="J212" s="30"/>
      <c r="K212" s="30"/>
      <c r="L212" s="5"/>
    </row>
    <row r="213" spans="2:12" x14ac:dyDescent="0.25">
      <c r="B213" s="12"/>
      <c r="C213" s="27"/>
      <c r="D213" s="27"/>
      <c r="E213" s="67"/>
      <c r="F213" s="73"/>
      <c r="G213" s="76"/>
      <c r="H213" s="69"/>
      <c r="I213" s="23"/>
      <c r="J213" s="30"/>
      <c r="K213" s="30"/>
      <c r="L213" s="5"/>
    </row>
    <row r="214" spans="2:12" x14ac:dyDescent="0.25">
      <c r="B214" s="12"/>
      <c r="C214" s="27"/>
      <c r="D214" s="27"/>
      <c r="E214" s="67"/>
      <c r="F214" s="73"/>
      <c r="G214" s="76"/>
      <c r="H214" s="69"/>
      <c r="I214" s="23"/>
      <c r="J214" s="30"/>
      <c r="K214" s="30"/>
      <c r="L214" s="5"/>
    </row>
    <row r="215" spans="2:12" x14ac:dyDescent="0.25">
      <c r="B215" s="12"/>
      <c r="C215" s="27"/>
      <c r="D215" s="27"/>
      <c r="E215" s="67"/>
      <c r="F215" s="73"/>
      <c r="G215" s="76"/>
      <c r="H215" s="69"/>
      <c r="I215" s="23"/>
      <c r="J215" s="30"/>
      <c r="K215" s="30"/>
      <c r="L215" s="5"/>
    </row>
    <row r="216" spans="2:12" x14ac:dyDescent="0.25">
      <c r="B216" s="12"/>
      <c r="C216" s="27"/>
      <c r="D216" s="27"/>
      <c r="E216" s="67"/>
      <c r="F216" s="73"/>
      <c r="G216" s="76"/>
      <c r="H216" s="69"/>
      <c r="I216" s="23"/>
      <c r="J216" s="30"/>
      <c r="K216" s="30"/>
      <c r="L216" s="5"/>
    </row>
    <row r="217" spans="2:12" x14ac:dyDescent="0.25">
      <c r="B217" s="12"/>
      <c r="C217" s="27"/>
      <c r="D217" s="27"/>
      <c r="E217" s="67"/>
      <c r="F217" s="73"/>
      <c r="G217" s="76"/>
      <c r="H217" s="69"/>
      <c r="I217" s="23"/>
      <c r="J217" s="30"/>
      <c r="K217" s="30"/>
      <c r="L217" s="5"/>
    </row>
    <row r="218" spans="2:12" x14ac:dyDescent="0.25">
      <c r="B218" s="12"/>
      <c r="C218" s="27"/>
      <c r="D218" s="27"/>
      <c r="E218" s="67"/>
      <c r="F218" s="73"/>
      <c r="G218" s="76"/>
      <c r="H218" s="69"/>
      <c r="I218" s="23"/>
      <c r="J218" s="30"/>
      <c r="K218" s="30"/>
      <c r="L218" s="5"/>
    </row>
    <row r="219" spans="2:12" x14ac:dyDescent="0.25">
      <c r="B219" s="12"/>
      <c r="C219" s="27"/>
      <c r="D219" s="27"/>
      <c r="E219" s="67"/>
      <c r="F219" s="73"/>
      <c r="G219" s="76"/>
      <c r="H219" s="69"/>
      <c r="I219" s="23"/>
      <c r="J219" s="30"/>
      <c r="K219" s="30"/>
      <c r="L219" s="5"/>
    </row>
    <row r="220" spans="2:12" x14ac:dyDescent="0.25">
      <c r="B220" s="12"/>
      <c r="C220" s="27"/>
      <c r="D220" s="27"/>
      <c r="E220" s="67"/>
      <c r="F220" s="73"/>
      <c r="G220" s="76"/>
      <c r="H220" s="69"/>
      <c r="I220" s="23"/>
      <c r="J220" s="30"/>
      <c r="K220" s="30"/>
      <c r="L220" s="5"/>
    </row>
    <row r="221" spans="2:12" x14ac:dyDescent="0.25">
      <c r="B221" s="12"/>
      <c r="C221" s="27"/>
      <c r="D221" s="27"/>
      <c r="E221" s="67"/>
      <c r="F221" s="73"/>
      <c r="G221" s="76"/>
      <c r="H221" s="69"/>
      <c r="I221" s="23"/>
      <c r="J221" s="30"/>
      <c r="K221" s="30"/>
      <c r="L221" s="5"/>
    </row>
    <row r="222" spans="2:12" x14ac:dyDescent="0.25">
      <c r="B222" s="12"/>
      <c r="C222" s="27"/>
      <c r="D222" s="27"/>
      <c r="E222" s="67"/>
      <c r="F222" s="73"/>
      <c r="G222" s="76"/>
      <c r="H222" s="69"/>
      <c r="I222" s="23"/>
      <c r="J222" s="30"/>
      <c r="K222" s="30"/>
      <c r="L222" s="5"/>
    </row>
    <row r="223" spans="2:12" x14ac:dyDescent="0.25">
      <c r="B223" s="12"/>
      <c r="C223" s="27"/>
      <c r="D223" s="27"/>
      <c r="E223" s="67"/>
      <c r="F223" s="73"/>
      <c r="G223" s="76"/>
      <c r="H223" s="69"/>
      <c r="I223" s="23"/>
      <c r="J223" s="30"/>
      <c r="K223" s="30"/>
      <c r="L223" s="5"/>
    </row>
    <row r="224" spans="2:12" x14ac:dyDescent="0.25">
      <c r="B224" s="12"/>
      <c r="C224" s="27"/>
      <c r="D224" s="27"/>
      <c r="E224" s="67"/>
      <c r="F224" s="73"/>
      <c r="G224" s="76"/>
      <c r="H224" s="69"/>
      <c r="I224" s="23"/>
      <c r="J224" s="30"/>
      <c r="K224" s="30"/>
      <c r="L224" s="5"/>
    </row>
    <row r="225" spans="2:12" x14ac:dyDescent="0.25">
      <c r="B225" s="12"/>
      <c r="C225" s="27"/>
      <c r="D225" s="27"/>
      <c r="E225" s="67"/>
      <c r="F225" s="73"/>
      <c r="G225" s="76"/>
      <c r="H225" s="69"/>
      <c r="I225" s="23"/>
      <c r="J225" s="30"/>
      <c r="K225" s="30"/>
      <c r="L225" s="5"/>
    </row>
    <row r="226" spans="2:12" x14ac:dyDescent="0.25">
      <c r="B226" s="12"/>
      <c r="C226" s="27"/>
      <c r="D226" s="27"/>
      <c r="E226" s="67"/>
      <c r="F226" s="73"/>
      <c r="G226" s="76"/>
      <c r="H226" s="69"/>
      <c r="I226" s="23"/>
      <c r="J226" s="30"/>
      <c r="K226" s="30"/>
      <c r="L226" s="5"/>
    </row>
    <row r="227" spans="2:12" x14ac:dyDescent="0.25">
      <c r="B227" s="12"/>
      <c r="C227" s="27"/>
      <c r="D227" s="27"/>
      <c r="E227" s="67"/>
      <c r="F227" s="73"/>
      <c r="G227" s="76"/>
      <c r="H227" s="69"/>
      <c r="I227" s="23"/>
      <c r="J227" s="30"/>
      <c r="K227" s="30"/>
      <c r="L227" s="5"/>
    </row>
    <row r="228" spans="2:12" x14ac:dyDescent="0.25">
      <c r="B228" s="12"/>
      <c r="C228" s="27"/>
      <c r="D228" s="27"/>
      <c r="E228" s="67"/>
      <c r="F228" s="73"/>
      <c r="G228" s="76"/>
      <c r="H228" s="69"/>
      <c r="I228" s="23"/>
      <c r="J228" s="30"/>
      <c r="K228" s="30"/>
      <c r="L228" s="5"/>
    </row>
    <row r="229" spans="2:12" x14ac:dyDescent="0.25">
      <c r="B229" s="12"/>
      <c r="C229" s="27"/>
      <c r="D229" s="27"/>
      <c r="E229" s="67"/>
      <c r="F229" s="73"/>
      <c r="G229" s="76"/>
      <c r="H229" s="69"/>
      <c r="I229" s="23"/>
      <c r="J229" s="30"/>
      <c r="K229" s="30"/>
      <c r="L229" s="5"/>
    </row>
    <row r="230" spans="2:12" x14ac:dyDescent="0.25">
      <c r="B230" s="12"/>
      <c r="C230" s="27"/>
      <c r="D230" s="27"/>
      <c r="E230" s="67"/>
      <c r="F230" s="73"/>
      <c r="G230" s="76"/>
      <c r="H230" s="69"/>
      <c r="I230" s="23"/>
      <c r="J230" s="30"/>
      <c r="K230" s="30"/>
      <c r="L230" s="5"/>
    </row>
    <row r="231" spans="2:12" x14ac:dyDescent="0.25">
      <c r="B231" s="12"/>
      <c r="C231" s="27"/>
      <c r="D231" s="27"/>
      <c r="E231" s="67"/>
      <c r="F231" s="73"/>
      <c r="G231" s="76"/>
      <c r="H231" s="69"/>
      <c r="I231" s="23"/>
      <c r="J231" s="30"/>
      <c r="K231" s="30"/>
      <c r="L231" s="5"/>
    </row>
    <row r="232" spans="2:12" x14ac:dyDescent="0.25">
      <c r="B232" s="12"/>
      <c r="C232" s="27"/>
      <c r="D232" s="27"/>
      <c r="E232" s="67"/>
      <c r="F232" s="73"/>
      <c r="G232" s="76"/>
      <c r="H232" s="69"/>
      <c r="I232" s="23"/>
      <c r="J232" s="30"/>
      <c r="K232" s="30"/>
      <c r="L232" s="5"/>
    </row>
    <row r="233" spans="2:12" x14ac:dyDescent="0.25">
      <c r="B233" s="12"/>
      <c r="C233" s="27"/>
      <c r="D233" s="27"/>
      <c r="E233" s="67"/>
      <c r="F233" s="73"/>
      <c r="G233" s="76"/>
      <c r="H233" s="69"/>
      <c r="I233" s="23"/>
      <c r="J233" s="30"/>
      <c r="K233" s="30"/>
      <c r="L233" s="5"/>
    </row>
    <row r="234" spans="2:12" x14ac:dyDescent="0.25">
      <c r="B234" s="12"/>
      <c r="C234" s="27"/>
      <c r="D234" s="27"/>
      <c r="E234" s="67"/>
      <c r="F234" s="73"/>
      <c r="G234" s="76"/>
      <c r="H234" s="69"/>
      <c r="I234" s="23"/>
      <c r="J234" s="30"/>
      <c r="K234" s="30"/>
      <c r="L234" s="5"/>
    </row>
    <row r="235" spans="2:12" x14ac:dyDescent="0.25">
      <c r="B235" s="12"/>
      <c r="C235" s="27"/>
      <c r="D235" s="27"/>
      <c r="E235" s="67"/>
      <c r="F235" s="73"/>
      <c r="G235" s="76"/>
      <c r="H235" s="69"/>
      <c r="I235" s="23"/>
      <c r="J235" s="30"/>
      <c r="K235" s="30"/>
      <c r="L235" s="5"/>
    </row>
    <row r="236" spans="2:12" x14ac:dyDescent="0.25">
      <c r="B236" s="12"/>
      <c r="C236" s="27"/>
      <c r="D236" s="27"/>
      <c r="E236" s="67"/>
      <c r="F236" s="73"/>
      <c r="G236" s="76"/>
      <c r="H236" s="69"/>
      <c r="I236" s="23"/>
      <c r="J236" s="30"/>
      <c r="K236" s="30"/>
      <c r="L236" s="5"/>
    </row>
    <row r="237" spans="2:12" x14ac:dyDescent="0.25">
      <c r="B237" s="12"/>
      <c r="C237" s="27"/>
      <c r="D237" s="27"/>
      <c r="E237" s="67"/>
      <c r="F237" s="73"/>
      <c r="G237" s="76"/>
      <c r="H237" s="69"/>
      <c r="I237" s="23"/>
      <c r="J237" s="30"/>
      <c r="K237" s="30"/>
      <c r="L237" s="5"/>
    </row>
    <row r="238" spans="2:12" x14ac:dyDescent="0.25">
      <c r="B238" s="12"/>
      <c r="C238" s="27"/>
      <c r="D238" s="27"/>
      <c r="E238" s="67"/>
      <c r="F238" s="73"/>
      <c r="G238" s="76"/>
      <c r="H238" s="69"/>
      <c r="I238" s="23"/>
      <c r="J238" s="30"/>
      <c r="K238" s="30"/>
      <c r="L238" s="5"/>
    </row>
    <row r="239" spans="2:12" x14ac:dyDescent="0.25">
      <c r="B239" s="12"/>
      <c r="C239" s="27"/>
      <c r="D239" s="27"/>
      <c r="E239" s="67"/>
      <c r="F239" s="73"/>
      <c r="G239" s="76"/>
      <c r="H239" s="69"/>
      <c r="I239" s="23"/>
      <c r="J239" s="30"/>
      <c r="K239" s="30"/>
      <c r="L239" s="5"/>
    </row>
    <row r="240" spans="2:12" x14ac:dyDescent="0.25">
      <c r="B240" s="12"/>
      <c r="C240" s="27"/>
      <c r="D240" s="27"/>
      <c r="E240" s="67"/>
      <c r="F240" s="73"/>
      <c r="G240" s="76"/>
      <c r="H240" s="69"/>
      <c r="I240" s="23"/>
      <c r="J240" s="30"/>
      <c r="K240" s="30"/>
      <c r="L240" s="5"/>
    </row>
    <row r="241" spans="2:12" x14ac:dyDescent="0.25">
      <c r="B241" s="12"/>
      <c r="C241" s="27"/>
      <c r="D241" s="27"/>
      <c r="E241" s="67"/>
      <c r="F241" s="73"/>
      <c r="G241" s="76"/>
      <c r="H241" s="69"/>
      <c r="I241" s="23"/>
      <c r="J241" s="30"/>
      <c r="K241" s="30"/>
      <c r="L241" s="5"/>
    </row>
    <row r="242" spans="2:12" x14ac:dyDescent="0.25">
      <c r="B242" s="12"/>
      <c r="C242" s="27"/>
      <c r="D242" s="27"/>
      <c r="E242" s="67"/>
      <c r="F242" s="73"/>
      <c r="G242" s="76"/>
      <c r="H242" s="69"/>
      <c r="I242" s="23"/>
      <c r="J242" s="30"/>
      <c r="K242" s="30"/>
      <c r="L242" s="5"/>
    </row>
    <row r="243" spans="2:12" x14ac:dyDescent="0.25">
      <c r="B243" s="12"/>
      <c r="C243" s="27"/>
      <c r="D243" s="27"/>
      <c r="E243" s="67"/>
      <c r="F243" s="73"/>
      <c r="G243" s="76"/>
      <c r="H243" s="69"/>
      <c r="I243" s="23"/>
      <c r="J243" s="30"/>
      <c r="K243" s="30"/>
      <c r="L243" s="5"/>
    </row>
    <row r="244" spans="2:12" x14ac:dyDescent="0.25">
      <c r="B244" s="12"/>
      <c r="C244" s="27"/>
      <c r="D244" s="27"/>
      <c r="E244" s="67"/>
      <c r="F244" s="73"/>
      <c r="G244" s="76"/>
      <c r="H244" s="69"/>
      <c r="I244" s="23"/>
      <c r="J244" s="30"/>
      <c r="K244" s="30"/>
      <c r="L244" s="5"/>
    </row>
    <row r="245" spans="2:12" x14ac:dyDescent="0.25">
      <c r="B245" s="12"/>
      <c r="C245" s="27"/>
      <c r="D245" s="27"/>
      <c r="E245" s="67"/>
      <c r="F245" s="73"/>
      <c r="G245" s="76"/>
      <c r="H245" s="69"/>
      <c r="I245" s="23"/>
      <c r="J245" s="30"/>
      <c r="K245" s="30"/>
      <c r="L245" s="5"/>
    </row>
    <row r="246" spans="2:12" x14ac:dyDescent="0.25">
      <c r="B246" s="12"/>
      <c r="C246" s="27"/>
      <c r="D246" s="27"/>
      <c r="E246" s="67"/>
      <c r="F246" s="73"/>
      <c r="G246" s="76"/>
      <c r="H246" s="69"/>
      <c r="I246" s="23"/>
      <c r="J246" s="30"/>
      <c r="K246" s="30"/>
      <c r="L246" s="5"/>
    </row>
    <row r="247" spans="2:12" x14ac:dyDescent="0.25">
      <c r="B247" s="12"/>
      <c r="C247" s="27"/>
      <c r="D247" s="27"/>
      <c r="E247" s="67"/>
      <c r="F247" s="73"/>
      <c r="G247" s="76"/>
      <c r="H247" s="69"/>
      <c r="I247" s="23"/>
      <c r="J247" s="30"/>
      <c r="K247" s="30"/>
      <c r="L247" s="5"/>
    </row>
    <row r="248" spans="2:12" x14ac:dyDescent="0.25">
      <c r="B248" s="12"/>
      <c r="C248" s="27"/>
      <c r="D248" s="27"/>
      <c r="E248" s="67"/>
      <c r="F248" s="73"/>
      <c r="G248" s="76"/>
      <c r="H248" s="69"/>
      <c r="I248" s="23"/>
      <c r="J248" s="30"/>
      <c r="K248" s="30"/>
      <c r="L248" s="5"/>
    </row>
    <row r="249" spans="2:12" x14ac:dyDescent="0.25">
      <c r="B249" s="12"/>
      <c r="C249" s="27"/>
      <c r="D249" s="27"/>
      <c r="E249" s="67"/>
      <c r="F249" s="73"/>
      <c r="G249" s="76"/>
      <c r="H249" s="69"/>
      <c r="I249" s="23"/>
      <c r="J249" s="30"/>
      <c r="K249" s="30"/>
      <c r="L249" s="5"/>
    </row>
    <row r="250" spans="2:12" x14ac:dyDescent="0.25">
      <c r="B250" s="12"/>
      <c r="C250" s="27"/>
      <c r="D250" s="27"/>
      <c r="E250" s="67"/>
      <c r="F250" s="73"/>
      <c r="G250" s="76"/>
      <c r="H250" s="69"/>
      <c r="I250" s="23"/>
      <c r="J250" s="30"/>
      <c r="K250" s="30"/>
      <c r="L250" s="5"/>
    </row>
    <row r="251" spans="2:12" x14ac:dyDescent="0.25">
      <c r="B251" s="12"/>
      <c r="C251" s="27"/>
      <c r="D251" s="27"/>
      <c r="E251" s="67"/>
      <c r="F251" s="73"/>
      <c r="G251" s="76"/>
      <c r="H251" s="69"/>
      <c r="I251" s="23"/>
      <c r="J251" s="30"/>
      <c r="K251" s="30"/>
      <c r="L251" s="5"/>
    </row>
    <row r="252" spans="2:12" x14ac:dyDescent="0.25">
      <c r="B252" s="12"/>
      <c r="C252" s="27"/>
      <c r="D252" s="27"/>
      <c r="E252" s="67"/>
      <c r="F252" s="73"/>
      <c r="G252" s="76"/>
      <c r="H252" s="69"/>
      <c r="I252" s="23"/>
      <c r="J252" s="30"/>
      <c r="K252" s="30"/>
      <c r="L252" s="5"/>
    </row>
    <row r="253" spans="2:12" x14ac:dyDescent="0.25">
      <c r="B253" s="12"/>
      <c r="C253" s="27"/>
      <c r="D253" s="27"/>
      <c r="E253" s="67"/>
      <c r="F253" s="73"/>
      <c r="G253" s="76"/>
      <c r="H253" s="69"/>
      <c r="I253" s="23"/>
      <c r="J253" s="30"/>
      <c r="K253" s="30"/>
      <c r="L253" s="5"/>
    </row>
    <row r="254" spans="2:12" x14ac:dyDescent="0.25">
      <c r="B254" s="12"/>
      <c r="C254" s="27"/>
      <c r="D254" s="27"/>
      <c r="E254" s="67"/>
      <c r="F254" s="73"/>
      <c r="G254" s="76"/>
      <c r="H254" s="69"/>
      <c r="I254" s="23"/>
      <c r="J254" s="30"/>
      <c r="K254" s="30"/>
      <c r="L254" s="5"/>
    </row>
    <row r="255" spans="2:12" x14ac:dyDescent="0.25">
      <c r="B255" s="12"/>
      <c r="C255" s="27"/>
      <c r="D255" s="27"/>
      <c r="E255" s="67"/>
      <c r="F255" s="73"/>
      <c r="G255" s="76"/>
      <c r="H255" s="69"/>
      <c r="I255" s="23"/>
      <c r="J255" s="30"/>
      <c r="K255" s="30"/>
      <c r="L255" s="5"/>
    </row>
    <row r="256" spans="2:12" x14ac:dyDescent="0.25">
      <c r="B256" s="12"/>
      <c r="C256" s="27"/>
      <c r="D256" s="27"/>
      <c r="E256" s="67"/>
      <c r="F256" s="73"/>
      <c r="G256" s="76"/>
      <c r="H256" s="69"/>
      <c r="I256" s="23"/>
      <c r="J256" s="30"/>
      <c r="K256" s="30"/>
      <c r="L256" s="5"/>
    </row>
    <row r="257" spans="2:12" x14ac:dyDescent="0.25">
      <c r="B257" s="12"/>
      <c r="C257" s="27"/>
      <c r="D257" s="27"/>
      <c r="E257" s="67"/>
      <c r="F257" s="73"/>
      <c r="G257" s="76"/>
      <c r="H257" s="69"/>
      <c r="I257" s="23"/>
      <c r="J257" s="30"/>
      <c r="K257" s="30"/>
      <c r="L257" s="5"/>
    </row>
    <row r="258" spans="2:12" x14ac:dyDescent="0.25">
      <c r="B258" s="12"/>
      <c r="C258" s="27"/>
      <c r="D258" s="27"/>
      <c r="E258" s="67"/>
      <c r="F258" s="73"/>
      <c r="G258" s="76"/>
      <c r="H258" s="69"/>
      <c r="I258" s="23"/>
      <c r="J258" s="30"/>
      <c r="K258" s="30"/>
      <c r="L258" s="5"/>
    </row>
    <row r="259" spans="2:12" x14ac:dyDescent="0.25">
      <c r="B259" s="12"/>
      <c r="C259" s="27"/>
      <c r="D259" s="27"/>
      <c r="E259" s="67"/>
      <c r="F259" s="73"/>
      <c r="G259" s="76"/>
      <c r="H259" s="69"/>
      <c r="I259" s="23"/>
      <c r="J259" s="30"/>
      <c r="K259" s="30"/>
      <c r="L259" s="5"/>
    </row>
    <row r="260" spans="2:12" x14ac:dyDescent="0.25">
      <c r="B260" s="12"/>
      <c r="C260" s="27"/>
      <c r="D260" s="27"/>
      <c r="E260" s="67"/>
      <c r="F260" s="73"/>
      <c r="G260" s="76"/>
      <c r="H260" s="69"/>
      <c r="I260" s="23"/>
      <c r="J260" s="30"/>
      <c r="K260" s="30"/>
      <c r="L260" s="5"/>
    </row>
    <row r="261" spans="2:12" x14ac:dyDescent="0.25">
      <c r="B261" s="12"/>
      <c r="C261" s="27"/>
      <c r="D261" s="27"/>
      <c r="E261" s="67"/>
      <c r="F261" s="73"/>
      <c r="G261" s="76"/>
      <c r="H261" s="69"/>
      <c r="I261" s="23"/>
      <c r="J261" s="30"/>
      <c r="K261" s="30"/>
      <c r="L261" s="5"/>
    </row>
    <row r="262" spans="2:12" x14ac:dyDescent="0.25">
      <c r="B262" s="12"/>
      <c r="C262" s="27"/>
      <c r="D262" s="27"/>
      <c r="E262" s="67"/>
      <c r="F262" s="73"/>
      <c r="G262" s="76"/>
      <c r="H262" s="69"/>
      <c r="I262" s="23"/>
      <c r="J262" s="30"/>
      <c r="K262" s="30"/>
      <c r="L262" s="5"/>
    </row>
    <row r="263" spans="2:12" x14ac:dyDescent="0.25">
      <c r="B263" s="12"/>
      <c r="C263" s="27"/>
      <c r="D263" s="27"/>
      <c r="E263" s="67"/>
      <c r="F263" s="73"/>
      <c r="G263" s="76"/>
      <c r="H263" s="69"/>
      <c r="I263" s="23"/>
      <c r="J263" s="30"/>
      <c r="K263" s="30"/>
      <c r="L263" s="5"/>
    </row>
    <row r="264" spans="2:12" x14ac:dyDescent="0.25">
      <c r="B264" s="12"/>
      <c r="C264" s="27"/>
      <c r="D264" s="27"/>
      <c r="E264" s="67"/>
      <c r="F264" s="73"/>
      <c r="G264" s="76"/>
      <c r="H264" s="69"/>
      <c r="I264" s="23"/>
      <c r="J264" s="30"/>
      <c r="K264" s="30"/>
      <c r="L264" s="5"/>
    </row>
    <row r="265" spans="2:12" x14ac:dyDescent="0.25">
      <c r="B265" s="12"/>
      <c r="C265" s="27"/>
      <c r="D265" s="27"/>
      <c r="E265" s="67"/>
      <c r="F265" s="73"/>
      <c r="G265" s="76"/>
      <c r="H265" s="69"/>
      <c r="I265" s="23"/>
      <c r="J265" s="30"/>
      <c r="K265" s="30"/>
      <c r="L265" s="5"/>
    </row>
    <row r="266" spans="2:12" x14ac:dyDescent="0.25">
      <c r="B266" s="12"/>
      <c r="C266" s="27"/>
      <c r="D266" s="27"/>
      <c r="E266" s="67"/>
      <c r="F266" s="73"/>
      <c r="G266" s="76"/>
      <c r="H266" s="69"/>
      <c r="I266" s="23"/>
      <c r="J266" s="30"/>
      <c r="K266" s="30"/>
      <c r="L266" s="5"/>
    </row>
    <row r="267" spans="2:12" x14ac:dyDescent="0.25">
      <c r="B267" s="12"/>
      <c r="C267" s="27"/>
      <c r="D267" s="27"/>
      <c r="E267" s="67"/>
      <c r="F267" s="73"/>
      <c r="G267" s="76"/>
      <c r="H267" s="69"/>
      <c r="I267" s="23"/>
      <c r="J267" s="30"/>
      <c r="K267" s="30"/>
      <c r="L267" s="5"/>
    </row>
    <row r="268" spans="2:12" x14ac:dyDescent="0.25">
      <c r="B268" s="12"/>
      <c r="C268" s="27"/>
      <c r="D268" s="27"/>
      <c r="E268" s="67"/>
      <c r="F268" s="73"/>
      <c r="G268" s="76"/>
      <c r="H268" s="69"/>
      <c r="I268" s="23"/>
      <c r="J268" s="30"/>
      <c r="K268" s="30"/>
      <c r="L268" s="5"/>
    </row>
    <row r="269" spans="2:12" x14ac:dyDescent="0.25">
      <c r="B269" s="12"/>
      <c r="C269" s="27"/>
      <c r="D269" s="27"/>
      <c r="E269" s="67"/>
      <c r="F269" s="73"/>
      <c r="G269" s="76"/>
      <c r="H269" s="69"/>
      <c r="I269" s="23"/>
      <c r="J269" s="30"/>
      <c r="K269" s="30"/>
      <c r="L269" s="5"/>
    </row>
    <row r="270" spans="2:12" x14ac:dyDescent="0.25">
      <c r="B270" s="12"/>
      <c r="C270" s="27"/>
      <c r="D270" s="27"/>
      <c r="E270" s="67"/>
      <c r="F270" s="73"/>
      <c r="G270" s="76"/>
      <c r="H270" s="69"/>
      <c r="I270" s="23"/>
      <c r="J270" s="30"/>
      <c r="K270" s="30"/>
      <c r="L270" s="5"/>
    </row>
    <row r="271" spans="2:12" x14ac:dyDescent="0.25">
      <c r="B271" s="12"/>
      <c r="C271" s="27"/>
      <c r="D271" s="27"/>
      <c r="E271" s="67"/>
      <c r="F271" s="73"/>
      <c r="G271" s="76"/>
      <c r="H271" s="69"/>
      <c r="I271" s="23"/>
      <c r="J271" s="30"/>
      <c r="K271" s="30"/>
      <c r="L271" s="5"/>
    </row>
    <row r="272" spans="2:12" x14ac:dyDescent="0.25">
      <c r="B272" s="12"/>
      <c r="C272" s="27"/>
      <c r="D272" s="27"/>
      <c r="E272" s="67"/>
      <c r="F272" s="73"/>
      <c r="G272" s="76"/>
      <c r="H272" s="69"/>
      <c r="I272" s="23"/>
      <c r="J272" s="30"/>
      <c r="K272" s="30"/>
      <c r="L272" s="5"/>
    </row>
    <row r="273" spans="2:12" x14ac:dyDescent="0.25">
      <c r="B273" s="12"/>
      <c r="C273" s="27"/>
      <c r="D273" s="27"/>
      <c r="E273" s="67"/>
      <c r="F273" s="73"/>
      <c r="G273" s="76"/>
      <c r="H273" s="69"/>
      <c r="I273" s="23"/>
      <c r="J273" s="30"/>
      <c r="K273" s="30"/>
      <c r="L273" s="5"/>
    </row>
    <row r="274" spans="2:12" x14ac:dyDescent="0.25">
      <c r="B274" s="12"/>
      <c r="C274" s="27"/>
      <c r="D274" s="27"/>
      <c r="E274" s="67"/>
      <c r="F274" s="73"/>
      <c r="G274" s="76"/>
      <c r="H274" s="69"/>
      <c r="I274" s="23"/>
      <c r="J274" s="30"/>
      <c r="K274" s="30"/>
      <c r="L274" s="5"/>
    </row>
    <row r="275" spans="2:12" x14ac:dyDescent="0.25">
      <c r="B275" s="12"/>
      <c r="C275" s="27"/>
      <c r="D275" s="27"/>
      <c r="E275" s="67"/>
      <c r="F275" s="73"/>
      <c r="G275" s="76"/>
      <c r="H275" s="69"/>
      <c r="I275" s="23"/>
      <c r="J275" s="30"/>
      <c r="K275" s="30"/>
      <c r="L275" s="5"/>
    </row>
    <row r="276" spans="2:12" x14ac:dyDescent="0.25">
      <c r="B276" s="12"/>
      <c r="C276" s="27"/>
      <c r="D276" s="27"/>
      <c r="E276" s="67"/>
      <c r="F276" s="73"/>
      <c r="G276" s="76"/>
      <c r="H276" s="69"/>
      <c r="I276" s="23"/>
      <c r="J276" s="30"/>
      <c r="K276" s="30"/>
      <c r="L276" s="5"/>
    </row>
    <row r="277" spans="2:12" x14ac:dyDescent="0.25">
      <c r="B277" s="12"/>
      <c r="C277" s="27"/>
      <c r="D277" s="27"/>
      <c r="E277" s="67"/>
      <c r="F277" s="73"/>
      <c r="G277" s="76"/>
      <c r="H277" s="69"/>
      <c r="I277" s="23"/>
      <c r="J277" s="30"/>
      <c r="K277" s="30"/>
      <c r="L277" s="5"/>
    </row>
    <row r="278" spans="2:12" x14ac:dyDescent="0.25">
      <c r="B278" s="12"/>
      <c r="C278" s="27"/>
      <c r="D278" s="27"/>
      <c r="E278" s="67"/>
      <c r="F278" s="73"/>
      <c r="G278" s="76"/>
      <c r="H278" s="69"/>
      <c r="I278" s="23"/>
      <c r="J278" s="30"/>
      <c r="K278" s="30"/>
      <c r="L278" s="5"/>
    </row>
    <row r="279" spans="2:12" x14ac:dyDescent="0.25">
      <c r="B279" s="12"/>
      <c r="C279" s="27"/>
      <c r="D279" s="27"/>
      <c r="E279" s="67"/>
      <c r="F279" s="73"/>
      <c r="G279" s="76"/>
      <c r="H279" s="69"/>
      <c r="I279" s="23"/>
      <c r="J279" s="30"/>
      <c r="K279" s="30"/>
      <c r="L279" s="5"/>
    </row>
    <row r="280" spans="2:12" x14ac:dyDescent="0.25">
      <c r="B280" s="12"/>
      <c r="C280" s="27"/>
      <c r="D280" s="27"/>
      <c r="E280" s="67"/>
      <c r="F280" s="73"/>
      <c r="G280" s="76"/>
      <c r="H280" s="69"/>
      <c r="I280" s="23"/>
      <c r="J280" s="30"/>
      <c r="K280" s="30"/>
      <c r="L280" s="5"/>
    </row>
    <row r="281" spans="2:12" x14ac:dyDescent="0.25">
      <c r="B281" s="12"/>
      <c r="C281" s="27"/>
      <c r="D281" s="27"/>
      <c r="E281" s="67"/>
      <c r="F281" s="73"/>
      <c r="G281" s="76"/>
      <c r="H281" s="69"/>
      <c r="I281" s="23"/>
      <c r="J281" s="30"/>
      <c r="K281" s="30"/>
      <c r="L281" s="5"/>
    </row>
    <row r="282" spans="2:12" x14ac:dyDescent="0.25">
      <c r="B282" s="12"/>
      <c r="C282" s="27"/>
      <c r="D282" s="27"/>
      <c r="E282" s="67"/>
      <c r="F282" s="73"/>
      <c r="G282" s="76"/>
      <c r="H282" s="69"/>
      <c r="I282" s="23"/>
      <c r="J282" s="30"/>
      <c r="K282" s="30"/>
      <c r="L282" s="5"/>
    </row>
    <row r="283" spans="2:12" x14ac:dyDescent="0.25">
      <c r="B283" s="12"/>
      <c r="C283" s="27"/>
      <c r="D283" s="27"/>
      <c r="E283" s="67"/>
      <c r="F283" s="73"/>
      <c r="G283" s="76"/>
      <c r="H283" s="69"/>
      <c r="I283" s="23"/>
      <c r="J283" s="30"/>
      <c r="K283" s="30"/>
      <c r="L283" s="5"/>
    </row>
    <row r="284" spans="2:12" x14ac:dyDescent="0.25">
      <c r="B284" s="12"/>
      <c r="C284" s="27"/>
      <c r="D284" s="27"/>
      <c r="E284" s="67"/>
      <c r="F284" s="73"/>
      <c r="G284" s="76"/>
      <c r="H284" s="69"/>
      <c r="I284" s="23"/>
      <c r="J284" s="30"/>
      <c r="K284" s="30"/>
      <c r="L284" s="5"/>
    </row>
    <row r="285" spans="2:12" x14ac:dyDescent="0.25">
      <c r="B285" s="12"/>
      <c r="C285" s="27"/>
      <c r="D285" s="27"/>
      <c r="E285" s="67"/>
      <c r="F285" s="73"/>
      <c r="G285" s="76"/>
      <c r="H285" s="69"/>
      <c r="I285" s="23"/>
      <c r="J285" s="30"/>
      <c r="K285" s="30"/>
      <c r="L285" s="5"/>
    </row>
    <row r="286" spans="2:12" x14ac:dyDescent="0.25">
      <c r="B286" s="12"/>
      <c r="C286" s="27"/>
      <c r="D286" s="27"/>
      <c r="E286" s="67"/>
      <c r="F286" s="73"/>
      <c r="G286" s="76"/>
      <c r="H286" s="69"/>
      <c r="I286" s="23"/>
      <c r="J286" s="30"/>
      <c r="K286" s="30"/>
      <c r="L286" s="5"/>
    </row>
    <row r="287" spans="2:12" x14ac:dyDescent="0.25">
      <c r="B287" s="12"/>
      <c r="C287" s="27"/>
      <c r="D287" s="27"/>
      <c r="E287" s="67"/>
      <c r="F287" s="73"/>
      <c r="G287" s="76"/>
      <c r="H287" s="69"/>
      <c r="I287" s="23"/>
      <c r="J287" s="30"/>
      <c r="K287" s="30"/>
      <c r="L287" s="5"/>
    </row>
    <row r="288" spans="2:12" x14ac:dyDescent="0.25">
      <c r="B288" s="12"/>
      <c r="C288" s="27"/>
      <c r="D288" s="27"/>
      <c r="E288" s="67"/>
      <c r="F288" s="73"/>
      <c r="G288" s="76"/>
      <c r="H288" s="69"/>
      <c r="I288" s="23"/>
      <c r="J288" s="30"/>
      <c r="K288" s="30"/>
      <c r="L288" s="5"/>
    </row>
    <row r="289" spans="2:12" x14ac:dyDescent="0.25">
      <c r="B289" s="12"/>
      <c r="C289" s="27"/>
      <c r="D289" s="27"/>
      <c r="E289" s="67"/>
      <c r="F289" s="73"/>
      <c r="G289" s="76"/>
      <c r="H289" s="69"/>
      <c r="I289" s="23"/>
      <c r="J289" s="30"/>
      <c r="K289" s="30"/>
      <c r="L289" s="5"/>
    </row>
    <row r="290" spans="2:12" x14ac:dyDescent="0.25">
      <c r="B290" s="12"/>
      <c r="C290" s="27"/>
      <c r="D290" s="27"/>
      <c r="E290" s="67"/>
      <c r="F290" s="73"/>
      <c r="G290" s="76"/>
      <c r="H290" s="69"/>
      <c r="I290" s="23"/>
      <c r="J290" s="30"/>
      <c r="K290" s="30"/>
      <c r="L290" s="5"/>
    </row>
    <row r="291" spans="2:12" x14ac:dyDescent="0.25">
      <c r="B291" s="12"/>
      <c r="C291" s="27"/>
      <c r="D291" s="27"/>
      <c r="E291" s="67"/>
      <c r="F291" s="73"/>
      <c r="G291" s="76"/>
      <c r="H291" s="69"/>
      <c r="I291" s="23"/>
      <c r="J291" s="30"/>
      <c r="K291" s="30"/>
      <c r="L291" s="5"/>
    </row>
    <row r="292" spans="2:12" x14ac:dyDescent="0.25">
      <c r="B292" s="12"/>
      <c r="C292" s="27"/>
      <c r="D292" s="27"/>
      <c r="E292" s="67"/>
      <c r="F292" s="73"/>
      <c r="G292" s="76"/>
      <c r="H292" s="69"/>
      <c r="I292" s="23"/>
      <c r="J292" s="30"/>
      <c r="K292" s="30"/>
      <c r="L292" s="5"/>
    </row>
    <row r="293" spans="2:12" x14ac:dyDescent="0.25">
      <c r="B293" s="12"/>
      <c r="C293" s="27"/>
      <c r="D293" s="27"/>
      <c r="E293" s="67"/>
      <c r="F293" s="73"/>
      <c r="G293" s="76"/>
      <c r="H293" s="69"/>
      <c r="I293" s="23"/>
      <c r="J293" s="30"/>
      <c r="K293" s="30"/>
      <c r="L293" s="5"/>
    </row>
    <row r="294" spans="2:12" x14ac:dyDescent="0.25">
      <c r="B294" s="12"/>
      <c r="C294" s="27"/>
      <c r="D294" s="27"/>
      <c r="E294" s="67"/>
      <c r="F294" s="73"/>
      <c r="G294" s="76"/>
      <c r="H294" s="69"/>
      <c r="I294" s="23"/>
      <c r="J294" s="30"/>
      <c r="K294" s="30"/>
      <c r="L294" s="5"/>
    </row>
    <row r="295" spans="2:12" x14ac:dyDescent="0.25">
      <c r="B295" s="12"/>
      <c r="C295" s="27"/>
      <c r="D295" s="27"/>
      <c r="E295" s="67"/>
      <c r="F295" s="73"/>
      <c r="G295" s="76"/>
      <c r="H295" s="69"/>
      <c r="I295" s="23"/>
      <c r="J295" s="30"/>
      <c r="K295" s="30"/>
      <c r="L295" s="5"/>
    </row>
    <row r="296" spans="2:12" x14ac:dyDescent="0.25">
      <c r="B296" s="12"/>
      <c r="C296" s="27"/>
      <c r="D296" s="27"/>
      <c r="E296" s="67"/>
      <c r="F296" s="73"/>
      <c r="G296" s="76"/>
      <c r="H296" s="69"/>
      <c r="I296" s="23"/>
      <c r="J296" s="30"/>
      <c r="K296" s="30"/>
      <c r="L296" s="5"/>
    </row>
    <row r="297" spans="2:12" x14ac:dyDescent="0.25">
      <c r="B297" s="12"/>
      <c r="C297" s="27"/>
      <c r="D297" s="27"/>
      <c r="E297" s="67"/>
      <c r="F297" s="73"/>
      <c r="G297" s="76"/>
      <c r="H297" s="69"/>
      <c r="I297" s="23"/>
      <c r="J297" s="30"/>
      <c r="K297" s="30"/>
      <c r="L297" s="5"/>
    </row>
    <row r="298" spans="2:12" x14ac:dyDescent="0.25">
      <c r="B298" s="12"/>
      <c r="C298" s="27"/>
      <c r="D298" s="27"/>
      <c r="E298" s="67"/>
      <c r="F298" s="73"/>
      <c r="G298" s="76"/>
      <c r="H298" s="69"/>
      <c r="I298" s="23"/>
      <c r="J298" s="30"/>
      <c r="K298" s="30"/>
      <c r="L298" s="5"/>
    </row>
    <row r="299" spans="2:12" x14ac:dyDescent="0.25">
      <c r="B299" s="12"/>
      <c r="C299" s="27"/>
      <c r="D299" s="27"/>
      <c r="E299" s="67"/>
      <c r="F299" s="73"/>
      <c r="G299" s="76"/>
      <c r="H299" s="69"/>
      <c r="I299" s="23"/>
      <c r="J299" s="30"/>
      <c r="K299" s="30"/>
      <c r="L299" s="5"/>
    </row>
    <row r="300" spans="2:12" x14ac:dyDescent="0.25">
      <c r="B300" s="12"/>
      <c r="C300" s="27"/>
      <c r="D300" s="27"/>
      <c r="E300" s="67"/>
      <c r="F300" s="73"/>
      <c r="G300" s="76"/>
      <c r="H300" s="69"/>
      <c r="I300" s="23"/>
      <c r="J300" s="30"/>
      <c r="K300" s="30"/>
      <c r="L300" s="5"/>
    </row>
    <row r="301" spans="2:12" x14ac:dyDescent="0.25">
      <c r="B301" s="12"/>
      <c r="C301" s="27"/>
      <c r="D301" s="27"/>
      <c r="E301" s="67"/>
      <c r="F301" s="73"/>
      <c r="G301" s="76"/>
      <c r="H301" s="69"/>
      <c r="I301" s="23"/>
      <c r="J301" s="30"/>
      <c r="K301" s="30"/>
      <c r="L301" s="5"/>
    </row>
    <row r="302" spans="2:12" x14ac:dyDescent="0.25">
      <c r="B302" s="12"/>
      <c r="C302" s="27"/>
      <c r="D302" s="27"/>
      <c r="E302" s="67"/>
      <c r="F302" s="73"/>
      <c r="G302" s="76"/>
      <c r="H302" s="69"/>
      <c r="I302" s="23"/>
      <c r="J302" s="30"/>
      <c r="K302" s="30"/>
      <c r="L302" s="5"/>
    </row>
    <row r="303" spans="2:12" x14ac:dyDescent="0.25">
      <c r="B303" s="12"/>
      <c r="C303" s="27"/>
      <c r="D303" s="27"/>
      <c r="E303" s="67"/>
      <c r="F303" s="73"/>
      <c r="G303" s="76"/>
      <c r="H303" s="69"/>
      <c r="I303" s="23"/>
      <c r="J303" s="30"/>
      <c r="K303" s="30"/>
      <c r="L303" s="5"/>
    </row>
    <row r="304" spans="2:12" x14ac:dyDescent="0.25">
      <c r="B304" s="12"/>
      <c r="C304" s="27"/>
      <c r="D304" s="27"/>
      <c r="E304" s="67"/>
      <c r="F304" s="73"/>
      <c r="G304" s="76"/>
      <c r="H304" s="69"/>
      <c r="I304" s="23"/>
      <c r="J304" s="30"/>
      <c r="K304" s="30"/>
      <c r="L304" s="5"/>
    </row>
    <row r="305" spans="2:12" x14ac:dyDescent="0.25">
      <c r="B305" s="12"/>
      <c r="C305" s="27"/>
      <c r="D305" s="27"/>
      <c r="E305" s="67"/>
      <c r="F305" s="73"/>
      <c r="G305" s="76"/>
      <c r="H305" s="69"/>
      <c r="I305" s="23"/>
      <c r="J305" s="30"/>
      <c r="K305" s="30"/>
      <c r="L305" s="5"/>
    </row>
    <row r="306" spans="2:12" x14ac:dyDescent="0.25">
      <c r="B306" s="12"/>
      <c r="C306" s="27"/>
      <c r="D306" s="27"/>
      <c r="E306" s="67"/>
      <c r="F306" s="73"/>
      <c r="G306" s="76"/>
      <c r="H306" s="69"/>
      <c r="I306" s="23"/>
      <c r="J306" s="30"/>
      <c r="K306" s="30"/>
      <c r="L306" s="5"/>
    </row>
    <row r="307" spans="2:12" x14ac:dyDescent="0.25">
      <c r="B307" s="12"/>
      <c r="C307" s="27"/>
      <c r="D307" s="27"/>
      <c r="E307" s="67"/>
      <c r="F307" s="73"/>
      <c r="G307" s="76"/>
      <c r="H307" s="69"/>
      <c r="I307" s="23"/>
      <c r="J307" s="30"/>
      <c r="K307" s="30"/>
      <c r="L307" s="5"/>
    </row>
    <row r="308" spans="2:12" x14ac:dyDescent="0.25">
      <c r="B308" s="12"/>
      <c r="C308" s="27"/>
      <c r="D308" s="27"/>
      <c r="E308" s="67"/>
      <c r="F308" s="73"/>
      <c r="G308" s="76"/>
      <c r="H308" s="69"/>
      <c r="I308" s="23"/>
      <c r="J308" s="30"/>
      <c r="K308" s="30"/>
      <c r="L308" s="5"/>
    </row>
    <row r="309" spans="2:12" x14ac:dyDescent="0.25">
      <c r="B309" s="12"/>
      <c r="C309" s="27"/>
      <c r="D309" s="27"/>
      <c r="E309" s="67"/>
      <c r="F309" s="73"/>
      <c r="G309" s="76"/>
      <c r="H309" s="69"/>
      <c r="I309" s="23"/>
      <c r="J309" s="30"/>
      <c r="K309" s="30"/>
      <c r="L309" s="5"/>
    </row>
    <row r="310" spans="2:12" x14ac:dyDescent="0.25">
      <c r="B310" s="12"/>
      <c r="C310" s="27"/>
      <c r="D310" s="27"/>
      <c r="E310" s="67"/>
      <c r="F310" s="73"/>
      <c r="G310" s="76"/>
      <c r="H310" s="69"/>
      <c r="I310" s="23"/>
      <c r="J310" s="30"/>
      <c r="K310" s="30"/>
      <c r="L310" s="5"/>
    </row>
    <row r="311" spans="2:12" x14ac:dyDescent="0.25">
      <c r="B311" s="12"/>
      <c r="C311" s="27"/>
      <c r="D311" s="27"/>
      <c r="E311" s="67"/>
      <c r="F311" s="73"/>
      <c r="G311" s="76"/>
      <c r="H311" s="69"/>
      <c r="I311" s="23"/>
      <c r="J311" s="30"/>
      <c r="K311" s="30"/>
      <c r="L311" s="5"/>
    </row>
    <row r="312" spans="2:12" x14ac:dyDescent="0.25">
      <c r="B312" s="12"/>
      <c r="E312" s="68"/>
      <c r="F312" s="72"/>
      <c r="G312" s="75"/>
      <c r="H312" s="70"/>
    </row>
  </sheetData>
  <phoneticPr fontId="26" type="noConversion"/>
  <pageMargins left="0.25" right="0.25" top="0.75" bottom="0.75" header="0.3" footer="0.3"/>
  <pageSetup paperSize="9" scale="36" fitToHeight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C6"/>
  <sheetViews>
    <sheetView workbookViewId="0">
      <selection activeCell="F11" sqref="F11"/>
    </sheetView>
  </sheetViews>
  <sheetFormatPr baseColWidth="10" defaultRowHeight="15" x14ac:dyDescent="0.25"/>
  <cols>
    <col min="1" max="1" width="13.5703125" bestFit="1" customWidth="1"/>
    <col min="2" max="2" width="22.5703125" bestFit="1" customWidth="1"/>
    <col min="3" max="3" width="19.140625" bestFit="1" customWidth="1"/>
  </cols>
  <sheetData>
    <row r="2" spans="1:3" x14ac:dyDescent="0.25">
      <c r="A2" t="s">
        <v>64</v>
      </c>
      <c r="B2" t="s">
        <v>65</v>
      </c>
      <c r="C2" t="s">
        <v>73</v>
      </c>
    </row>
    <row r="3" spans="1:3" x14ac:dyDescent="0.25">
      <c r="A3" t="s">
        <v>71</v>
      </c>
      <c r="B3" s="40" t="s">
        <v>163</v>
      </c>
      <c r="C3" t="s">
        <v>163</v>
      </c>
    </row>
    <row r="4" spans="1:3" x14ac:dyDescent="0.25">
      <c r="A4" t="s">
        <v>72</v>
      </c>
      <c r="B4" s="40" t="s">
        <v>46</v>
      </c>
      <c r="C4" t="s">
        <v>76</v>
      </c>
    </row>
    <row r="5" spans="1:3" x14ac:dyDescent="0.25">
      <c r="B5" s="40" t="s">
        <v>77</v>
      </c>
    </row>
    <row r="6" spans="1:3" x14ac:dyDescent="0.25">
      <c r="B6" s="40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246"/>
  <sheetViews>
    <sheetView tabSelected="1" topLeftCell="B1" zoomScale="90" zoomScaleNormal="90" workbookViewId="0">
      <selection activeCell="E16" sqref="E16"/>
    </sheetView>
  </sheetViews>
  <sheetFormatPr baseColWidth="10" defaultRowHeight="15" x14ac:dyDescent="0.25"/>
  <cols>
    <col min="1" max="4" width="22.140625" customWidth="1"/>
    <col min="5" max="5" width="41.42578125" bestFit="1" customWidth="1"/>
    <col min="6" max="11" width="22.140625" customWidth="1"/>
  </cols>
  <sheetData>
    <row r="1" spans="1:12" x14ac:dyDescent="0.25">
      <c r="A1" s="119" t="s">
        <v>148</v>
      </c>
      <c r="B1" s="119"/>
      <c r="C1" s="119"/>
      <c r="D1" s="119"/>
      <c r="E1" s="119"/>
      <c r="F1" s="119"/>
      <c r="G1" s="119"/>
      <c r="H1" s="119"/>
      <c r="I1" s="119"/>
      <c r="J1" s="119"/>
      <c r="K1" s="119"/>
    </row>
    <row r="2" spans="1:12" x14ac:dyDescent="0.25">
      <c r="A2" s="119"/>
      <c r="B2" s="119"/>
      <c r="C2" s="119"/>
      <c r="D2" s="119"/>
      <c r="E2" s="119"/>
      <c r="F2" s="119"/>
      <c r="G2" s="119"/>
      <c r="H2" s="119"/>
      <c r="I2" s="119"/>
      <c r="J2" s="119"/>
      <c r="K2" s="119"/>
    </row>
    <row r="4" spans="1:12" x14ac:dyDescent="0.25">
      <c r="A4" s="53" t="s">
        <v>56</v>
      </c>
      <c r="B4" s="50"/>
      <c r="D4" s="53" t="s">
        <v>60</v>
      </c>
      <c r="E4" s="47"/>
    </row>
    <row r="5" spans="1:12" x14ac:dyDescent="0.25">
      <c r="A5" s="54" t="s">
        <v>57</v>
      </c>
      <c r="B5" s="51"/>
      <c r="D5" s="54" t="s">
        <v>61</v>
      </c>
      <c r="E5" s="48"/>
    </row>
    <row r="6" spans="1:12" x14ac:dyDescent="0.25">
      <c r="A6" s="54" t="s">
        <v>58</v>
      </c>
      <c r="B6" s="51"/>
      <c r="D6" s="54" t="s">
        <v>63</v>
      </c>
      <c r="E6" s="48"/>
    </row>
    <row r="7" spans="1:12" x14ac:dyDescent="0.25">
      <c r="A7" s="55" t="s">
        <v>59</v>
      </c>
      <c r="B7" s="52"/>
      <c r="D7" s="56" t="s">
        <v>62</v>
      </c>
      <c r="E7" s="49"/>
    </row>
    <row r="10" spans="1:12" ht="30" x14ac:dyDescent="0.25">
      <c r="A10" s="57" t="s">
        <v>64</v>
      </c>
      <c r="B10" s="57" t="s">
        <v>65</v>
      </c>
      <c r="C10" s="57" t="s">
        <v>75</v>
      </c>
      <c r="D10" s="61" t="s">
        <v>74</v>
      </c>
      <c r="E10" s="57" t="s">
        <v>66</v>
      </c>
      <c r="F10" s="57" t="s">
        <v>69</v>
      </c>
      <c r="G10" s="57" t="s">
        <v>1</v>
      </c>
      <c r="H10" s="57" t="s">
        <v>19</v>
      </c>
      <c r="I10" s="57" t="s">
        <v>70</v>
      </c>
      <c r="J10" s="57" t="s">
        <v>28</v>
      </c>
      <c r="K10" s="57" t="s">
        <v>67</v>
      </c>
      <c r="L10" s="57" t="s">
        <v>68</v>
      </c>
    </row>
    <row r="11" spans="1:12" x14ac:dyDescent="0.25">
      <c r="A11" s="62" t="str">
        <f>IF(COUNTIF(C11,"*DG*"),Source!$A$4,IF(C11="","",Source!$A$3))</f>
        <v>Hors Boutique</v>
      </c>
      <c r="B11" s="63"/>
      <c r="C11" s="1" t="s">
        <v>22</v>
      </c>
      <c r="D11" s="26">
        <v>44064</v>
      </c>
      <c r="E11" s="26" t="s">
        <v>149</v>
      </c>
      <c r="F11" s="63"/>
      <c r="G11" s="66" t="s">
        <v>23</v>
      </c>
      <c r="H11" s="72">
        <v>2</v>
      </c>
      <c r="I11" s="122">
        <v>81</v>
      </c>
      <c r="J11" s="58">
        <f>IF(H11="","",H11*I11)</f>
        <v>162</v>
      </c>
      <c r="L11" s="59">
        <f>IF(J11="","",J11*K11)</f>
        <v>0</v>
      </c>
    </row>
    <row r="12" spans="1:12" x14ac:dyDescent="0.25">
      <c r="A12" s="62" t="str">
        <f>IF(COUNTIF(C12,"*DG*"),Source!$A$4,IF(C12="","",Source!$A$3))</f>
        <v>Hors Boutique</v>
      </c>
      <c r="B12" s="63"/>
      <c r="C12" s="1" t="s">
        <v>22</v>
      </c>
      <c r="D12" s="26">
        <v>44064</v>
      </c>
      <c r="E12" s="26" t="s">
        <v>150</v>
      </c>
      <c r="F12" s="63"/>
      <c r="G12" s="66" t="s">
        <v>24</v>
      </c>
      <c r="H12" s="72">
        <v>4</v>
      </c>
      <c r="I12" s="122">
        <v>59.4</v>
      </c>
      <c r="J12" s="58">
        <f t="shared" ref="J12:J75" si="0">IF(H12="","",H12*I12)</f>
        <v>237.6</v>
      </c>
      <c r="L12" s="60" t="str">
        <f t="shared" ref="L12:L75" si="1">IF(K12="","",J12*K12)</f>
        <v/>
      </c>
    </row>
    <row r="13" spans="1:12" x14ac:dyDescent="0.25">
      <c r="A13" s="62" t="str">
        <f>IF(COUNTIF(C13,"*DG*"),Source!$A$4,IF(C13="","",Source!$A$3))</f>
        <v>Hors Boutique</v>
      </c>
      <c r="B13" s="63"/>
      <c r="C13" s="1" t="s">
        <v>33</v>
      </c>
      <c r="D13" s="26">
        <v>44093</v>
      </c>
      <c r="E13" s="26" t="s">
        <v>151</v>
      </c>
      <c r="F13" s="63"/>
      <c r="G13" s="66" t="s">
        <v>34</v>
      </c>
      <c r="H13" s="72">
        <v>3</v>
      </c>
      <c r="I13" s="122">
        <v>69.5</v>
      </c>
      <c r="J13" s="58">
        <f t="shared" si="0"/>
        <v>208.5</v>
      </c>
      <c r="L13" s="60" t="str">
        <f t="shared" si="1"/>
        <v/>
      </c>
    </row>
    <row r="14" spans="1:12" x14ac:dyDescent="0.25">
      <c r="A14" s="62" t="str">
        <f>IF(COUNTIF(C14,"*DG*"),Source!$A$4,IF(C14="","",Source!$A$3))</f>
        <v>Hors Boutique</v>
      </c>
      <c r="B14" s="63"/>
      <c r="C14" s="1" t="s">
        <v>35</v>
      </c>
      <c r="D14" s="26">
        <v>44161</v>
      </c>
      <c r="E14" s="26" t="s">
        <v>152</v>
      </c>
      <c r="F14" s="63"/>
      <c r="G14" s="66" t="s">
        <v>36</v>
      </c>
      <c r="H14" s="72">
        <v>479</v>
      </c>
      <c r="I14" s="122">
        <v>18.68</v>
      </c>
      <c r="J14" s="58">
        <f t="shared" si="0"/>
        <v>8947.7199999999993</v>
      </c>
      <c r="L14" s="60" t="str">
        <f t="shared" si="1"/>
        <v/>
      </c>
    </row>
    <row r="15" spans="1:12" x14ac:dyDescent="0.25">
      <c r="A15" s="62" t="str">
        <f>IF(COUNTIF(C15,"*DG*"),Source!$A$4,IF(C15="","",Source!$A$3))</f>
        <v>Hors Boutique</v>
      </c>
      <c r="B15" s="63"/>
      <c r="C15" s="1" t="s">
        <v>37</v>
      </c>
      <c r="D15" s="26">
        <v>44166</v>
      </c>
      <c r="E15" s="26" t="s">
        <v>153</v>
      </c>
      <c r="F15" s="63"/>
      <c r="G15" s="66" t="s">
        <v>38</v>
      </c>
      <c r="H15" s="72">
        <v>1000</v>
      </c>
      <c r="I15" s="123">
        <v>5.31</v>
      </c>
      <c r="J15" s="58">
        <f t="shared" si="0"/>
        <v>5310</v>
      </c>
      <c r="K15" s="7"/>
      <c r="L15" s="60" t="str">
        <f t="shared" si="1"/>
        <v/>
      </c>
    </row>
    <row r="16" spans="1:12" x14ac:dyDescent="0.25">
      <c r="A16" s="62" t="str">
        <f>IF(COUNTIF(C16,"*DG*"),Source!$A$4,IF(C16="","",Source!$A$3))</f>
        <v>Hors Boutique</v>
      </c>
      <c r="B16" s="63"/>
      <c r="C16" s="1" t="s">
        <v>39</v>
      </c>
      <c r="D16" s="26">
        <v>44173</v>
      </c>
      <c r="E16" s="26" t="s">
        <v>154</v>
      </c>
      <c r="F16" s="63"/>
      <c r="G16" s="66" t="s">
        <v>40</v>
      </c>
      <c r="H16" s="72">
        <v>40000</v>
      </c>
      <c r="I16" s="123">
        <v>0.19</v>
      </c>
      <c r="J16" s="58">
        <f t="shared" si="0"/>
        <v>7600</v>
      </c>
      <c r="K16" s="7"/>
      <c r="L16" s="60" t="str">
        <f t="shared" si="1"/>
        <v/>
      </c>
    </row>
    <row r="17" spans="1:12" x14ac:dyDescent="0.25">
      <c r="A17" s="62" t="str">
        <f>IF(COUNTIF(C17,"*DG*"),Source!$A$4,IF(C17="","",Source!$A$3))</f>
        <v>Hors Boutique</v>
      </c>
      <c r="B17" s="63"/>
      <c r="C17" s="1" t="s">
        <v>39</v>
      </c>
      <c r="D17" s="26">
        <v>44173</v>
      </c>
      <c r="E17" s="26" t="s">
        <v>155</v>
      </c>
      <c r="F17" s="63"/>
      <c r="G17" s="66" t="s">
        <v>47</v>
      </c>
      <c r="H17" s="72">
        <v>1</v>
      </c>
      <c r="I17" s="123">
        <v>2680</v>
      </c>
      <c r="J17" s="58">
        <f t="shared" si="0"/>
        <v>2680</v>
      </c>
      <c r="K17" s="7"/>
      <c r="L17" s="60" t="str">
        <f t="shared" si="1"/>
        <v/>
      </c>
    </row>
    <row r="18" spans="1:12" x14ac:dyDescent="0.25">
      <c r="A18" s="62" t="str">
        <f>IF(COUNTIF(C18,"*DG*"),Source!$A$4,IF(C18="","",Source!$A$3))</f>
        <v>Hors Boutique</v>
      </c>
      <c r="B18" s="63"/>
      <c r="C18" s="1" t="s">
        <v>41</v>
      </c>
      <c r="D18" s="26">
        <v>44201</v>
      </c>
      <c r="E18" s="26" t="s">
        <v>156</v>
      </c>
      <c r="F18" s="63"/>
      <c r="G18" s="66" t="s">
        <v>43</v>
      </c>
      <c r="H18" s="72">
        <v>150</v>
      </c>
      <c r="I18" s="122">
        <v>8.1999999999999993</v>
      </c>
      <c r="J18" s="58">
        <f t="shared" si="0"/>
        <v>1230</v>
      </c>
      <c r="K18" s="7"/>
      <c r="L18" s="60" t="str">
        <f t="shared" si="1"/>
        <v/>
      </c>
    </row>
    <row r="19" spans="1:12" x14ac:dyDescent="0.25">
      <c r="A19" s="62" t="str">
        <f>IF(COUNTIF(C19,"*DG*"),Source!$A$4,IF(C19="","",Source!$A$3))</f>
        <v>Hors Boutique</v>
      </c>
      <c r="B19" s="63"/>
      <c r="C19" s="1" t="s">
        <v>41</v>
      </c>
      <c r="D19" s="26">
        <v>44201</v>
      </c>
      <c r="E19" s="26" t="s">
        <v>157</v>
      </c>
      <c r="F19" s="63"/>
      <c r="G19" s="66" t="s">
        <v>42</v>
      </c>
      <c r="H19" s="72">
        <v>350</v>
      </c>
      <c r="I19" s="122">
        <v>6.25</v>
      </c>
      <c r="J19" s="58">
        <f t="shared" si="0"/>
        <v>2187.5</v>
      </c>
      <c r="K19" s="7"/>
      <c r="L19" s="60" t="str">
        <f t="shared" si="1"/>
        <v/>
      </c>
    </row>
    <row r="20" spans="1:12" x14ac:dyDescent="0.25">
      <c r="A20" s="62" t="str">
        <f>IF(COUNTIF(C20,"*DG*"),Source!$A$4,IF(C20="","",Source!$A$3))</f>
        <v>Hors Boutique</v>
      </c>
      <c r="B20" s="63"/>
      <c r="C20" s="1" t="s">
        <v>51</v>
      </c>
      <c r="D20" s="26">
        <v>44207</v>
      </c>
      <c r="E20" s="26" t="s">
        <v>158</v>
      </c>
      <c r="F20" s="63"/>
      <c r="G20" s="66" t="s">
        <v>52</v>
      </c>
      <c r="H20" s="72">
        <v>50</v>
      </c>
      <c r="I20" s="123">
        <v>25.7</v>
      </c>
      <c r="J20" s="58">
        <f t="shared" si="0"/>
        <v>1285</v>
      </c>
      <c r="K20" s="7"/>
      <c r="L20" s="60" t="str">
        <f t="shared" si="1"/>
        <v/>
      </c>
    </row>
    <row r="21" spans="1:12" x14ac:dyDescent="0.25">
      <c r="A21" s="62" t="str">
        <f>IF(COUNTIF(C21,"*DG*"),Source!$A$4,IF(C21="","",Source!$A$3))</f>
        <v>Hors Boutique</v>
      </c>
      <c r="B21" s="63"/>
      <c r="C21" s="1" t="s">
        <v>53</v>
      </c>
      <c r="D21" s="26">
        <v>44207</v>
      </c>
      <c r="E21" s="26" t="s">
        <v>159</v>
      </c>
      <c r="F21" s="63"/>
      <c r="G21" s="66" t="s">
        <v>38</v>
      </c>
      <c r="H21" s="72">
        <v>100</v>
      </c>
      <c r="I21" s="123">
        <v>10.07</v>
      </c>
      <c r="J21" s="58">
        <f t="shared" si="0"/>
        <v>1007</v>
      </c>
      <c r="K21" s="7"/>
      <c r="L21" s="60" t="str">
        <f t="shared" si="1"/>
        <v/>
      </c>
    </row>
    <row r="22" spans="1:12" x14ac:dyDescent="0.25">
      <c r="A22" s="62" t="str">
        <f>IF(COUNTIF(C22,"*DG*"),Source!$A$4,IF(C22="","",Source!$A$3))</f>
        <v>Hors Boutique</v>
      </c>
      <c r="B22" s="63"/>
      <c r="C22" s="1" t="s">
        <v>53</v>
      </c>
      <c r="D22" s="26">
        <v>44207</v>
      </c>
      <c r="E22" s="26" t="s">
        <v>160</v>
      </c>
      <c r="F22" s="63"/>
      <c r="G22" s="66" t="s">
        <v>54</v>
      </c>
      <c r="H22" s="72">
        <v>100</v>
      </c>
      <c r="I22" s="123">
        <v>19.46</v>
      </c>
      <c r="J22" s="58">
        <f t="shared" si="0"/>
        <v>1946</v>
      </c>
      <c r="K22" s="7"/>
      <c r="L22" s="60" t="str">
        <f t="shared" si="1"/>
        <v/>
      </c>
    </row>
    <row r="23" spans="1:12" x14ac:dyDescent="0.25">
      <c r="A23" s="62" t="str">
        <f>IF(COUNTIF(C23,"*DG*"),Source!$A$4,IF(C23="","",Source!$A$3))</f>
        <v>Hors Boutique</v>
      </c>
      <c r="B23" s="63"/>
      <c r="C23" s="1" t="s">
        <v>53</v>
      </c>
      <c r="D23" s="26">
        <v>44207</v>
      </c>
      <c r="E23" s="26" t="s">
        <v>161</v>
      </c>
      <c r="F23" s="63"/>
      <c r="G23" s="66" t="s">
        <v>55</v>
      </c>
      <c r="H23" s="72">
        <v>100</v>
      </c>
      <c r="I23" s="123">
        <v>14.67</v>
      </c>
      <c r="J23" s="58">
        <f t="shared" si="0"/>
        <v>1467</v>
      </c>
      <c r="K23" s="7"/>
      <c r="L23" s="60" t="str">
        <f t="shared" si="1"/>
        <v/>
      </c>
    </row>
    <row r="24" spans="1:12" x14ac:dyDescent="0.25">
      <c r="A24" s="62" t="str">
        <f>IF(COUNTIF(C24,"*DG*"),Source!$A$4,IF(C24="","",Source!$A$3))</f>
        <v>Hors Boutique</v>
      </c>
      <c r="B24" s="63"/>
      <c r="C24" s="1" t="s">
        <v>53</v>
      </c>
      <c r="D24" s="26">
        <v>44207</v>
      </c>
      <c r="E24" s="26" t="s">
        <v>162</v>
      </c>
      <c r="F24" s="63"/>
      <c r="G24" s="66" t="s">
        <v>47</v>
      </c>
      <c r="H24" s="72">
        <v>1</v>
      </c>
      <c r="I24" s="123">
        <v>455</v>
      </c>
      <c r="J24" s="58">
        <f t="shared" si="0"/>
        <v>455</v>
      </c>
      <c r="K24" s="7"/>
      <c r="L24" s="60" t="str">
        <f t="shared" si="1"/>
        <v/>
      </c>
    </row>
    <row r="25" spans="1:12" x14ac:dyDescent="0.25">
      <c r="A25" s="62" t="str">
        <f>IF(COUNTIF(C25,"*DG*"),Source!$A$4,IF(C25="","",Source!$A$3))</f>
        <v>Boutique</v>
      </c>
      <c r="B25" s="63"/>
      <c r="C25" s="1">
        <v>50</v>
      </c>
      <c r="D25" s="26">
        <v>44198</v>
      </c>
      <c r="E25" s="26" t="s">
        <v>103</v>
      </c>
      <c r="F25" s="63"/>
      <c r="G25" s="66" t="s">
        <v>125</v>
      </c>
      <c r="H25" s="72">
        <v>2</v>
      </c>
      <c r="I25" s="123">
        <v>5</v>
      </c>
      <c r="J25" s="58">
        <f t="shared" si="0"/>
        <v>10</v>
      </c>
      <c r="K25" s="7"/>
      <c r="L25" s="60" t="str">
        <f t="shared" si="1"/>
        <v/>
      </c>
    </row>
    <row r="26" spans="1:12" x14ac:dyDescent="0.25">
      <c r="A26" s="62" t="str">
        <f>IF(COUNTIF(C26,"*DG*"),Source!$A$4,IF(C26="","",Source!$A$3))</f>
        <v>Boutique</v>
      </c>
      <c r="B26" s="63"/>
      <c r="C26" s="1">
        <v>51</v>
      </c>
      <c r="D26" s="26">
        <v>44199</v>
      </c>
      <c r="E26" s="26" t="s">
        <v>104</v>
      </c>
      <c r="F26" s="63"/>
      <c r="G26" s="66" t="s">
        <v>125</v>
      </c>
      <c r="H26" s="72">
        <v>2</v>
      </c>
      <c r="I26" s="123">
        <v>5</v>
      </c>
      <c r="J26" s="58">
        <f t="shared" si="0"/>
        <v>10</v>
      </c>
      <c r="K26" s="7"/>
      <c r="L26" s="60" t="str">
        <f t="shared" si="1"/>
        <v/>
      </c>
    </row>
    <row r="27" spans="1:12" x14ac:dyDescent="0.25">
      <c r="A27" s="62" t="str">
        <f>IF(COUNTIF(C27,"*DG*"),Source!$A$4,IF(C27="","",Source!$A$3))</f>
        <v>Boutique</v>
      </c>
      <c r="B27" s="63"/>
      <c r="C27" s="1">
        <v>52</v>
      </c>
      <c r="D27" s="26">
        <v>44200</v>
      </c>
      <c r="E27" s="26" t="s">
        <v>105</v>
      </c>
      <c r="F27" s="63"/>
      <c r="G27" s="66" t="s">
        <v>125</v>
      </c>
      <c r="H27" s="72">
        <v>2</v>
      </c>
      <c r="I27" s="123">
        <v>5</v>
      </c>
      <c r="J27" s="58">
        <f t="shared" si="0"/>
        <v>10</v>
      </c>
      <c r="K27" s="7"/>
      <c r="L27" s="60" t="str">
        <f t="shared" si="1"/>
        <v/>
      </c>
    </row>
    <row r="28" spans="1:12" x14ac:dyDescent="0.25">
      <c r="A28" s="62" t="str">
        <f>IF(COUNTIF(C28,"*DG*"),Source!$A$4,IF(C28="","",Source!$A$3))</f>
        <v>Boutique</v>
      </c>
      <c r="B28" s="63"/>
      <c r="C28" s="1">
        <v>53</v>
      </c>
      <c r="D28" s="26">
        <v>44201</v>
      </c>
      <c r="E28" s="26" t="s">
        <v>106</v>
      </c>
      <c r="F28" s="63"/>
      <c r="G28" s="66" t="s">
        <v>125</v>
      </c>
      <c r="H28" s="72">
        <v>2</v>
      </c>
      <c r="I28" s="123">
        <v>5</v>
      </c>
      <c r="J28" s="58">
        <f t="shared" si="0"/>
        <v>10</v>
      </c>
      <c r="K28" s="7"/>
      <c r="L28" s="60" t="str">
        <f t="shared" si="1"/>
        <v/>
      </c>
    </row>
    <row r="29" spans="1:12" x14ac:dyDescent="0.25">
      <c r="A29" s="62" t="str">
        <f>IF(COUNTIF(C29,"*DG*"),Source!$A$4,IF(C29="","",Source!$A$3))</f>
        <v>Boutique</v>
      </c>
      <c r="B29" s="63"/>
      <c r="C29" s="1">
        <v>54</v>
      </c>
      <c r="D29" s="26">
        <v>44202</v>
      </c>
      <c r="E29" s="26" t="s">
        <v>107</v>
      </c>
      <c r="F29" s="63"/>
      <c r="G29" s="66" t="s">
        <v>125</v>
      </c>
      <c r="H29" s="72">
        <v>2</v>
      </c>
      <c r="I29" s="123">
        <v>5</v>
      </c>
      <c r="J29" s="58">
        <f t="shared" si="0"/>
        <v>10</v>
      </c>
      <c r="K29" s="7"/>
      <c r="L29" s="60" t="str">
        <f t="shared" si="1"/>
        <v/>
      </c>
    </row>
    <row r="30" spans="1:12" x14ac:dyDescent="0.25">
      <c r="A30" s="62" t="str">
        <f>IF(COUNTIF(C30,"*DG*"),Source!$A$4,IF(C30="","",Source!$A$3))</f>
        <v>Boutique</v>
      </c>
      <c r="B30" s="63"/>
      <c r="C30" s="1">
        <v>55</v>
      </c>
      <c r="D30" s="26">
        <v>44203</v>
      </c>
      <c r="E30" s="26" t="s">
        <v>108</v>
      </c>
      <c r="F30" s="63"/>
      <c r="G30" s="66" t="s">
        <v>125</v>
      </c>
      <c r="H30" s="72">
        <v>2</v>
      </c>
      <c r="I30" s="123">
        <v>5</v>
      </c>
      <c r="J30" s="58">
        <f t="shared" si="0"/>
        <v>10</v>
      </c>
      <c r="K30" s="7"/>
      <c r="L30" s="60" t="str">
        <f t="shared" si="1"/>
        <v/>
      </c>
    </row>
    <row r="31" spans="1:12" x14ac:dyDescent="0.25">
      <c r="A31" s="62" t="str">
        <f>IF(COUNTIF(C31,"*DG*"),Source!$A$4,IF(C31="","",Source!$A$3))</f>
        <v>Boutique</v>
      </c>
      <c r="B31" s="63"/>
      <c r="C31" s="1">
        <v>56</v>
      </c>
      <c r="D31" s="26">
        <v>44204</v>
      </c>
      <c r="E31" s="26" t="s">
        <v>109</v>
      </c>
      <c r="F31" s="63"/>
      <c r="G31" s="66" t="s">
        <v>125</v>
      </c>
      <c r="H31" s="72">
        <v>2</v>
      </c>
      <c r="I31" s="123">
        <v>5</v>
      </c>
      <c r="J31" s="58">
        <f t="shared" si="0"/>
        <v>10</v>
      </c>
      <c r="K31" s="7"/>
      <c r="L31" s="60" t="str">
        <f t="shared" si="1"/>
        <v/>
      </c>
    </row>
    <row r="32" spans="1:12" x14ac:dyDescent="0.25">
      <c r="A32" s="62" t="str">
        <f>IF(COUNTIF(C32,"*DG*"),Source!$A$4,IF(C32="","",Source!$A$3))</f>
        <v>Boutique</v>
      </c>
      <c r="B32" s="63"/>
      <c r="C32" s="1">
        <v>57</v>
      </c>
      <c r="D32" s="26">
        <v>44205</v>
      </c>
      <c r="E32" s="26" t="s">
        <v>110</v>
      </c>
      <c r="F32" s="63"/>
      <c r="G32" s="66" t="s">
        <v>125</v>
      </c>
      <c r="H32" s="72">
        <v>2</v>
      </c>
      <c r="I32" s="123">
        <v>5</v>
      </c>
      <c r="J32" s="58">
        <f t="shared" si="0"/>
        <v>10</v>
      </c>
      <c r="K32" s="7"/>
      <c r="L32" s="60" t="str">
        <f t="shared" si="1"/>
        <v/>
      </c>
    </row>
    <row r="33" spans="1:12" x14ac:dyDescent="0.25">
      <c r="A33" s="62" t="str">
        <f>IF(COUNTIF(C33,"*DG*"),Source!$A$4,IF(C33="","",Source!$A$3))</f>
        <v>Boutique</v>
      </c>
      <c r="B33" s="63"/>
      <c r="C33" s="12">
        <v>58</v>
      </c>
      <c r="D33" s="27">
        <v>44206</v>
      </c>
      <c r="E33" s="27" t="s">
        <v>111</v>
      </c>
      <c r="F33" s="63"/>
      <c r="G33" s="67" t="s">
        <v>125</v>
      </c>
      <c r="H33" s="73">
        <v>2</v>
      </c>
      <c r="I33" s="123">
        <v>5</v>
      </c>
      <c r="J33" s="58">
        <f t="shared" si="0"/>
        <v>10</v>
      </c>
      <c r="K33" s="7"/>
      <c r="L33" s="60" t="str">
        <f t="shared" si="1"/>
        <v/>
      </c>
    </row>
    <row r="34" spans="1:12" x14ac:dyDescent="0.25">
      <c r="A34" s="62" t="str">
        <f>IF(COUNTIF(C34,"*DG*"),Source!$A$4,IF(C34="","",Source!$A$3))</f>
        <v>Boutique</v>
      </c>
      <c r="B34" s="63"/>
      <c r="C34" s="12">
        <v>59</v>
      </c>
      <c r="D34" s="27">
        <v>44207</v>
      </c>
      <c r="E34" s="27" t="s">
        <v>112</v>
      </c>
      <c r="F34" s="63"/>
      <c r="G34" s="67" t="s">
        <v>125</v>
      </c>
      <c r="H34" s="73">
        <v>2</v>
      </c>
      <c r="I34" s="123">
        <v>5</v>
      </c>
      <c r="J34" s="58">
        <f t="shared" si="0"/>
        <v>10</v>
      </c>
      <c r="K34" s="7"/>
      <c r="L34" s="60" t="str">
        <f t="shared" si="1"/>
        <v/>
      </c>
    </row>
    <row r="35" spans="1:12" x14ac:dyDescent="0.25">
      <c r="A35" s="62" t="str">
        <f>IF(COUNTIF(C35,"*DG*"),Source!$A$4,IF(C35="","",Source!$A$3))</f>
        <v>Boutique</v>
      </c>
      <c r="B35" s="63"/>
      <c r="C35" s="12">
        <v>60</v>
      </c>
      <c r="D35" s="27">
        <v>44208</v>
      </c>
      <c r="E35" s="27" t="s">
        <v>113</v>
      </c>
      <c r="F35" s="63"/>
      <c r="G35" s="67" t="s">
        <v>125</v>
      </c>
      <c r="H35" s="73">
        <v>2</v>
      </c>
      <c r="I35" s="123">
        <v>5</v>
      </c>
      <c r="J35" s="58">
        <f t="shared" si="0"/>
        <v>10</v>
      </c>
      <c r="K35" s="7"/>
      <c r="L35" s="60" t="str">
        <f t="shared" si="1"/>
        <v/>
      </c>
    </row>
    <row r="36" spans="1:12" x14ac:dyDescent="0.25">
      <c r="A36" s="62" t="str">
        <f>IF(COUNTIF(C36,"*DG*"),Source!$A$4,IF(C36="","",Source!$A$3))</f>
        <v>Boutique</v>
      </c>
      <c r="B36" s="63"/>
      <c r="C36" s="12">
        <v>61</v>
      </c>
      <c r="D36" s="27">
        <v>44209</v>
      </c>
      <c r="E36" s="27" t="s">
        <v>114</v>
      </c>
      <c r="F36" s="63"/>
      <c r="G36" s="67" t="s">
        <v>125</v>
      </c>
      <c r="H36" s="73">
        <v>2</v>
      </c>
      <c r="I36" s="123">
        <v>5</v>
      </c>
      <c r="J36" s="58">
        <f t="shared" si="0"/>
        <v>10</v>
      </c>
      <c r="K36" s="7"/>
      <c r="L36" s="60" t="str">
        <f t="shared" si="1"/>
        <v/>
      </c>
    </row>
    <row r="37" spans="1:12" x14ac:dyDescent="0.25">
      <c r="A37" s="62" t="str">
        <f>IF(COUNTIF(C37,"*DG*"),Source!$A$4,IF(C37="","",Source!$A$3))</f>
        <v>Boutique</v>
      </c>
      <c r="B37" s="63"/>
      <c r="C37" s="12">
        <v>62</v>
      </c>
      <c r="D37" s="27">
        <v>44210</v>
      </c>
      <c r="E37" s="27" t="s">
        <v>115</v>
      </c>
      <c r="F37" s="63"/>
      <c r="G37" s="67" t="s">
        <v>125</v>
      </c>
      <c r="H37" s="73">
        <v>2</v>
      </c>
      <c r="I37" s="123">
        <v>5</v>
      </c>
      <c r="J37" s="58">
        <f t="shared" si="0"/>
        <v>10</v>
      </c>
      <c r="K37" s="7"/>
      <c r="L37" s="60" t="str">
        <f t="shared" si="1"/>
        <v/>
      </c>
    </row>
    <row r="38" spans="1:12" x14ac:dyDescent="0.25">
      <c r="A38" s="62" t="str">
        <f>IF(COUNTIF(C38,"*DG*"),Source!$A$4,IF(C38="","",Source!$A$3))</f>
        <v>Boutique</v>
      </c>
      <c r="B38" s="63"/>
      <c r="C38" s="12">
        <v>63</v>
      </c>
      <c r="D38" s="27">
        <v>44211</v>
      </c>
      <c r="E38" s="27" t="s">
        <v>116</v>
      </c>
      <c r="F38" s="63"/>
      <c r="G38" s="67" t="s">
        <v>125</v>
      </c>
      <c r="H38" s="73">
        <v>2</v>
      </c>
      <c r="I38" s="123">
        <v>5</v>
      </c>
      <c r="J38" s="58">
        <f t="shared" si="0"/>
        <v>10</v>
      </c>
      <c r="K38" s="7"/>
      <c r="L38" s="60" t="str">
        <f t="shared" si="1"/>
        <v/>
      </c>
    </row>
    <row r="39" spans="1:12" x14ac:dyDescent="0.25">
      <c r="A39" s="62" t="str">
        <f>IF(COUNTIF(C39,"*DG*"),Source!$A$4,IF(C39="","",Source!$A$3))</f>
        <v>Boutique</v>
      </c>
      <c r="B39" s="63"/>
      <c r="C39" s="12">
        <v>64</v>
      </c>
      <c r="D39" s="27">
        <v>44212</v>
      </c>
      <c r="E39" s="27" t="s">
        <v>117</v>
      </c>
      <c r="F39" s="63"/>
      <c r="G39" s="67" t="s">
        <v>125</v>
      </c>
      <c r="H39" s="73">
        <v>2</v>
      </c>
      <c r="I39" s="123">
        <v>5</v>
      </c>
      <c r="J39" s="58">
        <f t="shared" si="0"/>
        <v>10</v>
      </c>
      <c r="K39" s="7"/>
      <c r="L39" s="60" t="str">
        <f t="shared" si="1"/>
        <v/>
      </c>
    </row>
    <row r="40" spans="1:12" x14ac:dyDescent="0.25">
      <c r="A40" s="62" t="str">
        <f>IF(COUNTIF(C40,"*DG*"),Source!$A$4,IF(C40="","",Source!$A$3))</f>
        <v>Boutique</v>
      </c>
      <c r="B40" s="63"/>
      <c r="C40" s="12">
        <v>65</v>
      </c>
      <c r="D40" s="27">
        <v>44213</v>
      </c>
      <c r="E40" s="27" t="s">
        <v>118</v>
      </c>
      <c r="F40" s="63"/>
      <c r="G40" s="67" t="s">
        <v>125</v>
      </c>
      <c r="H40" s="73">
        <v>2</v>
      </c>
      <c r="I40" s="123">
        <v>5</v>
      </c>
      <c r="J40" s="58">
        <f t="shared" si="0"/>
        <v>10</v>
      </c>
      <c r="K40" s="7"/>
      <c r="L40" s="60" t="str">
        <f t="shared" si="1"/>
        <v/>
      </c>
    </row>
    <row r="41" spans="1:12" x14ac:dyDescent="0.25">
      <c r="A41" s="62" t="str">
        <f>IF(COUNTIF(C41,"*DG*"),Source!$A$4,IF(C41="","",Source!$A$3))</f>
        <v>Boutique</v>
      </c>
      <c r="B41" s="63"/>
      <c r="C41" s="12">
        <v>66</v>
      </c>
      <c r="D41" s="27">
        <v>44214</v>
      </c>
      <c r="E41" s="27" t="s">
        <v>119</v>
      </c>
      <c r="F41" s="63"/>
      <c r="G41" s="67" t="s">
        <v>125</v>
      </c>
      <c r="H41" s="73">
        <v>2</v>
      </c>
      <c r="I41" s="123">
        <v>5</v>
      </c>
      <c r="J41" s="58">
        <f t="shared" si="0"/>
        <v>10</v>
      </c>
      <c r="K41" s="7"/>
      <c r="L41" s="60" t="str">
        <f t="shared" si="1"/>
        <v/>
      </c>
    </row>
    <row r="42" spans="1:12" x14ac:dyDescent="0.25">
      <c r="A42" s="62" t="str">
        <f>IF(COUNTIF(C42,"*DG*"),Source!$A$4,IF(C42="","",Source!$A$3))</f>
        <v>Boutique</v>
      </c>
      <c r="B42" s="63"/>
      <c r="C42" s="12">
        <v>67</v>
      </c>
      <c r="D42" s="27">
        <v>44215</v>
      </c>
      <c r="E42" s="27" t="s">
        <v>120</v>
      </c>
      <c r="F42" s="63"/>
      <c r="G42" s="67" t="s">
        <v>125</v>
      </c>
      <c r="H42" s="73">
        <v>2</v>
      </c>
      <c r="I42" s="123">
        <v>5</v>
      </c>
      <c r="J42" s="58">
        <f t="shared" si="0"/>
        <v>10</v>
      </c>
      <c r="K42" s="7"/>
      <c r="L42" s="60" t="str">
        <f t="shared" si="1"/>
        <v/>
      </c>
    </row>
    <row r="43" spans="1:12" x14ac:dyDescent="0.25">
      <c r="A43" s="62" t="str">
        <f>IF(COUNTIF(C43,"*DG*"),Source!$A$4,IF(C43="","",Source!$A$3))</f>
        <v>Boutique</v>
      </c>
      <c r="B43" s="63"/>
      <c r="C43" s="12">
        <v>68</v>
      </c>
      <c r="D43" s="27">
        <v>44216</v>
      </c>
      <c r="E43" s="27" t="s">
        <v>121</v>
      </c>
      <c r="F43" s="63"/>
      <c r="G43" s="67" t="s">
        <v>125</v>
      </c>
      <c r="H43" s="73">
        <v>2</v>
      </c>
      <c r="I43" s="123">
        <v>5</v>
      </c>
      <c r="J43" s="58">
        <f t="shared" si="0"/>
        <v>10</v>
      </c>
      <c r="K43" s="7"/>
      <c r="L43" s="60" t="str">
        <f t="shared" si="1"/>
        <v/>
      </c>
    </row>
    <row r="44" spans="1:12" x14ac:dyDescent="0.25">
      <c r="A44" s="62" t="str">
        <f>IF(COUNTIF(C44,"*DG*"),Source!$A$4,IF(C44="","",Source!$A$3))</f>
        <v>Boutique</v>
      </c>
      <c r="B44" s="63"/>
      <c r="C44" s="12">
        <v>69</v>
      </c>
      <c r="D44" s="27">
        <v>44217</v>
      </c>
      <c r="E44" s="27" t="s">
        <v>122</v>
      </c>
      <c r="F44" s="63"/>
      <c r="G44" s="67" t="s">
        <v>125</v>
      </c>
      <c r="H44" s="73">
        <v>2</v>
      </c>
      <c r="I44" s="123">
        <v>5</v>
      </c>
      <c r="J44" s="58">
        <f t="shared" si="0"/>
        <v>10</v>
      </c>
      <c r="K44" s="7"/>
      <c r="L44" s="60" t="str">
        <f t="shared" si="1"/>
        <v/>
      </c>
    </row>
    <row r="45" spans="1:12" x14ac:dyDescent="0.25">
      <c r="A45" s="62" t="str">
        <f>IF(COUNTIF(C45,"*DG*"),Source!$A$4,IF(C45="","",Source!$A$3))</f>
        <v>Boutique</v>
      </c>
      <c r="B45" s="63"/>
      <c r="C45" s="12">
        <v>70</v>
      </c>
      <c r="D45" s="27">
        <v>44218</v>
      </c>
      <c r="E45" s="27" t="s">
        <v>123</v>
      </c>
      <c r="F45" s="63"/>
      <c r="G45" s="67" t="s">
        <v>125</v>
      </c>
      <c r="H45" s="73">
        <v>2</v>
      </c>
      <c r="I45" s="123">
        <v>5</v>
      </c>
      <c r="J45" s="58">
        <f t="shared" si="0"/>
        <v>10</v>
      </c>
      <c r="K45" s="7"/>
      <c r="L45" s="60" t="str">
        <f t="shared" si="1"/>
        <v/>
      </c>
    </row>
    <row r="46" spans="1:12" x14ac:dyDescent="0.25">
      <c r="A46" s="62" t="str">
        <f>IF(COUNTIF(C46,"*DG*"),Source!$A$4,IF(C46="","",Source!$A$3))</f>
        <v>Boutique</v>
      </c>
      <c r="B46" s="63"/>
      <c r="C46" s="12">
        <v>71</v>
      </c>
      <c r="D46" s="27">
        <v>44219</v>
      </c>
      <c r="E46" s="27" t="s">
        <v>124</v>
      </c>
      <c r="F46" s="63"/>
      <c r="G46" s="67" t="s">
        <v>125</v>
      </c>
      <c r="H46" s="73">
        <v>2</v>
      </c>
      <c r="I46" s="123">
        <v>5</v>
      </c>
      <c r="J46" s="58">
        <f t="shared" si="0"/>
        <v>10</v>
      </c>
      <c r="K46" s="7"/>
      <c r="L46" s="60" t="str">
        <f t="shared" si="1"/>
        <v/>
      </c>
    </row>
    <row r="47" spans="1:12" x14ac:dyDescent="0.25">
      <c r="A47" s="62" t="str">
        <f>IF(COUNTIF(C47,"*DG*"),Source!$A$4,IF(C47="","",Source!$A$3))</f>
        <v>Boutique</v>
      </c>
      <c r="B47" s="63"/>
      <c r="C47" s="12">
        <v>1</v>
      </c>
      <c r="D47" s="27">
        <v>44198</v>
      </c>
      <c r="E47" s="27" t="s">
        <v>81</v>
      </c>
      <c r="F47" s="63"/>
      <c r="G47" s="67" t="s">
        <v>125</v>
      </c>
      <c r="H47" s="73">
        <v>3</v>
      </c>
      <c r="I47" s="123">
        <v>5</v>
      </c>
      <c r="J47" s="58">
        <f t="shared" si="0"/>
        <v>15</v>
      </c>
      <c r="K47" s="7"/>
      <c r="L47" s="60" t="str">
        <f t="shared" si="1"/>
        <v/>
      </c>
    </row>
    <row r="48" spans="1:12" x14ac:dyDescent="0.25">
      <c r="A48" s="62" t="str">
        <f>IF(COUNTIF(C48,"*DG*"),Source!$A$4,IF(C48="","",Source!$A$3))</f>
        <v>Boutique</v>
      </c>
      <c r="B48" s="63"/>
      <c r="C48" s="12">
        <v>2</v>
      </c>
      <c r="D48" s="27">
        <v>44199</v>
      </c>
      <c r="E48" s="27" t="s">
        <v>82</v>
      </c>
      <c r="F48" s="63"/>
      <c r="G48" s="67" t="s">
        <v>125</v>
      </c>
      <c r="H48" s="73">
        <v>3</v>
      </c>
      <c r="I48" s="123">
        <v>5</v>
      </c>
      <c r="J48" s="58">
        <f t="shared" si="0"/>
        <v>15</v>
      </c>
      <c r="K48" s="7"/>
      <c r="L48" s="60" t="str">
        <f t="shared" si="1"/>
        <v/>
      </c>
    </row>
    <row r="49" spans="1:12" x14ac:dyDescent="0.25">
      <c r="A49" s="62" t="str">
        <f>IF(COUNTIF(C49,"*DG*"),Source!$A$4,IF(C49="","",Source!$A$3))</f>
        <v>Boutique</v>
      </c>
      <c r="B49" s="63"/>
      <c r="C49" s="12">
        <v>3</v>
      </c>
      <c r="D49" s="27">
        <v>44200</v>
      </c>
      <c r="E49" s="27" t="s">
        <v>83</v>
      </c>
      <c r="F49" s="63"/>
      <c r="G49" s="67" t="s">
        <v>125</v>
      </c>
      <c r="H49" s="73">
        <v>3</v>
      </c>
      <c r="I49" s="123">
        <v>5</v>
      </c>
      <c r="J49" s="58">
        <f t="shared" si="0"/>
        <v>15</v>
      </c>
      <c r="K49" s="7"/>
      <c r="L49" s="60" t="str">
        <f t="shared" si="1"/>
        <v/>
      </c>
    </row>
    <row r="50" spans="1:12" x14ac:dyDescent="0.25">
      <c r="A50" s="62" t="str">
        <f>IF(COUNTIF(C50,"*DG*"),Source!$A$4,IF(C50="","",Source!$A$3))</f>
        <v>Boutique</v>
      </c>
      <c r="B50" s="63"/>
      <c r="C50" s="12">
        <v>4</v>
      </c>
      <c r="D50" s="27">
        <v>44201</v>
      </c>
      <c r="E50" s="27" t="s">
        <v>84</v>
      </c>
      <c r="F50" s="63"/>
      <c r="G50" s="67" t="s">
        <v>125</v>
      </c>
      <c r="H50" s="73">
        <v>3</v>
      </c>
      <c r="I50" s="123">
        <v>5</v>
      </c>
      <c r="J50" s="58">
        <f t="shared" si="0"/>
        <v>15</v>
      </c>
      <c r="K50" s="7"/>
      <c r="L50" s="60" t="str">
        <f t="shared" si="1"/>
        <v/>
      </c>
    </row>
    <row r="51" spans="1:12" x14ac:dyDescent="0.25">
      <c r="A51" s="62" t="str">
        <f>IF(COUNTIF(C51,"*DG*"),Source!$A$4,IF(C51="","",Source!$A$3))</f>
        <v>Boutique</v>
      </c>
      <c r="B51" s="63"/>
      <c r="C51" s="12">
        <v>5</v>
      </c>
      <c r="D51" s="27">
        <v>44202</v>
      </c>
      <c r="E51" s="27" t="s">
        <v>85</v>
      </c>
      <c r="F51" s="63"/>
      <c r="G51" s="67" t="s">
        <v>125</v>
      </c>
      <c r="H51" s="73">
        <v>3</v>
      </c>
      <c r="I51" s="123">
        <v>5</v>
      </c>
      <c r="J51" s="58">
        <f t="shared" si="0"/>
        <v>15</v>
      </c>
      <c r="K51" s="7"/>
      <c r="L51" s="60" t="str">
        <f t="shared" si="1"/>
        <v/>
      </c>
    </row>
    <row r="52" spans="1:12" x14ac:dyDescent="0.25">
      <c r="A52" s="62" t="str">
        <f>IF(COUNTIF(C52,"*DG*"),Source!$A$4,IF(C52="","",Source!$A$3))</f>
        <v>Boutique</v>
      </c>
      <c r="B52" s="63"/>
      <c r="C52" s="12">
        <v>6</v>
      </c>
      <c r="D52" s="27">
        <v>44203</v>
      </c>
      <c r="E52" s="27" t="s">
        <v>86</v>
      </c>
      <c r="F52" s="63"/>
      <c r="G52" s="67" t="s">
        <v>125</v>
      </c>
      <c r="H52" s="73">
        <v>3</v>
      </c>
      <c r="I52" s="123">
        <v>5</v>
      </c>
      <c r="J52" s="58">
        <f t="shared" si="0"/>
        <v>15</v>
      </c>
      <c r="K52" s="7"/>
      <c r="L52" s="60" t="str">
        <f t="shared" si="1"/>
        <v/>
      </c>
    </row>
    <row r="53" spans="1:12" x14ac:dyDescent="0.25">
      <c r="A53" s="62" t="str">
        <f>IF(COUNTIF(C53,"*DG*"),Source!$A$4,IF(C53="","",Source!$A$3))</f>
        <v>Boutique</v>
      </c>
      <c r="B53" s="63"/>
      <c r="C53" s="12">
        <v>7</v>
      </c>
      <c r="D53" s="27">
        <v>44204</v>
      </c>
      <c r="E53" s="27" t="s">
        <v>87</v>
      </c>
      <c r="F53" s="63"/>
      <c r="G53" s="67" t="s">
        <v>125</v>
      </c>
      <c r="H53" s="73">
        <v>3</v>
      </c>
      <c r="I53" s="123">
        <v>5</v>
      </c>
      <c r="J53" s="58">
        <f t="shared" si="0"/>
        <v>15</v>
      </c>
      <c r="K53" s="7"/>
      <c r="L53" s="60" t="str">
        <f t="shared" si="1"/>
        <v/>
      </c>
    </row>
    <row r="54" spans="1:12" x14ac:dyDescent="0.25">
      <c r="A54" s="62" t="str">
        <f>IF(COUNTIF(C54,"*DG*"),Source!$A$4,IF(C54="","",Source!$A$3))</f>
        <v>Boutique</v>
      </c>
      <c r="B54" s="63"/>
      <c r="C54" s="12">
        <v>8</v>
      </c>
      <c r="D54" s="27">
        <v>44205</v>
      </c>
      <c r="E54" s="27" t="s">
        <v>88</v>
      </c>
      <c r="F54" s="63"/>
      <c r="G54" s="67" t="s">
        <v>125</v>
      </c>
      <c r="H54" s="73">
        <v>3</v>
      </c>
      <c r="I54" s="122">
        <v>5</v>
      </c>
      <c r="J54" s="58">
        <f t="shared" si="0"/>
        <v>15</v>
      </c>
      <c r="L54" s="60" t="str">
        <f t="shared" si="1"/>
        <v/>
      </c>
    </row>
    <row r="55" spans="1:12" x14ac:dyDescent="0.25">
      <c r="A55" s="62" t="str">
        <f>IF(COUNTIF(C55,"*DG*"),Source!$A$4,IF(C55="","",Source!$A$3))</f>
        <v>Boutique</v>
      </c>
      <c r="B55" s="63"/>
      <c r="C55" s="12">
        <v>9</v>
      </c>
      <c r="D55" s="27">
        <v>44206</v>
      </c>
      <c r="E55" s="27" t="s">
        <v>89</v>
      </c>
      <c r="F55" s="63"/>
      <c r="G55" s="67" t="s">
        <v>125</v>
      </c>
      <c r="H55" s="73">
        <v>3</v>
      </c>
      <c r="I55" s="122">
        <v>5</v>
      </c>
      <c r="J55" s="58">
        <f t="shared" si="0"/>
        <v>15</v>
      </c>
      <c r="L55" s="60" t="str">
        <f t="shared" si="1"/>
        <v/>
      </c>
    </row>
    <row r="56" spans="1:12" x14ac:dyDescent="0.25">
      <c r="A56" s="62" t="str">
        <f>IF(COUNTIF(C56,"*DG*"),Source!$A$4,IF(C56="","",Source!$A$3))</f>
        <v>Boutique</v>
      </c>
      <c r="B56" s="63"/>
      <c r="C56" s="12">
        <v>10</v>
      </c>
      <c r="D56" s="27">
        <v>44207</v>
      </c>
      <c r="E56" s="27" t="s">
        <v>90</v>
      </c>
      <c r="F56" s="63"/>
      <c r="G56" s="67" t="s">
        <v>125</v>
      </c>
      <c r="H56" s="73">
        <v>3</v>
      </c>
      <c r="I56" s="122">
        <v>5</v>
      </c>
      <c r="J56" s="58">
        <f t="shared" si="0"/>
        <v>15</v>
      </c>
      <c r="L56" s="60" t="str">
        <f t="shared" si="1"/>
        <v/>
      </c>
    </row>
    <row r="57" spans="1:12" x14ac:dyDescent="0.25">
      <c r="A57" s="62" t="str">
        <f>IF(COUNTIF(C57,"*DG*"),Source!$A$4,IF(C57="","",Source!$A$3))</f>
        <v>Boutique</v>
      </c>
      <c r="B57" s="63"/>
      <c r="C57" s="12">
        <v>11</v>
      </c>
      <c r="D57" s="27">
        <v>44208</v>
      </c>
      <c r="E57" s="27" t="s">
        <v>91</v>
      </c>
      <c r="F57" s="63"/>
      <c r="G57" s="67" t="s">
        <v>125</v>
      </c>
      <c r="H57" s="73">
        <v>3</v>
      </c>
      <c r="I57" s="123">
        <v>5</v>
      </c>
      <c r="J57" s="58">
        <f t="shared" si="0"/>
        <v>15</v>
      </c>
      <c r="K57" s="7"/>
      <c r="L57" s="60" t="str">
        <f t="shared" si="1"/>
        <v/>
      </c>
    </row>
    <row r="58" spans="1:12" x14ac:dyDescent="0.25">
      <c r="A58" s="62" t="str">
        <f>IF(COUNTIF(C58,"*DG*"),Source!$A$4,IF(C58="","",Source!$A$3))</f>
        <v>Boutique</v>
      </c>
      <c r="B58" s="63"/>
      <c r="C58" s="12">
        <v>12</v>
      </c>
      <c r="D58" s="27">
        <v>44209</v>
      </c>
      <c r="E58" s="27" t="s">
        <v>92</v>
      </c>
      <c r="F58" s="63"/>
      <c r="G58" s="67" t="s">
        <v>125</v>
      </c>
      <c r="H58" s="73">
        <v>3</v>
      </c>
      <c r="I58" s="123">
        <v>5</v>
      </c>
      <c r="J58" s="58">
        <f t="shared" si="0"/>
        <v>15</v>
      </c>
      <c r="K58" s="7"/>
      <c r="L58" s="60" t="str">
        <f t="shared" si="1"/>
        <v/>
      </c>
    </row>
    <row r="59" spans="1:12" x14ac:dyDescent="0.25">
      <c r="A59" s="62" t="str">
        <f>IF(COUNTIF(C59,"*DG*"),Source!$A$4,IF(C59="","",Source!$A$3))</f>
        <v>Boutique</v>
      </c>
      <c r="B59" s="63"/>
      <c r="C59" s="12">
        <v>13</v>
      </c>
      <c r="D59" s="27">
        <v>44210</v>
      </c>
      <c r="E59" s="27" t="s">
        <v>93</v>
      </c>
      <c r="F59" s="63"/>
      <c r="G59" s="67" t="s">
        <v>125</v>
      </c>
      <c r="H59" s="73">
        <v>3</v>
      </c>
      <c r="I59" s="123">
        <v>5</v>
      </c>
      <c r="J59" s="58">
        <f t="shared" si="0"/>
        <v>15</v>
      </c>
      <c r="K59" s="7"/>
      <c r="L59" s="60" t="str">
        <f t="shared" si="1"/>
        <v/>
      </c>
    </row>
    <row r="60" spans="1:12" x14ac:dyDescent="0.25">
      <c r="A60" s="62" t="str">
        <f>IF(COUNTIF(C60,"*DG*"),Source!$A$4,IF(C60="","",Source!$A$3))</f>
        <v>Boutique</v>
      </c>
      <c r="B60" s="63"/>
      <c r="C60" s="12">
        <v>14</v>
      </c>
      <c r="D60" s="27">
        <v>44211</v>
      </c>
      <c r="E60" s="27" t="s">
        <v>94</v>
      </c>
      <c r="F60" s="63"/>
      <c r="G60" s="67" t="s">
        <v>125</v>
      </c>
      <c r="H60" s="73">
        <v>3</v>
      </c>
      <c r="I60" s="123">
        <v>5</v>
      </c>
      <c r="J60" s="58">
        <f t="shared" si="0"/>
        <v>15</v>
      </c>
      <c r="K60" s="7"/>
      <c r="L60" s="60" t="str">
        <f t="shared" si="1"/>
        <v/>
      </c>
    </row>
    <row r="61" spans="1:12" x14ac:dyDescent="0.25">
      <c r="A61" s="62" t="str">
        <f>IF(COUNTIF(C61,"*DG*"),Source!$A$4,IF(C61="","",Source!$A$3))</f>
        <v>Boutique</v>
      </c>
      <c r="B61" s="63"/>
      <c r="C61" s="12">
        <v>15</v>
      </c>
      <c r="D61" s="27">
        <v>44212</v>
      </c>
      <c r="E61" s="27" t="s">
        <v>95</v>
      </c>
      <c r="F61" s="63"/>
      <c r="G61" s="67" t="s">
        <v>125</v>
      </c>
      <c r="H61" s="73">
        <v>3</v>
      </c>
      <c r="I61" s="123">
        <v>5</v>
      </c>
      <c r="J61" s="58">
        <f t="shared" si="0"/>
        <v>15</v>
      </c>
      <c r="K61" s="7"/>
      <c r="L61" s="60" t="str">
        <f t="shared" si="1"/>
        <v/>
      </c>
    </row>
    <row r="62" spans="1:12" x14ac:dyDescent="0.25">
      <c r="A62" s="62" t="str">
        <f>IF(COUNTIF(C62,"*DG*"),Source!$A$4,IF(C62="","",Source!$A$3))</f>
        <v>Boutique</v>
      </c>
      <c r="B62" s="63"/>
      <c r="C62" s="12">
        <v>16</v>
      </c>
      <c r="D62" s="27">
        <v>44213</v>
      </c>
      <c r="E62" s="27" t="s">
        <v>96</v>
      </c>
      <c r="F62" s="63"/>
      <c r="G62" s="67" t="s">
        <v>125</v>
      </c>
      <c r="H62" s="73">
        <v>3</v>
      </c>
      <c r="I62" s="123">
        <v>5</v>
      </c>
      <c r="J62" s="58">
        <f t="shared" si="0"/>
        <v>15</v>
      </c>
      <c r="K62" s="7"/>
      <c r="L62" s="60" t="str">
        <f t="shared" si="1"/>
        <v/>
      </c>
    </row>
    <row r="63" spans="1:12" x14ac:dyDescent="0.25">
      <c r="A63" s="62" t="str">
        <f>IF(COUNTIF(C63,"*DG*"),Source!$A$4,IF(C63="","",Source!$A$3))</f>
        <v>Boutique</v>
      </c>
      <c r="B63" s="63"/>
      <c r="C63" s="12">
        <v>17</v>
      </c>
      <c r="D63" s="27">
        <v>44214</v>
      </c>
      <c r="E63" s="27" t="s">
        <v>97</v>
      </c>
      <c r="F63" s="63"/>
      <c r="G63" s="67" t="s">
        <v>125</v>
      </c>
      <c r="H63" s="73">
        <v>3</v>
      </c>
      <c r="I63" s="123">
        <v>5</v>
      </c>
      <c r="J63" s="58">
        <f t="shared" si="0"/>
        <v>15</v>
      </c>
      <c r="K63" s="7"/>
      <c r="L63" s="60" t="str">
        <f t="shared" si="1"/>
        <v/>
      </c>
    </row>
    <row r="64" spans="1:12" x14ac:dyDescent="0.25">
      <c r="A64" s="62" t="str">
        <f>IF(COUNTIF(C64,"*DG*"),Source!$A$4,IF(C64="","",Source!$A$3))</f>
        <v>Boutique</v>
      </c>
      <c r="B64" s="63"/>
      <c r="C64" s="12">
        <v>18</v>
      </c>
      <c r="D64" s="27">
        <v>44215</v>
      </c>
      <c r="E64" s="27" t="s">
        <v>98</v>
      </c>
      <c r="F64" s="63"/>
      <c r="G64" s="67" t="s">
        <v>125</v>
      </c>
      <c r="H64" s="73">
        <v>3</v>
      </c>
      <c r="I64" s="123">
        <v>5</v>
      </c>
      <c r="J64" s="58">
        <f t="shared" si="0"/>
        <v>15</v>
      </c>
      <c r="K64" s="7"/>
      <c r="L64" s="60" t="str">
        <f t="shared" si="1"/>
        <v/>
      </c>
    </row>
    <row r="65" spans="1:12" x14ac:dyDescent="0.25">
      <c r="A65" s="62" t="str">
        <f>IF(COUNTIF(C65,"*DG*"),Source!$A$4,IF(C65="","",Source!$A$3))</f>
        <v>Boutique</v>
      </c>
      <c r="B65" s="63"/>
      <c r="C65" s="12">
        <v>19</v>
      </c>
      <c r="D65" s="27">
        <v>44216</v>
      </c>
      <c r="E65" s="27" t="s">
        <v>99</v>
      </c>
      <c r="F65" s="63"/>
      <c r="G65" s="67" t="s">
        <v>125</v>
      </c>
      <c r="H65" s="73">
        <v>3</v>
      </c>
      <c r="I65" s="123">
        <v>5</v>
      </c>
      <c r="J65" s="58">
        <f t="shared" si="0"/>
        <v>15</v>
      </c>
      <c r="K65" s="7"/>
      <c r="L65" s="60" t="str">
        <f t="shared" si="1"/>
        <v/>
      </c>
    </row>
    <row r="66" spans="1:12" x14ac:dyDescent="0.25">
      <c r="A66" s="62" t="str">
        <f>IF(COUNTIF(C66,"*DG*"),Source!$A$4,IF(C66="","",Source!$A$3))</f>
        <v>Boutique</v>
      </c>
      <c r="B66" s="63"/>
      <c r="C66" s="12">
        <v>20</v>
      </c>
      <c r="D66" s="27">
        <v>44217</v>
      </c>
      <c r="E66" s="27" t="s">
        <v>100</v>
      </c>
      <c r="F66" s="63"/>
      <c r="G66" s="67" t="s">
        <v>125</v>
      </c>
      <c r="H66" s="73">
        <v>3</v>
      </c>
      <c r="I66" s="123">
        <v>5</v>
      </c>
      <c r="J66" s="58">
        <f t="shared" si="0"/>
        <v>15</v>
      </c>
      <c r="K66" s="7"/>
      <c r="L66" s="60" t="str">
        <f t="shared" si="1"/>
        <v/>
      </c>
    </row>
    <row r="67" spans="1:12" x14ac:dyDescent="0.25">
      <c r="A67" s="62" t="str">
        <f>IF(COUNTIF(C67,"*DG*"),Source!$A$4,IF(C67="","",Source!$A$3))</f>
        <v>Boutique</v>
      </c>
      <c r="B67" s="63"/>
      <c r="C67" s="12">
        <v>21</v>
      </c>
      <c r="D67" s="27">
        <v>44218</v>
      </c>
      <c r="E67" s="27" t="s">
        <v>101</v>
      </c>
      <c r="F67" s="63"/>
      <c r="G67" s="67" t="s">
        <v>125</v>
      </c>
      <c r="H67" s="73">
        <v>3</v>
      </c>
      <c r="I67" s="123">
        <v>5</v>
      </c>
      <c r="J67" s="58">
        <f t="shared" si="0"/>
        <v>15</v>
      </c>
      <c r="K67" s="7"/>
      <c r="L67" s="60" t="str">
        <f t="shared" si="1"/>
        <v/>
      </c>
    </row>
    <row r="68" spans="1:12" x14ac:dyDescent="0.25">
      <c r="A68" s="62" t="str">
        <f>IF(COUNTIF(C68,"*DG*"),Source!$A$4,IF(C68="","",Source!$A$3))</f>
        <v>Boutique</v>
      </c>
      <c r="B68" s="63"/>
      <c r="C68" s="12">
        <v>22</v>
      </c>
      <c r="D68" s="27">
        <v>44219</v>
      </c>
      <c r="E68" s="27" t="s">
        <v>102</v>
      </c>
      <c r="F68" s="63"/>
      <c r="G68" s="67" t="s">
        <v>125</v>
      </c>
      <c r="H68" s="73">
        <v>3</v>
      </c>
      <c r="I68" s="123">
        <v>5</v>
      </c>
      <c r="J68" s="58">
        <f t="shared" si="0"/>
        <v>15</v>
      </c>
      <c r="K68" s="7"/>
      <c r="L68" s="60" t="str">
        <f t="shared" si="1"/>
        <v/>
      </c>
    </row>
    <row r="69" spans="1:12" x14ac:dyDescent="0.25">
      <c r="A69" s="62" t="str">
        <f>IF(COUNTIF(C69,"*DG*"),Source!$A$4,IF(C69="","",Source!$A$3))</f>
        <v>Boutique</v>
      </c>
      <c r="B69" s="63"/>
      <c r="C69" s="12">
        <v>80</v>
      </c>
      <c r="D69" s="27">
        <v>44198</v>
      </c>
      <c r="E69" s="27" t="s">
        <v>126</v>
      </c>
      <c r="F69" s="63"/>
      <c r="G69" s="67" t="s">
        <v>125</v>
      </c>
      <c r="H69" s="73">
        <v>5</v>
      </c>
      <c r="I69" s="123">
        <v>5</v>
      </c>
      <c r="J69" s="58">
        <f t="shared" si="0"/>
        <v>25</v>
      </c>
      <c r="K69" s="7"/>
      <c r="L69" s="60" t="str">
        <f t="shared" si="1"/>
        <v/>
      </c>
    </row>
    <row r="70" spans="1:12" x14ac:dyDescent="0.25">
      <c r="A70" s="62" t="str">
        <f>IF(COUNTIF(C70,"*DG*"),Source!$A$4,IF(C70="","",Source!$A$3))</f>
        <v>Boutique</v>
      </c>
      <c r="B70" s="63"/>
      <c r="C70" s="12">
        <v>81</v>
      </c>
      <c r="D70" s="27">
        <v>44199</v>
      </c>
      <c r="E70" s="27" t="s">
        <v>127</v>
      </c>
      <c r="F70" s="63"/>
      <c r="G70" s="67" t="s">
        <v>125</v>
      </c>
      <c r="H70" s="73">
        <v>5</v>
      </c>
      <c r="I70" s="123">
        <v>5</v>
      </c>
      <c r="J70" s="58">
        <f t="shared" si="0"/>
        <v>25</v>
      </c>
      <c r="K70" s="7"/>
      <c r="L70" s="60" t="str">
        <f t="shared" si="1"/>
        <v/>
      </c>
    </row>
    <row r="71" spans="1:12" x14ac:dyDescent="0.25">
      <c r="A71" s="62" t="str">
        <f>IF(COUNTIF(C71,"*DG*"),Source!$A$4,IF(C71="","",Source!$A$3))</f>
        <v>Boutique</v>
      </c>
      <c r="B71" s="63"/>
      <c r="C71" s="12">
        <v>82</v>
      </c>
      <c r="D71" s="27">
        <v>44200</v>
      </c>
      <c r="E71" s="27" t="s">
        <v>128</v>
      </c>
      <c r="F71" s="63"/>
      <c r="G71" s="67" t="s">
        <v>125</v>
      </c>
      <c r="H71" s="73">
        <v>5</v>
      </c>
      <c r="I71" s="123">
        <v>5</v>
      </c>
      <c r="J71" s="58">
        <f t="shared" si="0"/>
        <v>25</v>
      </c>
      <c r="K71" s="7"/>
      <c r="L71" s="60" t="str">
        <f t="shared" si="1"/>
        <v/>
      </c>
    </row>
    <row r="72" spans="1:12" x14ac:dyDescent="0.25">
      <c r="A72" s="62" t="str">
        <f>IF(COUNTIF(C72,"*DG*"),Source!$A$4,IF(C72="","",Source!$A$3))</f>
        <v>Boutique</v>
      </c>
      <c r="B72" s="63"/>
      <c r="C72" s="12">
        <v>83</v>
      </c>
      <c r="D72" s="27">
        <v>44201</v>
      </c>
      <c r="E72" s="27" t="s">
        <v>129</v>
      </c>
      <c r="F72" s="63"/>
      <c r="G72" s="67" t="s">
        <v>125</v>
      </c>
      <c r="H72" s="73">
        <v>5</v>
      </c>
      <c r="I72" s="123">
        <v>5</v>
      </c>
      <c r="J72" s="58">
        <f t="shared" si="0"/>
        <v>25</v>
      </c>
      <c r="K72" s="7"/>
      <c r="L72" s="60" t="str">
        <f t="shared" si="1"/>
        <v/>
      </c>
    </row>
    <row r="73" spans="1:12" x14ac:dyDescent="0.25">
      <c r="A73" s="62" t="str">
        <f>IF(COUNTIF(C73,"*DG*"),Source!$A$4,IF(C73="","",Source!$A$3))</f>
        <v>Boutique</v>
      </c>
      <c r="B73" s="63"/>
      <c r="C73" s="12">
        <v>84</v>
      </c>
      <c r="D73" s="27">
        <v>44202</v>
      </c>
      <c r="E73" s="27" t="s">
        <v>130</v>
      </c>
      <c r="F73" s="63"/>
      <c r="G73" s="67" t="s">
        <v>125</v>
      </c>
      <c r="H73" s="73">
        <v>5</v>
      </c>
      <c r="I73" s="123">
        <v>5</v>
      </c>
      <c r="J73" s="58">
        <f t="shared" si="0"/>
        <v>25</v>
      </c>
      <c r="K73" s="7"/>
      <c r="L73" s="60" t="str">
        <f t="shared" si="1"/>
        <v/>
      </c>
    </row>
    <row r="74" spans="1:12" x14ac:dyDescent="0.25">
      <c r="A74" s="62" t="str">
        <f>IF(COUNTIF(C74,"*DG*"),Source!$A$4,IF(C74="","",Source!$A$3))</f>
        <v>Boutique</v>
      </c>
      <c r="B74" s="63"/>
      <c r="C74" s="12">
        <v>85</v>
      </c>
      <c r="D74" s="27">
        <v>44203</v>
      </c>
      <c r="E74" s="27" t="s">
        <v>131</v>
      </c>
      <c r="F74" s="63"/>
      <c r="G74" s="67" t="s">
        <v>125</v>
      </c>
      <c r="H74" s="73">
        <v>5</v>
      </c>
      <c r="I74" s="123">
        <v>5</v>
      </c>
      <c r="J74" s="58">
        <f t="shared" si="0"/>
        <v>25</v>
      </c>
      <c r="K74" s="7"/>
      <c r="L74" s="60" t="str">
        <f t="shared" si="1"/>
        <v/>
      </c>
    </row>
    <row r="75" spans="1:12" x14ac:dyDescent="0.25">
      <c r="A75" s="62" t="str">
        <f>IF(COUNTIF(C75,"*DG*"),Source!$A$4,IF(C75="","",Source!$A$3))</f>
        <v>Boutique</v>
      </c>
      <c r="B75" s="63"/>
      <c r="C75" s="12">
        <v>86</v>
      </c>
      <c r="D75" s="27">
        <v>44204</v>
      </c>
      <c r="E75" s="27" t="s">
        <v>132</v>
      </c>
      <c r="F75" s="63"/>
      <c r="G75" s="67" t="s">
        <v>125</v>
      </c>
      <c r="H75" s="73">
        <v>5</v>
      </c>
      <c r="I75" s="123">
        <v>5</v>
      </c>
      <c r="J75" s="58">
        <f t="shared" si="0"/>
        <v>25</v>
      </c>
      <c r="K75" s="7"/>
      <c r="L75" s="60" t="str">
        <f t="shared" si="1"/>
        <v/>
      </c>
    </row>
    <row r="76" spans="1:12" x14ac:dyDescent="0.25">
      <c r="A76" s="62" t="str">
        <f>IF(COUNTIF(C76,"*DG*"),Source!$A$4,IF(C76="","",Source!$A$3))</f>
        <v>Boutique</v>
      </c>
      <c r="B76" s="63"/>
      <c r="C76" s="12">
        <v>87</v>
      </c>
      <c r="D76" s="27">
        <v>44205</v>
      </c>
      <c r="E76" s="27" t="s">
        <v>133</v>
      </c>
      <c r="F76" s="63"/>
      <c r="G76" s="67" t="s">
        <v>125</v>
      </c>
      <c r="H76" s="73">
        <v>5</v>
      </c>
      <c r="I76" s="123">
        <v>5</v>
      </c>
      <c r="J76" s="58">
        <f t="shared" ref="J76:J99" si="2">IF(H76="","",H76*I76)</f>
        <v>25</v>
      </c>
      <c r="K76" s="7"/>
      <c r="L76" s="60" t="str">
        <f t="shared" ref="L76:L99" si="3">IF(K76="","",J76*K76)</f>
        <v/>
      </c>
    </row>
    <row r="77" spans="1:12" x14ac:dyDescent="0.25">
      <c r="A77" s="62" t="str">
        <f>IF(COUNTIF(C77,"*DG*"),Source!$A$4,IF(C77="","",Source!$A$3))</f>
        <v>Boutique</v>
      </c>
      <c r="B77" s="63"/>
      <c r="C77" s="12">
        <v>88</v>
      </c>
      <c r="D77" s="27">
        <v>44206</v>
      </c>
      <c r="E77" s="27" t="s">
        <v>134</v>
      </c>
      <c r="F77" s="63"/>
      <c r="G77" s="67" t="s">
        <v>125</v>
      </c>
      <c r="H77" s="73">
        <v>5</v>
      </c>
      <c r="I77" s="123">
        <v>5</v>
      </c>
      <c r="J77" s="58">
        <f t="shared" si="2"/>
        <v>25</v>
      </c>
      <c r="K77" s="7"/>
      <c r="L77" s="60" t="str">
        <f t="shared" si="3"/>
        <v/>
      </c>
    </row>
    <row r="78" spans="1:12" x14ac:dyDescent="0.25">
      <c r="A78" s="62" t="str">
        <f>IF(COUNTIF(C78,"*DG*"),Source!$A$4,IF(C78="","",Source!$A$3))</f>
        <v>Boutique</v>
      </c>
      <c r="B78" s="63"/>
      <c r="C78" s="12">
        <v>89</v>
      </c>
      <c r="D78" s="27">
        <v>44207</v>
      </c>
      <c r="E78" s="27" t="s">
        <v>135</v>
      </c>
      <c r="F78" s="63"/>
      <c r="G78" s="67" t="s">
        <v>125</v>
      </c>
      <c r="H78" s="73">
        <v>5</v>
      </c>
      <c r="I78" s="123">
        <v>5</v>
      </c>
      <c r="J78" s="58">
        <f t="shared" si="2"/>
        <v>25</v>
      </c>
      <c r="K78" s="7"/>
      <c r="L78" s="60" t="str">
        <f t="shared" si="3"/>
        <v/>
      </c>
    </row>
    <row r="79" spans="1:12" x14ac:dyDescent="0.25">
      <c r="A79" s="62" t="str">
        <f>IF(COUNTIF(C79,"*DG*"),Source!$A$4,IF(C79="","",Source!$A$3))</f>
        <v>Boutique</v>
      </c>
      <c r="B79" s="63"/>
      <c r="C79" s="12">
        <v>90</v>
      </c>
      <c r="D79" s="27">
        <v>44208</v>
      </c>
      <c r="E79" s="27" t="s">
        <v>136</v>
      </c>
      <c r="F79" s="63"/>
      <c r="G79" s="67" t="s">
        <v>125</v>
      </c>
      <c r="H79" s="73">
        <v>5</v>
      </c>
      <c r="I79" s="123">
        <v>5</v>
      </c>
      <c r="J79" s="58">
        <f t="shared" si="2"/>
        <v>25</v>
      </c>
      <c r="K79" s="7"/>
      <c r="L79" s="60" t="str">
        <f t="shared" si="3"/>
        <v/>
      </c>
    </row>
    <row r="80" spans="1:12" x14ac:dyDescent="0.25">
      <c r="A80" s="62" t="str">
        <f>IF(COUNTIF(C80,"*DG*"),Source!$A$4,IF(C80="","",Source!$A$3))</f>
        <v>Boutique</v>
      </c>
      <c r="B80" s="63"/>
      <c r="C80" s="12">
        <v>91</v>
      </c>
      <c r="D80" s="27">
        <v>44209</v>
      </c>
      <c r="E80" s="27" t="s">
        <v>137</v>
      </c>
      <c r="F80" s="63"/>
      <c r="G80" s="67" t="s">
        <v>125</v>
      </c>
      <c r="H80" s="73">
        <v>5</v>
      </c>
      <c r="I80" s="123">
        <v>5</v>
      </c>
      <c r="J80" s="58">
        <f t="shared" si="2"/>
        <v>25</v>
      </c>
      <c r="K80" s="7"/>
      <c r="L80" s="60" t="str">
        <f t="shared" si="3"/>
        <v/>
      </c>
    </row>
    <row r="81" spans="1:12" x14ac:dyDescent="0.25">
      <c r="A81" s="62" t="str">
        <f>IF(COUNTIF(C81,"*DG*"),Source!$A$4,IF(C81="","",Source!$A$3))</f>
        <v>Boutique</v>
      </c>
      <c r="B81" s="63"/>
      <c r="C81" s="12">
        <v>92</v>
      </c>
      <c r="D81" s="27">
        <v>44210</v>
      </c>
      <c r="E81" s="27" t="s">
        <v>138</v>
      </c>
      <c r="F81" s="63"/>
      <c r="G81" s="67" t="s">
        <v>125</v>
      </c>
      <c r="H81" s="73">
        <v>5</v>
      </c>
      <c r="I81" s="123">
        <v>5</v>
      </c>
      <c r="J81" s="58">
        <f t="shared" si="2"/>
        <v>25</v>
      </c>
      <c r="K81" s="7"/>
      <c r="L81" s="60" t="str">
        <f t="shared" si="3"/>
        <v/>
      </c>
    </row>
    <row r="82" spans="1:12" x14ac:dyDescent="0.25">
      <c r="A82" s="62" t="str">
        <f>IF(COUNTIF(C82,"*DG*"),Source!$A$4,IF(C82="","",Source!$A$3))</f>
        <v>Boutique</v>
      </c>
      <c r="B82" s="63"/>
      <c r="C82" s="12">
        <v>93</v>
      </c>
      <c r="D82" s="27">
        <v>44211</v>
      </c>
      <c r="E82" s="27" t="s">
        <v>139</v>
      </c>
      <c r="F82" s="63"/>
      <c r="G82" s="67" t="s">
        <v>125</v>
      </c>
      <c r="H82" s="73">
        <v>5</v>
      </c>
      <c r="I82" s="123">
        <v>5</v>
      </c>
      <c r="J82" s="58">
        <f t="shared" si="2"/>
        <v>25</v>
      </c>
      <c r="K82" s="7"/>
      <c r="L82" s="60" t="str">
        <f t="shared" si="3"/>
        <v/>
      </c>
    </row>
    <row r="83" spans="1:12" x14ac:dyDescent="0.25">
      <c r="A83" s="62" t="str">
        <f>IF(COUNTIF(C83,"*DG*"),Source!$A$4,IF(C83="","",Source!$A$3))</f>
        <v>Boutique</v>
      </c>
      <c r="B83" s="63"/>
      <c r="C83" s="12">
        <v>94</v>
      </c>
      <c r="D83" s="27">
        <v>44212</v>
      </c>
      <c r="E83" s="27" t="s">
        <v>140</v>
      </c>
      <c r="F83" s="63"/>
      <c r="G83" s="67" t="s">
        <v>125</v>
      </c>
      <c r="H83" s="73">
        <v>5</v>
      </c>
      <c r="I83" s="123">
        <v>5</v>
      </c>
      <c r="J83" s="58">
        <f t="shared" si="2"/>
        <v>25</v>
      </c>
      <c r="K83" s="7"/>
      <c r="L83" s="60" t="str">
        <f t="shared" si="3"/>
        <v/>
      </c>
    </row>
    <row r="84" spans="1:12" x14ac:dyDescent="0.25">
      <c r="A84" s="62" t="str">
        <f>IF(COUNTIF(C84,"*DG*"),Source!$A$4,IF(C84="","",Source!$A$3))</f>
        <v>Boutique</v>
      </c>
      <c r="B84" s="63"/>
      <c r="C84" s="12">
        <v>95</v>
      </c>
      <c r="D84" s="27">
        <v>44213</v>
      </c>
      <c r="E84" s="27" t="s">
        <v>141</v>
      </c>
      <c r="F84" s="63"/>
      <c r="G84" s="67" t="s">
        <v>125</v>
      </c>
      <c r="H84" s="73">
        <v>5</v>
      </c>
      <c r="I84" s="123">
        <v>5</v>
      </c>
      <c r="J84" s="58">
        <f t="shared" si="2"/>
        <v>25</v>
      </c>
      <c r="K84" s="7"/>
      <c r="L84" s="60" t="str">
        <f t="shared" si="3"/>
        <v/>
      </c>
    </row>
    <row r="85" spans="1:12" x14ac:dyDescent="0.25">
      <c r="A85" s="62" t="str">
        <f>IF(COUNTIF(C85,"*DG*"),Source!$A$4,IF(C85="","",Source!$A$3))</f>
        <v>Boutique</v>
      </c>
      <c r="B85" s="63"/>
      <c r="C85" s="12">
        <v>96</v>
      </c>
      <c r="D85" s="27">
        <v>44214</v>
      </c>
      <c r="E85" s="27" t="s">
        <v>142</v>
      </c>
      <c r="F85" s="63"/>
      <c r="G85" s="67" t="s">
        <v>125</v>
      </c>
      <c r="H85" s="73">
        <v>5</v>
      </c>
      <c r="I85" s="123">
        <v>5</v>
      </c>
      <c r="J85" s="58">
        <f t="shared" si="2"/>
        <v>25</v>
      </c>
      <c r="K85" s="7"/>
      <c r="L85" s="60" t="str">
        <f t="shared" si="3"/>
        <v/>
      </c>
    </row>
    <row r="86" spans="1:12" x14ac:dyDescent="0.25">
      <c r="A86" s="62" t="str">
        <f>IF(COUNTIF(C86,"*DG*"),Source!$A$4,IF(C86="","",Source!$A$3))</f>
        <v>Boutique</v>
      </c>
      <c r="B86" s="63"/>
      <c r="C86" s="12">
        <v>97</v>
      </c>
      <c r="D86" s="27">
        <v>44215</v>
      </c>
      <c r="E86" s="27" t="s">
        <v>143</v>
      </c>
      <c r="F86" s="63"/>
      <c r="G86" s="67" t="s">
        <v>125</v>
      </c>
      <c r="H86" s="73">
        <v>5</v>
      </c>
      <c r="I86" s="123">
        <v>5</v>
      </c>
      <c r="J86" s="58">
        <f t="shared" si="2"/>
        <v>25</v>
      </c>
      <c r="K86" s="7"/>
      <c r="L86" s="60" t="str">
        <f t="shared" si="3"/>
        <v/>
      </c>
    </row>
    <row r="87" spans="1:12" x14ac:dyDescent="0.25">
      <c r="A87" s="62" t="str">
        <f>IF(COUNTIF(C87,"*DG*"),Source!$A$4,IF(C87="","",Source!$A$3))</f>
        <v>Boutique</v>
      </c>
      <c r="B87" s="63"/>
      <c r="C87" s="12">
        <v>98</v>
      </c>
      <c r="D87" s="27">
        <v>44216</v>
      </c>
      <c r="E87" s="27" t="s">
        <v>144</v>
      </c>
      <c r="F87" s="63"/>
      <c r="G87" s="67" t="s">
        <v>125</v>
      </c>
      <c r="H87" s="73">
        <v>5</v>
      </c>
      <c r="I87" s="123">
        <v>5</v>
      </c>
      <c r="J87" s="58">
        <f t="shared" si="2"/>
        <v>25</v>
      </c>
      <c r="K87" s="7"/>
      <c r="L87" s="60" t="str">
        <f t="shared" si="3"/>
        <v/>
      </c>
    </row>
    <row r="88" spans="1:12" x14ac:dyDescent="0.25">
      <c r="A88" s="62" t="str">
        <f>IF(COUNTIF(C88,"*DG*"),Source!$A$4,IF(C88="","",Source!$A$3))</f>
        <v>Boutique</v>
      </c>
      <c r="B88" s="63"/>
      <c r="C88" s="12">
        <v>99</v>
      </c>
      <c r="D88" s="27">
        <v>44217</v>
      </c>
      <c r="E88" s="27" t="s">
        <v>145</v>
      </c>
      <c r="F88" s="63"/>
      <c r="G88" s="67" t="s">
        <v>125</v>
      </c>
      <c r="H88" s="73">
        <v>5</v>
      </c>
      <c r="I88" s="123">
        <v>5</v>
      </c>
      <c r="J88" s="58">
        <f t="shared" si="2"/>
        <v>25</v>
      </c>
      <c r="K88" s="7"/>
      <c r="L88" s="60" t="str">
        <f t="shared" si="3"/>
        <v/>
      </c>
    </row>
    <row r="89" spans="1:12" x14ac:dyDescent="0.25">
      <c r="A89" s="62" t="str">
        <f>IF(COUNTIF(C89,"*DG*"),Source!$A$4,IF(C89="","",Source!$A$3))</f>
        <v>Boutique</v>
      </c>
      <c r="B89" s="63"/>
      <c r="C89" s="12">
        <v>100</v>
      </c>
      <c r="D89" s="27">
        <v>44218</v>
      </c>
      <c r="E89" s="27" t="s">
        <v>146</v>
      </c>
      <c r="F89" s="63"/>
      <c r="G89" s="67" t="s">
        <v>125</v>
      </c>
      <c r="H89" s="73">
        <v>5</v>
      </c>
      <c r="I89" s="123">
        <v>5</v>
      </c>
      <c r="J89" s="58">
        <f t="shared" si="2"/>
        <v>25</v>
      </c>
      <c r="K89" s="7"/>
      <c r="L89" s="60" t="str">
        <f t="shared" si="3"/>
        <v/>
      </c>
    </row>
    <row r="90" spans="1:12" x14ac:dyDescent="0.25">
      <c r="A90" s="62" t="str">
        <f>IF(COUNTIF(C90,"*DG*"),Source!$A$4,IF(C90="","",Source!$A$3))</f>
        <v>Boutique</v>
      </c>
      <c r="B90" s="63"/>
      <c r="C90" s="12">
        <v>101</v>
      </c>
      <c r="D90" s="27">
        <v>44219</v>
      </c>
      <c r="E90" s="27" t="s">
        <v>147</v>
      </c>
      <c r="F90" s="63"/>
      <c r="G90" s="67" t="s">
        <v>125</v>
      </c>
      <c r="H90" s="73">
        <v>5</v>
      </c>
      <c r="I90" s="123">
        <v>5</v>
      </c>
      <c r="J90" s="58">
        <f t="shared" si="2"/>
        <v>25</v>
      </c>
      <c r="K90" s="7"/>
      <c r="L90" s="60" t="str">
        <f t="shared" si="3"/>
        <v/>
      </c>
    </row>
    <row r="91" spans="1:12" x14ac:dyDescent="0.25">
      <c r="A91" s="62" t="str">
        <f>IF(COUNTIF(C91,"*DG*"),Source!$A$4,IF(C91="","",Source!$A$3))</f>
        <v/>
      </c>
      <c r="B91" s="63"/>
      <c r="C91" s="12"/>
      <c r="D91" s="27"/>
      <c r="E91" s="27"/>
      <c r="F91" s="63"/>
      <c r="G91" s="67"/>
      <c r="H91" s="73"/>
      <c r="I91" s="123"/>
      <c r="J91" s="58" t="str">
        <f t="shared" si="2"/>
        <v/>
      </c>
      <c r="K91" s="7"/>
      <c r="L91" s="60" t="str">
        <f t="shared" si="3"/>
        <v/>
      </c>
    </row>
    <row r="92" spans="1:12" x14ac:dyDescent="0.25">
      <c r="A92" s="62" t="str">
        <f>IF(COUNTIF(C92,"*DG*"),Source!$A$4,IF(C92="","",Source!$A$3))</f>
        <v/>
      </c>
      <c r="B92" s="63"/>
      <c r="C92" s="12"/>
      <c r="D92" s="27"/>
      <c r="E92" s="27"/>
      <c r="F92" s="63"/>
      <c r="G92" s="67"/>
      <c r="H92" s="73"/>
      <c r="I92" s="123"/>
      <c r="J92" s="58" t="str">
        <f t="shared" si="2"/>
        <v/>
      </c>
      <c r="K92" s="7"/>
      <c r="L92" s="60" t="str">
        <f t="shared" si="3"/>
        <v/>
      </c>
    </row>
    <row r="93" spans="1:12" x14ac:dyDescent="0.25">
      <c r="A93" s="62" t="str">
        <f>IF(COUNTIF(C93,"*DG*"),Source!$A$4,IF(C93="","",Source!$A$3))</f>
        <v/>
      </c>
      <c r="B93" s="63"/>
      <c r="C93" s="12"/>
      <c r="D93" s="27"/>
      <c r="E93" s="27"/>
      <c r="F93" s="63"/>
      <c r="G93" s="67"/>
      <c r="H93" s="73"/>
      <c r="I93" s="123"/>
      <c r="J93" s="58" t="str">
        <f t="shared" si="2"/>
        <v/>
      </c>
      <c r="K93" s="7"/>
      <c r="L93" s="60" t="str">
        <f t="shared" si="3"/>
        <v/>
      </c>
    </row>
    <row r="94" spans="1:12" x14ac:dyDescent="0.25">
      <c r="A94" s="62" t="str">
        <f>IF(COUNTIF(C94,"*DG*"),Source!$A$4,IF(C94="","",Source!$A$3))</f>
        <v/>
      </c>
      <c r="B94" s="63"/>
      <c r="C94" s="12"/>
      <c r="D94" s="27"/>
      <c r="E94" s="27"/>
      <c r="F94" s="63"/>
      <c r="G94" s="67"/>
      <c r="H94" s="73"/>
      <c r="I94" s="18"/>
      <c r="J94" s="58" t="str">
        <f t="shared" si="2"/>
        <v/>
      </c>
      <c r="K94" s="7"/>
      <c r="L94" s="60" t="str">
        <f t="shared" si="3"/>
        <v/>
      </c>
    </row>
    <row r="95" spans="1:12" x14ac:dyDescent="0.25">
      <c r="A95" s="62" t="str">
        <f>IF(COUNTIF(C95,"*DG*"),Source!$A$4,IF(C95="","",Source!$A$3))</f>
        <v/>
      </c>
      <c r="B95" s="63"/>
      <c r="C95" s="12"/>
      <c r="D95" s="27"/>
      <c r="E95" s="27"/>
      <c r="F95" s="63"/>
      <c r="G95" s="67"/>
      <c r="H95" s="73"/>
      <c r="I95" s="18"/>
      <c r="J95" s="58" t="str">
        <f t="shared" si="2"/>
        <v/>
      </c>
      <c r="K95" s="7"/>
      <c r="L95" s="60" t="str">
        <f t="shared" si="3"/>
        <v/>
      </c>
    </row>
    <row r="96" spans="1:12" x14ac:dyDescent="0.25">
      <c r="A96" s="62" t="str">
        <f>IF(COUNTIF(C96,"*DG*"),Source!$A$4,IF(C96="","",Source!$A$3))</f>
        <v/>
      </c>
      <c r="B96" s="63"/>
      <c r="C96" s="12"/>
      <c r="D96" s="27"/>
      <c r="E96" s="27"/>
      <c r="F96" s="63"/>
      <c r="G96" s="67"/>
      <c r="H96" s="73"/>
      <c r="I96" s="18"/>
      <c r="J96" s="58" t="str">
        <f t="shared" si="2"/>
        <v/>
      </c>
      <c r="K96" s="7"/>
      <c r="L96" s="60" t="str">
        <f t="shared" si="3"/>
        <v/>
      </c>
    </row>
    <row r="97" spans="1:12" x14ac:dyDescent="0.25">
      <c r="A97" s="62" t="str">
        <f>IF(COUNTIF(C97,"*DG*"),Source!$A$4,IF(C97="","",Source!$A$3))</f>
        <v/>
      </c>
      <c r="B97" s="63"/>
      <c r="C97" s="12"/>
      <c r="D97" s="27"/>
      <c r="E97" s="27"/>
      <c r="F97" s="63"/>
      <c r="G97" s="67"/>
      <c r="H97" s="73"/>
      <c r="I97" s="18"/>
      <c r="J97" s="58" t="str">
        <f t="shared" si="2"/>
        <v/>
      </c>
      <c r="K97" s="7"/>
      <c r="L97" s="60" t="str">
        <f t="shared" si="3"/>
        <v/>
      </c>
    </row>
    <row r="98" spans="1:12" x14ac:dyDescent="0.25">
      <c r="A98" s="62" t="str">
        <f>IF(COUNTIF(C98,"*DG*"),Source!$A$4,IF(C98="","",Source!$A$3))</f>
        <v/>
      </c>
      <c r="B98" s="63"/>
      <c r="C98" s="12"/>
      <c r="D98" s="27"/>
      <c r="E98" s="27"/>
      <c r="F98" s="63"/>
      <c r="G98" s="67"/>
      <c r="H98" s="73"/>
      <c r="I98" s="18"/>
      <c r="J98" s="58" t="str">
        <f t="shared" si="2"/>
        <v/>
      </c>
      <c r="K98" s="7"/>
      <c r="L98" s="60" t="str">
        <f t="shared" si="3"/>
        <v/>
      </c>
    </row>
    <row r="99" spans="1:12" x14ac:dyDescent="0.25">
      <c r="A99" s="62" t="str">
        <f>IF(COUNTIF(C99,"*DG*"),Source!$A$4,IF(C99="","",Source!$A$3))</f>
        <v/>
      </c>
      <c r="B99" s="63"/>
      <c r="C99" s="12"/>
      <c r="D99" s="27"/>
      <c r="E99" s="27"/>
      <c r="F99" s="63"/>
      <c r="G99" s="67"/>
      <c r="H99" s="73"/>
      <c r="I99" s="18"/>
      <c r="J99" s="58" t="str">
        <f t="shared" si="2"/>
        <v/>
      </c>
      <c r="K99" s="7"/>
      <c r="L99" s="60" t="str">
        <f t="shared" si="3"/>
        <v/>
      </c>
    </row>
    <row r="176" spans="5:7" x14ac:dyDescent="0.25">
      <c r="E176" s="120"/>
      <c r="G176" s="120"/>
    </row>
    <row r="177" spans="4:9" x14ac:dyDescent="0.25">
      <c r="E177" s="120"/>
      <c r="G177" s="120"/>
    </row>
    <row r="179" spans="4:9" x14ac:dyDescent="0.25">
      <c r="D179" s="121"/>
      <c r="I179" s="120"/>
    </row>
    <row r="180" spans="4:9" x14ac:dyDescent="0.25">
      <c r="D180" s="121"/>
      <c r="I180" s="120"/>
    </row>
    <row r="181" spans="4:9" x14ac:dyDescent="0.25">
      <c r="D181" s="121"/>
      <c r="I181" s="120"/>
    </row>
    <row r="182" spans="4:9" x14ac:dyDescent="0.25">
      <c r="D182" s="121"/>
      <c r="I182" s="120"/>
    </row>
    <row r="183" spans="4:9" x14ac:dyDescent="0.25">
      <c r="D183" s="121"/>
      <c r="I183" s="120"/>
    </row>
    <row r="184" spans="4:9" x14ac:dyDescent="0.25">
      <c r="D184" s="121"/>
      <c r="I184" s="120"/>
    </row>
    <row r="185" spans="4:9" x14ac:dyDescent="0.25">
      <c r="D185" s="121"/>
      <c r="I185" s="120"/>
    </row>
    <row r="186" spans="4:9" x14ac:dyDescent="0.25">
      <c r="D186" s="121"/>
      <c r="I186" s="120"/>
    </row>
    <row r="187" spans="4:9" x14ac:dyDescent="0.25">
      <c r="D187" s="121"/>
      <c r="I187" s="120"/>
    </row>
    <row r="188" spans="4:9" x14ac:dyDescent="0.25">
      <c r="D188" s="121"/>
      <c r="I188" s="120"/>
    </row>
    <row r="189" spans="4:9" x14ac:dyDescent="0.25">
      <c r="D189" s="121"/>
      <c r="I189" s="120"/>
    </row>
    <row r="190" spans="4:9" x14ac:dyDescent="0.25">
      <c r="D190" s="121"/>
      <c r="I190" s="120"/>
    </row>
    <row r="191" spans="4:9" x14ac:dyDescent="0.25">
      <c r="D191" s="121"/>
      <c r="I191" s="120"/>
    </row>
    <row r="192" spans="4:9" x14ac:dyDescent="0.25">
      <c r="D192" s="121"/>
      <c r="I192" s="120"/>
    </row>
    <row r="193" spans="4:9" x14ac:dyDescent="0.25">
      <c r="D193" s="121"/>
      <c r="I193" s="120"/>
    </row>
    <row r="194" spans="4:9" x14ac:dyDescent="0.25">
      <c r="D194" s="121"/>
      <c r="I194" s="120"/>
    </row>
    <row r="195" spans="4:9" x14ac:dyDescent="0.25">
      <c r="D195" s="121"/>
      <c r="I195" s="120"/>
    </row>
    <row r="196" spans="4:9" x14ac:dyDescent="0.25">
      <c r="D196" s="121"/>
      <c r="I196" s="120"/>
    </row>
    <row r="197" spans="4:9" x14ac:dyDescent="0.25">
      <c r="D197" s="121"/>
      <c r="I197" s="120"/>
    </row>
    <row r="198" spans="4:9" x14ac:dyDescent="0.25">
      <c r="D198" s="121"/>
      <c r="I198" s="120"/>
    </row>
    <row r="199" spans="4:9" x14ac:dyDescent="0.25">
      <c r="D199" s="121"/>
      <c r="I199" s="120"/>
    </row>
    <row r="200" spans="4:9" x14ac:dyDescent="0.25">
      <c r="D200" s="121"/>
      <c r="I200" s="120"/>
    </row>
    <row r="202" spans="4:9" x14ac:dyDescent="0.25">
      <c r="D202" s="121"/>
      <c r="I202" s="120"/>
    </row>
    <row r="203" spans="4:9" x14ac:dyDescent="0.25">
      <c r="D203" s="121"/>
      <c r="I203" s="120"/>
    </row>
    <row r="204" spans="4:9" x14ac:dyDescent="0.25">
      <c r="D204" s="121"/>
      <c r="I204" s="120"/>
    </row>
    <row r="205" spans="4:9" x14ac:dyDescent="0.25">
      <c r="D205" s="121"/>
      <c r="I205" s="120"/>
    </row>
    <row r="206" spans="4:9" x14ac:dyDescent="0.25">
      <c r="D206" s="121"/>
      <c r="I206" s="120"/>
    </row>
    <row r="207" spans="4:9" x14ac:dyDescent="0.25">
      <c r="D207" s="121"/>
      <c r="I207" s="120"/>
    </row>
    <row r="208" spans="4:9" x14ac:dyDescent="0.25">
      <c r="D208" s="121"/>
      <c r="I208" s="120"/>
    </row>
    <row r="209" spans="4:9" x14ac:dyDescent="0.25">
      <c r="D209" s="121"/>
      <c r="I209" s="120"/>
    </row>
    <row r="210" spans="4:9" x14ac:dyDescent="0.25">
      <c r="D210" s="121"/>
      <c r="I210" s="120"/>
    </row>
    <row r="211" spans="4:9" x14ac:dyDescent="0.25">
      <c r="D211" s="121"/>
      <c r="I211" s="120"/>
    </row>
    <row r="212" spans="4:9" x14ac:dyDescent="0.25">
      <c r="D212" s="121"/>
      <c r="I212" s="120"/>
    </row>
    <row r="213" spans="4:9" x14ac:dyDescent="0.25">
      <c r="D213" s="121"/>
      <c r="I213" s="120"/>
    </row>
    <row r="214" spans="4:9" x14ac:dyDescent="0.25">
      <c r="D214" s="121"/>
      <c r="I214" s="120"/>
    </row>
    <row r="215" spans="4:9" x14ac:dyDescent="0.25">
      <c r="D215" s="121"/>
      <c r="I215" s="120"/>
    </row>
    <row r="216" spans="4:9" x14ac:dyDescent="0.25">
      <c r="D216" s="121"/>
      <c r="I216" s="120"/>
    </row>
    <row r="217" spans="4:9" x14ac:dyDescent="0.25">
      <c r="D217" s="121"/>
      <c r="I217" s="120"/>
    </row>
    <row r="218" spans="4:9" x14ac:dyDescent="0.25">
      <c r="D218" s="121"/>
      <c r="I218" s="120"/>
    </row>
    <row r="219" spans="4:9" x14ac:dyDescent="0.25">
      <c r="D219" s="121"/>
      <c r="I219" s="120"/>
    </row>
    <row r="220" spans="4:9" x14ac:dyDescent="0.25">
      <c r="D220" s="121"/>
      <c r="I220" s="120"/>
    </row>
    <row r="221" spans="4:9" x14ac:dyDescent="0.25">
      <c r="D221" s="121"/>
      <c r="I221" s="120"/>
    </row>
    <row r="222" spans="4:9" x14ac:dyDescent="0.25">
      <c r="D222" s="121"/>
      <c r="I222" s="120"/>
    </row>
    <row r="223" spans="4:9" x14ac:dyDescent="0.25">
      <c r="D223" s="121"/>
      <c r="I223" s="120"/>
    </row>
    <row r="225" spans="4:9" x14ac:dyDescent="0.25">
      <c r="D225" s="121"/>
      <c r="I225" s="120"/>
    </row>
    <row r="226" spans="4:9" x14ac:dyDescent="0.25">
      <c r="D226" s="121"/>
      <c r="I226" s="120"/>
    </row>
    <row r="227" spans="4:9" x14ac:dyDescent="0.25">
      <c r="D227" s="121"/>
      <c r="I227" s="120"/>
    </row>
    <row r="228" spans="4:9" x14ac:dyDescent="0.25">
      <c r="D228" s="121"/>
      <c r="I228" s="120"/>
    </row>
    <row r="229" spans="4:9" x14ac:dyDescent="0.25">
      <c r="D229" s="121"/>
      <c r="I229" s="120"/>
    </row>
    <row r="230" spans="4:9" x14ac:dyDescent="0.25">
      <c r="D230" s="121"/>
      <c r="I230" s="120"/>
    </row>
    <row r="231" spans="4:9" x14ac:dyDescent="0.25">
      <c r="D231" s="121"/>
      <c r="I231" s="120"/>
    </row>
    <row r="232" spans="4:9" x14ac:dyDescent="0.25">
      <c r="D232" s="121"/>
      <c r="I232" s="120"/>
    </row>
    <row r="233" spans="4:9" x14ac:dyDescent="0.25">
      <c r="D233" s="121"/>
      <c r="I233" s="120"/>
    </row>
    <row r="234" spans="4:9" x14ac:dyDescent="0.25">
      <c r="D234" s="121"/>
      <c r="I234" s="120"/>
    </row>
    <row r="235" spans="4:9" x14ac:dyDescent="0.25">
      <c r="D235" s="121"/>
      <c r="I235" s="120"/>
    </row>
    <row r="236" spans="4:9" x14ac:dyDescent="0.25">
      <c r="D236" s="121"/>
      <c r="I236" s="120"/>
    </row>
    <row r="237" spans="4:9" x14ac:dyDescent="0.25">
      <c r="D237" s="121"/>
      <c r="I237" s="120"/>
    </row>
    <row r="238" spans="4:9" x14ac:dyDescent="0.25">
      <c r="D238" s="121"/>
      <c r="I238" s="120"/>
    </row>
    <row r="239" spans="4:9" x14ac:dyDescent="0.25">
      <c r="D239" s="121"/>
      <c r="I239" s="120"/>
    </row>
    <row r="240" spans="4:9" x14ac:dyDescent="0.25">
      <c r="D240" s="121"/>
      <c r="I240" s="120"/>
    </row>
    <row r="241" spans="4:9" x14ac:dyDescent="0.25">
      <c r="D241" s="121"/>
      <c r="I241" s="120"/>
    </row>
    <row r="242" spans="4:9" x14ac:dyDescent="0.25">
      <c r="D242" s="121"/>
      <c r="I242" s="120"/>
    </row>
    <row r="243" spans="4:9" x14ac:dyDescent="0.25">
      <c r="D243" s="121"/>
      <c r="I243" s="120"/>
    </row>
    <row r="244" spans="4:9" x14ac:dyDescent="0.25">
      <c r="D244" s="121"/>
      <c r="I244" s="120"/>
    </row>
    <row r="245" spans="4:9" x14ac:dyDescent="0.25">
      <c r="D245" s="121"/>
      <c r="I245" s="120"/>
    </row>
    <row r="246" spans="4:9" x14ac:dyDescent="0.25">
      <c r="D246" s="121"/>
      <c r="I246" s="120"/>
    </row>
  </sheetData>
  <mergeCells count="1">
    <mergeCell ref="A1:K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archive">
                <anchor moveWithCells="1" sizeWithCells="1">
                  <from>
                    <xdr:col>7</xdr:col>
                    <xdr:colOff>9525</xdr:colOff>
                    <xdr:row>2</xdr:row>
                    <xdr:rowOff>28575</xdr:rowOff>
                  </from>
                  <to>
                    <xdr:col>7</xdr:col>
                    <xdr:colOff>1466850</xdr:colOff>
                    <xdr:row>5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Source!$C$3:$C$4</xm:f>
          </x14:formula1>
          <xm:sqref>F11:F99</xm:sqref>
        </x14:dataValidation>
        <x14:dataValidation type="list" allowBlank="1" showInputMessage="1" showErrorMessage="1">
          <x14:formula1>
            <xm:f>Source!$B$3:$B$6</xm:f>
          </x14:formula1>
          <xm:sqref>B11:B99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2020 (1 setp -&gt; 31 aout)</vt:lpstr>
      <vt:lpstr>Boutique</vt:lpstr>
      <vt:lpstr>Boutique Ville hôte&amp;collect</vt:lpstr>
      <vt:lpstr>Boutique TDJ</vt:lpstr>
      <vt:lpstr>Source</vt:lpstr>
      <vt:lpstr>Draft</vt:lpstr>
      <vt:lpstr>entités</vt:lpstr>
      <vt:lpstr>Qui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User</cp:lastModifiedBy>
  <cp:lastPrinted>2014-11-14T11:37:50Z</cp:lastPrinted>
  <dcterms:created xsi:type="dcterms:W3CDTF">2014-06-18T08:54:11Z</dcterms:created>
  <dcterms:modified xsi:type="dcterms:W3CDTF">2021-01-20T23:02:57Z</dcterms:modified>
</cp:coreProperties>
</file>