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D14" i="1"/>
  <c r="E14" i="1"/>
  <c r="C14" i="1"/>
  <c r="B12" i="1"/>
  <c r="B11" i="1"/>
  <c r="B10" i="1"/>
  <c r="B9" i="1"/>
  <c r="B8" i="1"/>
  <c r="B7" i="1"/>
  <c r="B5" i="1"/>
  <c r="B4" i="1"/>
  <c r="B3" i="1"/>
  <c r="H8" i="1"/>
  <c r="J8" i="1" a="1"/>
  <c r="I8" i="1" a="1"/>
  <c r="J8" i="1" l="1"/>
  <c r="J9" i="1"/>
  <c r="J10" i="1"/>
  <c r="I8" i="1"/>
  <c r="I9" i="1"/>
</calcChain>
</file>

<file path=xl/sharedStrings.xml><?xml version="1.0" encoding="utf-8"?>
<sst xmlns="http://schemas.openxmlformats.org/spreadsheetml/2006/main" count="16" uniqueCount="16">
  <si>
    <t>Jours RTT</t>
  </si>
  <si>
    <t>Qte</t>
  </si>
  <si>
    <t>somme = 1</t>
  </si>
  <si>
    <t>somme = 0,5</t>
  </si>
  <si>
    <t>somme = 0</t>
  </si>
  <si>
    <t>colC</t>
  </si>
  <si>
    <t>colD</t>
  </si>
  <si>
    <t>colE</t>
  </si>
  <si>
    <t>Sélectionner le tableau (C3:F12), validation, liste et entrer cette formule :</t>
  </si>
  <si>
    <t>=CHOISIR(EQUIV(SOMME(C$3:C$12);INDIRECT("Jours[Qte]");0);INDIRECT("Jours[Qte]");DECALER(INDIRECT("Jours[Qte]");;;2);DECALER(INDIRECT("Jours[Qte]");;;1))</t>
  </si>
  <si>
    <t>La somme à examiner porte sur la colonne courante (le C3:C12 est converti en D3:D12, …, pour les autres colonnes) car la colonne n'a pas été figée dans la formule</t>
  </si>
  <si>
    <t>CHOISIR(n° choix;resultat si 1; résultat si 2; résultat si 3)</t>
  </si>
  <si>
    <t>INDIRECT permet de lire la plage nommée dans la formule de validation</t>
  </si>
  <si>
    <t>DECALER(plage;;;2) ajuste la hauteur de la plage à 2 cellules (c'est le résultat si choix = 2)</t>
  </si>
  <si>
    <t>n° choix = EQUIV(SOMME(C3:C12);JOURS[Qte];0) renvoie la position de correspondance de la somme dans le tableau Jours</t>
  </si>
  <si>
    <t>(ex : si somme = 0,5, ça correspond à la 2e cellule de la plage, donc n°choix vaut 2, donc c'est la liste n° 2 qui est renvoyée)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</si>
</sst>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9926"/>
      <name val="Arial"/>
      <family val="2"/>
    </font>
    <font>
      <sz val="10"/>
      <name val="Arial"/>
      <family val="2"/>
    </font>
    <font>
      <b/>
      <i/>
      <sz val="9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467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17" fontId="0" fillId="0" borderId="0" xfId="0" applyNumberFormat="1" applyBorder="1"/>
    <xf numFmtId="0" fontId="2" fillId="2" borderId="2" xfId="0" quotePrefix="1" applyFont="1" applyFill="1" applyBorder="1" applyAlignment="1" applyProtection="1">
      <alignment horizontal="left" indent="3"/>
      <protection hidden="1"/>
    </xf>
    <xf numFmtId="0" fontId="3" fillId="3" borderId="3" xfId="0" quotePrefix="1" applyFont="1" applyFill="1" applyBorder="1" applyAlignment="1" applyProtection="1">
      <alignment horizontal="left" indent="3"/>
      <protection hidden="1"/>
    </xf>
    <xf numFmtId="0" fontId="2" fillId="2" borderId="3" xfId="0" quotePrefix="1" applyFont="1" applyFill="1" applyBorder="1" applyAlignment="1" applyProtection="1">
      <alignment horizontal="left" indent="3"/>
      <protection hidden="1"/>
    </xf>
    <xf numFmtId="14" fontId="0" fillId="0" borderId="0" xfId="0" applyNumberFormat="1" applyBorder="1"/>
    <xf numFmtId="0" fontId="0" fillId="0" borderId="1" xfId="0" applyFill="1" applyBorder="1" applyAlignment="1">
      <alignment horizontal="center"/>
    </xf>
    <xf numFmtId="0" fontId="0" fillId="4" borderId="0" xfId="0" applyFill="1" applyBorder="1"/>
    <xf numFmtId="0" fontId="0" fillId="0" borderId="0" xfId="0" applyFill="1" applyBorder="1"/>
    <xf numFmtId="0" fontId="4" fillId="0" borderId="0" xfId="0" quotePrefix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Jours" displayName="Jours" ref="M5:M8" totalsRowShown="0">
  <autoFilter ref="M5:M8"/>
  <tableColumns count="1">
    <tableColumn id="1" name="Q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B2" workbookViewId="0">
      <selection activeCell="H20" sqref="H20"/>
    </sheetView>
  </sheetViews>
  <sheetFormatPr baseColWidth="10" defaultRowHeight="15" x14ac:dyDescent="0.25"/>
  <cols>
    <col min="1" max="1" width="11.42578125" style="3"/>
    <col min="2" max="2" width="38.28515625" style="3" bestFit="1" customWidth="1"/>
    <col min="3" max="6" width="10.7109375" style="3" bestFit="1" customWidth="1"/>
    <col min="7" max="7" width="11.42578125" style="3"/>
    <col min="8" max="10" width="14.140625" style="3" customWidth="1"/>
    <col min="11" max="16384" width="11.42578125" style="3"/>
  </cols>
  <sheetData>
    <row r="1" spans="1:13" x14ac:dyDescent="0.25">
      <c r="B1" s="4"/>
      <c r="C1" s="4"/>
      <c r="D1" s="4"/>
      <c r="E1" s="5"/>
    </row>
    <row r="2" spans="1:13" x14ac:dyDescent="0.25">
      <c r="A2" s="6"/>
      <c r="C2" s="10">
        <v>44198</v>
      </c>
      <c r="D2" s="10">
        <v>44199</v>
      </c>
      <c r="E2" s="10">
        <v>44200</v>
      </c>
      <c r="F2" s="10">
        <v>44201</v>
      </c>
    </row>
    <row r="3" spans="1:13" x14ac:dyDescent="0.25">
      <c r="A3" s="6"/>
      <c r="B3" s="7" t="str">
        <f>UPPER("Jours Travaillés")</f>
        <v>JOURS TRAVAILLÉS</v>
      </c>
      <c r="C3" s="2"/>
      <c r="D3" s="1"/>
      <c r="E3" s="1"/>
      <c r="F3" s="1"/>
    </row>
    <row r="4" spans="1:13" x14ac:dyDescent="0.25">
      <c r="A4" s="6"/>
      <c r="B4" s="8" t="str">
        <f>PROPER("Activité Normale Travaillée")</f>
        <v>Activité Normale Travaillée</v>
      </c>
      <c r="C4" s="2">
        <v>0</v>
      </c>
      <c r="D4" s="1">
        <v>0.5</v>
      </c>
      <c r="E4" s="1">
        <v>0</v>
      </c>
      <c r="F4" s="1">
        <v>0.5</v>
      </c>
    </row>
    <row r="5" spans="1:13" x14ac:dyDescent="0.25">
      <c r="A5" s="6"/>
      <c r="B5" s="9" t="str">
        <f>UPPER("Jours Non Travaillés")</f>
        <v>JOURS NON TRAVAILLÉS</v>
      </c>
      <c r="C5" s="2">
        <v>1</v>
      </c>
      <c r="D5" s="1"/>
      <c r="E5" s="1"/>
      <c r="F5" s="1">
        <v>0.5</v>
      </c>
      <c r="M5" s="3" t="s">
        <v>1</v>
      </c>
    </row>
    <row r="6" spans="1:13" x14ac:dyDescent="0.25">
      <c r="A6" s="6"/>
      <c r="B6" s="8" t="s">
        <v>0</v>
      </c>
      <c r="C6" s="2"/>
      <c r="D6" s="1"/>
      <c r="E6" s="1"/>
      <c r="F6" s="1"/>
      <c r="H6" s="3" t="s">
        <v>5</v>
      </c>
      <c r="I6" s="3" t="s">
        <v>6</v>
      </c>
      <c r="J6" s="3" t="s">
        <v>7</v>
      </c>
      <c r="M6" s="3">
        <v>0</v>
      </c>
    </row>
    <row r="7" spans="1:13" x14ac:dyDescent="0.25">
      <c r="A7" s="6"/>
      <c r="B7" s="8" t="str">
        <f>PROPER("Jours Congés")</f>
        <v>Jours Congés</v>
      </c>
      <c r="C7" s="2"/>
      <c r="D7" s="11"/>
      <c r="E7" s="1">
        <v>0</v>
      </c>
      <c r="F7" s="11"/>
      <c r="H7" s="3" t="s">
        <v>2</v>
      </c>
      <c r="I7" s="3" t="s">
        <v>3</v>
      </c>
      <c r="J7" s="3" t="s">
        <v>4</v>
      </c>
      <c r="M7" s="3">
        <v>0.5</v>
      </c>
    </row>
    <row r="8" spans="1:13" x14ac:dyDescent="0.25">
      <c r="A8" s="6"/>
      <c r="B8" s="8" t="str">
        <f>PROPER("Jours Congés Exceptionnels")</f>
        <v>Jours Congés Exceptionnels</v>
      </c>
      <c r="C8" s="2"/>
      <c r="D8" s="11">
        <v>0</v>
      </c>
      <c r="E8" s="1"/>
      <c r="F8" s="11"/>
      <c r="H8" s="12">
        <f ca="1">CHOOSE(MATCH(SUM(C$3:C$12),INDIRECT("Jours[Qte]"),0),INDIRECT("Jours[Qte]"),OFFSET(INDIRECT("Jours[Qte]"),,,2),OFFSET(INDIRECT("Jours[Qte]"),,,1))</f>
        <v>0</v>
      </c>
      <c r="I8" s="12">
        <f t="array" aca="1" ref="I8:I9" ca="1">CHOOSE(MATCH(SUM(D$3:D$12),INDIRECT("Jours[Qte]"),0),INDIRECT("Jours[Qte]"),OFFSET(INDIRECT("Jours[Qte]"),,,2),OFFSET(INDIRECT("Jours[Qte]"),,,1))</f>
        <v>0</v>
      </c>
      <c r="J8" s="12">
        <f t="array" aca="1" ref="J8:J10" ca="1">CHOOSE(MATCH(SUM(E$3:E$12),INDIRECT("Jours[Qte]"),0),INDIRECT("Jours[Qte]"),OFFSET(INDIRECT("Jours[Qte]"),,,2),OFFSET(INDIRECT("Jours[Qte]"),,,1))</f>
        <v>0</v>
      </c>
      <c r="M8" s="3">
        <v>1</v>
      </c>
    </row>
    <row r="9" spans="1:13" x14ac:dyDescent="0.25">
      <c r="A9" s="6"/>
      <c r="B9" s="8" t="str">
        <f>PROPER("JOURS CONGéS SANS SOLDE")</f>
        <v>Jours Congés Sans Solde</v>
      </c>
      <c r="C9" s="2"/>
      <c r="D9" s="11"/>
      <c r="E9" s="1">
        <v>0</v>
      </c>
      <c r="F9" s="1"/>
      <c r="I9" s="12">
        <f ca="1"/>
        <v>0.5</v>
      </c>
      <c r="J9" s="12">
        <f ca="1"/>
        <v>0.5</v>
      </c>
    </row>
    <row r="10" spans="1:13" x14ac:dyDescent="0.25">
      <c r="A10" s="6"/>
      <c r="B10" s="8" t="str">
        <f>PROPER("JOURS Absence autorisée")</f>
        <v>Jours Absence Autorisée</v>
      </c>
      <c r="C10" s="2"/>
      <c r="D10" s="11"/>
      <c r="E10" s="1"/>
      <c r="F10" s="1"/>
      <c r="J10" s="12">
        <f ca="1"/>
        <v>1</v>
      </c>
    </row>
    <row r="11" spans="1:13" x14ac:dyDescent="0.25">
      <c r="A11" s="6"/>
      <c r="B11" s="8" t="str">
        <f>PROPER("JOURS MALADIE")</f>
        <v>Jours Maladie</v>
      </c>
      <c r="C11" s="2"/>
      <c r="D11" s="11"/>
      <c r="E11" s="1"/>
      <c r="F11" s="1"/>
    </row>
    <row r="12" spans="1:13" x14ac:dyDescent="0.25">
      <c r="A12" s="6"/>
      <c r="B12" s="8" t="str">
        <f>PROPER("jours Formation")</f>
        <v>Jours Formation</v>
      </c>
      <c r="C12" s="2"/>
      <c r="D12" s="11"/>
      <c r="E12" s="1"/>
      <c r="F12" s="1"/>
      <c r="H12" s="3" t="s">
        <v>8</v>
      </c>
    </row>
    <row r="13" spans="1:13" x14ac:dyDescent="0.25">
      <c r="H13" s="14" t="s">
        <v>9</v>
      </c>
    </row>
    <row r="14" spans="1:13" x14ac:dyDescent="0.25">
      <c r="C14" s="3">
        <f>SUM(C3:C12)</f>
        <v>1</v>
      </c>
      <c r="D14" s="3">
        <f t="shared" ref="D14:F14" si="0">SUM(D3:D12)</f>
        <v>0.5</v>
      </c>
      <c r="E14" s="3">
        <f t="shared" si="0"/>
        <v>0</v>
      </c>
      <c r="F14" s="3">
        <f t="shared" si="0"/>
        <v>1</v>
      </c>
    </row>
    <row r="15" spans="1:13" x14ac:dyDescent="0.25">
      <c r="H15" s="3" t="s">
        <v>10</v>
      </c>
    </row>
    <row r="17" spans="8:8" x14ac:dyDescent="0.25">
      <c r="H17" s="13" t="s">
        <v>11</v>
      </c>
    </row>
    <row r="18" spans="8:8" x14ac:dyDescent="0.25">
      <c r="H18" s="13" t="s">
        <v>14</v>
      </c>
    </row>
    <row r="19" spans="8:8" x14ac:dyDescent="0.25">
      <c r="H19" s="13" t="s">
        <v>15</v>
      </c>
    </row>
    <row r="20" spans="8:8" x14ac:dyDescent="0.25">
      <c r="H20" s="13" t="s">
        <v>12</v>
      </c>
    </row>
    <row r="21" spans="8:8" x14ac:dyDescent="0.25">
      <c r="H21" s="13" t="s">
        <v>13</v>
      </c>
    </row>
  </sheetData>
  <dataValidations count="1">
    <dataValidation type="list" allowBlank="1" showInputMessage="1" showErrorMessage="1" sqref="C3:F12">
      <formula1>CHOOSE(MATCH(SUM(C$3:C$12),INDIRECT("Jours[Qte]"),0),INDIRECT("Jours[Qte]"),OFFSET(INDIRECT("Jours[Qte]"),,,2),OFFSET(INDIRECT("Jours[Qte]"),,,1))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User</cp:lastModifiedBy>
  <dcterms:created xsi:type="dcterms:W3CDTF">2015-02-02T13:02:24Z</dcterms:created>
  <dcterms:modified xsi:type="dcterms:W3CDTF">2020-12-23T00:00:32Z</dcterms:modified>
</cp:coreProperties>
</file>