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32" tabRatio="674"/>
  </bookViews>
  <sheets>
    <sheet name="Colis" sheetId="2" r:id="rId1"/>
    <sheet name="Secteurs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2" l="1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K17" i="2"/>
  <c r="K16" i="2"/>
  <c r="K15" i="2"/>
  <c r="K14" i="2"/>
  <c r="K13" i="2"/>
  <c r="E81" i="1"/>
  <c r="E14" i="1"/>
  <c r="E20" i="1"/>
  <c r="E11" i="1"/>
  <c r="E21" i="1"/>
  <c r="E18" i="1"/>
  <c r="E13" i="1"/>
  <c r="E22" i="1"/>
  <c r="E7" i="1"/>
  <c r="E23" i="1"/>
  <c r="E4" i="1"/>
  <c r="E6" i="1"/>
  <c r="E19" i="1"/>
  <c r="E15" i="1"/>
  <c r="E12" i="1"/>
  <c r="E3" i="1"/>
  <c r="E2" i="1"/>
  <c r="E8" i="1"/>
  <c r="E10" i="1"/>
  <c r="E5" i="1"/>
  <c r="E9" i="1"/>
  <c r="E16" i="1"/>
  <c r="E17" i="1"/>
  <c r="E34" i="1"/>
  <c r="E43" i="1"/>
  <c r="E44" i="1"/>
  <c r="E30" i="1"/>
  <c r="E25" i="1"/>
  <c r="E49" i="1"/>
  <c r="E27" i="1"/>
  <c r="E51" i="1"/>
  <c r="E37" i="1"/>
  <c r="E45" i="1"/>
  <c r="E33" i="1"/>
  <c r="E48" i="1"/>
  <c r="E38" i="1"/>
  <c r="E32" i="1"/>
  <c r="E39" i="1"/>
  <c r="E41" i="1"/>
  <c r="E40" i="1"/>
  <c r="E35" i="1"/>
  <c r="E46" i="1"/>
  <c r="E47" i="1"/>
  <c r="E50" i="1"/>
  <c r="E36" i="1"/>
  <c r="E42" i="1"/>
  <c r="E26" i="1"/>
  <c r="E29" i="1"/>
  <c r="E28" i="1"/>
  <c r="E31" i="1"/>
  <c r="E24" i="1"/>
  <c r="E53" i="1"/>
  <c r="E56" i="1"/>
  <c r="E55" i="1"/>
  <c r="E58" i="1"/>
  <c r="E59" i="1"/>
  <c r="E54" i="1"/>
  <c r="E52" i="1"/>
  <c r="E57" i="1"/>
  <c r="E63" i="1"/>
  <c r="E61" i="1"/>
  <c r="E64" i="1"/>
  <c r="E62" i="1"/>
  <c r="E60" i="1"/>
  <c r="E65" i="1"/>
  <c r="E68" i="1"/>
  <c r="E72" i="1"/>
  <c r="E66" i="1"/>
  <c r="E69" i="1"/>
  <c r="E70" i="1"/>
  <c r="E73" i="1"/>
  <c r="E71" i="1"/>
  <c r="E77" i="1"/>
  <c r="E75" i="1"/>
  <c r="E67" i="1"/>
  <c r="E76" i="1"/>
  <c r="E74" i="1"/>
  <c r="E89" i="1"/>
  <c r="E87" i="1"/>
  <c r="E90" i="1"/>
  <c r="E88" i="1"/>
  <c r="E80" i="1"/>
  <c r="E78" i="1"/>
  <c r="E86" i="1"/>
  <c r="E85" i="1"/>
  <c r="E83" i="1"/>
  <c r="E79" i="1"/>
  <c r="E82" i="1"/>
  <c r="E84" i="1"/>
  <c r="K3" i="2"/>
  <c r="K4" i="2"/>
  <c r="K5" i="2"/>
  <c r="K6" i="2"/>
  <c r="K7" i="2"/>
  <c r="K8" i="2"/>
  <c r="K9" i="2"/>
  <c r="K10" i="2"/>
  <c r="K11" i="2"/>
  <c r="K12" i="2"/>
  <c r="K2" i="2"/>
</calcChain>
</file>

<file path=xl/sharedStrings.xml><?xml version="1.0" encoding="utf-8"?>
<sst xmlns="http://schemas.openxmlformats.org/spreadsheetml/2006/main" count="249" uniqueCount="136">
  <si>
    <t>Secteur 1</t>
  </si>
  <si>
    <t>Rue de la ville</t>
  </si>
  <si>
    <t>Rue du salève</t>
  </si>
  <si>
    <t>Chemin du Grand Pré</t>
  </si>
  <si>
    <t>Rue du Transval</t>
  </si>
  <si>
    <t>Rue de Souville</t>
  </si>
  <si>
    <t>Rue du Lieutenant Genot</t>
  </si>
  <si>
    <t>Impasse du Crêt</t>
  </si>
  <si>
    <t>Chemin de la Combe</t>
  </si>
  <si>
    <t>Chemin du Grand Bois</t>
  </si>
  <si>
    <t>Rue du Crest de Vaulx</t>
  </si>
  <si>
    <t>Rue de Bas Vernaz</t>
  </si>
  <si>
    <t>Allée des Terreaux</t>
  </si>
  <si>
    <t>Allée de la Bédière</t>
  </si>
  <si>
    <t>Impasse des Bergeronnettes</t>
  </si>
  <si>
    <t>Impasse des Moutonnières</t>
  </si>
  <si>
    <t>Chemin des Bois de Vernaz</t>
  </si>
  <si>
    <t>Impasse des Chênes</t>
  </si>
  <si>
    <t>Rue des Glières</t>
  </si>
  <si>
    <t>Rue du Bosquet</t>
  </si>
  <si>
    <t>Secteur 2</t>
  </si>
  <si>
    <t>Allée des Iris</t>
  </si>
  <si>
    <t>Allée des Coins</t>
  </si>
  <si>
    <t>Rue Jean Moulin</t>
  </si>
  <si>
    <t>Allée des Ecureuils</t>
  </si>
  <si>
    <t>Rue Marcel Mieusset</t>
  </si>
  <si>
    <t>Rue de la Paix</t>
  </si>
  <si>
    <t>Rue du Môle</t>
  </si>
  <si>
    <t>Chemin du Paradis</t>
  </si>
  <si>
    <t>Rue Jean Mermoz</t>
  </si>
  <si>
    <t>Rue de l'industrie</t>
  </si>
  <si>
    <t>Chemin de Bourno</t>
  </si>
  <si>
    <t>Rue des Jardins</t>
  </si>
  <si>
    <t>Rue des Saules</t>
  </si>
  <si>
    <t>Rue des Rainettes</t>
  </si>
  <si>
    <t>Impasse du Côteau</t>
  </si>
  <si>
    <t>Rue du Verger</t>
  </si>
  <si>
    <t>Rue J.J Rousseau</t>
  </si>
  <si>
    <t>Rue Lamartine</t>
  </si>
  <si>
    <t>Rue d'Arve</t>
  </si>
  <si>
    <t>Allée des Cyclamens</t>
  </si>
  <si>
    <t>Allée des Gentianes</t>
  </si>
  <si>
    <t>Allée des Edelweiss</t>
  </si>
  <si>
    <t>Allée des Myosotis</t>
  </si>
  <si>
    <t>Allée des Cèdres</t>
  </si>
  <si>
    <t>Secteur 3</t>
  </si>
  <si>
    <t>Cours de la République</t>
  </si>
  <si>
    <t>Rue des Bellosses</t>
  </si>
  <si>
    <t>Impasse des Bossonets</t>
  </si>
  <si>
    <t>Allée des Lilas</t>
  </si>
  <si>
    <t>Rue de l'Espérance</t>
  </si>
  <si>
    <t>Rue du Clair de Lune</t>
  </si>
  <si>
    <t>Rue du 18 Août</t>
  </si>
  <si>
    <t>Rue du Stade</t>
  </si>
  <si>
    <t>Rue du Châtelet</t>
  </si>
  <si>
    <t>Rue Desbiolles</t>
  </si>
  <si>
    <t>Rue Maryse Bastié</t>
  </si>
  <si>
    <t>Secteur 4</t>
  </si>
  <si>
    <t xml:space="preserve">Place Porte de France </t>
  </si>
  <si>
    <t>Rue de la Tour</t>
  </si>
  <si>
    <t>Rue des Mésanges</t>
  </si>
  <si>
    <t>Rue de l'Aubépine</t>
  </si>
  <si>
    <t>Rue Marcel Dégerine</t>
  </si>
  <si>
    <t>Rue du Pont Noir</t>
  </si>
  <si>
    <t>Rue Aristide Briand</t>
  </si>
  <si>
    <t>Rue Emile Millet</t>
  </si>
  <si>
    <t>Rue des Rosiers</t>
  </si>
  <si>
    <t>Secteur 5</t>
  </si>
  <si>
    <t>Rue de Vallard</t>
  </si>
  <si>
    <t>Rue Paul Valéry</t>
  </si>
  <si>
    <t>Rue des Peupliers</t>
  </si>
  <si>
    <t>Impasse du Foron</t>
  </si>
  <si>
    <t>Impasse de la Faucille</t>
  </si>
  <si>
    <t>Rue de Stalingrad</t>
  </si>
  <si>
    <t>Rue de la Poste</t>
  </si>
  <si>
    <t>Impasse de la Poste</t>
  </si>
  <si>
    <t>Rue de la Résistance</t>
  </si>
  <si>
    <t>Total
Colis</t>
  </si>
  <si>
    <t>M.</t>
  </si>
  <si>
    <t xml:space="preserve">Mme </t>
  </si>
  <si>
    <t>Mme</t>
  </si>
  <si>
    <t>Rue du Martinet</t>
  </si>
  <si>
    <t xml:space="preserve">Rue du Château d'eau </t>
  </si>
  <si>
    <t xml:space="preserve">Rue de Vernaz </t>
  </si>
  <si>
    <t>Rue du Jura</t>
  </si>
  <si>
    <t>Rue du Château d'eau</t>
  </si>
  <si>
    <t xml:space="preserve">Rue du Martinet </t>
  </si>
  <si>
    <t xml:space="preserve">Rue des Vignes </t>
  </si>
  <si>
    <t xml:space="preserve">Cours de la République </t>
  </si>
  <si>
    <t>Rue de la Libération</t>
  </si>
  <si>
    <t>Rue de Genève</t>
  </si>
  <si>
    <t>Rue des Vignes</t>
  </si>
  <si>
    <t xml:space="preserve">Rue de la libération </t>
  </si>
  <si>
    <t>Rue de Moëllesulaz</t>
  </si>
  <si>
    <t xml:space="preserve">Rue de Moëllesulaz </t>
  </si>
  <si>
    <t xml:space="preserve">Rue de la Libération </t>
  </si>
  <si>
    <t>Rue</t>
  </si>
  <si>
    <t>Secteur</t>
  </si>
  <si>
    <t>Pair</t>
  </si>
  <si>
    <t>Impair</t>
  </si>
  <si>
    <t>Lettre</t>
  </si>
  <si>
    <t>Voie</t>
  </si>
  <si>
    <t xml:space="preserve">Viennent par                                                                                                                                                                                                                                                   </t>
  </si>
  <si>
    <t>rue de Genève</t>
  </si>
  <si>
    <t>allée des Gentianes</t>
  </si>
  <si>
    <t>Le Salève</t>
  </si>
  <si>
    <t># 241</t>
  </si>
  <si>
    <t>Raisons santé</t>
  </si>
  <si>
    <t>S</t>
  </si>
  <si>
    <t>Nom</t>
  </si>
  <si>
    <t>Prenom</t>
  </si>
  <si>
    <t>Couple</t>
  </si>
  <si>
    <t>Num</t>
  </si>
  <si>
    <t>Cmplt</t>
  </si>
  <si>
    <t>Adresse</t>
  </si>
  <si>
    <t>CP</t>
  </si>
  <si>
    <t>Ville</t>
  </si>
  <si>
    <t>Naissance</t>
  </si>
  <si>
    <t>Observations</t>
  </si>
  <si>
    <t>GAILLARD</t>
  </si>
  <si>
    <t>A</t>
  </si>
  <si>
    <t>rue de la Paix</t>
  </si>
  <si>
    <t>rue de la Poste</t>
  </si>
  <si>
    <t>rue Paul Valéry</t>
  </si>
  <si>
    <t>rue Jean Moulin</t>
  </si>
  <si>
    <t>rue du 18 août</t>
  </si>
  <si>
    <t>Bat B2 - Le Sévigné</t>
  </si>
  <si>
    <t>critère voie : cherche correspondance dans secteurs[rue]</t>
  </si>
  <si>
    <t>critère impair : idem</t>
  </si>
  <si>
    <r>
      <t>critère pair : renvoie vrai si la borne max (secteurs[pair]) est vide (</t>
    </r>
    <r>
      <rPr>
        <sz val="10"/>
        <color rgb="FFFF0000"/>
        <rFont val="Arial Narrow"/>
        <family val="2"/>
      </rPr>
      <t>CAD QUE TOUTE LA RUE EST SUR UN MEME SECTEUR</t>
    </r>
    <r>
      <rPr>
        <sz val="10"/>
        <color rgb="FF7030A0"/>
        <rFont val="Arial Narrow"/>
        <family val="2"/>
      </rPr>
      <t>) ou si le numéro est inférieur à la borne max (</t>
    </r>
    <r>
      <rPr>
        <sz val="10"/>
        <color rgb="FFFF0000"/>
        <rFont val="Arial Narrow"/>
        <family val="2"/>
      </rPr>
      <t>SI RUE SUR PLUSIEURS SECTEURS</t>
    </r>
    <r>
      <rPr>
        <sz val="10"/>
        <color rgb="FF7030A0"/>
        <rFont val="Arial Narrow"/>
        <family val="2"/>
      </rPr>
      <t>)</t>
    </r>
  </si>
  <si>
    <t>si num est pair</t>
  </si>
  <si>
    <t>si num est impair</t>
  </si>
  <si>
    <t>Nb</t>
  </si>
  <si>
    <t>rue Marcel Dégerine</t>
  </si>
  <si>
    <t>=INDEX(Secteurs[Secteur]; SOMMEPROD( EQUIV(1; (Secteurs[Rue]=[@Voie]) *
(   ( (MOD([@Num];2)=0)* ((Secteurs[Pair]&gt;=[@Num])+(Secteurs[Pair]="")) )
+ ( (MOD([@Num];2)=1)*( (Secteurs[Impair]&gt;=[@Num])+(Secteurs[Impair]="")) ) );0)))</t>
  </si>
  <si>
    <t>la formule renvoie le secteur suivant plusieurs critères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</si>
</sst>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 Narrow"/>
      <family val="2"/>
    </font>
    <font>
      <b/>
      <sz val="10"/>
      <color rgb="FF00B050"/>
      <name val="Arial Narrow"/>
      <family val="2"/>
    </font>
    <font>
      <b/>
      <sz val="10"/>
      <color rgb="FFFF0000"/>
      <name val="Arial Narrow"/>
      <family val="2"/>
    </font>
    <font>
      <b/>
      <sz val="10"/>
      <name val="Arial Narrow"/>
      <family val="2"/>
    </font>
    <font>
      <sz val="10"/>
      <color rgb="FF7030A0"/>
      <name val="Arial Narrow"/>
      <family val="2"/>
    </font>
    <font>
      <sz val="10"/>
      <color rgb="FF00B050"/>
      <name val="Arial Narrow"/>
      <family val="2"/>
    </font>
    <font>
      <sz val="10"/>
      <color rgb="FFFF0000"/>
      <name val="Arial Narrow"/>
      <family val="2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9" fillId="0" borderId="0" xfId="0" applyFont="1" applyFill="1" applyBorder="1"/>
    <xf numFmtId="0" fontId="0" fillId="0" borderId="0" xfId="0" applyFont="1" applyFill="1" applyBorder="1"/>
    <xf numFmtId="0" fontId="9" fillId="0" borderId="0" xfId="0" applyFont="1" applyFill="1"/>
    <xf numFmtId="164" fontId="0" fillId="0" borderId="0" xfId="0" applyNumberFormat="1" applyFont="1" applyFill="1"/>
    <xf numFmtId="0" fontId="6" fillId="0" borderId="0" xfId="0" quotePrefix="1" applyFont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</cellXfs>
  <cellStyles count="1">
    <cellStyle name="Normal" xfId="0" builtinId="0"/>
  </cellStyles>
  <dxfs count="26">
    <dxf>
      <font>
        <b val="0"/>
      </font>
      <numFmt numFmtId="164" formatCode="General;;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Q17" totalsRowShown="0" headerRowDxfId="25" dataDxfId="24">
  <autoFilter ref="A1:Q17"/>
  <tableColumns count="17">
    <tableColumn id="1" name="S" dataDxfId="23"/>
    <tableColumn id="2" name="Nom" dataDxfId="22"/>
    <tableColumn id="3" name="Prenom" dataDxfId="21"/>
    <tableColumn id="4" name="Couple" dataDxfId="20"/>
    <tableColumn id="5" name="Num" dataDxfId="19"/>
    <tableColumn id="6" name="Lettre" dataDxfId="18"/>
    <tableColumn id="7" name="Voie" dataDxfId="17"/>
    <tableColumn id="8" name="Cmplt" dataDxfId="16"/>
    <tableColumn id="10" name="CP" dataDxfId="15"/>
    <tableColumn id="17" name="Ville" dataDxfId="14"/>
    <tableColumn id="9" name="Adresse" dataDxfId="13">
      <calculatedColumnFormula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calculatedColumnFormula>
    </tableColumn>
    <tableColumn id="11" name="Secteur" dataDxfId="12">
      <calculatedColumnFormula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calculatedColumnFormula>
    </tableColumn>
    <tableColumn id="12" name="Naissance" dataDxfId="11"/>
    <tableColumn id="13" name="Observations" dataDxfId="10"/>
    <tableColumn id="14" name="Viennent par                                                                                                                                                                                                                                                   " dataDxfId="9"/>
    <tableColumn id="15" name="Raisons santé" dataDxfId="8"/>
    <tableColumn id="16" name="Total_x000a_Colis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Secteurs" displayName="Secteurs" ref="A1:E90" totalsRowShown="0" headerRowDxfId="6" dataDxfId="5">
  <autoFilter ref="A1:E90"/>
  <sortState ref="A2:E89">
    <sortCondition ref="D2:D89"/>
    <sortCondition ref="A2:A89"/>
  </sortState>
  <tableColumns count="5">
    <tableColumn id="1" name="Rue" dataDxfId="4"/>
    <tableColumn id="2" name="Pair" dataDxfId="3"/>
    <tableColumn id="3" name="Impair" dataDxfId="2"/>
    <tableColumn id="4" name="Secteur" dataDxfId="1"/>
    <tableColumn id="5" name="Nb" dataDxfId="0">
      <calculatedColumnFormula>IF(COUNTIF(Secteurs[Rue],Secteurs[[#This Row],[Rue]])&gt;1,COUNTIF(Secteurs[Rue],Secteurs[[#This Row],[Rue]]),1)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8"/>
  <sheetViews>
    <sheetView tabSelected="1" workbookViewId="0">
      <selection activeCell="M23" sqref="M23"/>
    </sheetView>
  </sheetViews>
  <sheetFormatPr baseColWidth="10" defaultRowHeight="14.4" x14ac:dyDescent="0.3"/>
  <cols>
    <col min="1" max="1" width="6.5546875" style="17" bestFit="1" customWidth="1"/>
    <col min="2" max="2" width="6.33203125" style="17" customWidth="1"/>
    <col min="3" max="3" width="8.88671875" style="17" bestFit="1" customWidth="1"/>
    <col min="4" max="4" width="9.6640625" style="18" customWidth="1"/>
    <col min="5" max="5" width="6.44140625" style="17" bestFit="1" customWidth="1"/>
    <col min="6" max="6" width="6.109375" style="17" customWidth="1"/>
    <col min="7" max="7" width="21.6640625" style="17" customWidth="1"/>
    <col min="8" max="8" width="14.6640625" style="17" bestFit="1" customWidth="1"/>
    <col min="9" max="9" width="7" style="17" customWidth="1"/>
    <col min="10" max="10" width="12.88671875" style="17" bestFit="1" customWidth="1"/>
    <col min="11" max="11" width="40.33203125" style="17" customWidth="1"/>
    <col min="12" max="12" width="9.44140625" style="19" customWidth="1"/>
    <col min="13" max="13" width="9.77734375" style="17" bestFit="1" customWidth="1"/>
    <col min="14" max="14" width="10.77734375" style="17" bestFit="1" customWidth="1"/>
    <col min="15" max="15" width="15.33203125" style="18" bestFit="1" customWidth="1"/>
    <col min="16" max="16" width="15" style="17" bestFit="1" customWidth="1"/>
    <col min="17" max="17" width="15.21875" style="17" bestFit="1" customWidth="1"/>
    <col min="18" max="18" width="9.109375" style="17" bestFit="1" customWidth="1"/>
    <col min="19" max="263" width="11.44140625" style="17"/>
    <col min="264" max="264" width="5.88671875" style="17" customWidth="1"/>
    <col min="265" max="265" width="22.5546875" style="17" customWidth="1"/>
    <col min="266" max="266" width="14.109375" style="17" customWidth="1"/>
    <col min="267" max="267" width="8.6640625" style="17" customWidth="1"/>
    <col min="268" max="268" width="40.44140625" style="17" customWidth="1"/>
    <col min="269" max="269" width="19.88671875" style="17" customWidth="1"/>
    <col min="270" max="270" width="11.44140625" style="17"/>
    <col min="271" max="271" width="25.5546875" style="17" customWidth="1"/>
    <col min="272" max="519" width="11.44140625" style="17"/>
    <col min="520" max="520" width="5.88671875" style="17" customWidth="1"/>
    <col min="521" max="521" width="22.5546875" style="17" customWidth="1"/>
    <col min="522" max="522" width="14.109375" style="17" customWidth="1"/>
    <col min="523" max="523" width="8.6640625" style="17" customWidth="1"/>
    <col min="524" max="524" width="40.44140625" style="17" customWidth="1"/>
    <col min="525" max="525" width="19.88671875" style="17" customWidth="1"/>
    <col min="526" max="526" width="11.44140625" style="17"/>
    <col min="527" max="527" width="25.5546875" style="17" customWidth="1"/>
    <col min="528" max="775" width="11.44140625" style="17"/>
    <col min="776" max="776" width="5.88671875" style="17" customWidth="1"/>
    <col min="777" max="777" width="22.5546875" style="17" customWidth="1"/>
    <col min="778" max="778" width="14.109375" style="17" customWidth="1"/>
    <col min="779" max="779" width="8.6640625" style="17" customWidth="1"/>
    <col min="780" max="780" width="40.44140625" style="17" customWidth="1"/>
    <col min="781" max="781" width="19.88671875" style="17" customWidth="1"/>
    <col min="782" max="782" width="11.44140625" style="17"/>
    <col min="783" max="783" width="25.5546875" style="17" customWidth="1"/>
    <col min="784" max="1031" width="11.44140625" style="17"/>
    <col min="1032" max="1032" width="5.88671875" style="17" customWidth="1"/>
    <col min="1033" max="1033" width="22.5546875" style="17" customWidth="1"/>
    <col min="1034" max="1034" width="14.109375" style="17" customWidth="1"/>
    <col min="1035" max="1035" width="8.6640625" style="17" customWidth="1"/>
    <col min="1036" max="1036" width="40.44140625" style="17" customWidth="1"/>
    <col min="1037" max="1037" width="19.88671875" style="17" customWidth="1"/>
    <col min="1038" max="1038" width="11.44140625" style="17"/>
    <col min="1039" max="1039" width="25.5546875" style="17" customWidth="1"/>
    <col min="1040" max="1287" width="11.44140625" style="17"/>
    <col min="1288" max="1288" width="5.88671875" style="17" customWidth="1"/>
    <col min="1289" max="1289" width="22.5546875" style="17" customWidth="1"/>
    <col min="1290" max="1290" width="14.109375" style="17" customWidth="1"/>
    <col min="1291" max="1291" width="8.6640625" style="17" customWidth="1"/>
    <col min="1292" max="1292" width="40.44140625" style="17" customWidth="1"/>
    <col min="1293" max="1293" width="19.88671875" style="17" customWidth="1"/>
    <col min="1294" max="1294" width="11.44140625" style="17"/>
    <col min="1295" max="1295" width="25.5546875" style="17" customWidth="1"/>
    <col min="1296" max="1543" width="11.44140625" style="17"/>
    <col min="1544" max="1544" width="5.88671875" style="17" customWidth="1"/>
    <col min="1545" max="1545" width="22.5546875" style="17" customWidth="1"/>
    <col min="1546" max="1546" width="14.109375" style="17" customWidth="1"/>
    <col min="1547" max="1547" width="8.6640625" style="17" customWidth="1"/>
    <col min="1548" max="1548" width="40.44140625" style="17" customWidth="1"/>
    <col min="1549" max="1549" width="19.88671875" style="17" customWidth="1"/>
    <col min="1550" max="1550" width="11.44140625" style="17"/>
    <col min="1551" max="1551" width="25.5546875" style="17" customWidth="1"/>
    <col min="1552" max="1799" width="11.44140625" style="17"/>
    <col min="1800" max="1800" width="5.88671875" style="17" customWidth="1"/>
    <col min="1801" max="1801" width="22.5546875" style="17" customWidth="1"/>
    <col min="1802" max="1802" width="14.109375" style="17" customWidth="1"/>
    <col min="1803" max="1803" width="8.6640625" style="17" customWidth="1"/>
    <col min="1804" max="1804" width="40.44140625" style="17" customWidth="1"/>
    <col min="1805" max="1805" width="19.88671875" style="17" customWidth="1"/>
    <col min="1806" max="1806" width="11.44140625" style="17"/>
    <col min="1807" max="1807" width="25.5546875" style="17" customWidth="1"/>
    <col min="1808" max="2055" width="11.44140625" style="17"/>
    <col min="2056" max="2056" width="5.88671875" style="17" customWidth="1"/>
    <col min="2057" max="2057" width="22.5546875" style="17" customWidth="1"/>
    <col min="2058" max="2058" width="14.109375" style="17" customWidth="1"/>
    <col min="2059" max="2059" width="8.6640625" style="17" customWidth="1"/>
    <col min="2060" max="2060" width="40.44140625" style="17" customWidth="1"/>
    <col min="2061" max="2061" width="19.88671875" style="17" customWidth="1"/>
    <col min="2062" max="2062" width="11.44140625" style="17"/>
    <col min="2063" max="2063" width="25.5546875" style="17" customWidth="1"/>
    <col min="2064" max="2311" width="11.44140625" style="17"/>
    <col min="2312" max="2312" width="5.88671875" style="17" customWidth="1"/>
    <col min="2313" max="2313" width="22.5546875" style="17" customWidth="1"/>
    <col min="2314" max="2314" width="14.109375" style="17" customWidth="1"/>
    <col min="2315" max="2315" width="8.6640625" style="17" customWidth="1"/>
    <col min="2316" max="2316" width="40.44140625" style="17" customWidth="1"/>
    <col min="2317" max="2317" width="19.88671875" style="17" customWidth="1"/>
    <col min="2318" max="2318" width="11.44140625" style="17"/>
    <col min="2319" max="2319" width="25.5546875" style="17" customWidth="1"/>
    <col min="2320" max="2567" width="11.44140625" style="17"/>
    <col min="2568" max="2568" width="5.88671875" style="17" customWidth="1"/>
    <col min="2569" max="2569" width="22.5546875" style="17" customWidth="1"/>
    <col min="2570" max="2570" width="14.109375" style="17" customWidth="1"/>
    <col min="2571" max="2571" width="8.6640625" style="17" customWidth="1"/>
    <col min="2572" max="2572" width="40.44140625" style="17" customWidth="1"/>
    <col min="2573" max="2573" width="19.88671875" style="17" customWidth="1"/>
    <col min="2574" max="2574" width="11.44140625" style="17"/>
    <col min="2575" max="2575" width="25.5546875" style="17" customWidth="1"/>
    <col min="2576" max="2823" width="11.44140625" style="17"/>
    <col min="2824" max="2824" width="5.88671875" style="17" customWidth="1"/>
    <col min="2825" max="2825" width="22.5546875" style="17" customWidth="1"/>
    <col min="2826" max="2826" width="14.109375" style="17" customWidth="1"/>
    <col min="2827" max="2827" width="8.6640625" style="17" customWidth="1"/>
    <col min="2828" max="2828" width="40.44140625" style="17" customWidth="1"/>
    <col min="2829" max="2829" width="19.88671875" style="17" customWidth="1"/>
    <col min="2830" max="2830" width="11.44140625" style="17"/>
    <col min="2831" max="2831" width="25.5546875" style="17" customWidth="1"/>
    <col min="2832" max="3079" width="11.44140625" style="17"/>
    <col min="3080" max="3080" width="5.88671875" style="17" customWidth="1"/>
    <col min="3081" max="3081" width="22.5546875" style="17" customWidth="1"/>
    <col min="3082" max="3082" width="14.109375" style="17" customWidth="1"/>
    <col min="3083" max="3083" width="8.6640625" style="17" customWidth="1"/>
    <col min="3084" max="3084" width="40.44140625" style="17" customWidth="1"/>
    <col min="3085" max="3085" width="19.88671875" style="17" customWidth="1"/>
    <col min="3086" max="3086" width="11.44140625" style="17"/>
    <col min="3087" max="3087" width="25.5546875" style="17" customWidth="1"/>
    <col min="3088" max="3335" width="11.44140625" style="17"/>
    <col min="3336" max="3336" width="5.88671875" style="17" customWidth="1"/>
    <col min="3337" max="3337" width="22.5546875" style="17" customWidth="1"/>
    <col min="3338" max="3338" width="14.109375" style="17" customWidth="1"/>
    <col min="3339" max="3339" width="8.6640625" style="17" customWidth="1"/>
    <col min="3340" max="3340" width="40.44140625" style="17" customWidth="1"/>
    <col min="3341" max="3341" width="19.88671875" style="17" customWidth="1"/>
    <col min="3342" max="3342" width="11.44140625" style="17"/>
    <col min="3343" max="3343" width="25.5546875" style="17" customWidth="1"/>
    <col min="3344" max="3591" width="11.44140625" style="17"/>
    <col min="3592" max="3592" width="5.88671875" style="17" customWidth="1"/>
    <col min="3593" max="3593" width="22.5546875" style="17" customWidth="1"/>
    <col min="3594" max="3594" width="14.109375" style="17" customWidth="1"/>
    <col min="3595" max="3595" width="8.6640625" style="17" customWidth="1"/>
    <col min="3596" max="3596" width="40.44140625" style="17" customWidth="1"/>
    <col min="3597" max="3597" width="19.88671875" style="17" customWidth="1"/>
    <col min="3598" max="3598" width="11.44140625" style="17"/>
    <col min="3599" max="3599" width="25.5546875" style="17" customWidth="1"/>
    <col min="3600" max="3847" width="11.44140625" style="17"/>
    <col min="3848" max="3848" width="5.88671875" style="17" customWidth="1"/>
    <col min="3849" max="3849" width="22.5546875" style="17" customWidth="1"/>
    <col min="3850" max="3850" width="14.109375" style="17" customWidth="1"/>
    <col min="3851" max="3851" width="8.6640625" style="17" customWidth="1"/>
    <col min="3852" max="3852" width="40.44140625" style="17" customWidth="1"/>
    <col min="3853" max="3853" width="19.88671875" style="17" customWidth="1"/>
    <col min="3854" max="3854" width="11.44140625" style="17"/>
    <col min="3855" max="3855" width="25.5546875" style="17" customWidth="1"/>
    <col min="3856" max="4103" width="11.44140625" style="17"/>
    <col min="4104" max="4104" width="5.88671875" style="17" customWidth="1"/>
    <col min="4105" max="4105" width="22.5546875" style="17" customWidth="1"/>
    <col min="4106" max="4106" width="14.109375" style="17" customWidth="1"/>
    <col min="4107" max="4107" width="8.6640625" style="17" customWidth="1"/>
    <col min="4108" max="4108" width="40.44140625" style="17" customWidth="1"/>
    <col min="4109" max="4109" width="19.88671875" style="17" customWidth="1"/>
    <col min="4110" max="4110" width="11.44140625" style="17"/>
    <col min="4111" max="4111" width="25.5546875" style="17" customWidth="1"/>
    <col min="4112" max="4359" width="11.44140625" style="17"/>
    <col min="4360" max="4360" width="5.88671875" style="17" customWidth="1"/>
    <col min="4361" max="4361" width="22.5546875" style="17" customWidth="1"/>
    <col min="4362" max="4362" width="14.109375" style="17" customWidth="1"/>
    <col min="4363" max="4363" width="8.6640625" style="17" customWidth="1"/>
    <col min="4364" max="4364" width="40.44140625" style="17" customWidth="1"/>
    <col min="4365" max="4365" width="19.88671875" style="17" customWidth="1"/>
    <col min="4366" max="4366" width="11.44140625" style="17"/>
    <col min="4367" max="4367" width="25.5546875" style="17" customWidth="1"/>
    <col min="4368" max="4615" width="11.44140625" style="17"/>
    <col min="4616" max="4616" width="5.88671875" style="17" customWidth="1"/>
    <col min="4617" max="4617" width="22.5546875" style="17" customWidth="1"/>
    <col min="4618" max="4618" width="14.109375" style="17" customWidth="1"/>
    <col min="4619" max="4619" width="8.6640625" style="17" customWidth="1"/>
    <col min="4620" max="4620" width="40.44140625" style="17" customWidth="1"/>
    <col min="4621" max="4621" width="19.88671875" style="17" customWidth="1"/>
    <col min="4622" max="4622" width="11.44140625" style="17"/>
    <col min="4623" max="4623" width="25.5546875" style="17" customWidth="1"/>
    <col min="4624" max="4871" width="11.44140625" style="17"/>
    <col min="4872" max="4872" width="5.88671875" style="17" customWidth="1"/>
    <col min="4873" max="4873" width="22.5546875" style="17" customWidth="1"/>
    <col min="4874" max="4874" width="14.109375" style="17" customWidth="1"/>
    <col min="4875" max="4875" width="8.6640625" style="17" customWidth="1"/>
    <col min="4876" max="4876" width="40.44140625" style="17" customWidth="1"/>
    <col min="4877" max="4877" width="19.88671875" style="17" customWidth="1"/>
    <col min="4878" max="4878" width="11.44140625" style="17"/>
    <col min="4879" max="4879" width="25.5546875" style="17" customWidth="1"/>
    <col min="4880" max="5127" width="11.44140625" style="17"/>
    <col min="5128" max="5128" width="5.88671875" style="17" customWidth="1"/>
    <col min="5129" max="5129" width="22.5546875" style="17" customWidth="1"/>
    <col min="5130" max="5130" width="14.109375" style="17" customWidth="1"/>
    <col min="5131" max="5131" width="8.6640625" style="17" customWidth="1"/>
    <col min="5132" max="5132" width="40.44140625" style="17" customWidth="1"/>
    <col min="5133" max="5133" width="19.88671875" style="17" customWidth="1"/>
    <col min="5134" max="5134" width="11.44140625" style="17"/>
    <col min="5135" max="5135" width="25.5546875" style="17" customWidth="1"/>
    <col min="5136" max="5383" width="11.44140625" style="17"/>
    <col min="5384" max="5384" width="5.88671875" style="17" customWidth="1"/>
    <col min="5385" max="5385" width="22.5546875" style="17" customWidth="1"/>
    <col min="5386" max="5386" width="14.109375" style="17" customWidth="1"/>
    <col min="5387" max="5387" width="8.6640625" style="17" customWidth="1"/>
    <col min="5388" max="5388" width="40.44140625" style="17" customWidth="1"/>
    <col min="5389" max="5389" width="19.88671875" style="17" customWidth="1"/>
    <col min="5390" max="5390" width="11.44140625" style="17"/>
    <col min="5391" max="5391" width="25.5546875" style="17" customWidth="1"/>
    <col min="5392" max="5639" width="11.44140625" style="17"/>
    <col min="5640" max="5640" width="5.88671875" style="17" customWidth="1"/>
    <col min="5641" max="5641" width="22.5546875" style="17" customWidth="1"/>
    <col min="5642" max="5642" width="14.109375" style="17" customWidth="1"/>
    <col min="5643" max="5643" width="8.6640625" style="17" customWidth="1"/>
    <col min="5644" max="5644" width="40.44140625" style="17" customWidth="1"/>
    <col min="5645" max="5645" width="19.88671875" style="17" customWidth="1"/>
    <col min="5646" max="5646" width="11.44140625" style="17"/>
    <col min="5647" max="5647" width="25.5546875" style="17" customWidth="1"/>
    <col min="5648" max="5895" width="11.44140625" style="17"/>
    <col min="5896" max="5896" width="5.88671875" style="17" customWidth="1"/>
    <col min="5897" max="5897" width="22.5546875" style="17" customWidth="1"/>
    <col min="5898" max="5898" width="14.109375" style="17" customWidth="1"/>
    <col min="5899" max="5899" width="8.6640625" style="17" customWidth="1"/>
    <col min="5900" max="5900" width="40.44140625" style="17" customWidth="1"/>
    <col min="5901" max="5901" width="19.88671875" style="17" customWidth="1"/>
    <col min="5902" max="5902" width="11.44140625" style="17"/>
    <col min="5903" max="5903" width="25.5546875" style="17" customWidth="1"/>
    <col min="5904" max="6151" width="11.44140625" style="17"/>
    <col min="6152" max="6152" width="5.88671875" style="17" customWidth="1"/>
    <col min="6153" max="6153" width="22.5546875" style="17" customWidth="1"/>
    <col min="6154" max="6154" width="14.109375" style="17" customWidth="1"/>
    <col min="6155" max="6155" width="8.6640625" style="17" customWidth="1"/>
    <col min="6156" max="6156" width="40.44140625" style="17" customWidth="1"/>
    <col min="6157" max="6157" width="19.88671875" style="17" customWidth="1"/>
    <col min="6158" max="6158" width="11.44140625" style="17"/>
    <col min="6159" max="6159" width="25.5546875" style="17" customWidth="1"/>
    <col min="6160" max="6407" width="11.44140625" style="17"/>
    <col min="6408" max="6408" width="5.88671875" style="17" customWidth="1"/>
    <col min="6409" max="6409" width="22.5546875" style="17" customWidth="1"/>
    <col min="6410" max="6410" width="14.109375" style="17" customWidth="1"/>
    <col min="6411" max="6411" width="8.6640625" style="17" customWidth="1"/>
    <col min="6412" max="6412" width="40.44140625" style="17" customWidth="1"/>
    <col min="6413" max="6413" width="19.88671875" style="17" customWidth="1"/>
    <col min="6414" max="6414" width="11.44140625" style="17"/>
    <col min="6415" max="6415" width="25.5546875" style="17" customWidth="1"/>
    <col min="6416" max="6663" width="11.44140625" style="17"/>
    <col min="6664" max="6664" width="5.88671875" style="17" customWidth="1"/>
    <col min="6665" max="6665" width="22.5546875" style="17" customWidth="1"/>
    <col min="6666" max="6666" width="14.109375" style="17" customWidth="1"/>
    <col min="6667" max="6667" width="8.6640625" style="17" customWidth="1"/>
    <col min="6668" max="6668" width="40.44140625" style="17" customWidth="1"/>
    <col min="6669" max="6669" width="19.88671875" style="17" customWidth="1"/>
    <col min="6670" max="6670" width="11.44140625" style="17"/>
    <col min="6671" max="6671" width="25.5546875" style="17" customWidth="1"/>
    <col min="6672" max="6919" width="11.44140625" style="17"/>
    <col min="6920" max="6920" width="5.88671875" style="17" customWidth="1"/>
    <col min="6921" max="6921" width="22.5546875" style="17" customWidth="1"/>
    <col min="6922" max="6922" width="14.109375" style="17" customWidth="1"/>
    <col min="6923" max="6923" width="8.6640625" style="17" customWidth="1"/>
    <col min="6924" max="6924" width="40.44140625" style="17" customWidth="1"/>
    <col min="6925" max="6925" width="19.88671875" style="17" customWidth="1"/>
    <col min="6926" max="6926" width="11.44140625" style="17"/>
    <col min="6927" max="6927" width="25.5546875" style="17" customWidth="1"/>
    <col min="6928" max="7175" width="11.44140625" style="17"/>
    <col min="7176" max="7176" width="5.88671875" style="17" customWidth="1"/>
    <col min="7177" max="7177" width="22.5546875" style="17" customWidth="1"/>
    <col min="7178" max="7178" width="14.109375" style="17" customWidth="1"/>
    <col min="7179" max="7179" width="8.6640625" style="17" customWidth="1"/>
    <col min="7180" max="7180" width="40.44140625" style="17" customWidth="1"/>
    <col min="7181" max="7181" width="19.88671875" style="17" customWidth="1"/>
    <col min="7182" max="7182" width="11.44140625" style="17"/>
    <col min="7183" max="7183" width="25.5546875" style="17" customWidth="1"/>
    <col min="7184" max="7431" width="11.44140625" style="17"/>
    <col min="7432" max="7432" width="5.88671875" style="17" customWidth="1"/>
    <col min="7433" max="7433" width="22.5546875" style="17" customWidth="1"/>
    <col min="7434" max="7434" width="14.109375" style="17" customWidth="1"/>
    <col min="7435" max="7435" width="8.6640625" style="17" customWidth="1"/>
    <col min="7436" max="7436" width="40.44140625" style="17" customWidth="1"/>
    <col min="7437" max="7437" width="19.88671875" style="17" customWidth="1"/>
    <col min="7438" max="7438" width="11.44140625" style="17"/>
    <col min="7439" max="7439" width="25.5546875" style="17" customWidth="1"/>
    <col min="7440" max="7687" width="11.44140625" style="17"/>
    <col min="7688" max="7688" width="5.88671875" style="17" customWidth="1"/>
    <col min="7689" max="7689" width="22.5546875" style="17" customWidth="1"/>
    <col min="7690" max="7690" width="14.109375" style="17" customWidth="1"/>
    <col min="7691" max="7691" width="8.6640625" style="17" customWidth="1"/>
    <col min="7692" max="7692" width="40.44140625" style="17" customWidth="1"/>
    <col min="7693" max="7693" width="19.88671875" style="17" customWidth="1"/>
    <col min="7694" max="7694" width="11.44140625" style="17"/>
    <col min="7695" max="7695" width="25.5546875" style="17" customWidth="1"/>
    <col min="7696" max="7943" width="11.44140625" style="17"/>
    <col min="7944" max="7944" width="5.88671875" style="17" customWidth="1"/>
    <col min="7945" max="7945" width="22.5546875" style="17" customWidth="1"/>
    <col min="7946" max="7946" width="14.109375" style="17" customWidth="1"/>
    <col min="7947" max="7947" width="8.6640625" style="17" customWidth="1"/>
    <col min="7948" max="7948" width="40.44140625" style="17" customWidth="1"/>
    <col min="7949" max="7949" width="19.88671875" style="17" customWidth="1"/>
    <col min="7950" max="7950" width="11.44140625" style="17"/>
    <col min="7951" max="7951" width="25.5546875" style="17" customWidth="1"/>
    <col min="7952" max="8199" width="11.44140625" style="17"/>
    <col min="8200" max="8200" width="5.88671875" style="17" customWidth="1"/>
    <col min="8201" max="8201" width="22.5546875" style="17" customWidth="1"/>
    <col min="8202" max="8202" width="14.109375" style="17" customWidth="1"/>
    <col min="8203" max="8203" width="8.6640625" style="17" customWidth="1"/>
    <col min="8204" max="8204" width="40.44140625" style="17" customWidth="1"/>
    <col min="8205" max="8205" width="19.88671875" style="17" customWidth="1"/>
    <col min="8206" max="8206" width="11.44140625" style="17"/>
    <col min="8207" max="8207" width="25.5546875" style="17" customWidth="1"/>
    <col min="8208" max="8455" width="11.44140625" style="17"/>
    <col min="8456" max="8456" width="5.88671875" style="17" customWidth="1"/>
    <col min="8457" max="8457" width="22.5546875" style="17" customWidth="1"/>
    <col min="8458" max="8458" width="14.109375" style="17" customWidth="1"/>
    <col min="8459" max="8459" width="8.6640625" style="17" customWidth="1"/>
    <col min="8460" max="8460" width="40.44140625" style="17" customWidth="1"/>
    <col min="8461" max="8461" width="19.88671875" style="17" customWidth="1"/>
    <col min="8462" max="8462" width="11.44140625" style="17"/>
    <col min="8463" max="8463" width="25.5546875" style="17" customWidth="1"/>
    <col min="8464" max="8711" width="11.44140625" style="17"/>
    <col min="8712" max="8712" width="5.88671875" style="17" customWidth="1"/>
    <col min="8713" max="8713" width="22.5546875" style="17" customWidth="1"/>
    <col min="8714" max="8714" width="14.109375" style="17" customWidth="1"/>
    <col min="8715" max="8715" width="8.6640625" style="17" customWidth="1"/>
    <col min="8716" max="8716" width="40.44140625" style="17" customWidth="1"/>
    <col min="8717" max="8717" width="19.88671875" style="17" customWidth="1"/>
    <col min="8718" max="8718" width="11.44140625" style="17"/>
    <col min="8719" max="8719" width="25.5546875" style="17" customWidth="1"/>
    <col min="8720" max="8967" width="11.44140625" style="17"/>
    <col min="8968" max="8968" width="5.88671875" style="17" customWidth="1"/>
    <col min="8969" max="8969" width="22.5546875" style="17" customWidth="1"/>
    <col min="8970" max="8970" width="14.109375" style="17" customWidth="1"/>
    <col min="8971" max="8971" width="8.6640625" style="17" customWidth="1"/>
    <col min="8972" max="8972" width="40.44140625" style="17" customWidth="1"/>
    <col min="8973" max="8973" width="19.88671875" style="17" customWidth="1"/>
    <col min="8974" max="8974" width="11.44140625" style="17"/>
    <col min="8975" max="8975" width="25.5546875" style="17" customWidth="1"/>
    <col min="8976" max="9223" width="11.44140625" style="17"/>
    <col min="9224" max="9224" width="5.88671875" style="17" customWidth="1"/>
    <col min="9225" max="9225" width="22.5546875" style="17" customWidth="1"/>
    <col min="9226" max="9226" width="14.109375" style="17" customWidth="1"/>
    <col min="9227" max="9227" width="8.6640625" style="17" customWidth="1"/>
    <col min="9228" max="9228" width="40.44140625" style="17" customWidth="1"/>
    <col min="9229" max="9229" width="19.88671875" style="17" customWidth="1"/>
    <col min="9230" max="9230" width="11.44140625" style="17"/>
    <col min="9231" max="9231" width="25.5546875" style="17" customWidth="1"/>
    <col min="9232" max="9479" width="11.44140625" style="17"/>
    <col min="9480" max="9480" width="5.88671875" style="17" customWidth="1"/>
    <col min="9481" max="9481" width="22.5546875" style="17" customWidth="1"/>
    <col min="9482" max="9482" width="14.109375" style="17" customWidth="1"/>
    <col min="9483" max="9483" width="8.6640625" style="17" customWidth="1"/>
    <col min="9484" max="9484" width="40.44140625" style="17" customWidth="1"/>
    <col min="9485" max="9485" width="19.88671875" style="17" customWidth="1"/>
    <col min="9486" max="9486" width="11.44140625" style="17"/>
    <col min="9487" max="9487" width="25.5546875" style="17" customWidth="1"/>
    <col min="9488" max="9735" width="11.44140625" style="17"/>
    <col min="9736" max="9736" width="5.88671875" style="17" customWidth="1"/>
    <col min="9737" max="9737" width="22.5546875" style="17" customWidth="1"/>
    <col min="9738" max="9738" width="14.109375" style="17" customWidth="1"/>
    <col min="9739" max="9739" width="8.6640625" style="17" customWidth="1"/>
    <col min="9740" max="9740" width="40.44140625" style="17" customWidth="1"/>
    <col min="9741" max="9741" width="19.88671875" style="17" customWidth="1"/>
    <col min="9742" max="9742" width="11.44140625" style="17"/>
    <col min="9743" max="9743" width="25.5546875" style="17" customWidth="1"/>
    <col min="9744" max="9991" width="11.44140625" style="17"/>
    <col min="9992" max="9992" width="5.88671875" style="17" customWidth="1"/>
    <col min="9993" max="9993" width="22.5546875" style="17" customWidth="1"/>
    <col min="9994" max="9994" width="14.109375" style="17" customWidth="1"/>
    <col min="9995" max="9995" width="8.6640625" style="17" customWidth="1"/>
    <col min="9996" max="9996" width="40.44140625" style="17" customWidth="1"/>
    <col min="9997" max="9997" width="19.88671875" style="17" customWidth="1"/>
    <col min="9998" max="9998" width="11.44140625" style="17"/>
    <col min="9999" max="9999" width="25.5546875" style="17" customWidth="1"/>
    <col min="10000" max="10247" width="11.44140625" style="17"/>
    <col min="10248" max="10248" width="5.88671875" style="17" customWidth="1"/>
    <col min="10249" max="10249" width="22.5546875" style="17" customWidth="1"/>
    <col min="10250" max="10250" width="14.109375" style="17" customWidth="1"/>
    <col min="10251" max="10251" width="8.6640625" style="17" customWidth="1"/>
    <col min="10252" max="10252" width="40.44140625" style="17" customWidth="1"/>
    <col min="10253" max="10253" width="19.88671875" style="17" customWidth="1"/>
    <col min="10254" max="10254" width="11.44140625" style="17"/>
    <col min="10255" max="10255" width="25.5546875" style="17" customWidth="1"/>
    <col min="10256" max="10503" width="11.44140625" style="17"/>
    <col min="10504" max="10504" width="5.88671875" style="17" customWidth="1"/>
    <col min="10505" max="10505" width="22.5546875" style="17" customWidth="1"/>
    <col min="10506" max="10506" width="14.109375" style="17" customWidth="1"/>
    <col min="10507" max="10507" width="8.6640625" style="17" customWidth="1"/>
    <col min="10508" max="10508" width="40.44140625" style="17" customWidth="1"/>
    <col min="10509" max="10509" width="19.88671875" style="17" customWidth="1"/>
    <col min="10510" max="10510" width="11.44140625" style="17"/>
    <col min="10511" max="10511" width="25.5546875" style="17" customWidth="1"/>
    <col min="10512" max="10759" width="11.44140625" style="17"/>
    <col min="10760" max="10760" width="5.88671875" style="17" customWidth="1"/>
    <col min="10761" max="10761" width="22.5546875" style="17" customWidth="1"/>
    <col min="10762" max="10762" width="14.109375" style="17" customWidth="1"/>
    <col min="10763" max="10763" width="8.6640625" style="17" customWidth="1"/>
    <col min="10764" max="10764" width="40.44140625" style="17" customWidth="1"/>
    <col min="10765" max="10765" width="19.88671875" style="17" customWidth="1"/>
    <col min="10766" max="10766" width="11.44140625" style="17"/>
    <col min="10767" max="10767" width="25.5546875" style="17" customWidth="1"/>
    <col min="10768" max="11015" width="11.44140625" style="17"/>
    <col min="11016" max="11016" width="5.88671875" style="17" customWidth="1"/>
    <col min="11017" max="11017" width="22.5546875" style="17" customWidth="1"/>
    <col min="11018" max="11018" width="14.109375" style="17" customWidth="1"/>
    <col min="11019" max="11019" width="8.6640625" style="17" customWidth="1"/>
    <col min="11020" max="11020" width="40.44140625" style="17" customWidth="1"/>
    <col min="11021" max="11021" width="19.88671875" style="17" customWidth="1"/>
    <col min="11022" max="11022" width="11.44140625" style="17"/>
    <col min="11023" max="11023" width="25.5546875" style="17" customWidth="1"/>
    <col min="11024" max="11271" width="11.44140625" style="17"/>
    <col min="11272" max="11272" width="5.88671875" style="17" customWidth="1"/>
    <col min="11273" max="11273" width="22.5546875" style="17" customWidth="1"/>
    <col min="11274" max="11274" width="14.109375" style="17" customWidth="1"/>
    <col min="11275" max="11275" width="8.6640625" style="17" customWidth="1"/>
    <col min="11276" max="11276" width="40.44140625" style="17" customWidth="1"/>
    <col min="11277" max="11277" width="19.88671875" style="17" customWidth="1"/>
    <col min="11278" max="11278" width="11.44140625" style="17"/>
    <col min="11279" max="11279" width="25.5546875" style="17" customWidth="1"/>
    <col min="11280" max="11527" width="11.44140625" style="17"/>
    <col min="11528" max="11528" width="5.88671875" style="17" customWidth="1"/>
    <col min="11529" max="11529" width="22.5546875" style="17" customWidth="1"/>
    <col min="11530" max="11530" width="14.109375" style="17" customWidth="1"/>
    <col min="11531" max="11531" width="8.6640625" style="17" customWidth="1"/>
    <col min="11532" max="11532" width="40.44140625" style="17" customWidth="1"/>
    <col min="11533" max="11533" width="19.88671875" style="17" customWidth="1"/>
    <col min="11534" max="11534" width="11.44140625" style="17"/>
    <col min="11535" max="11535" width="25.5546875" style="17" customWidth="1"/>
    <col min="11536" max="11783" width="11.44140625" style="17"/>
    <col min="11784" max="11784" width="5.88671875" style="17" customWidth="1"/>
    <col min="11785" max="11785" width="22.5546875" style="17" customWidth="1"/>
    <col min="11786" max="11786" width="14.109375" style="17" customWidth="1"/>
    <col min="11787" max="11787" width="8.6640625" style="17" customWidth="1"/>
    <col min="11788" max="11788" width="40.44140625" style="17" customWidth="1"/>
    <col min="11789" max="11789" width="19.88671875" style="17" customWidth="1"/>
    <col min="11790" max="11790" width="11.44140625" style="17"/>
    <col min="11791" max="11791" width="25.5546875" style="17" customWidth="1"/>
    <col min="11792" max="12039" width="11.44140625" style="17"/>
    <col min="12040" max="12040" width="5.88671875" style="17" customWidth="1"/>
    <col min="12041" max="12041" width="22.5546875" style="17" customWidth="1"/>
    <col min="12042" max="12042" width="14.109375" style="17" customWidth="1"/>
    <col min="12043" max="12043" width="8.6640625" style="17" customWidth="1"/>
    <col min="12044" max="12044" width="40.44140625" style="17" customWidth="1"/>
    <col min="12045" max="12045" width="19.88671875" style="17" customWidth="1"/>
    <col min="12046" max="12046" width="11.44140625" style="17"/>
    <col min="12047" max="12047" width="25.5546875" style="17" customWidth="1"/>
    <col min="12048" max="12295" width="11.44140625" style="17"/>
    <col min="12296" max="12296" width="5.88671875" style="17" customWidth="1"/>
    <col min="12297" max="12297" width="22.5546875" style="17" customWidth="1"/>
    <col min="12298" max="12298" width="14.109375" style="17" customWidth="1"/>
    <col min="12299" max="12299" width="8.6640625" style="17" customWidth="1"/>
    <col min="12300" max="12300" width="40.44140625" style="17" customWidth="1"/>
    <col min="12301" max="12301" width="19.88671875" style="17" customWidth="1"/>
    <col min="12302" max="12302" width="11.44140625" style="17"/>
    <col min="12303" max="12303" width="25.5546875" style="17" customWidth="1"/>
    <col min="12304" max="12551" width="11.44140625" style="17"/>
    <col min="12552" max="12552" width="5.88671875" style="17" customWidth="1"/>
    <col min="12553" max="12553" width="22.5546875" style="17" customWidth="1"/>
    <col min="12554" max="12554" width="14.109375" style="17" customWidth="1"/>
    <col min="12555" max="12555" width="8.6640625" style="17" customWidth="1"/>
    <col min="12556" max="12556" width="40.44140625" style="17" customWidth="1"/>
    <col min="12557" max="12557" width="19.88671875" style="17" customWidth="1"/>
    <col min="12558" max="12558" width="11.44140625" style="17"/>
    <col min="12559" max="12559" width="25.5546875" style="17" customWidth="1"/>
    <col min="12560" max="12807" width="11.44140625" style="17"/>
    <col min="12808" max="12808" width="5.88671875" style="17" customWidth="1"/>
    <col min="12809" max="12809" width="22.5546875" style="17" customWidth="1"/>
    <col min="12810" max="12810" width="14.109375" style="17" customWidth="1"/>
    <col min="12811" max="12811" width="8.6640625" style="17" customWidth="1"/>
    <col min="12812" max="12812" width="40.44140625" style="17" customWidth="1"/>
    <col min="12813" max="12813" width="19.88671875" style="17" customWidth="1"/>
    <col min="12814" max="12814" width="11.44140625" style="17"/>
    <col min="12815" max="12815" width="25.5546875" style="17" customWidth="1"/>
    <col min="12816" max="13063" width="11.44140625" style="17"/>
    <col min="13064" max="13064" width="5.88671875" style="17" customWidth="1"/>
    <col min="13065" max="13065" width="22.5546875" style="17" customWidth="1"/>
    <col min="13066" max="13066" width="14.109375" style="17" customWidth="1"/>
    <col min="13067" max="13067" width="8.6640625" style="17" customWidth="1"/>
    <col min="13068" max="13068" width="40.44140625" style="17" customWidth="1"/>
    <col min="13069" max="13069" width="19.88671875" style="17" customWidth="1"/>
    <col min="13070" max="13070" width="11.44140625" style="17"/>
    <col min="13071" max="13071" width="25.5546875" style="17" customWidth="1"/>
    <col min="13072" max="13319" width="11.44140625" style="17"/>
    <col min="13320" max="13320" width="5.88671875" style="17" customWidth="1"/>
    <col min="13321" max="13321" width="22.5546875" style="17" customWidth="1"/>
    <col min="13322" max="13322" width="14.109375" style="17" customWidth="1"/>
    <col min="13323" max="13323" width="8.6640625" style="17" customWidth="1"/>
    <col min="13324" max="13324" width="40.44140625" style="17" customWidth="1"/>
    <col min="13325" max="13325" width="19.88671875" style="17" customWidth="1"/>
    <col min="13326" max="13326" width="11.44140625" style="17"/>
    <col min="13327" max="13327" width="25.5546875" style="17" customWidth="1"/>
    <col min="13328" max="13575" width="11.44140625" style="17"/>
    <col min="13576" max="13576" width="5.88671875" style="17" customWidth="1"/>
    <col min="13577" max="13577" width="22.5546875" style="17" customWidth="1"/>
    <col min="13578" max="13578" width="14.109375" style="17" customWidth="1"/>
    <col min="13579" max="13579" width="8.6640625" style="17" customWidth="1"/>
    <col min="13580" max="13580" width="40.44140625" style="17" customWidth="1"/>
    <col min="13581" max="13581" width="19.88671875" style="17" customWidth="1"/>
    <col min="13582" max="13582" width="11.44140625" style="17"/>
    <col min="13583" max="13583" width="25.5546875" style="17" customWidth="1"/>
    <col min="13584" max="13831" width="11.44140625" style="17"/>
    <col min="13832" max="13832" width="5.88671875" style="17" customWidth="1"/>
    <col min="13833" max="13833" width="22.5546875" style="17" customWidth="1"/>
    <col min="13834" max="13834" width="14.109375" style="17" customWidth="1"/>
    <col min="13835" max="13835" width="8.6640625" style="17" customWidth="1"/>
    <col min="13836" max="13836" width="40.44140625" style="17" customWidth="1"/>
    <col min="13837" max="13837" width="19.88671875" style="17" customWidth="1"/>
    <col min="13838" max="13838" width="11.44140625" style="17"/>
    <col min="13839" max="13839" width="25.5546875" style="17" customWidth="1"/>
    <col min="13840" max="14087" width="11.44140625" style="17"/>
    <col min="14088" max="14088" width="5.88671875" style="17" customWidth="1"/>
    <col min="14089" max="14089" width="22.5546875" style="17" customWidth="1"/>
    <col min="14090" max="14090" width="14.109375" style="17" customWidth="1"/>
    <col min="14091" max="14091" width="8.6640625" style="17" customWidth="1"/>
    <col min="14092" max="14092" width="40.44140625" style="17" customWidth="1"/>
    <col min="14093" max="14093" width="19.88671875" style="17" customWidth="1"/>
    <col min="14094" max="14094" width="11.44140625" style="17"/>
    <col min="14095" max="14095" width="25.5546875" style="17" customWidth="1"/>
    <col min="14096" max="14343" width="11.44140625" style="17"/>
    <col min="14344" max="14344" width="5.88671875" style="17" customWidth="1"/>
    <col min="14345" max="14345" width="22.5546875" style="17" customWidth="1"/>
    <col min="14346" max="14346" width="14.109375" style="17" customWidth="1"/>
    <col min="14347" max="14347" width="8.6640625" style="17" customWidth="1"/>
    <col min="14348" max="14348" width="40.44140625" style="17" customWidth="1"/>
    <col min="14349" max="14349" width="19.88671875" style="17" customWidth="1"/>
    <col min="14350" max="14350" width="11.44140625" style="17"/>
    <col min="14351" max="14351" width="25.5546875" style="17" customWidth="1"/>
    <col min="14352" max="14599" width="11.44140625" style="17"/>
    <col min="14600" max="14600" width="5.88671875" style="17" customWidth="1"/>
    <col min="14601" max="14601" width="22.5546875" style="17" customWidth="1"/>
    <col min="14602" max="14602" width="14.109375" style="17" customWidth="1"/>
    <col min="14603" max="14603" width="8.6640625" style="17" customWidth="1"/>
    <col min="14604" max="14604" width="40.44140625" style="17" customWidth="1"/>
    <col min="14605" max="14605" width="19.88671875" style="17" customWidth="1"/>
    <col min="14606" max="14606" width="11.44140625" style="17"/>
    <col min="14607" max="14607" width="25.5546875" style="17" customWidth="1"/>
    <col min="14608" max="14855" width="11.44140625" style="17"/>
    <col min="14856" max="14856" width="5.88671875" style="17" customWidth="1"/>
    <col min="14857" max="14857" width="22.5546875" style="17" customWidth="1"/>
    <col min="14858" max="14858" width="14.109375" style="17" customWidth="1"/>
    <col min="14859" max="14859" width="8.6640625" style="17" customWidth="1"/>
    <col min="14860" max="14860" width="40.44140625" style="17" customWidth="1"/>
    <col min="14861" max="14861" width="19.88671875" style="17" customWidth="1"/>
    <col min="14862" max="14862" width="11.44140625" style="17"/>
    <col min="14863" max="14863" width="25.5546875" style="17" customWidth="1"/>
    <col min="14864" max="15111" width="11.44140625" style="17"/>
    <col min="15112" max="15112" width="5.88671875" style="17" customWidth="1"/>
    <col min="15113" max="15113" width="22.5546875" style="17" customWidth="1"/>
    <col min="15114" max="15114" width="14.109375" style="17" customWidth="1"/>
    <col min="15115" max="15115" width="8.6640625" style="17" customWidth="1"/>
    <col min="15116" max="15116" width="40.44140625" style="17" customWidth="1"/>
    <col min="15117" max="15117" width="19.88671875" style="17" customWidth="1"/>
    <col min="15118" max="15118" width="11.44140625" style="17"/>
    <col min="15119" max="15119" width="25.5546875" style="17" customWidth="1"/>
    <col min="15120" max="15367" width="11.44140625" style="17"/>
    <col min="15368" max="15368" width="5.88671875" style="17" customWidth="1"/>
    <col min="15369" max="15369" width="22.5546875" style="17" customWidth="1"/>
    <col min="15370" max="15370" width="14.109375" style="17" customWidth="1"/>
    <col min="15371" max="15371" width="8.6640625" style="17" customWidth="1"/>
    <col min="15372" max="15372" width="40.44140625" style="17" customWidth="1"/>
    <col min="15373" max="15373" width="19.88671875" style="17" customWidth="1"/>
    <col min="15374" max="15374" width="11.44140625" style="17"/>
    <col min="15375" max="15375" width="25.5546875" style="17" customWidth="1"/>
    <col min="15376" max="15623" width="11.44140625" style="17"/>
    <col min="15624" max="15624" width="5.88671875" style="17" customWidth="1"/>
    <col min="15625" max="15625" width="22.5546875" style="17" customWidth="1"/>
    <col min="15626" max="15626" width="14.109375" style="17" customWidth="1"/>
    <col min="15627" max="15627" width="8.6640625" style="17" customWidth="1"/>
    <col min="15628" max="15628" width="40.44140625" style="17" customWidth="1"/>
    <col min="15629" max="15629" width="19.88671875" style="17" customWidth="1"/>
    <col min="15630" max="15630" width="11.44140625" style="17"/>
    <col min="15631" max="15631" width="25.5546875" style="17" customWidth="1"/>
    <col min="15632" max="15879" width="11.44140625" style="17"/>
    <col min="15880" max="15880" width="5.88671875" style="17" customWidth="1"/>
    <col min="15881" max="15881" width="22.5546875" style="17" customWidth="1"/>
    <col min="15882" max="15882" width="14.109375" style="17" customWidth="1"/>
    <col min="15883" max="15883" width="8.6640625" style="17" customWidth="1"/>
    <col min="15884" max="15884" width="40.44140625" style="17" customWidth="1"/>
    <col min="15885" max="15885" width="19.88671875" style="17" customWidth="1"/>
    <col min="15886" max="15886" width="11.44140625" style="17"/>
    <col min="15887" max="15887" width="25.5546875" style="17" customWidth="1"/>
    <col min="15888" max="16135" width="11.44140625" style="17"/>
    <col min="16136" max="16136" width="5.88671875" style="17" customWidth="1"/>
    <col min="16137" max="16137" width="22.5546875" style="17" customWidth="1"/>
    <col min="16138" max="16138" width="14.109375" style="17" customWidth="1"/>
    <col min="16139" max="16139" width="8.6640625" style="17" customWidth="1"/>
    <col min="16140" max="16140" width="40.44140625" style="17" customWidth="1"/>
    <col min="16141" max="16141" width="19.88671875" style="17" customWidth="1"/>
    <col min="16142" max="16142" width="11.44140625" style="17"/>
    <col min="16143" max="16143" width="25.5546875" style="17" customWidth="1"/>
    <col min="16144" max="16384" width="11.44140625" style="17"/>
  </cols>
  <sheetData>
    <row r="1" spans="1:21" s="3" customFormat="1" ht="27.6" x14ac:dyDescent="0.3">
      <c r="A1" s="2" t="s">
        <v>108</v>
      </c>
      <c r="B1" s="2" t="s">
        <v>109</v>
      </c>
      <c r="C1" s="2" t="s">
        <v>110</v>
      </c>
      <c r="D1" s="2" t="s">
        <v>111</v>
      </c>
      <c r="E1" s="2" t="s">
        <v>112</v>
      </c>
      <c r="F1" s="2" t="s">
        <v>100</v>
      </c>
      <c r="G1" s="2" t="s">
        <v>101</v>
      </c>
      <c r="H1" s="2" t="s">
        <v>113</v>
      </c>
      <c r="I1" s="2" t="s">
        <v>115</v>
      </c>
      <c r="J1" s="2" t="s">
        <v>116</v>
      </c>
      <c r="K1" s="2" t="s">
        <v>114</v>
      </c>
      <c r="L1" s="2" t="s">
        <v>97</v>
      </c>
      <c r="M1" s="2" t="s">
        <v>117</v>
      </c>
      <c r="N1" s="2" t="s">
        <v>118</v>
      </c>
      <c r="O1" s="13" t="s">
        <v>102</v>
      </c>
      <c r="P1" s="14" t="s">
        <v>107</v>
      </c>
      <c r="Q1" s="15" t="s">
        <v>77</v>
      </c>
    </row>
    <row r="2" spans="1:21" s="4" customFormat="1" ht="13.8" x14ac:dyDescent="0.3">
      <c r="A2" s="11" t="s">
        <v>78</v>
      </c>
      <c r="B2" s="11"/>
      <c r="C2" s="11"/>
      <c r="D2" s="11">
        <v>1</v>
      </c>
      <c r="E2" s="11">
        <v>108</v>
      </c>
      <c r="F2" s="11"/>
      <c r="G2" s="2" t="s">
        <v>103</v>
      </c>
      <c r="H2" s="11" t="s">
        <v>105</v>
      </c>
      <c r="I2" s="11">
        <v>74240</v>
      </c>
      <c r="J2" s="11" t="s">
        <v>119</v>
      </c>
      <c r="K2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108 rue de Genève - Le Salève 74240 GAILLARD</v>
      </c>
      <c r="L2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3</v>
      </c>
      <c r="M2" s="16"/>
      <c r="N2" s="11"/>
      <c r="O2" s="2"/>
      <c r="P2" s="2"/>
      <c r="Q2" s="2"/>
    </row>
    <row r="3" spans="1:21" s="4" customFormat="1" ht="27.6" x14ac:dyDescent="0.3">
      <c r="A3" s="11" t="s">
        <v>78</v>
      </c>
      <c r="B3" s="11"/>
      <c r="C3" s="11"/>
      <c r="D3" s="11">
        <v>1</v>
      </c>
      <c r="E3" s="11">
        <v>8</v>
      </c>
      <c r="F3" s="11"/>
      <c r="G3" s="11" t="s">
        <v>121</v>
      </c>
      <c r="H3" s="2" t="s">
        <v>126</v>
      </c>
      <c r="I3" s="11">
        <v>74240</v>
      </c>
      <c r="J3" s="11" t="s">
        <v>119</v>
      </c>
      <c r="K3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8 rue de la Paix - Bat B2 - Le Sévigné 74240 GAILLARD</v>
      </c>
      <c r="L3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2</v>
      </c>
      <c r="M3" s="16"/>
      <c r="N3" s="11"/>
      <c r="O3" s="2"/>
      <c r="P3" s="2"/>
      <c r="Q3" s="2"/>
      <c r="T3" s="3"/>
      <c r="U3" s="10" t="s">
        <v>134</v>
      </c>
    </row>
    <row r="4" spans="1:21" s="3" customFormat="1" ht="13.8" x14ac:dyDescent="0.3">
      <c r="A4" s="11" t="s">
        <v>78</v>
      </c>
      <c r="B4" s="11"/>
      <c r="C4" s="11"/>
      <c r="D4" s="11">
        <v>1</v>
      </c>
      <c r="E4" s="11">
        <v>118</v>
      </c>
      <c r="F4" s="11"/>
      <c r="G4" s="11" t="s">
        <v>103</v>
      </c>
      <c r="H4" s="11"/>
      <c r="I4" s="11">
        <v>74240</v>
      </c>
      <c r="J4" s="11" t="s">
        <v>119</v>
      </c>
      <c r="K4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118 rue de Genève 74240 GAILLARD</v>
      </c>
      <c r="L4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4</v>
      </c>
      <c r="M4" s="16"/>
      <c r="N4" s="11"/>
      <c r="O4" s="2"/>
      <c r="P4" s="2"/>
      <c r="Q4" s="2"/>
    </row>
    <row r="5" spans="1:21" s="3" customFormat="1" ht="13.8" x14ac:dyDescent="0.3">
      <c r="A5" s="11" t="s">
        <v>79</v>
      </c>
      <c r="B5" s="11"/>
      <c r="C5" s="11"/>
      <c r="D5" s="11">
        <v>1</v>
      </c>
      <c r="E5" s="11">
        <v>3</v>
      </c>
      <c r="F5" s="11"/>
      <c r="G5" s="11" t="s">
        <v>133</v>
      </c>
      <c r="H5" s="11"/>
      <c r="I5" s="11">
        <v>74240</v>
      </c>
      <c r="J5" s="11" t="s">
        <v>119</v>
      </c>
      <c r="K5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3 rue Marcel Dégerine 74240 GAILLARD</v>
      </c>
      <c r="L5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4</v>
      </c>
      <c r="M5" s="16"/>
      <c r="N5" s="11"/>
      <c r="O5" s="2"/>
      <c r="P5" s="2"/>
      <c r="Q5" s="2"/>
      <c r="U5" s="3" t="s">
        <v>135</v>
      </c>
    </row>
    <row r="6" spans="1:21" s="3" customFormat="1" ht="13.8" x14ac:dyDescent="0.3">
      <c r="A6" s="11" t="s">
        <v>80</v>
      </c>
      <c r="B6" s="11"/>
      <c r="C6" s="11"/>
      <c r="D6" s="11">
        <v>1</v>
      </c>
      <c r="E6" s="11">
        <v>16</v>
      </c>
      <c r="F6" s="11"/>
      <c r="G6" s="11" t="s">
        <v>122</v>
      </c>
      <c r="H6" s="11"/>
      <c r="I6" s="11">
        <v>74240</v>
      </c>
      <c r="J6" s="11" t="s">
        <v>119</v>
      </c>
      <c r="K6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16 rue de la Poste 74240 GAILLARD</v>
      </c>
      <c r="L6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5</v>
      </c>
      <c r="M6" s="16"/>
      <c r="N6" s="11"/>
      <c r="O6" s="2"/>
      <c r="P6" s="2"/>
      <c r="Q6" s="2"/>
      <c r="U6" s="3" t="s">
        <v>127</v>
      </c>
    </row>
    <row r="7" spans="1:21" s="3" customFormat="1" ht="13.8" x14ac:dyDescent="0.3">
      <c r="A7" s="11" t="s">
        <v>78</v>
      </c>
      <c r="B7" s="11"/>
      <c r="C7" s="11"/>
      <c r="D7" s="11">
        <v>1</v>
      </c>
      <c r="E7" s="11">
        <v>115</v>
      </c>
      <c r="F7" s="11"/>
      <c r="G7" s="11" t="s">
        <v>103</v>
      </c>
      <c r="H7" s="11"/>
      <c r="I7" s="11">
        <v>74240</v>
      </c>
      <c r="J7" s="11" t="s">
        <v>119</v>
      </c>
      <c r="K7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115 rue de Genève 74240 GAILLARD</v>
      </c>
      <c r="L7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4</v>
      </c>
      <c r="M7" s="16"/>
      <c r="N7" s="11"/>
      <c r="O7" s="2"/>
      <c r="P7" s="2"/>
      <c r="Q7" s="2"/>
      <c r="T7" s="3" t="s">
        <v>130</v>
      </c>
      <c r="U7" s="3" t="s">
        <v>129</v>
      </c>
    </row>
    <row r="8" spans="1:21" s="3" customFormat="1" ht="13.8" x14ac:dyDescent="0.3">
      <c r="A8" s="11" t="s">
        <v>80</v>
      </c>
      <c r="B8" s="11"/>
      <c r="C8" s="11"/>
      <c r="D8" s="11">
        <v>1</v>
      </c>
      <c r="E8" s="11">
        <v>142</v>
      </c>
      <c r="F8" s="11"/>
      <c r="G8" s="11" t="s">
        <v>103</v>
      </c>
      <c r="H8" s="11"/>
      <c r="I8" s="11">
        <v>74240</v>
      </c>
      <c r="J8" s="11" t="s">
        <v>119</v>
      </c>
      <c r="K8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142 rue de Genève 74240 GAILLARD</v>
      </c>
      <c r="L8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4</v>
      </c>
      <c r="M8" s="16"/>
      <c r="N8" s="11"/>
      <c r="O8" s="2"/>
      <c r="P8" s="2"/>
      <c r="Q8" s="2"/>
      <c r="T8" s="3" t="s">
        <v>131</v>
      </c>
      <c r="U8" s="3" t="s">
        <v>128</v>
      </c>
    </row>
    <row r="9" spans="1:21" s="4" customFormat="1" ht="13.8" x14ac:dyDescent="0.3">
      <c r="A9" s="11" t="s">
        <v>80</v>
      </c>
      <c r="B9" s="11"/>
      <c r="C9" s="11"/>
      <c r="D9" s="11">
        <v>1</v>
      </c>
      <c r="E9" s="11">
        <v>21</v>
      </c>
      <c r="F9" s="11"/>
      <c r="G9" s="11" t="s">
        <v>104</v>
      </c>
      <c r="H9" s="11" t="s">
        <v>106</v>
      </c>
      <c r="I9" s="11">
        <v>74240</v>
      </c>
      <c r="J9" s="11" t="s">
        <v>119</v>
      </c>
      <c r="K9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21 allée des Gentianes - # 241 74240 GAILLARD</v>
      </c>
      <c r="L9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2</v>
      </c>
      <c r="M9" s="16"/>
      <c r="N9" s="11"/>
      <c r="O9" s="2"/>
      <c r="P9" s="2"/>
      <c r="Q9" s="2"/>
    </row>
    <row r="10" spans="1:21" s="3" customFormat="1" ht="13.8" x14ac:dyDescent="0.3">
      <c r="A10" s="11" t="s">
        <v>78</v>
      </c>
      <c r="B10" s="11"/>
      <c r="C10" s="11"/>
      <c r="D10" s="11">
        <v>2</v>
      </c>
      <c r="E10" s="11">
        <v>10</v>
      </c>
      <c r="F10" s="11"/>
      <c r="G10" s="11" t="s">
        <v>123</v>
      </c>
      <c r="H10" s="11"/>
      <c r="I10" s="11">
        <v>74240</v>
      </c>
      <c r="J10" s="11" t="s">
        <v>119</v>
      </c>
      <c r="K10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10 rue Paul Valéry 74240 GAILLARD</v>
      </c>
      <c r="L10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5</v>
      </c>
      <c r="M10" s="16"/>
      <c r="N10" s="11"/>
      <c r="O10" s="2"/>
      <c r="P10" s="2"/>
      <c r="Q10" s="2"/>
    </row>
    <row r="11" spans="1:21" s="3" customFormat="1" ht="13.8" x14ac:dyDescent="0.3">
      <c r="A11" s="11" t="s">
        <v>80</v>
      </c>
      <c r="B11" s="11"/>
      <c r="C11" s="11"/>
      <c r="D11" s="11">
        <v>1</v>
      </c>
      <c r="E11" s="11">
        <v>9</v>
      </c>
      <c r="F11" s="11" t="s">
        <v>120</v>
      </c>
      <c r="G11" s="11" t="s">
        <v>125</v>
      </c>
      <c r="H11" s="11"/>
      <c r="I11" s="11">
        <v>74240</v>
      </c>
      <c r="J11" s="11" t="s">
        <v>119</v>
      </c>
      <c r="K11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9 A rue du 18 août 74240 GAILLARD</v>
      </c>
      <c r="L11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3</v>
      </c>
      <c r="M11" s="16"/>
      <c r="N11" s="11"/>
      <c r="O11" s="2"/>
      <c r="P11" s="2"/>
      <c r="Q11" s="2"/>
    </row>
    <row r="12" spans="1:21" s="4" customFormat="1" ht="13.8" x14ac:dyDescent="0.3">
      <c r="A12" s="11" t="s">
        <v>78</v>
      </c>
      <c r="B12" s="11"/>
      <c r="C12" s="11"/>
      <c r="D12" s="11">
        <v>2</v>
      </c>
      <c r="E12" s="11">
        <v>3</v>
      </c>
      <c r="F12" s="11"/>
      <c r="G12" s="11" t="s">
        <v>124</v>
      </c>
      <c r="H12" s="11"/>
      <c r="I12" s="11">
        <v>74240</v>
      </c>
      <c r="J12" s="11" t="s">
        <v>119</v>
      </c>
      <c r="K12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3 rue Jean Moulin 74240 GAILLARD</v>
      </c>
      <c r="L12" s="11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2</v>
      </c>
      <c r="M12" s="16"/>
      <c r="N12" s="11"/>
      <c r="O12" s="2"/>
      <c r="P12" s="2"/>
      <c r="Q12" s="2"/>
    </row>
    <row r="13" spans="1:21" s="3" customFormat="1" ht="13.8" x14ac:dyDescent="0.3">
      <c r="A13" s="11"/>
      <c r="B13" s="11"/>
      <c r="C13" s="11"/>
      <c r="D13" s="11"/>
      <c r="E13" s="11">
        <v>109</v>
      </c>
      <c r="F13" s="11"/>
      <c r="G13" s="11" t="s">
        <v>103</v>
      </c>
      <c r="H13" s="11"/>
      <c r="I13" s="11"/>
      <c r="J13" s="11"/>
      <c r="K13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109 rue de Genève</v>
      </c>
      <c r="L13" s="12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3</v>
      </c>
      <c r="M13" s="16"/>
      <c r="N13" s="12"/>
      <c r="O13" s="2"/>
      <c r="P13" s="2"/>
      <c r="Q13" s="2"/>
    </row>
    <row r="14" spans="1:21" s="3" customFormat="1" ht="13.8" x14ac:dyDescent="0.3">
      <c r="A14" s="11"/>
      <c r="B14" s="11"/>
      <c r="C14" s="11"/>
      <c r="D14" s="11"/>
      <c r="E14" s="11">
        <v>110</v>
      </c>
      <c r="F14" s="11"/>
      <c r="G14" s="11" t="s">
        <v>103</v>
      </c>
      <c r="H14" s="11"/>
      <c r="I14" s="11"/>
      <c r="J14" s="11"/>
      <c r="K14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110 rue de Genève</v>
      </c>
      <c r="L14" s="12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3</v>
      </c>
      <c r="M14" s="16"/>
      <c r="N14" s="12"/>
      <c r="O14" s="2"/>
      <c r="P14" s="2"/>
      <c r="Q14" s="2"/>
    </row>
    <row r="15" spans="1:21" s="3" customFormat="1" ht="13.8" x14ac:dyDescent="0.3">
      <c r="A15" s="11"/>
      <c r="B15" s="11"/>
      <c r="C15" s="11"/>
      <c r="D15" s="11"/>
      <c r="E15" s="11">
        <v>348</v>
      </c>
      <c r="F15" s="11"/>
      <c r="G15" s="11" t="s">
        <v>103</v>
      </c>
      <c r="H15" s="11"/>
      <c r="I15" s="11"/>
      <c r="J15" s="11"/>
      <c r="K15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348 rue de Genève</v>
      </c>
      <c r="L15" s="12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4</v>
      </c>
      <c r="M15" s="16"/>
      <c r="N15" s="12"/>
      <c r="O15" s="2"/>
      <c r="P15" s="2"/>
      <c r="Q15" s="2"/>
    </row>
    <row r="16" spans="1:21" s="3" customFormat="1" ht="13.8" x14ac:dyDescent="0.3">
      <c r="A16" s="11"/>
      <c r="B16" s="11"/>
      <c r="C16" s="11"/>
      <c r="D16" s="11"/>
      <c r="E16" s="11">
        <v>352</v>
      </c>
      <c r="F16" s="11"/>
      <c r="G16" s="11" t="s">
        <v>103</v>
      </c>
      <c r="H16" s="11"/>
      <c r="I16" s="11"/>
      <c r="J16" s="11"/>
      <c r="K16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352 rue de Genève</v>
      </c>
      <c r="L16" s="12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5</v>
      </c>
      <c r="M16" s="16"/>
      <c r="N16" s="12"/>
      <c r="O16" s="2"/>
      <c r="P16" s="2"/>
      <c r="Q16" s="2"/>
    </row>
    <row r="17" spans="1:17" s="3" customFormat="1" ht="13.8" x14ac:dyDescent="0.3">
      <c r="A17" s="11"/>
      <c r="B17" s="11"/>
      <c r="C17" s="11"/>
      <c r="D17" s="11"/>
      <c r="E17" s="11">
        <v>375</v>
      </c>
      <c r="F17" s="11"/>
      <c r="G17" s="11" t="s">
        <v>103</v>
      </c>
      <c r="H17" s="11"/>
      <c r="I17" s="11"/>
      <c r="J17" s="11"/>
      <c r="K17" s="11" t="str">
        <f>TRIM(Tableau2[[#This Row],[Num]]&amp;" "&amp;Tableau2[[#This Row],[Lettre]]&amp;" "&amp;Tableau2[[#This Row],[Voie]]&amp;" "&amp;IF(Tableau2[[#This Row],[Cmplt]]="","","- "&amp;Tableau2[[#This Row],[Cmplt]])&amp;" "&amp;Tableau2[[#This Row],[CP]]&amp;" "&amp;Tableau2[[#This Row],[Ville]])</f>
        <v>375 rue de Genève</v>
      </c>
      <c r="L17" s="12" t="str">
        <f>INDEX(Secteurs[Secteur], SUMPRODUCT( MATCH(1, (Secteurs[Rue]=Tableau2[[#This Row],[Voie]]) *
(   ( (MOD(Tableau2[[#This Row],[Num]],2)=0)* ((Secteurs[Pair]&gt;=Tableau2[[#This Row],[Num]])+(Secteurs[Pair]="")) )
+ ( (MOD(Tableau2[[#This Row],[Num]],2)=1)*( (Secteurs[Impair]&gt;=Tableau2[[#This Row],[Num]])+(Secteurs[Impair]="")) ) ),0)))</f>
        <v>Secteur 5</v>
      </c>
      <c r="M17" s="16"/>
      <c r="N17" s="12"/>
      <c r="O17" s="2"/>
      <c r="P17" s="2"/>
      <c r="Q17" s="2"/>
    </row>
    <row r="18" spans="1:17" s="3" customFormat="1" ht="13.8" x14ac:dyDescent="0.3">
      <c r="D18" s="5"/>
      <c r="O18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0"/>
  <sheetViews>
    <sheetView zoomScaleNormal="100" workbookViewId="0">
      <selection activeCell="K88" sqref="K88"/>
    </sheetView>
  </sheetViews>
  <sheetFormatPr baseColWidth="10" defaultRowHeight="14.4" x14ac:dyDescent="0.3"/>
  <cols>
    <col min="1" max="1" width="24.109375" bestFit="1" customWidth="1"/>
    <col min="2" max="2" width="10.21875" bestFit="1" customWidth="1"/>
    <col min="3" max="3" width="13" bestFit="1" customWidth="1"/>
    <col min="4" max="4" width="11" bestFit="1" customWidth="1"/>
    <col min="5" max="5" width="6.21875" bestFit="1" customWidth="1"/>
  </cols>
  <sheetData>
    <row r="1" spans="1:5" s="1" customFormat="1" ht="18" x14ac:dyDescent="0.35">
      <c r="A1" s="6" t="s">
        <v>96</v>
      </c>
      <c r="B1" s="6" t="s">
        <v>98</v>
      </c>
      <c r="C1" s="6" t="s">
        <v>99</v>
      </c>
      <c r="D1" s="6" t="s">
        <v>97</v>
      </c>
      <c r="E1" s="8" t="s">
        <v>132</v>
      </c>
    </row>
    <row r="2" spans="1:5" ht="18" x14ac:dyDescent="0.35">
      <c r="A2" s="7" t="s">
        <v>13</v>
      </c>
      <c r="B2" s="7"/>
      <c r="C2" s="7"/>
      <c r="D2" s="6" t="s">
        <v>0</v>
      </c>
      <c r="E2" s="9">
        <f>IF(COUNTIF(Secteurs[Rue],Secteurs[[#This Row],[Rue]])&gt;1,COUNTIF(Secteurs[Rue],Secteurs[[#This Row],[Rue]]),1)</f>
        <v>1</v>
      </c>
    </row>
    <row r="3" spans="1:5" ht="18" x14ac:dyDescent="0.35">
      <c r="A3" s="7" t="s">
        <v>12</v>
      </c>
      <c r="B3" s="7"/>
      <c r="C3" s="7"/>
      <c r="D3" s="6" t="s">
        <v>0</v>
      </c>
      <c r="E3" s="9">
        <f>IF(COUNTIF(Secteurs[Rue],Secteurs[[#This Row],[Rue]])&gt;1,COUNTIF(Secteurs[Rue],Secteurs[[#This Row],[Rue]]),1)</f>
        <v>1</v>
      </c>
    </row>
    <row r="4" spans="1:5" ht="18" x14ac:dyDescent="0.35">
      <c r="A4" s="7" t="s">
        <v>8</v>
      </c>
      <c r="B4" s="7"/>
      <c r="C4" s="7"/>
      <c r="D4" s="6" t="s">
        <v>0</v>
      </c>
      <c r="E4" s="9">
        <f>IF(COUNTIF(Secteurs[Rue],Secteurs[[#This Row],[Rue]])&gt;1,COUNTIF(Secteurs[Rue],Secteurs[[#This Row],[Rue]]),1)</f>
        <v>1</v>
      </c>
    </row>
    <row r="5" spans="1:5" ht="18" x14ac:dyDescent="0.35">
      <c r="A5" s="7" t="s">
        <v>16</v>
      </c>
      <c r="B5" s="7"/>
      <c r="C5" s="7"/>
      <c r="D5" s="6" t="s">
        <v>0</v>
      </c>
      <c r="E5" s="9">
        <f>IF(COUNTIF(Secteurs[Rue],Secteurs[[#This Row],[Rue]])&gt;1,COUNTIF(Secteurs[Rue],Secteurs[[#This Row],[Rue]]),1)</f>
        <v>1</v>
      </c>
    </row>
    <row r="6" spans="1:5" ht="18" x14ac:dyDescent="0.35">
      <c r="A6" s="7" t="s">
        <v>9</v>
      </c>
      <c r="B6" s="7"/>
      <c r="C6" s="7"/>
      <c r="D6" s="6" t="s">
        <v>0</v>
      </c>
      <c r="E6" s="9">
        <f>IF(COUNTIF(Secteurs[Rue],Secteurs[[#This Row],[Rue]])&gt;1,COUNTIF(Secteurs[Rue],Secteurs[[#This Row],[Rue]]),1)</f>
        <v>1</v>
      </c>
    </row>
    <row r="7" spans="1:5" ht="18" x14ac:dyDescent="0.35">
      <c r="A7" s="7" t="s">
        <v>3</v>
      </c>
      <c r="B7" s="7"/>
      <c r="C7" s="7"/>
      <c r="D7" s="6" t="s">
        <v>0</v>
      </c>
      <c r="E7" s="9">
        <f>IF(COUNTIF(Secteurs[Rue],Secteurs[[#This Row],[Rue]])&gt;1,COUNTIF(Secteurs[Rue],Secteurs[[#This Row],[Rue]]),1)</f>
        <v>1</v>
      </c>
    </row>
    <row r="8" spans="1:5" ht="18" x14ac:dyDescent="0.35">
      <c r="A8" s="7" t="s">
        <v>14</v>
      </c>
      <c r="B8" s="7"/>
      <c r="C8" s="7"/>
      <c r="D8" s="6" t="s">
        <v>0</v>
      </c>
      <c r="E8" s="9">
        <f>IF(COUNTIF(Secteurs[Rue],Secteurs[[#This Row],[Rue]])&gt;1,COUNTIF(Secteurs[Rue],Secteurs[[#This Row],[Rue]]),1)</f>
        <v>1</v>
      </c>
    </row>
    <row r="9" spans="1:5" ht="18" x14ac:dyDescent="0.35">
      <c r="A9" s="7" t="s">
        <v>17</v>
      </c>
      <c r="B9" s="7"/>
      <c r="C9" s="7"/>
      <c r="D9" s="6" t="s">
        <v>0</v>
      </c>
      <c r="E9" s="9">
        <f>IF(COUNTIF(Secteurs[Rue],Secteurs[[#This Row],[Rue]])&gt;1,COUNTIF(Secteurs[Rue],Secteurs[[#This Row],[Rue]]),1)</f>
        <v>1</v>
      </c>
    </row>
    <row r="10" spans="1:5" ht="18" x14ac:dyDescent="0.35">
      <c r="A10" s="7" t="s">
        <v>15</v>
      </c>
      <c r="B10" s="7"/>
      <c r="C10" s="7"/>
      <c r="D10" s="6" t="s">
        <v>0</v>
      </c>
      <c r="E10" s="9">
        <f>IF(COUNTIF(Secteurs[Rue],Secteurs[[#This Row],[Rue]])&gt;1,COUNTIF(Secteurs[Rue],Secteurs[[#This Row],[Rue]]),1)</f>
        <v>1</v>
      </c>
    </row>
    <row r="11" spans="1:5" ht="18" x14ac:dyDescent="0.35">
      <c r="A11" s="7" t="s">
        <v>7</v>
      </c>
      <c r="B11" s="7"/>
      <c r="C11" s="7"/>
      <c r="D11" s="6" t="s">
        <v>0</v>
      </c>
      <c r="E11" s="9">
        <f>IF(COUNTIF(Secteurs[Rue],Secteurs[[#This Row],[Rue]])&gt;1,COUNTIF(Secteurs[Rue],Secteurs[[#This Row],[Rue]]),1)</f>
        <v>1</v>
      </c>
    </row>
    <row r="12" spans="1:5" ht="18" x14ac:dyDescent="0.35">
      <c r="A12" s="7" t="s">
        <v>11</v>
      </c>
      <c r="B12" s="7"/>
      <c r="C12" s="7"/>
      <c r="D12" s="6" t="s">
        <v>0</v>
      </c>
      <c r="E12" s="9">
        <f>IF(COUNTIF(Secteurs[Rue],Secteurs[[#This Row],[Rue]])&gt;1,COUNTIF(Secteurs[Rue],Secteurs[[#This Row],[Rue]]),1)</f>
        <v>1</v>
      </c>
    </row>
    <row r="13" spans="1:5" ht="18" x14ac:dyDescent="0.35">
      <c r="A13" s="7" t="s">
        <v>1</v>
      </c>
      <c r="B13" s="7"/>
      <c r="C13" s="7"/>
      <c r="D13" s="6" t="s">
        <v>0</v>
      </c>
      <c r="E13" s="9">
        <f>IF(COUNTIF(Secteurs[Rue],Secteurs[[#This Row],[Rue]])&gt;1,COUNTIF(Secteurs[Rue],Secteurs[[#This Row],[Rue]]),1)</f>
        <v>1</v>
      </c>
    </row>
    <row r="14" spans="1:5" ht="18" x14ac:dyDescent="0.35">
      <c r="A14" s="7" t="s">
        <v>5</v>
      </c>
      <c r="B14" s="7"/>
      <c r="C14" s="7"/>
      <c r="D14" s="6" t="s">
        <v>0</v>
      </c>
      <c r="E14" s="9">
        <f>IF(COUNTIF(Secteurs[Rue],Secteurs[[#This Row],[Rue]])&gt;1,COUNTIF(Secteurs[Rue],Secteurs[[#This Row],[Rue]]),1)</f>
        <v>1</v>
      </c>
    </row>
    <row r="15" spans="1:5" ht="18" x14ac:dyDescent="0.35">
      <c r="A15" s="7" t="s">
        <v>83</v>
      </c>
      <c r="B15" s="7"/>
      <c r="C15" s="7"/>
      <c r="D15" s="6" t="s">
        <v>0</v>
      </c>
      <c r="E15" s="9">
        <f>IF(COUNTIF(Secteurs[Rue],Secteurs[[#This Row],[Rue]])&gt;1,COUNTIF(Secteurs[Rue],Secteurs[[#This Row],[Rue]]),1)</f>
        <v>1</v>
      </c>
    </row>
    <row r="16" spans="1:5" ht="18" x14ac:dyDescent="0.35">
      <c r="A16" s="7" t="s">
        <v>18</v>
      </c>
      <c r="B16" s="7"/>
      <c r="C16" s="7"/>
      <c r="D16" s="6" t="s">
        <v>0</v>
      </c>
      <c r="E16" s="9">
        <f>IF(COUNTIF(Secteurs[Rue],Secteurs[[#This Row],[Rue]])&gt;1,COUNTIF(Secteurs[Rue],Secteurs[[#This Row],[Rue]]),1)</f>
        <v>1</v>
      </c>
    </row>
    <row r="17" spans="1:5" ht="18" x14ac:dyDescent="0.35">
      <c r="A17" s="7" t="s">
        <v>19</v>
      </c>
      <c r="B17" s="7"/>
      <c r="C17" s="7"/>
      <c r="D17" s="6" t="s">
        <v>0</v>
      </c>
      <c r="E17" s="9">
        <f>IF(COUNTIF(Secteurs[Rue],Secteurs[[#This Row],[Rue]])&gt;1,COUNTIF(Secteurs[Rue],Secteurs[[#This Row],[Rue]]),1)</f>
        <v>1</v>
      </c>
    </row>
    <row r="18" spans="1:5" ht="18" x14ac:dyDescent="0.35">
      <c r="A18" s="7" t="s">
        <v>82</v>
      </c>
      <c r="B18" s="7"/>
      <c r="C18" s="7"/>
      <c r="D18" s="6" t="s">
        <v>0</v>
      </c>
      <c r="E18" s="9">
        <f>IF(COUNTIF(Secteurs[Rue],Secteurs[[#This Row],[Rue]])&gt;1,COUNTIF(Secteurs[Rue],Secteurs[[#This Row],[Rue]]),1)</f>
        <v>1</v>
      </c>
    </row>
    <row r="19" spans="1:5" ht="18" x14ac:dyDescent="0.35">
      <c r="A19" s="7" t="s">
        <v>10</v>
      </c>
      <c r="B19" s="7"/>
      <c r="C19" s="7"/>
      <c r="D19" s="6" t="s">
        <v>0</v>
      </c>
      <c r="E19" s="9">
        <f>IF(COUNTIF(Secteurs[Rue],Secteurs[[#This Row],[Rue]])&gt;1,COUNTIF(Secteurs[Rue],Secteurs[[#This Row],[Rue]]),1)</f>
        <v>1</v>
      </c>
    </row>
    <row r="20" spans="1:5" ht="18" x14ac:dyDescent="0.35">
      <c r="A20" s="7" t="s">
        <v>6</v>
      </c>
      <c r="B20" s="7"/>
      <c r="C20" s="7"/>
      <c r="D20" s="6" t="s">
        <v>0</v>
      </c>
      <c r="E20" s="9">
        <f>IF(COUNTIF(Secteurs[Rue],Secteurs[[#This Row],[Rue]])&gt;1,COUNTIF(Secteurs[Rue],Secteurs[[#This Row],[Rue]]),1)</f>
        <v>1</v>
      </c>
    </row>
    <row r="21" spans="1:5" ht="18" x14ac:dyDescent="0.35">
      <c r="A21" s="7" t="s">
        <v>81</v>
      </c>
      <c r="B21" s="7"/>
      <c r="C21" s="7"/>
      <c r="D21" s="6" t="s">
        <v>0</v>
      </c>
      <c r="E21" s="9">
        <f>IF(COUNTIF(Secteurs[Rue],Secteurs[[#This Row],[Rue]])&gt;1,COUNTIF(Secteurs[Rue],Secteurs[[#This Row],[Rue]]),1)</f>
        <v>1</v>
      </c>
    </row>
    <row r="22" spans="1:5" ht="18" x14ac:dyDescent="0.35">
      <c r="A22" s="7" t="s">
        <v>2</v>
      </c>
      <c r="B22" s="7"/>
      <c r="C22" s="7"/>
      <c r="D22" s="6" t="s">
        <v>0</v>
      </c>
      <c r="E22" s="9">
        <f>IF(COUNTIF(Secteurs[Rue],Secteurs[[#This Row],[Rue]])&gt;1,COUNTIF(Secteurs[Rue],Secteurs[[#This Row],[Rue]]),1)</f>
        <v>1</v>
      </c>
    </row>
    <row r="23" spans="1:5" ht="18" x14ac:dyDescent="0.35">
      <c r="A23" s="7" t="s">
        <v>4</v>
      </c>
      <c r="B23" s="7"/>
      <c r="C23" s="7"/>
      <c r="D23" s="6" t="s">
        <v>0</v>
      </c>
      <c r="E23" s="9">
        <f>IF(COUNTIF(Secteurs[Rue],Secteurs[[#This Row],[Rue]])&gt;1,COUNTIF(Secteurs[Rue],Secteurs[[#This Row],[Rue]]),1)</f>
        <v>1</v>
      </c>
    </row>
    <row r="24" spans="1:5" ht="18" x14ac:dyDescent="0.35">
      <c r="A24" s="7" t="s">
        <v>44</v>
      </c>
      <c r="B24" s="7"/>
      <c r="C24" s="7"/>
      <c r="D24" s="6" t="s">
        <v>20</v>
      </c>
      <c r="E24" s="9">
        <f>IF(COUNTIF(Secteurs[Rue],Secteurs[[#This Row],[Rue]])&gt;1,COUNTIF(Secteurs[Rue],Secteurs[[#This Row],[Rue]]),1)</f>
        <v>1</v>
      </c>
    </row>
    <row r="25" spans="1:5" ht="18" x14ac:dyDescent="0.35">
      <c r="A25" s="7" t="s">
        <v>22</v>
      </c>
      <c r="B25" s="7"/>
      <c r="C25" s="7"/>
      <c r="D25" s="6" t="s">
        <v>20</v>
      </c>
      <c r="E25" s="9">
        <f>IF(COUNTIF(Secteurs[Rue],Secteurs[[#This Row],[Rue]])&gt;1,COUNTIF(Secteurs[Rue],Secteurs[[#This Row],[Rue]]),1)</f>
        <v>1</v>
      </c>
    </row>
    <row r="26" spans="1:5" ht="18" x14ac:dyDescent="0.35">
      <c r="A26" s="7" t="s">
        <v>40</v>
      </c>
      <c r="B26" s="7"/>
      <c r="C26" s="7"/>
      <c r="D26" s="6" t="s">
        <v>20</v>
      </c>
      <c r="E26" s="9">
        <f>IF(COUNTIF(Secteurs[Rue],Secteurs[[#This Row],[Rue]])&gt;1,COUNTIF(Secteurs[Rue],Secteurs[[#This Row],[Rue]]),1)</f>
        <v>1</v>
      </c>
    </row>
    <row r="27" spans="1:5" ht="18" x14ac:dyDescent="0.35">
      <c r="A27" s="7" t="s">
        <v>24</v>
      </c>
      <c r="B27" s="7"/>
      <c r="C27" s="7"/>
      <c r="D27" s="6" t="s">
        <v>20</v>
      </c>
      <c r="E27" s="9">
        <f>IF(COUNTIF(Secteurs[Rue],Secteurs[[#This Row],[Rue]])&gt;1,COUNTIF(Secteurs[Rue],Secteurs[[#This Row],[Rue]]),1)</f>
        <v>1</v>
      </c>
    </row>
    <row r="28" spans="1:5" ht="18" x14ac:dyDescent="0.35">
      <c r="A28" s="7" t="s">
        <v>42</v>
      </c>
      <c r="B28" s="7"/>
      <c r="C28" s="7"/>
      <c r="D28" s="6" t="s">
        <v>20</v>
      </c>
      <c r="E28" s="9">
        <f>IF(COUNTIF(Secteurs[Rue],Secteurs[[#This Row],[Rue]])&gt;1,COUNTIF(Secteurs[Rue],Secteurs[[#This Row],[Rue]]),1)</f>
        <v>1</v>
      </c>
    </row>
    <row r="29" spans="1:5" ht="18" x14ac:dyDescent="0.35">
      <c r="A29" s="7" t="s">
        <v>41</v>
      </c>
      <c r="B29" s="7"/>
      <c r="C29" s="7"/>
      <c r="D29" s="6" t="s">
        <v>20</v>
      </c>
      <c r="E29" s="9">
        <f>IF(COUNTIF(Secteurs[Rue],Secteurs[[#This Row],[Rue]])&gt;1,COUNTIF(Secteurs[Rue],Secteurs[[#This Row],[Rue]]),1)</f>
        <v>1</v>
      </c>
    </row>
    <row r="30" spans="1:5" ht="18" x14ac:dyDescent="0.35">
      <c r="A30" s="7" t="s">
        <v>21</v>
      </c>
      <c r="B30" s="7"/>
      <c r="C30" s="7"/>
      <c r="D30" s="6" t="s">
        <v>20</v>
      </c>
      <c r="E30" s="9">
        <f>IF(COUNTIF(Secteurs[Rue],Secteurs[[#This Row],[Rue]])&gt;1,COUNTIF(Secteurs[Rue],Secteurs[[#This Row],[Rue]]),1)</f>
        <v>1</v>
      </c>
    </row>
    <row r="31" spans="1:5" ht="18" x14ac:dyDescent="0.35">
      <c r="A31" s="7" t="s">
        <v>43</v>
      </c>
      <c r="B31" s="7"/>
      <c r="C31" s="7"/>
      <c r="D31" s="6" t="s">
        <v>20</v>
      </c>
      <c r="E31" s="9">
        <f>IF(COUNTIF(Secteurs[Rue],Secteurs[[#This Row],[Rue]])&gt;1,COUNTIF(Secteurs[Rue],Secteurs[[#This Row],[Rue]]),1)</f>
        <v>1</v>
      </c>
    </row>
    <row r="32" spans="1:5" ht="18" x14ac:dyDescent="0.35">
      <c r="A32" s="7" t="s">
        <v>31</v>
      </c>
      <c r="B32" s="7"/>
      <c r="C32" s="7"/>
      <c r="D32" s="6" t="s">
        <v>20</v>
      </c>
      <c r="E32" s="9">
        <f>IF(COUNTIF(Secteurs[Rue],Secteurs[[#This Row],[Rue]])&gt;1,COUNTIF(Secteurs[Rue],Secteurs[[#This Row],[Rue]]),1)</f>
        <v>1</v>
      </c>
    </row>
    <row r="33" spans="1:5" ht="18" x14ac:dyDescent="0.35">
      <c r="A33" s="7" t="s">
        <v>28</v>
      </c>
      <c r="B33" s="7"/>
      <c r="C33" s="7"/>
      <c r="D33" s="6" t="s">
        <v>20</v>
      </c>
      <c r="E33" s="9">
        <f>IF(COUNTIF(Secteurs[Rue],Secteurs[[#This Row],[Rue]])&gt;1,COUNTIF(Secteurs[Rue],Secteurs[[#This Row],[Rue]]),1)</f>
        <v>1</v>
      </c>
    </row>
    <row r="34" spans="1:5" ht="18" x14ac:dyDescent="0.35">
      <c r="A34" s="7" t="s">
        <v>46</v>
      </c>
      <c r="B34" s="7"/>
      <c r="C34" s="7"/>
      <c r="D34" s="6" t="s">
        <v>20</v>
      </c>
      <c r="E34" s="9">
        <f>IF(COUNTIF(Secteurs[Rue],Secteurs[[#This Row],[Rue]])&gt;1,COUNTIF(Secteurs[Rue],Secteurs[[#This Row],[Rue]]),1)</f>
        <v>1</v>
      </c>
    </row>
    <row r="35" spans="1:5" ht="18" x14ac:dyDescent="0.35">
      <c r="A35" s="7" t="s">
        <v>35</v>
      </c>
      <c r="B35" s="7"/>
      <c r="C35" s="7"/>
      <c r="D35" s="6" t="s">
        <v>20</v>
      </c>
      <c r="E35" s="9">
        <f>IF(COUNTIF(Secteurs[Rue],Secteurs[[#This Row],[Rue]])&gt;1,COUNTIF(Secteurs[Rue],Secteurs[[#This Row],[Rue]]),1)</f>
        <v>1</v>
      </c>
    </row>
    <row r="36" spans="1:5" ht="18" x14ac:dyDescent="0.35">
      <c r="A36" s="7" t="s">
        <v>39</v>
      </c>
      <c r="B36" s="7"/>
      <c r="C36" s="7"/>
      <c r="D36" s="6" t="s">
        <v>20</v>
      </c>
      <c r="E36" s="9">
        <f>IF(COUNTIF(Secteurs[Rue],Secteurs[[#This Row],[Rue]])&gt;1,COUNTIF(Secteurs[Rue],Secteurs[[#This Row],[Rue]]),1)</f>
        <v>1</v>
      </c>
    </row>
    <row r="37" spans="1:5" ht="18" x14ac:dyDescent="0.35">
      <c r="A37" s="7" t="s">
        <v>26</v>
      </c>
      <c r="B37" s="7"/>
      <c r="C37" s="7"/>
      <c r="D37" s="6" t="s">
        <v>20</v>
      </c>
      <c r="E37" s="9">
        <f>IF(COUNTIF(Secteurs[Rue],Secteurs[[#This Row],[Rue]])&gt;1,COUNTIF(Secteurs[Rue],Secteurs[[#This Row],[Rue]]),1)</f>
        <v>1</v>
      </c>
    </row>
    <row r="38" spans="1:5" ht="18" x14ac:dyDescent="0.35">
      <c r="A38" s="7" t="s">
        <v>30</v>
      </c>
      <c r="B38" s="7"/>
      <c r="C38" s="7"/>
      <c r="D38" s="6" t="s">
        <v>20</v>
      </c>
      <c r="E38" s="9">
        <f>IF(COUNTIF(Secteurs[Rue],Secteurs[[#This Row],[Rue]])&gt;1,COUNTIF(Secteurs[Rue],Secteurs[[#This Row],[Rue]]),1)</f>
        <v>1</v>
      </c>
    </row>
    <row r="39" spans="1:5" ht="18" x14ac:dyDescent="0.35">
      <c r="A39" s="7" t="s">
        <v>32</v>
      </c>
      <c r="B39" s="7"/>
      <c r="C39" s="7"/>
      <c r="D39" s="6" t="s">
        <v>20</v>
      </c>
      <c r="E39" s="9">
        <f>IF(COUNTIF(Secteurs[Rue],Secteurs[[#This Row],[Rue]])&gt;1,COUNTIF(Secteurs[Rue],Secteurs[[#This Row],[Rue]]),1)</f>
        <v>1</v>
      </c>
    </row>
    <row r="40" spans="1:5" ht="18" x14ac:dyDescent="0.35">
      <c r="A40" s="7" t="s">
        <v>34</v>
      </c>
      <c r="B40" s="7"/>
      <c r="C40" s="7"/>
      <c r="D40" s="6" t="s">
        <v>20</v>
      </c>
      <c r="E40" s="9">
        <f>IF(COUNTIF(Secteurs[Rue],Secteurs[[#This Row],[Rue]])&gt;1,COUNTIF(Secteurs[Rue],Secteurs[[#This Row],[Rue]]),1)</f>
        <v>1</v>
      </c>
    </row>
    <row r="41" spans="1:5" ht="18" x14ac:dyDescent="0.35">
      <c r="A41" s="7" t="s">
        <v>33</v>
      </c>
      <c r="B41" s="7"/>
      <c r="C41" s="7"/>
      <c r="D41" s="6" t="s">
        <v>20</v>
      </c>
      <c r="E41" s="9">
        <f>IF(COUNTIF(Secteurs[Rue],Secteurs[[#This Row],[Rue]])&gt;1,COUNTIF(Secteurs[Rue],Secteurs[[#This Row],[Rue]]),1)</f>
        <v>1</v>
      </c>
    </row>
    <row r="42" spans="1:5" ht="18" x14ac:dyDescent="0.35">
      <c r="A42" s="7" t="s">
        <v>87</v>
      </c>
      <c r="B42" s="7"/>
      <c r="C42" s="7"/>
      <c r="D42" s="6" t="s">
        <v>20</v>
      </c>
      <c r="E42" s="9">
        <f>IF(COUNTIF(Secteurs[Rue],Secteurs[[#This Row],[Rue]])&gt;1,COUNTIF(Secteurs[Rue],Secteurs[[#This Row],[Rue]]),1)</f>
        <v>1</v>
      </c>
    </row>
    <row r="43" spans="1:5" ht="18" x14ac:dyDescent="0.35">
      <c r="A43" s="7" t="s">
        <v>85</v>
      </c>
      <c r="B43" s="7"/>
      <c r="C43" s="7"/>
      <c r="D43" s="6" t="s">
        <v>20</v>
      </c>
      <c r="E43" s="9">
        <f>IF(COUNTIF(Secteurs[Rue],Secteurs[[#This Row],[Rue]])&gt;1,COUNTIF(Secteurs[Rue],Secteurs[[#This Row],[Rue]]),1)</f>
        <v>1</v>
      </c>
    </row>
    <row r="44" spans="1:5" ht="18" x14ac:dyDescent="0.35">
      <c r="A44" s="7" t="s">
        <v>86</v>
      </c>
      <c r="B44" s="7"/>
      <c r="C44" s="7"/>
      <c r="D44" s="6" t="s">
        <v>20</v>
      </c>
      <c r="E44" s="9">
        <f>IF(COUNTIF(Secteurs[Rue],Secteurs[[#This Row],[Rue]])&gt;1,COUNTIF(Secteurs[Rue],Secteurs[[#This Row],[Rue]]),1)</f>
        <v>1</v>
      </c>
    </row>
    <row r="45" spans="1:5" ht="18" x14ac:dyDescent="0.35">
      <c r="A45" s="7" t="s">
        <v>27</v>
      </c>
      <c r="B45" s="7"/>
      <c r="C45" s="7"/>
      <c r="D45" s="6" t="s">
        <v>20</v>
      </c>
      <c r="E45" s="9">
        <f>IF(COUNTIF(Secteurs[Rue],Secteurs[[#This Row],[Rue]])&gt;1,COUNTIF(Secteurs[Rue],Secteurs[[#This Row],[Rue]]),1)</f>
        <v>1</v>
      </c>
    </row>
    <row r="46" spans="1:5" ht="18" x14ac:dyDescent="0.35">
      <c r="A46" s="7" t="s">
        <v>36</v>
      </c>
      <c r="B46" s="7"/>
      <c r="C46" s="7"/>
      <c r="D46" s="6" t="s">
        <v>20</v>
      </c>
      <c r="E46" s="9">
        <f>IF(COUNTIF(Secteurs[Rue],Secteurs[[#This Row],[Rue]])&gt;1,COUNTIF(Secteurs[Rue],Secteurs[[#This Row],[Rue]]),1)</f>
        <v>1</v>
      </c>
    </row>
    <row r="47" spans="1:5" ht="18" x14ac:dyDescent="0.35">
      <c r="A47" s="7" t="s">
        <v>37</v>
      </c>
      <c r="B47" s="7"/>
      <c r="C47" s="7"/>
      <c r="D47" s="6" t="s">
        <v>20</v>
      </c>
      <c r="E47" s="9">
        <f>IF(COUNTIF(Secteurs[Rue],Secteurs[[#This Row],[Rue]])&gt;1,COUNTIF(Secteurs[Rue],Secteurs[[#This Row],[Rue]]),1)</f>
        <v>1</v>
      </c>
    </row>
    <row r="48" spans="1:5" ht="18" x14ac:dyDescent="0.35">
      <c r="A48" s="7" t="s">
        <v>29</v>
      </c>
      <c r="B48" s="7"/>
      <c r="C48" s="7"/>
      <c r="D48" s="6" t="s">
        <v>20</v>
      </c>
      <c r="E48" s="9">
        <f>IF(COUNTIF(Secteurs[Rue],Secteurs[[#This Row],[Rue]])&gt;1,COUNTIF(Secteurs[Rue],Secteurs[[#This Row],[Rue]]),1)</f>
        <v>1</v>
      </c>
    </row>
    <row r="49" spans="1:5" ht="18" x14ac:dyDescent="0.35">
      <c r="A49" s="7" t="s">
        <v>23</v>
      </c>
      <c r="B49" s="7"/>
      <c r="C49" s="7"/>
      <c r="D49" s="6" t="s">
        <v>20</v>
      </c>
      <c r="E49" s="9">
        <f>IF(COUNTIF(Secteurs[Rue],Secteurs[[#This Row],[Rue]])&gt;1,COUNTIF(Secteurs[Rue],Secteurs[[#This Row],[Rue]]),1)</f>
        <v>1</v>
      </c>
    </row>
    <row r="50" spans="1:5" ht="18" x14ac:dyDescent="0.35">
      <c r="A50" s="7" t="s">
        <v>38</v>
      </c>
      <c r="B50" s="7"/>
      <c r="C50" s="7"/>
      <c r="D50" s="6" t="s">
        <v>20</v>
      </c>
      <c r="E50" s="9">
        <f>IF(COUNTIF(Secteurs[Rue],Secteurs[[#This Row],[Rue]])&gt;1,COUNTIF(Secteurs[Rue],Secteurs[[#This Row],[Rue]]),1)</f>
        <v>1</v>
      </c>
    </row>
    <row r="51" spans="1:5" ht="18" x14ac:dyDescent="0.35">
      <c r="A51" s="7" t="s">
        <v>25</v>
      </c>
      <c r="B51" s="7"/>
      <c r="C51" s="7"/>
      <c r="D51" s="6" t="s">
        <v>20</v>
      </c>
      <c r="E51" s="9">
        <f>IF(COUNTIF(Secteurs[Rue],Secteurs[[#This Row],[Rue]])&gt;1,COUNTIF(Secteurs[Rue],Secteurs[[#This Row],[Rue]]),1)</f>
        <v>1</v>
      </c>
    </row>
    <row r="52" spans="1:5" ht="18" x14ac:dyDescent="0.35">
      <c r="A52" s="7" t="s">
        <v>49</v>
      </c>
      <c r="B52" s="7"/>
      <c r="C52" s="7"/>
      <c r="D52" s="6" t="s">
        <v>45</v>
      </c>
      <c r="E52" s="9">
        <f>IF(COUNTIF(Secteurs[Rue],Secteurs[[#This Row],[Rue]])&gt;1,COUNTIF(Secteurs[Rue],Secteurs[[#This Row],[Rue]]),1)</f>
        <v>1</v>
      </c>
    </row>
    <row r="53" spans="1:5" ht="18" x14ac:dyDescent="0.35">
      <c r="A53" s="7" t="s">
        <v>88</v>
      </c>
      <c r="B53" s="7"/>
      <c r="C53" s="7"/>
      <c r="D53" s="6" t="s">
        <v>45</v>
      </c>
      <c r="E53" s="9">
        <f>IF(COUNTIF(Secteurs[Rue],Secteurs[[#This Row],[Rue]])&gt;1,COUNTIF(Secteurs[Rue],Secteurs[[#This Row],[Rue]]),1)</f>
        <v>1</v>
      </c>
    </row>
    <row r="54" spans="1:5" ht="18" x14ac:dyDescent="0.35">
      <c r="A54" s="7" t="s">
        <v>48</v>
      </c>
      <c r="B54" s="7"/>
      <c r="C54" s="7"/>
      <c r="D54" s="6" t="s">
        <v>45</v>
      </c>
      <c r="E54" s="9">
        <f>IF(COUNTIF(Secteurs[Rue],Secteurs[[#This Row],[Rue]])&gt;1,COUNTIF(Secteurs[Rue],Secteurs[[#This Row],[Rue]]),1)</f>
        <v>1</v>
      </c>
    </row>
    <row r="55" spans="1:5" ht="18" x14ac:dyDescent="0.35">
      <c r="A55" s="7" t="s">
        <v>90</v>
      </c>
      <c r="B55" s="7">
        <v>110</v>
      </c>
      <c r="C55" s="7">
        <v>111</v>
      </c>
      <c r="D55" s="6" t="s">
        <v>45</v>
      </c>
      <c r="E55" s="9">
        <f>IF(COUNTIF(Secteurs[Rue],Secteurs[[#This Row],[Rue]])&gt;1,COUNTIF(Secteurs[Rue],Secteurs[[#This Row],[Rue]]),1)</f>
        <v>3</v>
      </c>
    </row>
    <row r="56" spans="1:5" ht="18" x14ac:dyDescent="0.35">
      <c r="A56" s="7" t="s">
        <v>89</v>
      </c>
      <c r="B56" s="7"/>
      <c r="C56" s="7"/>
      <c r="D56" s="6" t="s">
        <v>45</v>
      </c>
      <c r="E56" s="9">
        <f>IF(COUNTIF(Secteurs[Rue],Secteurs[[#This Row],[Rue]])&gt;1,COUNTIF(Secteurs[Rue],Secteurs[[#This Row],[Rue]]),1)</f>
        <v>1</v>
      </c>
    </row>
    <row r="57" spans="1:5" ht="18" x14ac:dyDescent="0.35">
      <c r="A57" s="7" t="s">
        <v>50</v>
      </c>
      <c r="B57" s="7"/>
      <c r="C57" s="7"/>
      <c r="D57" s="6" t="s">
        <v>45</v>
      </c>
      <c r="E57" s="9">
        <f>IF(COUNTIF(Secteurs[Rue],Secteurs[[#This Row],[Rue]])&gt;1,COUNTIF(Secteurs[Rue],Secteurs[[#This Row],[Rue]]),1)</f>
        <v>1</v>
      </c>
    </row>
    <row r="58" spans="1:5" ht="18" x14ac:dyDescent="0.35">
      <c r="A58" s="7" t="s">
        <v>47</v>
      </c>
      <c r="B58" s="7"/>
      <c r="C58" s="7"/>
      <c r="D58" s="6" t="s">
        <v>45</v>
      </c>
      <c r="E58" s="9">
        <f>IF(COUNTIF(Secteurs[Rue],Secteurs[[#This Row],[Rue]])&gt;1,COUNTIF(Secteurs[Rue],Secteurs[[#This Row],[Rue]]),1)</f>
        <v>1</v>
      </c>
    </row>
    <row r="59" spans="1:5" ht="18" x14ac:dyDescent="0.35">
      <c r="A59" s="7" t="s">
        <v>91</v>
      </c>
      <c r="B59" s="7"/>
      <c r="C59" s="7"/>
      <c r="D59" s="6" t="s">
        <v>45</v>
      </c>
      <c r="E59" s="9">
        <f>IF(COUNTIF(Secteurs[Rue],Secteurs[[#This Row],[Rue]])&gt;1,COUNTIF(Secteurs[Rue],Secteurs[[#This Row],[Rue]]),1)</f>
        <v>1</v>
      </c>
    </row>
    <row r="60" spans="1:5" ht="18" x14ac:dyDescent="0.35">
      <c r="A60" s="7" t="s">
        <v>55</v>
      </c>
      <c r="B60" s="7"/>
      <c r="C60" s="7"/>
      <c r="D60" s="6" t="s">
        <v>45</v>
      </c>
      <c r="E60" s="9">
        <f>IF(COUNTIF(Secteurs[Rue],Secteurs[[#This Row],[Rue]])&gt;1,COUNTIF(Secteurs[Rue],Secteurs[[#This Row],[Rue]]),1)</f>
        <v>1</v>
      </c>
    </row>
    <row r="61" spans="1:5" ht="18" x14ac:dyDescent="0.35">
      <c r="A61" s="7" t="s">
        <v>52</v>
      </c>
      <c r="B61" s="7"/>
      <c r="C61" s="7"/>
      <c r="D61" s="6" t="s">
        <v>45</v>
      </c>
      <c r="E61" s="9">
        <f>IF(COUNTIF(Secteurs[Rue],Secteurs[[#This Row],[Rue]])&gt;1,COUNTIF(Secteurs[Rue],Secteurs[[#This Row],[Rue]]),1)</f>
        <v>1</v>
      </c>
    </row>
    <row r="62" spans="1:5" ht="18" x14ac:dyDescent="0.35">
      <c r="A62" s="7" t="s">
        <v>54</v>
      </c>
      <c r="B62" s="7"/>
      <c r="C62" s="7"/>
      <c r="D62" s="6" t="s">
        <v>45</v>
      </c>
      <c r="E62" s="9">
        <f>IF(COUNTIF(Secteurs[Rue],Secteurs[[#This Row],[Rue]])&gt;1,COUNTIF(Secteurs[Rue],Secteurs[[#This Row],[Rue]]),1)</f>
        <v>1</v>
      </c>
    </row>
    <row r="63" spans="1:5" ht="18" x14ac:dyDescent="0.35">
      <c r="A63" s="7" t="s">
        <v>51</v>
      </c>
      <c r="B63" s="7"/>
      <c r="C63" s="7"/>
      <c r="D63" s="6" t="s">
        <v>45</v>
      </c>
      <c r="E63" s="9">
        <f>IF(COUNTIF(Secteurs[Rue],Secteurs[[#This Row],[Rue]])&gt;1,COUNTIF(Secteurs[Rue],Secteurs[[#This Row],[Rue]]),1)</f>
        <v>1</v>
      </c>
    </row>
    <row r="64" spans="1:5" ht="18" x14ac:dyDescent="0.35">
      <c r="A64" s="7" t="s">
        <v>53</v>
      </c>
      <c r="B64" s="7"/>
      <c r="C64" s="7"/>
      <c r="D64" s="6" t="s">
        <v>45</v>
      </c>
      <c r="E64" s="9">
        <f>IF(COUNTIF(Secteurs[Rue],Secteurs[[#This Row],[Rue]])&gt;1,COUNTIF(Secteurs[Rue],Secteurs[[#This Row],[Rue]]),1)</f>
        <v>1</v>
      </c>
    </row>
    <row r="65" spans="1:5" ht="18" x14ac:dyDescent="0.35">
      <c r="A65" s="7" t="s">
        <v>56</v>
      </c>
      <c r="B65" s="7"/>
      <c r="C65" s="7"/>
      <c r="D65" s="6" t="s">
        <v>45</v>
      </c>
      <c r="E65" s="9">
        <f>IF(COUNTIF(Secteurs[Rue],Secteurs[[#This Row],[Rue]])&gt;1,COUNTIF(Secteurs[Rue],Secteurs[[#This Row],[Rue]]),1)</f>
        <v>1</v>
      </c>
    </row>
    <row r="66" spans="1:5" ht="18" x14ac:dyDescent="0.35">
      <c r="A66" s="7" t="s">
        <v>58</v>
      </c>
      <c r="B66" s="7"/>
      <c r="C66" s="7"/>
      <c r="D66" s="6" t="s">
        <v>57</v>
      </c>
      <c r="E66" s="9">
        <f>IF(COUNTIF(Secteurs[Rue],Secteurs[[#This Row],[Rue]])&gt;1,COUNTIF(Secteurs[Rue],Secteurs[[#This Row],[Rue]]),1)</f>
        <v>1</v>
      </c>
    </row>
    <row r="67" spans="1:5" ht="18" x14ac:dyDescent="0.35">
      <c r="A67" s="7" t="s">
        <v>64</v>
      </c>
      <c r="B67" s="7"/>
      <c r="C67" s="7"/>
      <c r="D67" s="6" t="s">
        <v>57</v>
      </c>
      <c r="E67" s="9">
        <f>IF(COUNTIF(Secteurs[Rue],Secteurs[[#This Row],[Rue]])&gt;1,COUNTIF(Secteurs[Rue],Secteurs[[#This Row],[Rue]]),1)</f>
        <v>1</v>
      </c>
    </row>
    <row r="68" spans="1:5" ht="18" x14ac:dyDescent="0.35">
      <c r="A68" s="7" t="s">
        <v>90</v>
      </c>
      <c r="B68" s="7">
        <v>350</v>
      </c>
      <c r="C68" s="7">
        <v>329</v>
      </c>
      <c r="D68" s="6" t="s">
        <v>57</v>
      </c>
      <c r="E68" s="9">
        <f>IF(COUNTIF(Secteurs[Rue],Secteurs[[#This Row],[Rue]])&gt;1,COUNTIF(Secteurs[Rue],Secteurs[[#This Row],[Rue]]),1)</f>
        <v>3</v>
      </c>
    </row>
    <row r="69" spans="1:5" ht="18" x14ac:dyDescent="0.35">
      <c r="A69" s="7" t="s">
        <v>92</v>
      </c>
      <c r="B69" s="7">
        <v>48</v>
      </c>
      <c r="C69" s="7">
        <v>77</v>
      </c>
      <c r="D69" s="6" t="s">
        <v>57</v>
      </c>
      <c r="E69" s="9">
        <f>IF(COUNTIF(Secteurs[Rue],Secteurs[[#This Row],[Rue]])&gt;1,COUNTIF(Secteurs[Rue],Secteurs[[#This Row],[Rue]]),1)</f>
        <v>2</v>
      </c>
    </row>
    <row r="70" spans="1:5" ht="18" x14ac:dyDescent="0.35">
      <c r="A70" s="7" t="s">
        <v>59</v>
      </c>
      <c r="B70" s="7"/>
      <c r="C70" s="7"/>
      <c r="D70" s="6" t="s">
        <v>57</v>
      </c>
      <c r="E70" s="9">
        <f>IF(COUNTIF(Secteurs[Rue],Secteurs[[#This Row],[Rue]])&gt;1,COUNTIF(Secteurs[Rue],Secteurs[[#This Row],[Rue]]),1)</f>
        <v>1</v>
      </c>
    </row>
    <row r="71" spans="1:5" ht="18" x14ac:dyDescent="0.35">
      <c r="A71" s="7" t="s">
        <v>61</v>
      </c>
      <c r="B71" s="7"/>
      <c r="C71" s="7"/>
      <c r="D71" s="6" t="s">
        <v>57</v>
      </c>
      <c r="E71" s="9">
        <f>IF(COUNTIF(Secteurs[Rue],Secteurs[[#This Row],[Rue]])&gt;1,COUNTIF(Secteurs[Rue],Secteurs[[#This Row],[Rue]]),1)</f>
        <v>1</v>
      </c>
    </row>
    <row r="72" spans="1:5" ht="18" x14ac:dyDescent="0.35">
      <c r="A72" s="7" t="s">
        <v>93</v>
      </c>
      <c r="B72" s="7"/>
      <c r="C72" s="7"/>
      <c r="D72" s="6" t="s">
        <v>57</v>
      </c>
      <c r="E72" s="9">
        <f>IF(COUNTIF(Secteurs[Rue],Secteurs[[#This Row],[Rue]])&gt;1,COUNTIF(Secteurs[Rue],Secteurs[[#This Row],[Rue]]),1)</f>
        <v>1</v>
      </c>
    </row>
    <row r="73" spans="1:5" ht="18" x14ac:dyDescent="0.35">
      <c r="A73" s="7" t="s">
        <v>60</v>
      </c>
      <c r="B73" s="7"/>
      <c r="C73" s="7"/>
      <c r="D73" s="6" t="s">
        <v>57</v>
      </c>
      <c r="E73" s="9">
        <f>IF(COUNTIF(Secteurs[Rue],Secteurs[[#This Row],[Rue]])&gt;1,COUNTIF(Secteurs[Rue],Secteurs[[#This Row],[Rue]]),1)</f>
        <v>1</v>
      </c>
    </row>
    <row r="74" spans="1:5" ht="18" x14ac:dyDescent="0.35">
      <c r="A74" s="7" t="s">
        <v>66</v>
      </c>
      <c r="B74" s="7"/>
      <c r="C74" s="7"/>
      <c r="D74" s="6" t="s">
        <v>57</v>
      </c>
      <c r="E74" s="9">
        <f>IF(COUNTIF(Secteurs[Rue],Secteurs[[#This Row],[Rue]])&gt;1,COUNTIF(Secteurs[Rue],Secteurs[[#This Row],[Rue]]),1)</f>
        <v>1</v>
      </c>
    </row>
    <row r="75" spans="1:5" ht="18" x14ac:dyDescent="0.35">
      <c r="A75" s="7" t="s">
        <v>63</v>
      </c>
      <c r="B75" s="7"/>
      <c r="C75" s="7"/>
      <c r="D75" s="6" t="s">
        <v>57</v>
      </c>
      <c r="E75" s="9">
        <f>IF(COUNTIF(Secteurs[Rue],Secteurs[[#This Row],[Rue]])&gt;1,COUNTIF(Secteurs[Rue],Secteurs[[#This Row],[Rue]]),1)</f>
        <v>1</v>
      </c>
    </row>
    <row r="76" spans="1:5" ht="18" x14ac:dyDescent="0.35">
      <c r="A76" s="7" t="s">
        <v>65</v>
      </c>
      <c r="B76" s="7"/>
      <c r="C76" s="7"/>
      <c r="D76" s="6" t="s">
        <v>57</v>
      </c>
      <c r="E76" s="9">
        <f>IF(COUNTIF(Secteurs[Rue],Secteurs[[#This Row],[Rue]])&gt;1,COUNTIF(Secteurs[Rue],Secteurs[[#This Row],[Rue]]),1)</f>
        <v>1</v>
      </c>
    </row>
    <row r="77" spans="1:5" ht="18" x14ac:dyDescent="0.35">
      <c r="A77" s="7" t="s">
        <v>62</v>
      </c>
      <c r="B77" s="7"/>
      <c r="C77" s="7"/>
      <c r="D77" s="6" t="s">
        <v>57</v>
      </c>
      <c r="E77" s="9">
        <f>IF(COUNTIF(Secteurs[Rue],Secteurs[[#This Row],[Rue]])&gt;1,COUNTIF(Secteurs[Rue],Secteurs[[#This Row],[Rue]]),1)</f>
        <v>1</v>
      </c>
    </row>
    <row r="78" spans="1:5" ht="18" x14ac:dyDescent="0.35">
      <c r="A78" s="7" t="s">
        <v>72</v>
      </c>
      <c r="B78" s="7"/>
      <c r="C78" s="7"/>
      <c r="D78" s="6" t="s">
        <v>67</v>
      </c>
      <c r="E78" s="9">
        <f>IF(COUNTIF(Secteurs[Rue],Secteurs[[#This Row],[Rue]])&gt;1,COUNTIF(Secteurs[Rue],Secteurs[[#This Row],[Rue]]),1)</f>
        <v>1</v>
      </c>
    </row>
    <row r="79" spans="1:5" ht="18" x14ac:dyDescent="0.35">
      <c r="A79" s="7" t="s">
        <v>75</v>
      </c>
      <c r="B79" s="7"/>
      <c r="C79" s="7"/>
      <c r="D79" s="6" t="s">
        <v>67</v>
      </c>
      <c r="E79" s="9">
        <f>IF(COUNTIF(Secteurs[Rue],Secteurs[[#This Row],[Rue]])&gt;1,COUNTIF(Secteurs[Rue],Secteurs[[#This Row],[Rue]]),1)</f>
        <v>1</v>
      </c>
    </row>
    <row r="80" spans="1:5" ht="18" x14ac:dyDescent="0.35">
      <c r="A80" s="7" t="s">
        <v>71</v>
      </c>
      <c r="B80" s="7"/>
      <c r="C80" s="7"/>
      <c r="D80" s="6" t="s">
        <v>67</v>
      </c>
      <c r="E80" s="9">
        <f>IF(COUNTIF(Secteurs[Rue],Secteurs[[#This Row],[Rue]])&gt;1,COUNTIF(Secteurs[Rue],Secteurs[[#This Row],[Rue]]),1)</f>
        <v>1</v>
      </c>
    </row>
    <row r="81" spans="1:5" ht="18" x14ac:dyDescent="0.35">
      <c r="A81" s="7" t="s">
        <v>90</v>
      </c>
      <c r="B81" s="7"/>
      <c r="C81" s="7"/>
      <c r="D81" s="6" t="s">
        <v>67</v>
      </c>
      <c r="E81" s="9">
        <f>IF(COUNTIF(Secteurs[Rue],Secteurs[[#This Row],[Rue]])&gt;1,COUNTIF(Secteurs[Rue],Secteurs[[#This Row],[Rue]]),1)</f>
        <v>3</v>
      </c>
    </row>
    <row r="82" spans="1:5" ht="18" x14ac:dyDescent="0.35">
      <c r="A82" s="7" t="s">
        <v>95</v>
      </c>
      <c r="B82" s="7">
        <v>300</v>
      </c>
      <c r="C82" s="7">
        <v>301</v>
      </c>
      <c r="D82" s="6" t="s">
        <v>67</v>
      </c>
      <c r="E82" s="9">
        <f>IF(COUNTIF(Secteurs[Rue],Secteurs[[#This Row],[Rue]])&gt;1,COUNTIF(Secteurs[Rue],Secteurs[[#This Row],[Rue]]),1)</f>
        <v>2</v>
      </c>
    </row>
    <row r="83" spans="1:5" ht="18" x14ac:dyDescent="0.35">
      <c r="A83" s="7" t="s">
        <v>74</v>
      </c>
      <c r="B83" s="7"/>
      <c r="C83" s="7"/>
      <c r="D83" s="6" t="s">
        <v>67</v>
      </c>
      <c r="E83" s="9">
        <f>IF(COUNTIF(Secteurs[Rue],Secteurs[[#This Row],[Rue]])&gt;1,COUNTIF(Secteurs[Rue],Secteurs[[#This Row],[Rue]]),1)</f>
        <v>1</v>
      </c>
    </row>
    <row r="84" spans="1:5" ht="18" x14ac:dyDescent="0.35">
      <c r="A84" s="7" t="s">
        <v>76</v>
      </c>
      <c r="B84" s="7"/>
      <c r="C84" s="7"/>
      <c r="D84" s="6" t="s">
        <v>67</v>
      </c>
      <c r="E84" s="9">
        <f>IF(COUNTIF(Secteurs[Rue],Secteurs[[#This Row],[Rue]])&gt;1,COUNTIF(Secteurs[Rue],Secteurs[[#This Row],[Rue]]),1)</f>
        <v>1</v>
      </c>
    </row>
    <row r="85" spans="1:5" ht="18" x14ac:dyDescent="0.35">
      <c r="A85" s="7" t="s">
        <v>94</v>
      </c>
      <c r="B85" s="7"/>
      <c r="C85" s="7"/>
      <c r="D85" s="6" t="s">
        <v>67</v>
      </c>
      <c r="E85" s="9">
        <f>IF(COUNTIF(Secteurs[Rue],Secteurs[[#This Row],[Rue]])&gt;1,COUNTIF(Secteurs[Rue],Secteurs[[#This Row],[Rue]]),1)</f>
        <v>1</v>
      </c>
    </row>
    <row r="86" spans="1:5" ht="18" x14ac:dyDescent="0.35">
      <c r="A86" s="7" t="s">
        <v>73</v>
      </c>
      <c r="B86" s="7"/>
      <c r="C86" s="7"/>
      <c r="D86" s="6" t="s">
        <v>67</v>
      </c>
      <c r="E86" s="9">
        <f>IF(COUNTIF(Secteurs[Rue],Secteurs[[#This Row],[Rue]])&gt;1,COUNTIF(Secteurs[Rue],Secteurs[[#This Row],[Rue]]),1)</f>
        <v>1</v>
      </c>
    </row>
    <row r="87" spans="1:5" ht="18" x14ac:dyDescent="0.35">
      <c r="A87" s="7" t="s">
        <v>68</v>
      </c>
      <c r="B87" s="7"/>
      <c r="C87" s="7"/>
      <c r="D87" s="6" t="s">
        <v>67</v>
      </c>
      <c r="E87" s="9">
        <f>IF(COUNTIF(Secteurs[Rue],Secteurs[[#This Row],[Rue]])&gt;1,COUNTIF(Secteurs[Rue],Secteurs[[#This Row],[Rue]]),1)</f>
        <v>1</v>
      </c>
    </row>
    <row r="88" spans="1:5" ht="18" x14ac:dyDescent="0.35">
      <c r="A88" s="7" t="s">
        <v>70</v>
      </c>
      <c r="B88" s="7"/>
      <c r="C88" s="7"/>
      <c r="D88" s="6" t="s">
        <v>67</v>
      </c>
      <c r="E88" s="9">
        <f>IF(COUNTIF(Secteurs[Rue],Secteurs[[#This Row],[Rue]])&gt;1,COUNTIF(Secteurs[Rue],Secteurs[[#This Row],[Rue]]),1)</f>
        <v>1</v>
      </c>
    </row>
    <row r="89" spans="1:5" ht="18" x14ac:dyDescent="0.35">
      <c r="A89" s="7" t="s">
        <v>84</v>
      </c>
      <c r="B89" s="7"/>
      <c r="C89" s="7"/>
      <c r="D89" s="6" t="s">
        <v>67</v>
      </c>
      <c r="E89" s="9">
        <f>IF(COUNTIF(Secteurs[Rue],Secteurs[[#This Row],[Rue]])&gt;1,COUNTIF(Secteurs[Rue],Secteurs[[#This Row],[Rue]]),1)</f>
        <v>1</v>
      </c>
    </row>
    <row r="90" spans="1:5" ht="18" x14ac:dyDescent="0.35">
      <c r="A90" s="7" t="s">
        <v>69</v>
      </c>
      <c r="B90" s="7"/>
      <c r="C90" s="7"/>
      <c r="D90" s="6" t="s">
        <v>67</v>
      </c>
      <c r="E90" s="9">
        <f>IF(COUNTIF(Secteurs[Rue],Secteurs[[#This Row],[Rue]])&gt;1,COUNTIF(Secteurs[Rue],Secteurs[[#This Row],[Rue]]),1)</f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Colis</vt:lpstr>
      <vt:lpstr>Secteurs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Baccavin</dc:creator>
  <cp:lastModifiedBy>Guillaume</cp:lastModifiedBy>
  <dcterms:created xsi:type="dcterms:W3CDTF">2020-12-03T07:56:24Z</dcterms:created>
  <dcterms:modified xsi:type="dcterms:W3CDTF">2020-12-04T09:49:47Z</dcterms:modified>
</cp:coreProperties>
</file>