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3040" windowHeight="793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H4" i="1" s="1"/>
  <c r="G5" i="1"/>
  <c r="H5" i="1" s="1"/>
  <c r="G6" i="1"/>
  <c r="H6" i="1" s="1"/>
  <c r="G7" i="1"/>
  <c r="G8" i="1"/>
  <c r="H3" i="1"/>
  <c r="H7" i="1"/>
  <c r="H8" i="1"/>
</calcChain>
</file>

<file path=xl/sharedStrings.xml><?xml version="1.0" encoding="utf-8"?>
<sst xmlns="http://schemas.openxmlformats.org/spreadsheetml/2006/main" count="22" uniqueCount="20">
  <si>
    <t>F17211</t>
  </si>
  <si>
    <t>VOIR 70826390</t>
  </si>
  <si>
    <t>Article remplace</t>
  </si>
  <si>
    <t>VOIR 70420064</t>
  </si>
  <si>
    <t>SUPPORT</t>
  </si>
  <si>
    <t>68310060R</t>
  </si>
  <si>
    <t>Reference</t>
  </si>
  <si>
    <t>Reference Emak</t>
  </si>
  <si>
    <t>Designation</t>
  </si>
  <si>
    <t>Article Voir</t>
  </si>
  <si>
    <t>Type article</t>
  </si>
  <si>
    <t>Référence finale</t>
  </si>
  <si>
    <t>YP0002338</t>
  </si>
  <si>
    <t>VOIR 70826412</t>
  </si>
  <si>
    <t>BOITE DE VITESSES</t>
  </si>
  <si>
    <t>SG283292409</t>
  </si>
  <si>
    <t>PLUIS LIVRABLE AUTOCOLLANT</t>
  </si>
  <si>
    <t>Plus livrable</t>
  </si>
  <si>
    <t>tarif</t>
  </si>
  <si>
    <t>tarif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</si>
</sst>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4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</cellXfs>
  <cellStyles count="1">
    <cellStyle name="Normal" xfId="0" builtinId="0"/>
  </cellStyles>
  <dxfs count="16"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Suivi" displayName="Suivi" ref="A2:H8" totalsRowShown="0" headerRowDxfId="3" dataDxfId="2" headerRowBorderDxfId="11" tableBorderDxfId="12" totalsRowBorderDxfId="10">
  <autoFilter ref="A2:H8"/>
  <tableColumns count="8">
    <tableColumn id="1" name="Reference" dataDxfId="9"/>
    <tableColumn id="2" name="Reference Emak" dataDxfId="8"/>
    <tableColumn id="3" name="Designation" dataDxfId="7"/>
    <tableColumn id="4" name="Article Voir" dataDxfId="6"/>
    <tableColumn id="5" name="Type article" dataDxfId="5"/>
    <tableColumn id="6" name="tarif" dataDxfId="4"/>
    <tableColumn id="7" name="Référence finale" dataDxfId="0">
      <calculatedColumnFormula>IF(Suivi[[#This Row],[Type article]]="Plus Livrable","Plus Livrable",IFERROR(INDEX(Suivi[Reference Emak],MATCH(Suivi[[#This Row],[Article Voir]],Suivi[Reference Emak],0)),"Plus livrable"))</calculatedColumnFormula>
    </tableColumn>
    <tableColumn id="8" name="tarif final" dataDxfId="1">
      <calculatedColumnFormula>IFERROR(INDEX(Suivi[tarif],MATCH(Suivi[[#This Row],[Référence finale]],Suivi[Reference Emak],0)),"Plus livrable")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8"/>
  <sheetViews>
    <sheetView tabSelected="1" workbookViewId="0">
      <selection activeCell="H11" sqref="H11"/>
    </sheetView>
  </sheetViews>
  <sheetFormatPr baseColWidth="10" defaultRowHeight="14.4" x14ac:dyDescent="0.3"/>
  <cols>
    <col min="1" max="1" width="12.6640625" customWidth="1"/>
    <col min="2" max="2" width="16.44140625" customWidth="1"/>
    <col min="3" max="3" width="28.33203125" customWidth="1"/>
    <col min="4" max="4" width="14.33203125" customWidth="1"/>
    <col min="5" max="6" width="21" customWidth="1"/>
    <col min="7" max="7" width="16.44140625" customWidth="1"/>
    <col min="8" max="8" width="11.5546875" style="1"/>
  </cols>
  <sheetData>
    <row r="2" spans="1:8" ht="28.8" x14ac:dyDescent="0.3">
      <c r="A2" s="2" t="s">
        <v>6</v>
      </c>
      <c r="B2" s="3" t="s">
        <v>7</v>
      </c>
      <c r="C2" s="3" t="s">
        <v>8</v>
      </c>
      <c r="D2" s="3" t="s">
        <v>9</v>
      </c>
      <c r="E2" s="3" t="s">
        <v>10</v>
      </c>
      <c r="F2" s="3" t="s">
        <v>18</v>
      </c>
      <c r="G2" s="3" t="s">
        <v>11</v>
      </c>
      <c r="H2" s="4" t="s">
        <v>19</v>
      </c>
    </row>
    <row r="3" spans="1:8" x14ac:dyDescent="0.3">
      <c r="A3" s="5" t="s">
        <v>0</v>
      </c>
      <c r="B3" s="6">
        <v>70210950</v>
      </c>
      <c r="C3" s="6" t="s">
        <v>1</v>
      </c>
      <c r="D3" s="6">
        <v>70826390</v>
      </c>
      <c r="E3" s="6" t="s">
        <v>2</v>
      </c>
      <c r="F3" s="6">
        <v>0</v>
      </c>
      <c r="G3" s="6">
        <f>IF(Suivi[[#This Row],[Type article]]="Plus Livrable","Plus Livrable",IFERROR(INDEX(Suivi[Reference Emak],MATCH(Suivi[[#This Row],[Article Voir]],Suivi[Reference Emak],0)),"Plus livrable"))</f>
        <v>70826390</v>
      </c>
      <c r="H3" s="7">
        <f>IFERROR(INDEX(Suivi[tarif],MATCH(Suivi[[#This Row],[Référence finale]],Suivi[Reference Emak],0)),"Plus livrable")</f>
        <v>0</v>
      </c>
    </row>
    <row r="4" spans="1:8" x14ac:dyDescent="0.3">
      <c r="A4" s="5">
        <v>68310060</v>
      </c>
      <c r="B4" s="6">
        <v>70826390</v>
      </c>
      <c r="C4" s="6" t="s">
        <v>3</v>
      </c>
      <c r="D4" s="6">
        <v>70420064</v>
      </c>
      <c r="E4" s="6" t="s">
        <v>2</v>
      </c>
      <c r="F4" s="6">
        <v>0</v>
      </c>
      <c r="G4" s="6">
        <f>IF(Suivi[[#This Row],[Type article]]="Plus Livrable","Plus Livrable",IFERROR(INDEX(Suivi[Reference Emak],MATCH(Suivi[[#This Row],[Article Voir]],Suivi[Reference Emak],0)),"Plus livrable"))</f>
        <v>70420064</v>
      </c>
      <c r="H4" s="7">
        <f>IFERROR(INDEX(Suivi[tarif],MATCH(Suivi[[#This Row],[Référence finale]],Suivi[Reference Emak],0)),"Plus livrable")</f>
        <v>15</v>
      </c>
    </row>
    <row r="5" spans="1:8" x14ac:dyDescent="0.3">
      <c r="A5" s="5" t="s">
        <v>5</v>
      </c>
      <c r="B5" s="6">
        <v>70420064</v>
      </c>
      <c r="C5" s="6" t="s">
        <v>4</v>
      </c>
      <c r="D5" s="6"/>
      <c r="E5" s="6"/>
      <c r="F5" s="6">
        <v>15</v>
      </c>
      <c r="G5" s="6" t="str">
        <f>IF(Suivi[[#This Row],[Type article]]="Plus Livrable","Plus Livrable",IFERROR(INDEX(Suivi[Reference Emak],MATCH(Suivi[[#This Row],[Article Voir]],Suivi[Reference Emak],0)),"Plus livrable"))</f>
        <v>Plus livrable</v>
      </c>
      <c r="H5" s="7" t="str">
        <f>IFERROR(INDEX(Suivi[tarif],MATCH(Suivi[[#This Row],[Référence finale]],Suivi[Reference Emak],0)),"Plus livrable")</f>
        <v>Plus livrable</v>
      </c>
    </row>
    <row r="6" spans="1:8" x14ac:dyDescent="0.3">
      <c r="A6" s="5" t="s">
        <v>12</v>
      </c>
      <c r="B6" s="6">
        <v>75326002</v>
      </c>
      <c r="C6" s="6" t="s">
        <v>13</v>
      </c>
      <c r="D6" s="6">
        <v>70826412</v>
      </c>
      <c r="E6" s="6" t="s">
        <v>2</v>
      </c>
      <c r="F6" s="6">
        <v>0</v>
      </c>
      <c r="G6" s="6">
        <f>IF(Suivi[[#This Row],[Type article]]="Plus Livrable","Plus Livrable",IFERROR(INDEX(Suivi[Reference Emak],MATCH(Suivi[[#This Row],[Article Voir]],Suivi[Reference Emak],0)),"Plus livrable"))</f>
        <v>70826412</v>
      </c>
      <c r="H6" s="7">
        <f>IFERROR(INDEX(Suivi[tarif],MATCH(Suivi[[#This Row],[Référence finale]],Suivi[Reference Emak],0)),"Plus livrable")</f>
        <v>20</v>
      </c>
    </row>
    <row r="7" spans="1:8" x14ac:dyDescent="0.3">
      <c r="A7" s="5">
        <v>68242017</v>
      </c>
      <c r="B7" s="6">
        <v>70826412</v>
      </c>
      <c r="C7" s="6" t="s">
        <v>14</v>
      </c>
      <c r="D7" s="6"/>
      <c r="E7" s="6"/>
      <c r="F7" s="6">
        <v>20</v>
      </c>
      <c r="G7" s="6" t="str">
        <f>IF(Suivi[[#This Row],[Type article]]="Plus Livrable","Plus Livrable",IFERROR(INDEX(Suivi[Reference Emak],MATCH(Suivi[[#This Row],[Article Voir]],Suivi[Reference Emak],0)),"Plus livrable"))</f>
        <v>Plus livrable</v>
      </c>
      <c r="H7" s="7" t="str">
        <f>IFERROR(INDEX(Suivi[tarif],MATCH(Suivi[[#This Row],[Référence finale]],Suivi[Reference Emak],0)),"Plus livrable")</f>
        <v>Plus livrable</v>
      </c>
    </row>
    <row r="8" spans="1:8" x14ac:dyDescent="0.3">
      <c r="A8" s="8" t="s">
        <v>15</v>
      </c>
      <c r="B8" s="9">
        <v>70260748</v>
      </c>
      <c r="C8" s="9" t="s">
        <v>16</v>
      </c>
      <c r="D8" s="9"/>
      <c r="E8" s="9" t="s">
        <v>17</v>
      </c>
      <c r="F8" s="9">
        <v>0</v>
      </c>
      <c r="G8" s="9" t="str">
        <f>IF(Suivi[[#This Row],[Type article]]="Plus Livrable","Plus Livrable",IFERROR(INDEX(Suivi[Reference Emak],MATCH(Suivi[[#This Row],[Article Voir]],Suivi[Reference Emak],0)),"Plus livrable"))</f>
        <v>Plus Livrable</v>
      </c>
      <c r="H8" s="10" t="str">
        <f>IFERROR(INDEX(Suivi[tarif],MATCH(Suivi[[#This Row],[Référence finale]],Suivi[Reference Emak],0)),"Plus livrable")</f>
        <v>Plus livrable</v>
      </c>
    </row>
  </sheetData>
  <conditionalFormatting sqref="C4 E4:F4">
    <cfRule type="expression" dxfId="15" priority="7">
      <formula>MOD(ROW(),2)</formula>
    </cfRule>
  </conditionalFormatting>
  <conditionalFormatting sqref="C6:F6">
    <cfRule type="expression" dxfId="14" priority="4">
      <formula>MOD(ROW(),2)</formula>
    </cfRule>
  </conditionalFormatting>
  <conditionalFormatting sqref="C8:F8">
    <cfRule type="expression" dxfId="13" priority="2">
      <formula>MOD(ROW(),2)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Guillaume</cp:lastModifiedBy>
  <dcterms:created xsi:type="dcterms:W3CDTF">2020-12-02T21:07:01Z</dcterms:created>
  <dcterms:modified xsi:type="dcterms:W3CDTF">2020-12-03T22:14:32Z</dcterms:modified>
</cp:coreProperties>
</file>