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 codeName="{00000000-0000-0000-0000-000000000000}"/>
  <workbookPr showInkAnnotation="0" codeName="ThisWorkbook" autoCompressPictures="0"/>
  <bookViews>
    <workbookView xWindow="2640" yWindow="300" windowWidth="24720" windowHeight="15060" tabRatio="781"/>
  </bookViews>
  <sheets>
    <sheet name="Initialisation" sheetId="4" r:id="rId1"/>
    <sheet name="MODELE" sheetId="5" r:id="rId2"/>
  </sheets>
  <definedNames>
    <definedName name="Annee" localSheetId="1">MODELE!$I$1</definedName>
    <definedName name="Annee">#REF!</definedName>
    <definedName name="AnneeDeclaration">Initialisation!$B$1</definedName>
    <definedName name="Debut" localSheetId="1">MODELE!$K$1</definedName>
    <definedName name="Debut">#REF!</definedName>
    <definedName name="Fin" localSheetId="1">MODELE!$L$1</definedName>
    <definedName name="Fin">#REF!</definedName>
    <definedName name="Mois" localSheetId="1">MODELE!$H$1</definedName>
    <definedName name="Mois">#REF!</definedName>
    <definedName name="_xlnm.Print_Area" localSheetId="1">MODELE!$A$1:$I$29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" i="5" l="1"/>
  <c r="K1" i="5"/>
  <c r="L1" i="5"/>
  <c r="H6" i="5"/>
  <c r="I6" i="5"/>
  <c r="C20" i="5"/>
  <c r="D25" i="5"/>
  <c r="D24" i="5"/>
  <c r="C21" i="5"/>
  <c r="D27" i="5"/>
  <c r="D21" i="5"/>
  <c r="C22" i="5"/>
  <c r="D22" i="5"/>
  <c r="D23" i="5"/>
  <c r="D29" i="5"/>
  <c r="D28" i="5"/>
  <c r="C19" i="5"/>
</calcChain>
</file>

<file path=xl/sharedStrings.xml><?xml version="1.0" encoding="utf-8"?>
<sst xmlns="http://schemas.openxmlformats.org/spreadsheetml/2006/main" count="39" uniqueCount="36">
  <si>
    <t>CREDIT DE TVA A REPORTER</t>
  </si>
  <si>
    <t>TVA A PAYER</t>
  </si>
  <si>
    <t>TVA DEDUCTIBLE</t>
  </si>
  <si>
    <t>Crédit</t>
  </si>
  <si>
    <t>ABS</t>
  </si>
  <si>
    <t>Immos</t>
  </si>
  <si>
    <t>TVA COLLECTEE</t>
  </si>
  <si>
    <t>CA 2,1%</t>
  </si>
  <si>
    <t>CA 8,5%</t>
  </si>
  <si>
    <t>CA non imposable</t>
  </si>
  <si>
    <t>CA imposable</t>
  </si>
  <si>
    <t>TVA</t>
  </si>
  <si>
    <t>HT</t>
  </si>
  <si>
    <t>TYPE</t>
  </si>
  <si>
    <t>TTC</t>
  </si>
  <si>
    <t>NUMERO</t>
  </si>
  <si>
    <t>FOURNISSEUR</t>
  </si>
  <si>
    <t>DATE</t>
  </si>
  <si>
    <t>2/ DECAISSEMENTS</t>
  </si>
  <si>
    <t>HT_2,1%</t>
  </si>
  <si>
    <t>HT_8,5%</t>
  </si>
  <si>
    <t>TTC_0%</t>
  </si>
  <si>
    <t>TTC_2,1%</t>
  </si>
  <si>
    <t>TTC_8,5%</t>
  </si>
  <si>
    <t>Numero</t>
  </si>
  <si>
    <t>CLIENT</t>
  </si>
  <si>
    <t>1/ ENCAISSEMENTS</t>
  </si>
  <si>
    <t>MOIS</t>
  </si>
  <si>
    <t>DECLARATION DE TVA MENSUELLE</t>
  </si>
  <si>
    <t>NOM SOCIETE DECLARANTE</t>
  </si>
  <si>
    <t>Année</t>
  </si>
  <si>
    <t>3/ ELEMENTS A DECLARER</t>
  </si>
  <si>
    <t>Supprimer les onglets mensuels</t>
  </si>
  <si>
    <t>Initialiser le fichier</t>
  </si>
  <si>
    <t>Pour modifier les onglets de TVA (notamment la mise en forme), il faut modifier le MODELE qui sera par la suite copié.</t>
  </si>
  <si>
    <t>Il est toutefois conseillé de garder une copie pour se prémunir d'une erreur malencontreuse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</si>
</sst>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6" formatCode="#,##0.00\ &quot;€&quot;;\-\ #,##0.00\ &quot;€&quot;;"/>
  </numFmts>
  <fonts count="6" x14ac:knownFonts="1">
    <font>
      <sz val="10"/>
      <name val="Arial"/>
    </font>
    <font>
      <sz val="11"/>
      <color theme="1"/>
      <name val="Calibri"/>
      <family val="2"/>
      <scheme val="minor"/>
    </font>
    <font>
      <u/>
      <sz val="10"/>
      <color theme="10"/>
      <name val="Arial"/>
    </font>
    <font>
      <u/>
      <sz val="10"/>
      <color theme="11"/>
      <name val="Arial"/>
    </font>
    <font>
      <sz val="8"/>
      <name val="Arial"/>
    </font>
    <font>
      <sz val="12"/>
      <color indexed="72"/>
      <name val="Lucida Grande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lightUp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9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6" borderId="1" xfId="0" applyFill="1" applyBorder="1"/>
    <xf numFmtId="0" fontId="0" fillId="4" borderId="1" xfId="0" applyFill="1" applyBorder="1" applyAlignment="1">
      <alignment horizontal="center"/>
    </xf>
    <xf numFmtId="0" fontId="0" fillId="0" borderId="1" xfId="0" applyBorder="1"/>
    <xf numFmtId="14" fontId="0" fillId="0" borderId="0" xfId="0" applyNumberFormat="1"/>
    <xf numFmtId="0" fontId="0" fillId="0" borderId="0" xfId="0" applyBorder="1"/>
    <xf numFmtId="2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5" borderId="4" xfId="0" applyFill="1" applyBorder="1"/>
    <xf numFmtId="0" fontId="0" fillId="5" borderId="5" xfId="0" applyFill="1" applyBorder="1"/>
    <xf numFmtId="0" fontId="0" fillId="4" borderId="6" xfId="0" applyFill="1" applyBorder="1"/>
    <xf numFmtId="166" fontId="0" fillId="0" borderId="0" xfId="0" applyNumberFormat="1"/>
    <xf numFmtId="166" fontId="0" fillId="0" borderId="0" xfId="0" applyNumberFormat="1" applyBorder="1"/>
    <xf numFmtId="166" fontId="0" fillId="0" borderId="0" xfId="0" applyNumberFormat="1" applyAlignment="1">
      <alignment horizontal="right"/>
    </xf>
    <xf numFmtId="166" fontId="0" fillId="0" borderId="0" xfId="0" applyNumberFormat="1" applyBorder="1" applyAlignment="1">
      <alignment horizontal="right"/>
    </xf>
    <xf numFmtId="0" fontId="0" fillId="7" borderId="7" xfId="0" applyFill="1" applyBorder="1"/>
    <xf numFmtId="14" fontId="0" fillId="0" borderId="1" xfId="0" applyNumberFormat="1" applyBorder="1"/>
    <xf numFmtId="0" fontId="0" fillId="0" borderId="0" xfId="0" applyNumberFormat="1" applyAlignment="1">
      <alignment horizontal="center"/>
    </xf>
  </cellXfs>
  <cellStyles count="9">
    <cellStyle name="Lien hypertexte" xfId="3" builtinId="8" hidden="1"/>
    <cellStyle name="Lien hypertexte" xfId="5" builtinId="8" hidden="1"/>
    <cellStyle name="Lien hypertexte" xfId="7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Monétaire 2" xfId="1"/>
    <cellStyle name="Normal" xfId="0" builtinId="0"/>
    <cellStyle name="Normal 2" xfId="2"/>
  </cellStyles>
  <dxfs count="11">
    <dxf>
      <numFmt numFmtId="0" formatCode="General"/>
      <alignment horizontal="center" vertical="bottom" textRotation="0" wrapText="0" indent="0" justifyLastLine="0" shrinkToFit="0"/>
    </dxf>
    <dxf>
      <numFmt numFmtId="166" formatCode="#,##0.00\ &quot;€&quot;;\-\ #,##0.00\ &quot;€&quot;;"/>
      <alignment horizontal="right" vertical="bottom" textRotation="0" wrapText="0" justifyLastLine="0" shrinkToFit="0"/>
    </dxf>
    <dxf>
      <numFmt numFmtId="166" formatCode="#,##0.00\ &quot;€&quot;;\-\ #,##0.00\ &quot;€&quot;;"/>
      <alignment horizontal="right" vertical="bottom" textRotation="0" wrapText="0" justifyLastLine="0" shrinkToFit="0"/>
    </dxf>
    <dxf>
      <numFmt numFmtId="166" formatCode="#,##0.00\ &quot;€&quot;;\-\ #,##0.00\ &quot;€&quot;;"/>
      <alignment horizontal="right" vertical="bottom" textRotation="0" wrapText="0" justifyLastLine="0" shrinkToFit="0"/>
    </dxf>
    <dxf>
      <numFmt numFmtId="166" formatCode="#,##0.00\ &quot;€&quot;;\-\ #,##0.00\ &quot;€&quot;;"/>
      <alignment horizontal="right" vertical="bottom" textRotation="0" wrapText="0" justifyLastLine="0" shrinkToFit="0"/>
    </dxf>
    <dxf>
      <numFmt numFmtId="166" formatCode="#,##0.00\ &quot;€&quot;;\-\ #,##0.00\ &quot;€&quot;;"/>
    </dxf>
    <dxf>
      <numFmt numFmtId="166" formatCode="#,##0.00\ &quot;€&quot;;\-\ #,##0.00\ &quot;€&quot;;"/>
    </dxf>
    <dxf>
      <numFmt numFmtId="2" formatCode="0.00"/>
      <alignment horizontal="right" vertical="bottom" textRotation="0" wrapText="0" justifyLastLine="0" shrinkToFit="0"/>
    </dxf>
    <dxf>
      <numFmt numFmtId="2" formatCode="0.00"/>
      <alignment horizontal="right" vertical="bottom" textRotation="0" wrapText="0" justifyLastLine="0" shrinkToFit="0"/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533400</xdr:colOff>
          <xdr:row>2</xdr:row>
          <xdr:rowOff>88900</xdr:rowOff>
        </xdr:from>
        <xdr:to>
          <xdr:col>6</xdr:col>
          <xdr:colOff>381000</xdr:colOff>
          <xdr:row>4</xdr:row>
          <xdr:rowOff>127000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Créer tous les onglets de TVA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584200</xdr:colOff>
          <xdr:row>6</xdr:row>
          <xdr:rowOff>127000</xdr:rowOff>
        </xdr:from>
        <xdr:to>
          <xdr:col>6</xdr:col>
          <xdr:colOff>393700</xdr:colOff>
          <xdr:row>9</xdr:row>
          <xdr:rowOff>63500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Supprimer tous les onglets TVA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101600</xdr:colOff>
          <xdr:row>3</xdr:row>
          <xdr:rowOff>101600</xdr:rowOff>
        </xdr:from>
        <xdr:to>
          <xdr:col>12</xdr:col>
          <xdr:colOff>12700</xdr:colOff>
          <xdr:row>8</xdr:row>
          <xdr:rowOff>0</xdr:rowOff>
        </xdr:to>
        <xdr:sp macro="" textlink="">
          <xdr:nvSpPr>
            <xdr:cNvPr id="5121" name="PrepaTVA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Importer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88900</xdr:colOff>
          <xdr:row>19</xdr:row>
          <xdr:rowOff>50800</xdr:rowOff>
        </xdr:from>
        <xdr:to>
          <xdr:col>11</xdr:col>
          <xdr:colOff>812800</xdr:colOff>
          <xdr:row>23</xdr:row>
          <xdr:rowOff>88900</xdr:rowOff>
        </xdr:to>
        <xdr:sp macro="" textlink="">
          <xdr:nvSpPr>
            <xdr:cNvPr id="5122" name="ArchiverPDF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Editer la page en 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ENCAISSEMENTS" displayName="ENCAISSEMENTS" ref="A5:I6" totalsRowShown="0">
  <autoFilter ref="A5:I6"/>
  <tableColumns count="9">
    <tableColumn id="1" name="DATE" dataDxfId="10"/>
    <tableColumn id="2" name="CLIENT"/>
    <tableColumn id="3" name="Numero"/>
    <tableColumn id="4" name="TTC" dataDxfId="4"/>
    <tableColumn id="5" name="TTC_8,5%" dataDxfId="3"/>
    <tableColumn id="6" name="TTC_2,1%" dataDxfId="2"/>
    <tableColumn id="7" name="TTC_0%" dataDxfId="1"/>
    <tableColumn id="8" name="HT_8,5%" dataDxfId="6">
      <calculatedColumnFormula>ROUND(ENCAISSEMENTS[[#This Row],[TTC_8,5%]]/1.085,2)</calculatedColumnFormula>
    </tableColumn>
    <tableColumn id="9" name="HT_2,1%" dataDxfId="5">
      <calculatedColumnFormula>ROUND(ENCAISSEMENTS[[#This Row],[TTC_2,1%]]/1.021,2)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DECAISSEMENTS" displayName="DECAISSEMENTS" ref="A11:F12" totalsRowShown="0">
  <autoFilter ref="A11:F12"/>
  <tableColumns count="6">
    <tableColumn id="1" name="DATE" dataDxfId="9"/>
    <tableColumn id="2" name="FOURNISSEUR"/>
    <tableColumn id="3" name="NUMERO"/>
    <tableColumn id="6" name="TTC" dataDxfId="8"/>
    <tableColumn id="4" name="TVA" dataDxfId="7"/>
    <tableColumn id="5" name="TYP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4" Type="http://schemas.openxmlformats.org/officeDocument/2006/relationships/ctrlProp" Target="../ctrlProps/ctrlProp4.xml"/><Relationship Id="rId5" Type="http://schemas.openxmlformats.org/officeDocument/2006/relationships/table" Target="../tables/table1.xml"/><Relationship Id="rId6" Type="http://schemas.openxmlformats.org/officeDocument/2006/relationships/table" Target="../tables/table2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/>
  <dimension ref="A1:B14"/>
  <sheetViews>
    <sheetView tabSelected="1" workbookViewId="0">
      <selection activeCell="H16" sqref="H16"/>
    </sheetView>
  </sheetViews>
  <sheetFormatPr baseColWidth="10" defaultRowHeight="12" x14ac:dyDescent="0"/>
  <sheetData>
    <row r="1" spans="1:2">
      <c r="A1" s="15" t="s">
        <v>30</v>
      </c>
      <c r="B1" s="15">
        <v>2020</v>
      </c>
    </row>
    <row r="4" spans="1:2">
      <c r="A4" t="s">
        <v>33</v>
      </c>
    </row>
    <row r="8" spans="1:2">
      <c r="A8" t="s">
        <v>32</v>
      </c>
    </row>
    <row r="13" spans="1:2">
      <c r="A13" t="s">
        <v>34</v>
      </c>
    </row>
    <row r="14" spans="1:2">
      <c r="A14" t="s">
        <v>35</v>
      </c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LancerInitialisationFichier">
                <anchor moveWithCells="1" sizeWithCells="1">
                  <from>
                    <xdr:col>2</xdr:col>
                    <xdr:colOff>533400</xdr:colOff>
                    <xdr:row>2</xdr:row>
                    <xdr:rowOff>88900</xdr:rowOff>
                  </from>
                  <to>
                    <xdr:col>6</xdr:col>
                    <xdr:colOff>381000</xdr:colOff>
                    <xdr:row>4</xdr:row>
                    <xdr:rowOff>127000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LancerSuppressionOnglets">
                <anchor moveWithCells="1" sizeWithCells="1">
                  <from>
                    <xdr:col>2</xdr:col>
                    <xdr:colOff>584200</xdr:colOff>
                    <xdr:row>6</xdr:row>
                    <xdr:rowOff>127000</xdr:rowOff>
                  </from>
                  <to>
                    <xdr:col>6</xdr:col>
                    <xdr:colOff>393700</xdr:colOff>
                    <xdr:row>9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L29"/>
  <sheetViews>
    <sheetView workbookViewId="0">
      <selection activeCell="C37" sqref="C37"/>
    </sheetView>
  </sheetViews>
  <sheetFormatPr baseColWidth="10" defaultRowHeight="12" x14ac:dyDescent="0"/>
  <cols>
    <col min="2" max="2" width="25" bestFit="1" customWidth="1"/>
  </cols>
  <sheetData>
    <row r="1" spans="1:12">
      <c r="A1" t="s">
        <v>29</v>
      </c>
      <c r="D1" t="s">
        <v>28</v>
      </c>
      <c r="H1" t="s">
        <v>27</v>
      </c>
      <c r="I1">
        <f>AnneeDeclaration</f>
        <v>2020</v>
      </c>
      <c r="K1" s="29">
        <f>DATE(Annee,1,1)</f>
        <v>43831</v>
      </c>
      <c r="L1" s="29">
        <f>EOMONTH(Debut,0)</f>
        <v>43861</v>
      </c>
    </row>
    <row r="3" spans="1:12">
      <c r="A3" t="s">
        <v>26</v>
      </c>
    </row>
    <row r="5" spans="1:12">
      <c r="A5" t="s">
        <v>17</v>
      </c>
      <c r="B5" t="s">
        <v>25</v>
      </c>
      <c r="C5" t="s">
        <v>24</v>
      </c>
      <c r="D5" t="s">
        <v>14</v>
      </c>
      <c r="E5" t="s">
        <v>23</v>
      </c>
      <c r="F5" t="s">
        <v>22</v>
      </c>
      <c r="G5" t="s">
        <v>21</v>
      </c>
      <c r="H5" t="s">
        <v>20</v>
      </c>
      <c r="I5" t="s">
        <v>19</v>
      </c>
    </row>
    <row r="6" spans="1:12">
      <c r="A6" s="19"/>
      <c r="D6" s="26"/>
      <c r="E6" s="26"/>
      <c r="F6" s="26"/>
      <c r="G6" s="26"/>
      <c r="H6" s="24">
        <f>ROUND(ENCAISSEMENTS[[#This Row],[TTC_8,5%]]/1.085,2)</f>
        <v>0</v>
      </c>
      <c r="I6" s="24">
        <f>ROUND(ENCAISSEMENTS[[#This Row],[TTC_2,1%]]/1.021,2)</f>
        <v>0</v>
      </c>
    </row>
    <row r="7" spans="1:12">
      <c r="A7" s="20"/>
      <c r="B7" s="17"/>
      <c r="C7" s="17"/>
      <c r="D7" s="27"/>
      <c r="E7" s="27"/>
      <c r="F7" s="27"/>
      <c r="G7" s="27"/>
      <c r="H7" s="25"/>
      <c r="I7" s="25"/>
    </row>
    <row r="8" spans="1:12">
      <c r="A8" s="20"/>
      <c r="B8" s="17"/>
      <c r="C8" s="17"/>
      <c r="D8" s="27"/>
      <c r="E8" s="27"/>
      <c r="F8" s="27"/>
      <c r="G8" s="27"/>
      <c r="H8" s="25"/>
      <c r="I8" s="25"/>
    </row>
    <row r="9" spans="1:12">
      <c r="A9" s="16" t="s">
        <v>18</v>
      </c>
    </row>
    <row r="11" spans="1:12">
      <c r="A11" t="s">
        <v>17</v>
      </c>
      <c r="B11" t="s">
        <v>16</v>
      </c>
      <c r="C11" t="s">
        <v>15</v>
      </c>
      <c r="D11" t="s">
        <v>14</v>
      </c>
      <c r="E11" t="s">
        <v>11</v>
      </c>
      <c r="F11" t="s">
        <v>13</v>
      </c>
    </row>
    <row r="12" spans="1:12">
      <c r="A12" s="16"/>
      <c r="D12" s="18"/>
      <c r="E12" s="18"/>
      <c r="F12" s="30"/>
    </row>
    <row r="16" spans="1:12">
      <c r="A16" t="s">
        <v>31</v>
      </c>
    </row>
    <row r="18" spans="2:4">
      <c r="B18" s="14"/>
      <c r="C18" s="14" t="s">
        <v>12</v>
      </c>
      <c r="D18" s="14" t="s">
        <v>11</v>
      </c>
    </row>
    <row r="19" spans="2:4">
      <c r="B19" s="10" t="s">
        <v>10</v>
      </c>
      <c r="C19" s="10">
        <f>SUM(C21:C22)</f>
        <v>0</v>
      </c>
      <c r="D19" s="13"/>
    </row>
    <row r="20" spans="2:4">
      <c r="B20" s="10" t="s">
        <v>9</v>
      </c>
      <c r="C20" s="10">
        <f>ROUND(SUM(ENCAISSEMENTS[TTC_0%]),0)</f>
        <v>0</v>
      </c>
      <c r="D20" s="13"/>
    </row>
    <row r="21" spans="2:4">
      <c r="B21" s="10" t="s">
        <v>8</v>
      </c>
      <c r="C21" s="10">
        <f>ROUND(SUM(ENCAISSEMENTS[HT_8,5%]),0)</f>
        <v>0</v>
      </c>
      <c r="D21" s="10">
        <f>ROUND(C21*8.5%,0)</f>
        <v>0</v>
      </c>
    </row>
    <row r="22" spans="2:4">
      <c r="B22" s="10" t="s">
        <v>7</v>
      </c>
      <c r="C22" s="10">
        <f>ROUND(SUM(ENCAISSEMENTS[HT_2,1%]),0)</f>
        <v>0</v>
      </c>
      <c r="D22" s="10">
        <f>ROUND(C22*2.1%,0)</f>
        <v>0</v>
      </c>
    </row>
    <row r="23" spans="2:4">
      <c r="B23" s="9" t="s">
        <v>6</v>
      </c>
      <c r="C23" s="8"/>
      <c r="D23" s="7">
        <f>SUM(D19:D22)</f>
        <v>0</v>
      </c>
    </row>
    <row r="24" spans="2:4">
      <c r="B24" s="12" t="s">
        <v>5</v>
      </c>
      <c r="C24" s="11"/>
      <c r="D24" s="10">
        <f>ROUND(SUMIF(DECAISSEMENTS[TYPE],$B24,DECAISSEMENTS[TVA]),0)</f>
        <v>0</v>
      </c>
    </row>
    <row r="25" spans="2:4" ht="13" thickBot="1">
      <c r="B25" s="12" t="s">
        <v>4</v>
      </c>
      <c r="C25" s="11"/>
      <c r="D25" s="22">
        <f>ROUND(SUMIF(DECAISSEMENTS[TYPE],$B25,DECAISSEMENTS[TVA]),0)</f>
        <v>0</v>
      </c>
    </row>
    <row r="26" spans="2:4" ht="14" thickTop="1" thickBot="1">
      <c r="B26" s="12" t="s">
        <v>3</v>
      </c>
      <c r="C26" s="21"/>
      <c r="D26" s="28"/>
    </row>
    <row r="27" spans="2:4" ht="13" thickTop="1">
      <c r="B27" s="9" t="s">
        <v>2</v>
      </c>
      <c r="C27" s="8"/>
      <c r="D27" s="23">
        <f>SUM(D24:D26)</f>
        <v>0</v>
      </c>
    </row>
    <row r="28" spans="2:4">
      <c r="B28" s="6" t="s">
        <v>1</v>
      </c>
      <c r="C28" s="5"/>
      <c r="D28" s="4">
        <f>MAX(D23-D27,0)</f>
        <v>0</v>
      </c>
    </row>
    <row r="29" spans="2:4">
      <c r="B29" s="3" t="s">
        <v>0</v>
      </c>
      <c r="C29" s="2"/>
      <c r="D29" s="1">
        <f>MAX(D27-D23,0)</f>
        <v>0</v>
      </c>
    </row>
  </sheetData>
  <phoneticPr fontId="4" type="noConversion"/>
  <dataValidations count="1">
    <dataValidation type="whole" operator="greaterThan" allowBlank="1" showInputMessage="1" showErrorMessage="1" sqref="D26">
      <formula1>0</formula1>
    </dataValidation>
  </dataValidations>
  <pageMargins left="0.75" right="0.75" top="1" bottom="1" header="0.5" footer="0.5"/>
  <pageSetup paperSize="9" scale="72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PrepaTVA">
              <controlPr defaultSize="0" print="0" autoFill="0" autoPict="0" macro="[0]!PrepaTVA">
                <anchor moveWithCells="1" sizeWithCells="1">
                  <from>
                    <xdr:col>10</xdr:col>
                    <xdr:colOff>101600</xdr:colOff>
                    <xdr:row>3</xdr:row>
                    <xdr:rowOff>101600</xdr:rowOff>
                  </from>
                  <to>
                    <xdr:col>12</xdr:col>
                    <xdr:colOff>12700</xdr:colOff>
                    <xdr:row>8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5122" r:id="rId4" name="ArchiverPDF">
              <controlPr defaultSize="0" print="0" autoFill="0" autoPict="0" macro="[0]!ArchiverPDF">
                <anchor moveWithCells="1" sizeWithCells="1">
                  <from>
                    <xdr:col>10</xdr:col>
                    <xdr:colOff>88900</xdr:colOff>
                    <xdr:row>19</xdr:row>
                    <xdr:rowOff>50800</xdr:rowOff>
                  </from>
                  <to>
                    <xdr:col>11</xdr:col>
                    <xdr:colOff>812800</xdr:colOff>
                    <xdr:row>23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2">
    <tablePart r:id="rId5"/>
    <tablePart r:id="rId6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Initialisation</vt:lpstr>
      <vt:lpstr>MODELE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Beth</dc:creator>
  <cp:lastModifiedBy>Guillaume Beth</cp:lastModifiedBy>
  <dcterms:created xsi:type="dcterms:W3CDTF">2020-11-03T13:00:37Z</dcterms:created>
  <dcterms:modified xsi:type="dcterms:W3CDTF">2020-11-03T17:37:49Z</dcterms:modified>
</cp:coreProperties>
</file>