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00000000-0000-0000-0000-000000000000}"/>
  <workbookPr codeName="ThisWorkbook" autoCompressPictures="0"/>
  <bookViews>
    <workbookView xWindow="0" yWindow="0" windowWidth="25600" windowHeight="160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I7" i="1"/>
  <c r="G6" i="1"/>
  <c r="H6" i="1"/>
  <c r="I6" i="1"/>
  <c r="G5" i="1"/>
  <c r="H5" i="1"/>
  <c r="I5" i="1"/>
  <c r="G4" i="1"/>
  <c r="H4" i="1"/>
  <c r="I4" i="1"/>
  <c r="G3" i="1"/>
  <c r="H3" i="1"/>
  <c r="I3" i="1"/>
  <c r="G2" i="1"/>
  <c r="I2" i="1"/>
  <c r="H2" i="1"/>
</calcChain>
</file>

<file path=xl/sharedStrings.xml><?xml version="1.0" encoding="utf-8"?>
<sst xmlns="http://schemas.openxmlformats.org/spreadsheetml/2006/main" count="20" uniqueCount="12">
  <si>
    <t>CODE</t>
  </si>
  <si>
    <t>LIBELLE</t>
  </si>
  <si>
    <t>MONTANT</t>
  </si>
  <si>
    <t>ANALYTIQUE</t>
  </si>
  <si>
    <t>LIBELLE 1</t>
  </si>
  <si>
    <t>LIBELLE 2</t>
  </si>
  <si>
    <t>LIBELLE 3</t>
  </si>
  <si>
    <t>LIBELLE 4</t>
  </si>
  <si>
    <t>LIBELLE 5</t>
  </si>
  <si>
    <t>LIBELLE 6</t>
  </si>
  <si>
    <t>POMME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</si>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</sst>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1" fillId="3" borderId="0" xfId="0" applyFont="1" applyFill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</dxf>
    <dxf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D7" totalsRowShown="0" headerRowDxfId="3">
  <autoFilter ref="A1:D7"/>
  <tableColumns count="4">
    <tableColumn id="1" name="CODE" dataDxfId="2"/>
    <tableColumn id="2" name="LIBELLE"/>
    <tableColumn id="3" name="MONTANT"/>
    <tableColumn id="4" name="ANALYTIQ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F1:I7" totalsRowShown="0" headerRowDxfId="1">
  <autoFilter ref="F1:I7"/>
  <sortState ref="F2:I11">
    <sortCondition ref="F2:F11"/>
  </sortState>
  <tableColumns count="4">
    <tableColumn id="1" name="CODE"/>
    <tableColumn id="2" name="LIBELLE" dataDxfId="0">
      <calculatedColumnFormula>INDEX(Table1[LIBELLE],MATCH(Table2[[#This Row],[CODE]],Table1[CODE],0))</calculatedColumnFormula>
    </tableColumn>
    <tableColumn id="3" name="MONTANT">
      <calculatedColumnFormula>SUMIF(Table1[CODE],Table2[CODE],Table1[MONTANT])</calculatedColumnFormula>
    </tableColumn>
    <tableColumn id="4" name="ANALYTIQUE">
      <calculatedColumnFormula>INDEX(Table1[ANALYTIQUE],MATCH(Table2[[#This Row],[CODE]],Table1[CODE],0))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I7"/>
  <sheetViews>
    <sheetView tabSelected="1" workbookViewId="0">
      <selection activeCell="G15" sqref="G15"/>
    </sheetView>
  </sheetViews>
  <sheetFormatPr baseColWidth="10" defaultRowHeight="15" x14ac:dyDescent="0"/>
  <cols>
    <col min="3" max="3" width="12.5" customWidth="1"/>
    <col min="4" max="4" width="14.1640625" customWidth="1"/>
    <col min="8" max="8" width="12.6640625" customWidth="1"/>
    <col min="9" max="9" width="14.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F1" s="3" t="s">
        <v>0</v>
      </c>
      <c r="G1" s="3" t="s">
        <v>1</v>
      </c>
      <c r="H1" s="3" t="s">
        <v>2</v>
      </c>
      <c r="I1" s="3" t="s">
        <v>3</v>
      </c>
    </row>
    <row r="2" spans="1:9">
      <c r="A2" s="1">
        <v>600</v>
      </c>
      <c r="B2" t="s">
        <v>4</v>
      </c>
      <c r="C2">
        <v>10</v>
      </c>
      <c r="D2" t="s">
        <v>10</v>
      </c>
      <c r="F2">
        <v>600</v>
      </c>
      <c r="G2" t="str">
        <f>INDEX(Table1[LIBELLE],MATCH(Table2[[#This Row],[CODE]],Table1[CODE],0))</f>
        <v>LIBELLE 1</v>
      </c>
      <c r="H2">
        <f>SUMIF(Table1[CODE],Table2[CODE],Table1[MONTANT])</f>
        <v>10</v>
      </c>
      <c r="I2" t="str">
        <f>INDEX(Table1[ANALYTIQUE],MATCH(Table2[[#This Row],[CODE]],Table1[CODE],0))</f>
        <v>POMME</v>
      </c>
    </row>
    <row r="3" spans="1:9">
      <c r="A3" s="1">
        <v>601</v>
      </c>
      <c r="B3" t="s">
        <v>5</v>
      </c>
      <c r="C3">
        <v>12</v>
      </c>
      <c r="D3" t="s">
        <v>11</v>
      </c>
      <c r="F3">
        <v>601</v>
      </c>
      <c r="G3" s="4" t="str">
        <f>INDEX(Table1[LIBELLE],MATCH(Table2[[#This Row],[CODE]],Table1[CODE],0))</f>
        <v>LIBELLE 2</v>
      </c>
      <c r="H3">
        <f>SUMIF(Table1[CODE],Table2[CODE],Table1[MONTANT])</f>
        <v>12</v>
      </c>
      <c r="I3" t="str">
        <f>INDEX(Table1[ANALYTIQUE],MATCH(Table2[[#This Row],[CODE]],Table1[CODE],0))</f>
        <v>ABRICOT</v>
      </c>
    </row>
    <row r="4" spans="1:9">
      <c r="A4" s="1">
        <v>602</v>
      </c>
      <c r="B4" t="s">
        <v>6</v>
      </c>
      <c r="C4">
        <v>15</v>
      </c>
      <c r="D4" t="s">
        <v>11</v>
      </c>
      <c r="F4">
        <v>602</v>
      </c>
      <c r="G4" s="4" t="str">
        <f>INDEX(Table1[LIBELLE],MATCH(Table2[[#This Row],[CODE]],Table1[CODE],0))</f>
        <v>LIBELLE 3</v>
      </c>
      <c r="H4">
        <f>SUMIF(Table1[CODE],Table2[CODE],Table1[MONTANT])</f>
        <v>15</v>
      </c>
      <c r="I4" t="str">
        <f>INDEX(Table1[ANALYTIQUE],MATCH(Table2[[#This Row],[CODE]],Table1[CODE],0))</f>
        <v>ABRICOT</v>
      </c>
    </row>
    <row r="5" spans="1:9">
      <c r="A5" s="1">
        <v>603</v>
      </c>
      <c r="B5" t="s">
        <v>7</v>
      </c>
      <c r="C5">
        <v>21</v>
      </c>
      <c r="D5" t="s">
        <v>11</v>
      </c>
      <c r="F5">
        <v>603</v>
      </c>
      <c r="G5" s="4" t="str">
        <f>INDEX(Table1[LIBELLE],MATCH(Table2[[#This Row],[CODE]],Table1[CODE],0))</f>
        <v>LIBELLE 4</v>
      </c>
      <c r="H5">
        <f>SUMIF(Table1[CODE],Table2[CODE],Table1[MONTANT])</f>
        <v>21</v>
      </c>
      <c r="I5" t="str">
        <f>INDEX(Table1[ANALYTIQUE],MATCH(Table2[[#This Row],[CODE]],Table1[CODE],0))</f>
        <v>ABRICOT</v>
      </c>
    </row>
    <row r="6" spans="1:9">
      <c r="A6" s="1">
        <v>604</v>
      </c>
      <c r="B6" t="s">
        <v>8</v>
      </c>
      <c r="C6">
        <v>22</v>
      </c>
      <c r="D6" t="s">
        <v>10</v>
      </c>
      <c r="F6">
        <v>604</v>
      </c>
      <c r="G6" s="4" t="str">
        <f>INDEX(Table1[LIBELLE],MATCH(Table2[[#This Row],[CODE]],Table1[CODE],0))</f>
        <v>LIBELLE 5</v>
      </c>
      <c r="H6">
        <f>SUMIF(Table1[CODE],Table2[CODE],Table1[MONTANT])</f>
        <v>22</v>
      </c>
      <c r="I6" t="str">
        <f>INDEX(Table1[ANALYTIQUE],MATCH(Table2[[#This Row],[CODE]],Table1[CODE],0))</f>
        <v>POMME</v>
      </c>
    </row>
    <row r="7" spans="1:9">
      <c r="A7" s="1">
        <v>625</v>
      </c>
      <c r="B7" t="s">
        <v>9</v>
      </c>
      <c r="C7">
        <v>23</v>
      </c>
      <c r="D7" t="s">
        <v>11</v>
      </c>
      <c r="F7">
        <v>625</v>
      </c>
      <c r="G7" s="4" t="str">
        <f>INDEX(Table1[LIBELLE],MATCH(Table2[[#This Row],[CODE]],Table1[CODE],0))</f>
        <v>LIBELLE 6</v>
      </c>
      <c r="H7">
        <f>SUMIF(Table1[CODE],Table2[CODE],Table1[MONTANT])</f>
        <v>23</v>
      </c>
      <c r="I7" t="str">
        <f>INDEX(Table1[ANALYTIQUE],MATCH(Table2[[#This Row],[CODE]],Table1[CODE],0))</f>
        <v>ABRICOT</v>
      </c>
    </row>
  </sheetData>
  <phoneticPr fontId="2" type="noConversion"/>
  <pageMargins left="0.7" right="0.7" top="0.75" bottom="0.75" header="0.3" footer="0.3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Guillaume Beth</cp:lastModifiedBy>
  <dcterms:created xsi:type="dcterms:W3CDTF">2020-09-24T10:11:23Z</dcterms:created>
  <dcterms:modified xsi:type="dcterms:W3CDTF">2020-09-24T12:13:54Z</dcterms:modified>
</cp:coreProperties>
</file>