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516"/>
  <workbookPr autoCompressPictures="0"/>
  <bookViews>
    <workbookView xWindow="240" yWindow="80" windowWidth="20000" windowHeight="11320"/>
  </bookViews>
  <sheets>
    <sheet name="Pers" sheetId="1" r:id="rId1"/>
  </sheets>
  <definedNames>
    <definedName name="_xlnm._FilterDatabase" localSheetId="0" hidden="1">Pers!$A$1:$M$17</definedName>
    <definedName name="MAT" localSheetId="0">Pers!$A$1:$M$17</definedName>
    <definedName name="VMAT">Pers!$A$1:$A$17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2" i="1" l="1"/>
  <c r="Q20" i="1"/>
  <c r="Q18" i="1"/>
</calcChain>
</file>

<file path=xl/sharedStrings.xml><?xml version="1.0" encoding="utf-8"?>
<sst xmlns="http://schemas.openxmlformats.org/spreadsheetml/2006/main" count="21" uniqueCount="19">
  <si>
    <t>VMAT</t>
  </si>
  <si>
    <t>IND2</t>
  </si>
  <si>
    <t>M2</t>
  </si>
  <si>
    <t>IND3</t>
  </si>
  <si>
    <t>M3</t>
  </si>
  <si>
    <t>IND4</t>
  </si>
  <si>
    <t>M4</t>
  </si>
  <si>
    <t>IND5</t>
  </si>
  <si>
    <t>M5</t>
  </si>
  <si>
    <t>IND6</t>
  </si>
  <si>
    <t>M6</t>
  </si>
  <si>
    <t>IND7</t>
  </si>
  <si>
    <t>M7</t>
  </si>
  <si>
    <t>resulta</t>
  </si>
  <si>
    <t>Ma formule actuelle cherche uniquement dans la plage A2:M2</t>
  </si>
  <si>
    <t>Comment faire pour effectuer la recherche dans les autres plages à chaque chagement du VMAT"O18"  (ex: A3:M3, A4:M4) ?</t>
  </si>
  <si>
    <t>Merci d'avance pour votre aide,</t>
  </si>
  <si>
    <t>Bonjour à tous,</t>
  </si>
  <si>
    <t>Probleme fonction 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</si>
</sst>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_-* #,##0.00\-;_-* &quot;-&quot;??_-;_-@_-"/>
    <numFmt numFmtId="165" formatCode="00000000"/>
  </numFmts>
  <fonts count="34" x14ac:knownFonts="1">
    <font>
      <sz val="11"/>
      <color indexed="8"/>
      <name val="Arial"/>
      <family val="2"/>
      <charset val="178"/>
    </font>
    <font>
      <sz val="11"/>
      <color indexed="8"/>
      <name val="Arial"/>
      <family val="2"/>
      <charset val="178"/>
    </font>
    <font>
      <b/>
      <sz val="11"/>
      <color indexed="8"/>
      <name val="Arial"/>
      <family val="2"/>
      <charset val="178"/>
    </font>
    <font>
      <b/>
      <sz val="11"/>
      <color indexed="63"/>
      <name val="Arial"/>
      <family val="2"/>
      <charset val="178"/>
    </font>
    <font>
      <sz val="11"/>
      <color indexed="62"/>
      <name val="Arial"/>
      <family val="2"/>
      <charset val="178"/>
    </font>
    <font>
      <sz val="11"/>
      <color indexed="9"/>
      <name val="Arial"/>
      <family val="2"/>
      <charset val="178"/>
    </font>
    <font>
      <sz val="11"/>
      <color indexed="17"/>
      <name val="Arial"/>
      <family val="2"/>
      <charset val="178"/>
    </font>
    <font>
      <b/>
      <sz val="11"/>
      <color indexed="52"/>
      <name val="Arial"/>
      <family val="2"/>
      <charset val="178"/>
    </font>
    <font>
      <b/>
      <sz val="11"/>
      <color indexed="9"/>
      <name val="Arial"/>
      <family val="2"/>
      <charset val="178"/>
    </font>
    <font>
      <sz val="11"/>
      <color indexed="52"/>
      <name val="Arial"/>
      <family val="2"/>
      <charset val="178"/>
    </font>
    <font>
      <sz val="11"/>
      <color indexed="20"/>
      <name val="Arial"/>
      <family val="2"/>
      <charset val="178"/>
    </font>
    <font>
      <sz val="18"/>
      <color indexed="54"/>
      <name val="Times New Roman"/>
      <family val="2"/>
      <charset val="178"/>
    </font>
    <font>
      <b/>
      <sz val="15"/>
      <color indexed="54"/>
      <name val="Arial"/>
      <family val="2"/>
      <charset val="178"/>
    </font>
    <font>
      <b/>
      <sz val="13"/>
      <color indexed="54"/>
      <name val="Arial"/>
      <family val="2"/>
      <charset val="178"/>
    </font>
    <font>
      <b/>
      <sz val="11"/>
      <color indexed="54"/>
      <name val="Arial"/>
      <family val="2"/>
      <charset val="178"/>
    </font>
    <font>
      <sz val="11"/>
      <color indexed="60"/>
      <name val="Arial"/>
      <family val="2"/>
      <charset val="178"/>
    </font>
    <font>
      <sz val="11"/>
      <color indexed="10"/>
      <name val="Arial"/>
      <family val="2"/>
      <charset val="178"/>
    </font>
    <font>
      <i/>
      <sz val="11"/>
      <color indexed="23"/>
      <name val="Arial"/>
      <family val="2"/>
      <charset val="178"/>
    </font>
    <font>
      <sz val="11"/>
      <name val="Arial"/>
      <family val="2"/>
      <charset val="178"/>
    </font>
    <font>
      <sz val="11"/>
      <color indexed="8"/>
      <name val="Inherit"/>
    </font>
    <font>
      <sz val="10"/>
      <name val="Arial"/>
    </font>
    <font>
      <sz val="11"/>
      <color indexed="17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1"/>
      <name val="Arial"/>
    </font>
    <font>
      <sz val="10"/>
      <color indexed="8"/>
      <name val="Arial"/>
      <family val="2"/>
    </font>
    <font>
      <sz val="10"/>
      <color indexed="8"/>
      <name val="Arial"/>
      <family val="2"/>
      <charset val="178"/>
    </font>
    <font>
      <sz val="10"/>
      <color indexed="8"/>
      <name val="Segoe UI"/>
      <family val="2"/>
    </font>
    <font>
      <sz val="10"/>
      <name val="Arial"/>
      <family val="2"/>
    </font>
    <font>
      <u/>
      <sz val="11"/>
      <color theme="10"/>
      <name val="Arial"/>
      <family val="2"/>
      <charset val="178"/>
    </font>
    <font>
      <u/>
      <sz val="11"/>
      <color theme="11"/>
      <name val="Arial"/>
      <family val="2"/>
      <charset val="178"/>
    </font>
  </fonts>
  <fills count="2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1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</borders>
  <cellStyleXfs count="58">
    <xf numFmtId="0" fontId="0" fillId="0" borderId="0"/>
    <xf numFmtId="0" fontId="1" fillId="2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9" borderId="0" applyNumberFormat="0" applyBorder="0" applyAlignment="0" applyProtection="0"/>
    <xf numFmtId="0" fontId="1" fillId="6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6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1" fillId="14" borderId="0" applyNumberFormat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20" fillId="8" borderId="3" applyNumberFormat="0" applyFont="0" applyAlignment="0" applyProtection="0"/>
    <xf numFmtId="0" fontId="20" fillId="0" borderId="0"/>
    <xf numFmtId="0" fontId="21" fillId="4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17" borderId="9" applyNumberFormat="0" applyAlignment="0" applyProtection="0"/>
    <xf numFmtId="0" fontId="2" fillId="0" borderId="8" applyNumberFormat="0" applyFill="0" applyAlignment="0" applyProtection="0"/>
    <xf numFmtId="0" fontId="3" fillId="11" borderId="4" applyNumberFormat="0" applyAlignment="0" applyProtection="0"/>
    <xf numFmtId="0" fontId="4" fillId="6" borderId="1" applyNumberFormat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6" fillId="4" borderId="0" applyNumberFormat="0" applyBorder="0" applyAlignment="0" applyProtection="0"/>
    <xf numFmtId="0" fontId="7" fillId="11" borderId="1" applyNumberFormat="0" applyAlignment="0" applyProtection="0"/>
    <xf numFmtId="0" fontId="8" fillId="17" borderId="9" applyNumberFormat="0" applyAlignment="0" applyProtection="0"/>
    <xf numFmtId="0" fontId="9" fillId="0" borderId="2" applyNumberFormat="0" applyFill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10" applyNumberFormat="0" applyFill="0" applyAlignment="0" applyProtection="0"/>
    <xf numFmtId="0" fontId="14" fillId="0" borderId="11" applyNumberFormat="0" applyFill="0" applyAlignment="0" applyProtection="0"/>
    <xf numFmtId="0" fontId="14" fillId="0" borderId="0" applyNumberFormat="0" applyFill="0" applyBorder="0" applyAlignment="0" applyProtection="0"/>
    <xf numFmtId="0" fontId="15" fillId="12" borderId="0" applyNumberFormat="0" applyBorder="0" applyAlignment="0" applyProtection="0"/>
    <xf numFmtId="0" fontId="1" fillId="8" borderId="3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24">
    <xf numFmtId="0" fontId="0" fillId="0" borderId="0" xfId="0"/>
    <xf numFmtId="165" fontId="18" fillId="18" borderId="0" xfId="0" applyNumberFormat="1" applyFont="1" applyFill="1" applyAlignment="1">
      <alignment horizontal="center"/>
    </xf>
    <xf numFmtId="0" fontId="0" fillId="19" borderId="0" xfId="0" applyFill="1" applyAlignment="1">
      <alignment horizontal="center"/>
    </xf>
    <xf numFmtId="164" fontId="1" fillId="0" borderId="0" xfId="25" applyFill="1" applyAlignment="1">
      <alignment horizontal="center"/>
    </xf>
    <xf numFmtId="0" fontId="0" fillId="0" borderId="0" xfId="0" applyFill="1" applyAlignment="1">
      <alignment horizontal="center"/>
    </xf>
    <xf numFmtId="0" fontId="18" fillId="0" borderId="0" xfId="0" applyNumberFormat="1" applyFont="1" applyFill="1" applyAlignment="1">
      <alignment horizontal="right"/>
    </xf>
    <xf numFmtId="0" fontId="0" fillId="0" borderId="0" xfId="0" applyFill="1"/>
    <xf numFmtId="0" fontId="16" fillId="0" borderId="0" xfId="0" applyFont="1" applyFill="1"/>
    <xf numFmtId="164" fontId="0" fillId="20" borderId="0" xfId="25" applyFont="1" applyFill="1"/>
    <xf numFmtId="0" fontId="19" fillId="0" borderId="0" xfId="0" applyFont="1" applyAlignment="1">
      <alignment horizontal="left" readingOrder="1"/>
    </xf>
    <xf numFmtId="0" fontId="0" fillId="0" borderId="0" xfId="0" applyNumberFormat="1" applyFill="1" applyAlignment="1">
      <alignment horizontal="center"/>
    </xf>
    <xf numFmtId="0" fontId="0" fillId="18" borderId="0" xfId="0" applyNumberFormat="1" applyFill="1" applyAlignment="1">
      <alignment horizontal="right"/>
    </xf>
    <xf numFmtId="0" fontId="0" fillId="19" borderId="0" xfId="0" applyNumberFormat="1" applyFill="1" applyAlignment="1">
      <alignment horizontal="right"/>
    </xf>
    <xf numFmtId="0" fontId="0" fillId="0" borderId="0" xfId="0" applyNumberFormat="1" applyFill="1"/>
    <xf numFmtId="0" fontId="1" fillId="0" borderId="0" xfId="25" applyNumberFormat="1" applyFill="1" applyAlignment="1">
      <alignment horizontal="center"/>
    </xf>
    <xf numFmtId="0" fontId="27" fillId="0" borderId="0" xfId="27" applyFont="1"/>
    <xf numFmtId="0" fontId="28" fillId="0" borderId="0" xfId="0" applyFont="1" applyAlignment="1"/>
    <xf numFmtId="0" fontId="29" fillId="0" borderId="0" xfId="0" applyFont="1" applyFill="1"/>
    <xf numFmtId="0" fontId="29" fillId="0" borderId="0" xfId="0" applyNumberFormat="1" applyFont="1" applyFill="1"/>
    <xf numFmtId="0" fontId="28" fillId="0" borderId="0" xfId="0" applyFont="1" applyFill="1"/>
    <xf numFmtId="0" fontId="30" fillId="0" borderId="0" xfId="0" applyFont="1"/>
    <xf numFmtId="0" fontId="28" fillId="0" borderId="0" xfId="0" applyNumberFormat="1" applyFont="1" applyFill="1"/>
    <xf numFmtId="0" fontId="31" fillId="0" borderId="0" xfId="27" applyFont="1"/>
    <xf numFmtId="0" fontId="28" fillId="0" borderId="0" xfId="0" applyFont="1"/>
  </cellXfs>
  <cellStyles count="58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ccent1" xfId="38"/>
    <cellStyle name="Accent2" xfId="39"/>
    <cellStyle name="Accent3" xfId="40"/>
    <cellStyle name="Accent4" xfId="41"/>
    <cellStyle name="Accent5" xfId="42"/>
    <cellStyle name="Accent6" xfId="43"/>
    <cellStyle name="Avertissement" xfId="56"/>
    <cellStyle name="Bon" xfId="44" builtinId="26" customBuiltin="1"/>
    <cellStyle name="Calcul" xfId="45"/>
    <cellStyle name="Cellule liée" xfId="47"/>
    <cellStyle name="Commentaire" xfId="26"/>
    <cellStyle name="Entrée" xfId="37"/>
    <cellStyle name="Insatisfaisant" xfId="48"/>
    <cellStyle name="Lien hypertexte" xfId="24" builtinId="8" hidden="1"/>
    <cellStyle name="Lien hypertexte" xfId="22" builtinId="8" hidden="1"/>
    <cellStyle name="Lien hypertexte" xfId="20" builtinId="8" hidden="1"/>
    <cellStyle name="Lien hypertexte visité" xfId="23" builtinId="9" hidden="1"/>
    <cellStyle name="Lien hypertexte visité" xfId="21" builtinId="9" hidden="1"/>
    <cellStyle name="Lien hypertexte visité" xfId="19" builtinId="9" hidden="1"/>
    <cellStyle name="Milliers" xfId="25" builtinId="3"/>
    <cellStyle name="Neutre" xfId="54"/>
    <cellStyle name="Normal" xfId="0" builtinId="0"/>
    <cellStyle name="Normal_Pers" xfId="27"/>
    <cellStyle name="Remarque" xfId="55" builtinId="10" customBuiltin="1"/>
    <cellStyle name="Satisfaisant" xfId="28"/>
    <cellStyle name="Sortie" xfId="36"/>
    <cellStyle name="Texte explicatif" xfId="57"/>
    <cellStyle name="Titre" xfId="29"/>
    <cellStyle name="Titre " xfId="49" builtinId="15" customBuiltin="1"/>
    <cellStyle name="Titre 1" xfId="50" builtinId="16" customBuiltin="1"/>
    <cellStyle name="Titre 1" xfId="30"/>
    <cellStyle name="Titre 2" xfId="51" builtinId="17" customBuiltin="1"/>
    <cellStyle name="Titre 2" xfId="31"/>
    <cellStyle name="Titre 3" xfId="52" builtinId="18" customBuiltin="1"/>
    <cellStyle name="Titre 3" xfId="32"/>
    <cellStyle name="Titre 4" xfId="53" builtinId="19" customBuiltin="1"/>
    <cellStyle name="Titre 4" xfId="33"/>
    <cellStyle name="Total" xfId="35"/>
    <cellStyle name="Vérification" xfId="34"/>
    <cellStyle name="Vérification de cellule" xfId="46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سمة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"/>
  <sheetViews>
    <sheetView tabSelected="1" workbookViewId="0">
      <pane ySplit="1" topLeftCell="A2" activePane="bottomLeft" state="frozen"/>
      <selection pane="bottomLeft" activeCell="E33" sqref="E33"/>
    </sheetView>
  </sheetViews>
  <sheetFormatPr baseColWidth="10" defaultColWidth="8.7109375" defaultRowHeight="13" x14ac:dyDescent="0"/>
  <cols>
    <col min="1" max="1" width="8.85546875" style="7" customWidth="1"/>
    <col min="2" max="2" width="7.7109375" style="6" customWidth="1"/>
    <col min="3" max="3" width="10.140625" style="6" bestFit="1" customWidth="1"/>
    <col min="4" max="4" width="6.42578125" style="6" customWidth="1"/>
    <col min="5" max="5" width="10.140625" style="6" bestFit="1" customWidth="1"/>
    <col min="6" max="6" width="4.85546875" style="6" bestFit="1" customWidth="1"/>
    <col min="7" max="7" width="10.140625" style="6" bestFit="1" customWidth="1"/>
    <col min="8" max="8" width="4.85546875" style="6" bestFit="1" customWidth="1"/>
    <col min="9" max="9" width="10.140625" style="6" bestFit="1" customWidth="1"/>
    <col min="10" max="10" width="4.85546875" style="6" bestFit="1" customWidth="1"/>
    <col min="11" max="11" width="10.140625" style="6" bestFit="1" customWidth="1"/>
    <col min="12" max="12" width="4.85546875" style="6" bestFit="1" customWidth="1"/>
    <col min="13" max="13" width="9.140625" style="6" bestFit="1" customWidth="1"/>
    <col min="14" max="14" width="7.28515625" style="13" customWidth="1"/>
    <col min="15" max="15" width="9.140625" style="13" bestFit="1" customWidth="1"/>
    <col min="16" max="16" width="5.42578125" style="6" customWidth="1"/>
    <col min="17" max="17" width="11.5703125" style="6" customWidth="1"/>
    <col min="18" max="16384" width="8.7109375" style="6"/>
  </cols>
  <sheetData>
    <row r="1" spans="1:16" s="4" customFormat="1">
      <c r="A1" s="1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2" t="s">
        <v>9</v>
      </c>
      <c r="K1" s="3" t="s">
        <v>10</v>
      </c>
      <c r="L1" s="2" t="s">
        <v>11</v>
      </c>
      <c r="M1" s="3" t="s">
        <v>12</v>
      </c>
      <c r="N1" s="14"/>
      <c r="O1" s="10"/>
      <c r="P1" s="6"/>
    </row>
    <row r="2" spans="1:16">
      <c r="A2" s="5">
        <v>10224</v>
      </c>
      <c r="B2" s="4">
        <v>101</v>
      </c>
      <c r="C2" s="3">
        <v>12555</v>
      </c>
      <c r="D2" s="4">
        <v>103</v>
      </c>
      <c r="E2" s="3">
        <v>10060.200000000001</v>
      </c>
      <c r="F2" s="4">
        <v>245</v>
      </c>
      <c r="G2" s="3">
        <v>18225</v>
      </c>
      <c r="H2" s="4">
        <v>250</v>
      </c>
      <c r="I2" s="3">
        <v>6075</v>
      </c>
      <c r="J2" s="4">
        <v>281</v>
      </c>
      <c r="K2" s="3">
        <v>3000</v>
      </c>
      <c r="L2" s="4">
        <v>282</v>
      </c>
      <c r="M2" s="3">
        <v>1500</v>
      </c>
      <c r="N2" s="14"/>
    </row>
    <row r="3" spans="1:16">
      <c r="A3" s="5">
        <v>13918</v>
      </c>
      <c r="B3" s="4">
        <v>101</v>
      </c>
      <c r="C3" s="3">
        <v>12555</v>
      </c>
      <c r="D3" s="4">
        <v>202</v>
      </c>
      <c r="E3" s="3">
        <v>10060.200000000001</v>
      </c>
      <c r="F3" s="4">
        <v>203</v>
      </c>
      <c r="G3" s="3">
        <v>18225</v>
      </c>
      <c r="H3" s="4">
        <v>250</v>
      </c>
      <c r="I3" s="3">
        <v>6075</v>
      </c>
      <c r="J3" s="4">
        <v>281</v>
      </c>
      <c r="K3" s="3">
        <v>3000</v>
      </c>
      <c r="L3" s="4">
        <v>282</v>
      </c>
      <c r="M3" s="3">
        <v>1500</v>
      </c>
      <c r="N3" s="14"/>
    </row>
    <row r="4" spans="1:16">
      <c r="A4" s="5">
        <v>29800</v>
      </c>
      <c r="B4" s="4">
        <v>103</v>
      </c>
      <c r="C4" s="3">
        <v>11160</v>
      </c>
      <c r="D4" s="4">
        <v>101</v>
      </c>
      <c r="E4" s="3">
        <v>8942.4</v>
      </c>
      <c r="F4" s="4">
        <v>245</v>
      </c>
      <c r="G4" s="3">
        <v>17597.25</v>
      </c>
      <c r="H4" s="4">
        <v>250</v>
      </c>
      <c r="I4" s="3">
        <v>5865.75</v>
      </c>
      <c r="J4" s="4">
        <v>281</v>
      </c>
      <c r="K4" s="3">
        <v>3000</v>
      </c>
      <c r="L4" s="4">
        <v>282</v>
      </c>
      <c r="M4" s="3">
        <v>1500</v>
      </c>
      <c r="N4" s="14"/>
    </row>
    <row r="5" spans="1:16">
      <c r="A5" s="5">
        <v>49359</v>
      </c>
      <c r="B5" s="4">
        <v>101</v>
      </c>
      <c r="C5" s="3">
        <v>11160</v>
      </c>
      <c r="D5" s="4">
        <v>103</v>
      </c>
      <c r="E5" s="3">
        <v>8942.4</v>
      </c>
      <c r="F5" s="4">
        <v>245</v>
      </c>
      <c r="G5" s="3">
        <v>17597.25</v>
      </c>
      <c r="H5" s="4">
        <v>250</v>
      </c>
      <c r="I5" s="3">
        <v>5865.75</v>
      </c>
      <c r="J5" s="4">
        <v>282</v>
      </c>
      <c r="K5" s="3">
        <v>3000</v>
      </c>
      <c r="L5" s="4">
        <v>288</v>
      </c>
      <c r="M5" s="3">
        <v>1500</v>
      </c>
      <c r="N5" s="14"/>
    </row>
    <row r="6" spans="1:16">
      <c r="A6" s="5">
        <v>61794</v>
      </c>
      <c r="B6" s="4">
        <v>101</v>
      </c>
      <c r="C6" s="3">
        <v>11160</v>
      </c>
      <c r="D6" s="4">
        <v>103</v>
      </c>
      <c r="E6" s="3">
        <v>8942.4</v>
      </c>
      <c r="F6" s="4">
        <v>245</v>
      </c>
      <c r="G6" s="3">
        <v>17597.25</v>
      </c>
      <c r="H6" s="4">
        <v>250</v>
      </c>
      <c r="I6" s="3">
        <v>5865.75</v>
      </c>
      <c r="J6" s="4">
        <v>281</v>
      </c>
      <c r="K6" s="3">
        <v>3000</v>
      </c>
      <c r="L6" s="4">
        <v>282</v>
      </c>
      <c r="M6" s="3">
        <v>1500</v>
      </c>
      <c r="N6" s="14"/>
    </row>
    <row r="7" spans="1:16">
      <c r="A7" s="5">
        <v>72563</v>
      </c>
      <c r="B7" s="4">
        <v>103</v>
      </c>
      <c r="C7" s="3">
        <v>8370</v>
      </c>
      <c r="D7" s="4">
        <v>101</v>
      </c>
      <c r="E7" s="3">
        <v>6706.8</v>
      </c>
      <c r="F7" s="4">
        <v>245</v>
      </c>
      <c r="G7" s="3">
        <v>16341.75</v>
      </c>
      <c r="H7" s="4">
        <v>250</v>
      </c>
      <c r="I7" s="3">
        <v>5447.25</v>
      </c>
      <c r="J7" s="4">
        <v>281</v>
      </c>
      <c r="K7" s="3">
        <v>3000</v>
      </c>
      <c r="L7" s="4">
        <v>282</v>
      </c>
      <c r="M7" s="3">
        <v>1500</v>
      </c>
      <c r="N7" s="14"/>
    </row>
    <row r="8" spans="1:16">
      <c r="A8" s="5">
        <v>78552</v>
      </c>
      <c r="B8" s="4">
        <v>101</v>
      </c>
      <c r="C8" s="3">
        <v>12555</v>
      </c>
      <c r="D8" s="4">
        <v>103</v>
      </c>
      <c r="E8" s="3">
        <v>10060.200000000001</v>
      </c>
      <c r="F8" s="4">
        <v>281</v>
      </c>
      <c r="G8" s="3">
        <v>18225</v>
      </c>
      <c r="H8" s="4">
        <v>250</v>
      </c>
      <c r="I8" s="3">
        <v>6075</v>
      </c>
      <c r="J8" s="4">
        <v>245</v>
      </c>
      <c r="K8" s="3">
        <v>3000</v>
      </c>
      <c r="L8" s="4">
        <v>282</v>
      </c>
      <c r="M8" s="3">
        <v>1500</v>
      </c>
      <c r="N8" s="14"/>
    </row>
    <row r="9" spans="1:16">
      <c r="A9" s="5">
        <v>89395</v>
      </c>
      <c r="B9" s="4">
        <v>200</v>
      </c>
      <c r="C9" s="3">
        <v>11160</v>
      </c>
      <c r="D9" s="4">
        <v>103</v>
      </c>
      <c r="E9" s="3">
        <v>8942.4</v>
      </c>
      <c r="F9" s="4">
        <v>245</v>
      </c>
      <c r="G9" s="3">
        <v>17597.25</v>
      </c>
      <c r="H9" s="4">
        <v>250</v>
      </c>
      <c r="I9" s="3">
        <v>5865.75</v>
      </c>
      <c r="J9" s="4">
        <v>281</v>
      </c>
      <c r="K9" s="3">
        <v>3000</v>
      </c>
      <c r="L9" s="4">
        <v>282</v>
      </c>
      <c r="M9" s="3">
        <v>1500</v>
      </c>
      <c r="N9" s="14"/>
    </row>
    <row r="10" spans="1:16">
      <c r="A10" s="5">
        <v>101479</v>
      </c>
      <c r="B10" s="4">
        <v>101</v>
      </c>
      <c r="C10" s="3">
        <v>11160</v>
      </c>
      <c r="D10" s="4">
        <v>103</v>
      </c>
      <c r="E10" s="3">
        <v>8942.4</v>
      </c>
      <c r="F10" s="4">
        <v>245</v>
      </c>
      <c r="G10" s="3">
        <v>17597.25</v>
      </c>
      <c r="H10" s="4">
        <v>250</v>
      </c>
      <c r="I10" s="3">
        <v>5865.75</v>
      </c>
      <c r="J10" s="4">
        <v>281</v>
      </c>
      <c r="K10" s="3">
        <v>3000</v>
      </c>
      <c r="L10" s="4">
        <v>282</v>
      </c>
      <c r="M10" s="3">
        <v>1500</v>
      </c>
      <c r="N10" s="14"/>
    </row>
    <row r="11" spans="1:16">
      <c r="A11" s="5">
        <v>107076</v>
      </c>
      <c r="B11" s="4">
        <v>245</v>
      </c>
      <c r="C11" s="3">
        <v>11160</v>
      </c>
      <c r="D11" s="4">
        <v>103</v>
      </c>
      <c r="E11" s="3">
        <v>8942.4</v>
      </c>
      <c r="F11" s="4">
        <v>101</v>
      </c>
      <c r="G11" s="3">
        <v>17597.25</v>
      </c>
      <c r="H11" s="4">
        <v>250</v>
      </c>
      <c r="I11" s="3">
        <v>5865.75</v>
      </c>
      <c r="J11" s="4">
        <v>281</v>
      </c>
      <c r="K11" s="3">
        <v>3000</v>
      </c>
      <c r="L11" s="4">
        <v>282</v>
      </c>
      <c r="M11" s="3">
        <v>1500</v>
      </c>
      <c r="N11" s="14"/>
    </row>
    <row r="12" spans="1:16">
      <c r="A12" s="5">
        <v>108452</v>
      </c>
      <c r="B12" s="4">
        <v>300</v>
      </c>
      <c r="C12" s="3">
        <v>11160</v>
      </c>
      <c r="D12" s="4">
        <v>103</v>
      </c>
      <c r="E12" s="3">
        <v>8942.4</v>
      </c>
      <c r="F12" s="4">
        <v>245</v>
      </c>
      <c r="G12" s="3">
        <v>17597.25</v>
      </c>
      <c r="H12" s="4">
        <v>250</v>
      </c>
      <c r="I12" s="3">
        <v>5865.75</v>
      </c>
      <c r="J12" s="4">
        <v>281</v>
      </c>
      <c r="K12" s="3">
        <v>3000</v>
      </c>
      <c r="L12" s="4">
        <v>230</v>
      </c>
      <c r="M12" s="3">
        <v>1500</v>
      </c>
      <c r="N12" s="14"/>
    </row>
    <row r="13" spans="1:16">
      <c r="A13" s="5">
        <v>111650</v>
      </c>
      <c r="B13" s="4">
        <v>400</v>
      </c>
      <c r="C13" s="3">
        <v>9765</v>
      </c>
      <c r="D13" s="4">
        <v>103</v>
      </c>
      <c r="E13" s="3">
        <v>7824.6</v>
      </c>
      <c r="F13" s="4">
        <v>245</v>
      </c>
      <c r="G13" s="3">
        <v>16969.5</v>
      </c>
      <c r="H13" s="4">
        <v>250</v>
      </c>
      <c r="I13" s="3">
        <v>5656.5</v>
      </c>
      <c r="J13" s="4">
        <v>281</v>
      </c>
      <c r="K13" s="3">
        <v>3000</v>
      </c>
      <c r="L13" s="4">
        <v>282</v>
      </c>
      <c r="M13" s="3">
        <v>1500</v>
      </c>
      <c r="N13" s="14"/>
    </row>
    <row r="14" spans="1:16">
      <c r="A14" s="5">
        <v>120362</v>
      </c>
      <c r="B14" s="4">
        <v>101</v>
      </c>
      <c r="C14" s="3">
        <v>9765</v>
      </c>
      <c r="D14" s="4">
        <v>103</v>
      </c>
      <c r="E14" s="3">
        <v>7824.6</v>
      </c>
      <c r="F14" s="4">
        <v>245</v>
      </c>
      <c r="G14" s="3">
        <v>16969.5</v>
      </c>
      <c r="H14" s="4">
        <v>250</v>
      </c>
      <c r="I14" s="3">
        <v>5656.5</v>
      </c>
      <c r="J14" s="4">
        <v>288</v>
      </c>
      <c r="K14" s="3">
        <v>3000</v>
      </c>
      <c r="L14" s="4">
        <v>290</v>
      </c>
      <c r="M14" s="3">
        <v>1500</v>
      </c>
      <c r="N14" s="14"/>
    </row>
    <row r="15" spans="1:16">
      <c r="A15" s="5">
        <v>123809</v>
      </c>
      <c r="B15" s="4">
        <v>101</v>
      </c>
      <c r="C15" s="3">
        <v>11160</v>
      </c>
      <c r="D15" s="4">
        <v>103</v>
      </c>
      <c r="E15" s="3">
        <v>8942.4</v>
      </c>
      <c r="F15" s="4">
        <v>245</v>
      </c>
      <c r="G15" s="3">
        <v>17597.25</v>
      </c>
      <c r="H15" s="4">
        <v>250</v>
      </c>
      <c r="I15" s="3">
        <v>5865.75</v>
      </c>
      <c r="J15" s="4">
        <v>281</v>
      </c>
      <c r="K15" s="3">
        <v>3000</v>
      </c>
      <c r="L15" s="4">
        <v>282</v>
      </c>
      <c r="M15" s="3">
        <v>1500</v>
      </c>
      <c r="N15" s="14"/>
    </row>
    <row r="16" spans="1:16">
      <c r="A16" s="5">
        <v>135648</v>
      </c>
      <c r="B16" s="4">
        <v>101</v>
      </c>
      <c r="C16" s="3">
        <v>9765</v>
      </c>
      <c r="D16" s="4">
        <v>103</v>
      </c>
      <c r="E16" s="3">
        <v>7824.6</v>
      </c>
      <c r="F16" s="4">
        <v>245</v>
      </c>
      <c r="G16" s="3">
        <v>16969.5</v>
      </c>
      <c r="H16" s="4">
        <v>250</v>
      </c>
      <c r="I16" s="3">
        <v>5656.5</v>
      </c>
      <c r="J16" s="4">
        <v>281</v>
      </c>
      <c r="K16" s="3">
        <v>3000</v>
      </c>
      <c r="L16" s="4">
        <v>282</v>
      </c>
      <c r="M16" s="3">
        <v>1500</v>
      </c>
      <c r="N16" s="14"/>
    </row>
    <row r="17" spans="1:18">
      <c r="A17" s="5">
        <v>135660</v>
      </c>
      <c r="B17" s="4">
        <v>101</v>
      </c>
      <c r="C17" s="3">
        <v>8370</v>
      </c>
      <c r="D17" s="4">
        <v>103</v>
      </c>
      <c r="E17" s="3">
        <v>6706.8</v>
      </c>
      <c r="F17" s="4">
        <v>245</v>
      </c>
      <c r="G17" s="3">
        <v>16341.75</v>
      </c>
      <c r="H17" s="4">
        <v>250</v>
      </c>
      <c r="I17" s="3">
        <v>5447.25</v>
      </c>
      <c r="J17" s="4">
        <v>281</v>
      </c>
      <c r="K17" s="3">
        <v>3000</v>
      </c>
      <c r="L17" s="4">
        <v>282</v>
      </c>
      <c r="M17" s="3">
        <v>1500</v>
      </c>
      <c r="N17" s="14"/>
    </row>
    <row r="18" spans="1:18" ht="15" customHeight="1">
      <c r="Q18" s="6">
        <f>MATCH(B21,VMAT,0)</f>
        <v>3</v>
      </c>
    </row>
    <row r="19" spans="1:18" ht="15" customHeight="1">
      <c r="K19" s="15"/>
    </row>
    <row r="20" spans="1:18" ht="15" customHeight="1">
      <c r="B20" s="17"/>
      <c r="C20" s="17"/>
      <c r="D20" s="17"/>
      <c r="E20" s="17"/>
      <c r="F20" s="17"/>
      <c r="G20" s="17"/>
      <c r="H20" s="17"/>
      <c r="I20" s="17"/>
      <c r="J20" s="17"/>
      <c r="L20" s="17"/>
      <c r="M20" s="17"/>
      <c r="Q20" s="6">
        <f>MATCH(B23,A2:M2,0)</f>
        <v>2</v>
      </c>
    </row>
    <row r="21" spans="1:18" ht="15" customHeight="1">
      <c r="A21" s="1" t="s">
        <v>0</v>
      </c>
      <c r="B21" s="11">
        <v>13918</v>
      </c>
      <c r="C21" s="19"/>
      <c r="D21" s="19"/>
      <c r="E21" s="19"/>
      <c r="F21" s="19"/>
      <c r="G21" s="19"/>
      <c r="H21" s="19"/>
      <c r="I21" s="19"/>
      <c r="J21" s="19"/>
      <c r="K21" s="16" t="s">
        <v>18</v>
      </c>
      <c r="L21" s="19"/>
      <c r="M21" s="19"/>
      <c r="O21" s="18"/>
    </row>
    <row r="22" spans="1:18" ht="15" customHeight="1">
      <c r="A22" s="13"/>
      <c r="B22" s="13"/>
      <c r="C22" s="8">
        <f ca="1">INDEX(MAT,MATCH($B$21,VMAT),MATCH($B$23,INDIRECT("$A"&amp;MATCH($B$21,VMAT)&amp;":$M"&amp;MATCH($B$21,VMAT)),0)+1)</f>
        <v>12555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20" t="s">
        <v>17</v>
      </c>
      <c r="O22" s="18"/>
    </row>
    <row r="23" spans="1:18" ht="15" customHeight="1">
      <c r="A23" s="2" t="s">
        <v>1</v>
      </c>
      <c r="B23" s="12">
        <v>101</v>
      </c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21"/>
      <c r="O23" s="21" t="s">
        <v>14</v>
      </c>
      <c r="R23" s="13" t="s">
        <v>13</v>
      </c>
    </row>
    <row r="24" spans="1:18" ht="15" customHeight="1"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21"/>
      <c r="O24" s="22" t="s">
        <v>15</v>
      </c>
    </row>
    <row r="25" spans="1:18" ht="15" customHeight="1"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21"/>
      <c r="O25" s="23" t="s">
        <v>16</v>
      </c>
      <c r="Q25" s="9"/>
    </row>
    <row r="26" spans="1:18" ht="15" customHeight="1"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21"/>
      <c r="O26" s="18"/>
    </row>
    <row r="27" spans="1:18"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21"/>
      <c r="O27" s="18"/>
    </row>
    <row r="41" spans="1:1">
      <c r="A41" s="7">
        <v>101</v>
      </c>
    </row>
    <row r="42" spans="1:1">
      <c r="A42" s="7">
        <v>102</v>
      </c>
    </row>
    <row r="43" spans="1:1">
      <c r="A43" s="7">
        <v>103</v>
      </c>
    </row>
    <row r="44" spans="1:1">
      <c r="A44" s="7">
        <v>200</v>
      </c>
    </row>
    <row r="45" spans="1:1">
      <c r="A45" s="7">
        <v>230</v>
      </c>
    </row>
    <row r="46" spans="1:1">
      <c r="A46" s="7">
        <v>231</v>
      </c>
    </row>
    <row r="47" spans="1:1">
      <c r="A47" s="7">
        <v>245</v>
      </c>
    </row>
    <row r="48" spans="1:1">
      <c r="A48" s="7">
        <v>250</v>
      </c>
    </row>
    <row r="49" spans="1:1">
      <c r="A49" s="7">
        <v>281</v>
      </c>
    </row>
    <row r="50" spans="1:1">
      <c r="A50" s="7">
        <v>282</v>
      </c>
    </row>
    <row r="51" spans="1:1">
      <c r="A51" s="7">
        <v>288</v>
      </c>
    </row>
    <row r="52" spans="1:1">
      <c r="A52" s="7">
        <v>290</v>
      </c>
    </row>
    <row r="53" spans="1:1">
      <c r="A53" s="7">
        <v>300</v>
      </c>
    </row>
    <row r="54" spans="1:1">
      <c r="A54" s="7">
        <v>400</v>
      </c>
    </row>
  </sheetData>
  <autoFilter ref="A1:M17"/>
  <phoneticPr fontId="0" type="noConversion"/>
  <dataValidations count="1">
    <dataValidation type="list" allowBlank="1" showInputMessage="1" showErrorMessage="1" sqref="B23">
      <formula1>$A$41:$A$54</formula1>
    </dataValidation>
  </dataValidations>
  <pageMargins left="0.75" right="0.75" top="1" bottom="1" header="0.5" footer="0.5"/>
  <pageSetup paperSize="9" orientation="portrait" verticalDpi="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</vt:lpstr>
    </vt:vector>
  </TitlesOfParts>
  <Company>BOUARROUDJ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</dc:creator>
  <cp:lastModifiedBy>Guillaume Beth</cp:lastModifiedBy>
  <cp:lastPrinted>2020-08-15T22:53:59Z</cp:lastPrinted>
  <dcterms:created xsi:type="dcterms:W3CDTF">2020-08-14T08:27:21Z</dcterms:created>
  <dcterms:modified xsi:type="dcterms:W3CDTF">2020-08-15T23:08:02Z</dcterms:modified>
</cp:coreProperties>
</file>