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gegjelos\Desktop\"/>
    </mc:Choice>
  </mc:AlternateContent>
  <bookViews>
    <workbookView xWindow="0" yWindow="0" windowWidth="26880" windowHeight="13020"/>
  </bookViews>
  <sheets>
    <sheet name="Pivot" sheetId="3" r:id="rId1"/>
    <sheet name="Data" sheetId="2" r:id="rId2"/>
    <sheet name="BDD" sheetId="1" state="hidden" r:id="rId3"/>
  </sheets>
  <definedNames>
    <definedName name="emails">Data!$F$2:$G$5</definedName>
    <definedName name="Slicer_Responsable">#N/A</definedName>
    <definedName name="table1">Data!$A$1:$B$9</definedName>
  </definedNames>
  <calcPr calcId="152511"/>
  <pivotCaches>
    <pivotCache cacheId="11" r:id="rId4"/>
  </pivotCaches>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 i="3" l="1"/>
  <c r="C4" i="3"/>
  <c r="C3" i="3"/>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12" i="1"/>
</calcChain>
</file>

<file path=xl/sharedStrings.xml><?xml version="1.0" encoding="utf-8"?>
<sst xmlns="http://schemas.openxmlformats.org/spreadsheetml/2006/main" count="692" uniqueCount="61">
  <si>
    <t>N°</t>
  </si>
  <si>
    <t>Nom</t>
  </si>
  <si>
    <t>Remarque</t>
  </si>
  <si>
    <t>Adressé à</t>
  </si>
  <si>
    <t>Responsable</t>
  </si>
  <si>
    <t>Statut</t>
  </si>
  <si>
    <t>Délai 1</t>
  </si>
  <si>
    <t>Délai 2</t>
  </si>
  <si>
    <t>2015-01</t>
  </si>
  <si>
    <t>2015-02</t>
  </si>
  <si>
    <t>2015-03</t>
  </si>
  <si>
    <t>2017-01</t>
  </si>
  <si>
    <t>2017-02</t>
  </si>
  <si>
    <t>2017-03</t>
  </si>
  <si>
    <t>Preparation examen</t>
  </si>
  <si>
    <t>Achat livres</t>
  </si>
  <si>
    <t>Paiement cotisation</t>
  </si>
  <si>
    <t>Distribution notes</t>
  </si>
  <si>
    <t>Levée des remarques</t>
  </si>
  <si>
    <t>Clôture du rapport</t>
  </si>
  <si>
    <t>A</t>
  </si>
  <si>
    <t>B</t>
  </si>
  <si>
    <t>C</t>
  </si>
  <si>
    <t>D</t>
  </si>
  <si>
    <t>E</t>
  </si>
  <si>
    <t>F</t>
  </si>
  <si>
    <t>G</t>
  </si>
  <si>
    <t>H</t>
  </si>
  <si>
    <t>I</t>
  </si>
  <si>
    <t>J</t>
  </si>
  <si>
    <t>K</t>
  </si>
  <si>
    <t>L</t>
  </si>
  <si>
    <t>M</t>
  </si>
  <si>
    <t>N</t>
  </si>
  <si>
    <t>O</t>
  </si>
  <si>
    <t>P</t>
  </si>
  <si>
    <t>Jean A.</t>
  </si>
  <si>
    <t>Lucien B.</t>
  </si>
  <si>
    <t>Edward N.</t>
  </si>
  <si>
    <t>Lucie P.</t>
  </si>
  <si>
    <t>Jessy K.</t>
  </si>
  <si>
    <t>Edy M.</t>
  </si>
  <si>
    <t>Ana L.</t>
  </si>
  <si>
    <t>Personnes</t>
  </si>
  <si>
    <t>Kathy D.</t>
  </si>
  <si>
    <t>Nathalie B.</t>
  </si>
  <si>
    <t>George M.</t>
  </si>
  <si>
    <t>Natacha L.</t>
  </si>
  <si>
    <t>N/A</t>
  </si>
  <si>
    <t>Nécessaire</t>
  </si>
  <si>
    <t>Important</t>
  </si>
  <si>
    <t>Critique</t>
  </si>
  <si>
    <t>Row Labels</t>
  </si>
  <si>
    <t>Grand Total</t>
  </si>
  <si>
    <t>(blank)</t>
  </si>
  <si>
    <t>Listing adressé au responsable du département :</t>
  </si>
  <si>
    <t>Email</t>
  </si>
  <si>
    <t>KD@test.com</t>
  </si>
  <si>
    <t>NB@test.com</t>
  </si>
  <si>
    <t>GM@test.com</t>
  </si>
  <si>
    <t>NL@test.com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</si>
</sst>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mmmm\ yyyy"/>
  </numFmts>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2">
    <border>
      <left/>
      <right/>
      <top/>
      <bottom/>
      <diagonal/>
    </border>
    <border>
      <left/>
      <right/>
      <top style="thin">
        <color theme="4" tint="0.79998168889431442"/>
      </top>
      <bottom style="thin">
        <color theme="4" tint="0.79998168889431442"/>
      </bottom>
      <diagonal/>
    </border>
  </borders>
  <cellStyleXfs count="2">
    <xf numFmtId="0" fontId="0" fillId="0" borderId="0"/>
    <xf numFmtId="0" fontId="1" fillId="0" borderId="0" applyNumberFormat="0" applyFill="0" applyBorder="0" applyAlignment="0" applyProtection="0"/>
  </cellStyleXfs>
  <cellXfs count="8">
    <xf numFmtId="0" fontId="0" fillId="0" borderId="0" xfId="0"/>
    <xf numFmtId="14" fontId="0" fillId="0" borderId="1" xfId="0" applyNumberFormat="1" applyFont="1" applyBorder="1" applyAlignment="1">
      <alignment wrapText="1"/>
    </xf>
    <xf numFmtId="14" fontId="0" fillId="0" borderId="0" xfId="0" applyNumberFormat="1"/>
    <xf numFmtId="0" fontId="0" fillId="0" borderId="0" xfId="0" pivotButton="1"/>
    <xf numFmtId="0" fontId="0" fillId="0" borderId="0" xfId="0" applyAlignment="1"/>
    <xf numFmtId="0" fontId="1" fillId="0" borderId="0" xfId="1" applyAlignment="1"/>
    <xf numFmtId="165" fontId="0" fillId="0" borderId="0" xfId="0" applyNumberFormat="1"/>
    <xf numFmtId="0" fontId="1"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952500</xdr:colOff>
      <xdr:row>13</xdr:row>
      <xdr:rowOff>47625</xdr:rowOff>
    </xdr:to>
    <mc:AlternateContent xmlns:mc="http://schemas.openxmlformats.org/markup-compatibility/2006">
      <mc:Choice xmlns:a14="http://schemas.microsoft.com/office/drawing/2010/main" Requires="a14">
        <xdr:graphicFrame macro="">
          <xdr:nvGraphicFramePr>
            <xdr:cNvPr id="2" name="Responsable"/>
            <xdr:cNvGraphicFramePr/>
          </xdr:nvGraphicFramePr>
          <xdr:xfrm>
            <a:off x="0" y="0"/>
            <a:ext cx="0" cy="0"/>
          </xdr:xfrm>
          <a:graphic>
            <a:graphicData uri="http://schemas.microsoft.com/office/drawing/2010/slicer">
              <sle:slicer xmlns:sle="http://schemas.microsoft.com/office/drawing/2010/slicer" name="Responsable"/>
            </a:graphicData>
          </a:graphic>
        </xdr:graphicFrame>
      </mc:Choice>
      <mc:Fallback>
        <xdr:sp macro="" textlink="">
          <xdr:nvSpPr>
            <xdr:cNvPr id="0" name=""/>
            <xdr:cNvSpPr>
              <a:spLocks noTextEdit="1"/>
            </xdr:cNvSpPr>
          </xdr:nvSpPr>
          <xdr:spPr>
            <a:xfrm>
              <a:off x="0" y="0"/>
              <a:ext cx="1828800" cy="2524125"/>
            </a:xfrm>
            <a:prstGeom prst="rect">
              <a:avLst/>
            </a:prstGeom>
            <a:solidFill>
              <a:prstClr val="white"/>
            </a:solidFill>
            <a:ln w="1">
              <a:solidFill>
                <a:prstClr val="green"/>
              </a:solidFill>
            </a:ln>
          </xdr:spPr>
          <xdr:txBody>
            <a:bodyPr vertOverflow="clip" horzOverflow="clip"/>
            <a:lstStyle/>
            <a:p>
              <a:r>
                <a:rPr lang="fr-BE"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GJELOSHAJI Gentian" refreshedDate="42793.400344212961" createdVersion="5" refreshedVersion="5" minRefreshableVersion="3" recordCount="75">
  <cacheSource type="worksheet">
    <worksheetSource ref="A11:H86" sheet="BDD"/>
  </cacheSource>
  <cacheFields count="8">
    <cacheField name="N°" numFmtId="0">
      <sharedItems count="6">
        <s v="2015-01"/>
        <s v="2015-02"/>
        <s v="2015-03"/>
        <s v="2017-01"/>
        <s v="2017-02"/>
        <s v="2017-03"/>
      </sharedItems>
    </cacheField>
    <cacheField name="Nom" numFmtId="0">
      <sharedItems count="6">
        <s v="Preparation examen"/>
        <s v="Achat livres"/>
        <s v="Paiement cotisation"/>
        <s v="Distribution notes"/>
        <s v="Levée des remarques"/>
        <s v="Clôture du rapport"/>
      </sharedItems>
    </cacheField>
    <cacheField name="Remarque" numFmtId="0">
      <sharedItems count="16">
        <s v="A"/>
        <s v="B"/>
        <s v="C"/>
        <s v="D"/>
        <s v="E"/>
        <s v="F"/>
        <s v="G"/>
        <s v="H"/>
        <s v="I"/>
        <s v="J"/>
        <s v="K"/>
        <s v="L"/>
        <s v="M"/>
        <s v="N"/>
        <s v="O"/>
        <s v="P"/>
      </sharedItems>
    </cacheField>
    <cacheField name="Adressé à" numFmtId="0">
      <sharedItems count="7">
        <s v="Jean A."/>
        <s v="Lucien B."/>
        <s v="Edward N."/>
        <s v="Lucie P."/>
        <s v="Jessy K."/>
        <s v="Edy M."/>
        <s v="Ana L."/>
      </sharedItems>
    </cacheField>
    <cacheField name="Responsable" numFmtId="0">
      <sharedItems count="4">
        <s v="Kathy D."/>
        <s v="Nathalie B."/>
        <s v="George M."/>
        <s v="Natacha L."/>
      </sharedItems>
    </cacheField>
    <cacheField name="Statut" numFmtId="0">
      <sharedItems count="3">
        <s v="Nécessaire"/>
        <s v="Important"/>
        <s v="Critique"/>
      </sharedItems>
    </cacheField>
    <cacheField name="Délai 1" numFmtId="14">
      <sharedItems containsSemiMixedTypes="0" containsNonDate="0" containsDate="1" containsString="0" minDate="2015-06-30T00:00:00" maxDate="2017-07-01T00:00:00" count="15">
        <d v="2015-06-30T00:00:00"/>
        <d v="2015-09-30T00:00:00"/>
        <d v="2015-09-15T00:00:00"/>
        <d v="2015-11-15T00:00:00"/>
        <d v="2016-05-31T00:00:00"/>
        <d v="2016-05-04T00:00:00"/>
        <d v="2016-12-31T00:00:00"/>
        <d v="2016-11-30T00:00:00"/>
        <d v="2016-09-30T00:00:00"/>
        <d v="2016-06-30T00:00:00"/>
        <d v="2017-06-30T00:00:00"/>
        <d v="2017-03-31T00:00:00"/>
        <d v="2017-01-31T00:00:00"/>
        <d v="2017-04-30T00:00:00"/>
        <d v="2017-03-30T00:00:00"/>
      </sharedItems>
    </cacheField>
    <cacheField name="Délai 2" numFmtId="0">
      <sharedItems containsNonDate="0" containsDate="1" containsString="0" containsBlank="1" minDate="2015-12-31T00:00:00" maxDate="2017-07-01T00:00:00" count="3">
        <d v="2015-12-31T00:00:00"/>
        <m/>
        <d v="2017-06-30T00:00:00"/>
      </sharedItems>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75">
  <r>
    <x v="0"/>
    <x v="0"/>
    <x v="0"/>
    <x v="0"/>
    <x v="0"/>
    <x v="0"/>
    <x v="0"/>
    <x v="0"/>
  </r>
  <r>
    <x v="0"/>
    <x v="0"/>
    <x v="1"/>
    <x v="1"/>
    <x v="1"/>
    <x v="0"/>
    <x v="1"/>
    <x v="0"/>
  </r>
  <r>
    <x v="0"/>
    <x v="0"/>
    <x v="2"/>
    <x v="2"/>
    <x v="2"/>
    <x v="1"/>
    <x v="1"/>
    <x v="0"/>
  </r>
  <r>
    <x v="0"/>
    <x v="0"/>
    <x v="3"/>
    <x v="3"/>
    <x v="0"/>
    <x v="1"/>
    <x v="1"/>
    <x v="0"/>
  </r>
  <r>
    <x v="0"/>
    <x v="0"/>
    <x v="4"/>
    <x v="4"/>
    <x v="3"/>
    <x v="0"/>
    <x v="2"/>
    <x v="0"/>
  </r>
  <r>
    <x v="0"/>
    <x v="0"/>
    <x v="5"/>
    <x v="0"/>
    <x v="0"/>
    <x v="0"/>
    <x v="2"/>
    <x v="1"/>
  </r>
  <r>
    <x v="0"/>
    <x v="0"/>
    <x v="6"/>
    <x v="5"/>
    <x v="1"/>
    <x v="1"/>
    <x v="2"/>
    <x v="1"/>
  </r>
  <r>
    <x v="0"/>
    <x v="0"/>
    <x v="7"/>
    <x v="6"/>
    <x v="0"/>
    <x v="2"/>
    <x v="2"/>
    <x v="1"/>
  </r>
  <r>
    <x v="0"/>
    <x v="0"/>
    <x v="8"/>
    <x v="5"/>
    <x v="1"/>
    <x v="0"/>
    <x v="0"/>
    <x v="1"/>
  </r>
  <r>
    <x v="0"/>
    <x v="0"/>
    <x v="9"/>
    <x v="6"/>
    <x v="0"/>
    <x v="2"/>
    <x v="0"/>
    <x v="1"/>
  </r>
  <r>
    <x v="0"/>
    <x v="0"/>
    <x v="10"/>
    <x v="4"/>
    <x v="3"/>
    <x v="1"/>
    <x v="0"/>
    <x v="1"/>
  </r>
  <r>
    <x v="0"/>
    <x v="0"/>
    <x v="11"/>
    <x v="1"/>
    <x v="1"/>
    <x v="0"/>
    <x v="3"/>
    <x v="1"/>
  </r>
  <r>
    <x v="1"/>
    <x v="1"/>
    <x v="0"/>
    <x v="0"/>
    <x v="0"/>
    <x v="2"/>
    <x v="4"/>
    <x v="1"/>
  </r>
  <r>
    <x v="1"/>
    <x v="1"/>
    <x v="1"/>
    <x v="4"/>
    <x v="3"/>
    <x v="1"/>
    <x v="4"/>
    <x v="1"/>
  </r>
  <r>
    <x v="1"/>
    <x v="1"/>
    <x v="2"/>
    <x v="4"/>
    <x v="3"/>
    <x v="2"/>
    <x v="5"/>
    <x v="1"/>
  </r>
  <r>
    <x v="1"/>
    <x v="1"/>
    <x v="3"/>
    <x v="6"/>
    <x v="0"/>
    <x v="0"/>
    <x v="6"/>
    <x v="1"/>
  </r>
  <r>
    <x v="1"/>
    <x v="1"/>
    <x v="4"/>
    <x v="5"/>
    <x v="1"/>
    <x v="1"/>
    <x v="6"/>
    <x v="1"/>
  </r>
  <r>
    <x v="1"/>
    <x v="1"/>
    <x v="5"/>
    <x v="0"/>
    <x v="0"/>
    <x v="2"/>
    <x v="6"/>
    <x v="1"/>
  </r>
  <r>
    <x v="1"/>
    <x v="1"/>
    <x v="6"/>
    <x v="3"/>
    <x v="0"/>
    <x v="0"/>
    <x v="6"/>
    <x v="1"/>
  </r>
  <r>
    <x v="1"/>
    <x v="1"/>
    <x v="7"/>
    <x v="5"/>
    <x v="1"/>
    <x v="1"/>
    <x v="6"/>
    <x v="1"/>
  </r>
  <r>
    <x v="1"/>
    <x v="1"/>
    <x v="8"/>
    <x v="6"/>
    <x v="0"/>
    <x v="2"/>
    <x v="6"/>
    <x v="1"/>
  </r>
  <r>
    <x v="1"/>
    <x v="1"/>
    <x v="9"/>
    <x v="2"/>
    <x v="2"/>
    <x v="0"/>
    <x v="6"/>
    <x v="1"/>
  </r>
  <r>
    <x v="1"/>
    <x v="1"/>
    <x v="10"/>
    <x v="6"/>
    <x v="0"/>
    <x v="2"/>
    <x v="6"/>
    <x v="1"/>
  </r>
  <r>
    <x v="1"/>
    <x v="1"/>
    <x v="11"/>
    <x v="3"/>
    <x v="0"/>
    <x v="1"/>
    <x v="6"/>
    <x v="1"/>
  </r>
  <r>
    <x v="2"/>
    <x v="2"/>
    <x v="0"/>
    <x v="2"/>
    <x v="2"/>
    <x v="0"/>
    <x v="6"/>
    <x v="1"/>
  </r>
  <r>
    <x v="2"/>
    <x v="2"/>
    <x v="1"/>
    <x v="1"/>
    <x v="1"/>
    <x v="1"/>
    <x v="6"/>
    <x v="1"/>
  </r>
  <r>
    <x v="2"/>
    <x v="2"/>
    <x v="2"/>
    <x v="3"/>
    <x v="0"/>
    <x v="2"/>
    <x v="6"/>
    <x v="2"/>
  </r>
  <r>
    <x v="2"/>
    <x v="2"/>
    <x v="3"/>
    <x v="1"/>
    <x v="1"/>
    <x v="0"/>
    <x v="6"/>
    <x v="2"/>
  </r>
  <r>
    <x v="2"/>
    <x v="2"/>
    <x v="4"/>
    <x v="6"/>
    <x v="0"/>
    <x v="0"/>
    <x v="6"/>
    <x v="2"/>
  </r>
  <r>
    <x v="2"/>
    <x v="2"/>
    <x v="5"/>
    <x v="2"/>
    <x v="2"/>
    <x v="0"/>
    <x v="7"/>
    <x v="2"/>
  </r>
  <r>
    <x v="2"/>
    <x v="2"/>
    <x v="6"/>
    <x v="6"/>
    <x v="0"/>
    <x v="2"/>
    <x v="6"/>
    <x v="2"/>
  </r>
  <r>
    <x v="2"/>
    <x v="2"/>
    <x v="7"/>
    <x v="1"/>
    <x v="1"/>
    <x v="0"/>
    <x v="8"/>
    <x v="1"/>
  </r>
  <r>
    <x v="2"/>
    <x v="2"/>
    <x v="8"/>
    <x v="3"/>
    <x v="0"/>
    <x v="2"/>
    <x v="8"/>
    <x v="1"/>
  </r>
  <r>
    <x v="2"/>
    <x v="2"/>
    <x v="9"/>
    <x v="6"/>
    <x v="0"/>
    <x v="1"/>
    <x v="8"/>
    <x v="1"/>
  </r>
  <r>
    <x v="2"/>
    <x v="2"/>
    <x v="10"/>
    <x v="2"/>
    <x v="2"/>
    <x v="1"/>
    <x v="8"/>
    <x v="1"/>
  </r>
  <r>
    <x v="2"/>
    <x v="2"/>
    <x v="11"/>
    <x v="3"/>
    <x v="0"/>
    <x v="0"/>
    <x v="9"/>
    <x v="1"/>
  </r>
  <r>
    <x v="2"/>
    <x v="2"/>
    <x v="12"/>
    <x v="0"/>
    <x v="0"/>
    <x v="1"/>
    <x v="8"/>
    <x v="1"/>
  </r>
  <r>
    <x v="3"/>
    <x v="3"/>
    <x v="0"/>
    <x v="1"/>
    <x v="1"/>
    <x v="2"/>
    <x v="8"/>
    <x v="1"/>
  </r>
  <r>
    <x v="3"/>
    <x v="3"/>
    <x v="1"/>
    <x v="1"/>
    <x v="1"/>
    <x v="0"/>
    <x v="8"/>
    <x v="1"/>
  </r>
  <r>
    <x v="3"/>
    <x v="3"/>
    <x v="2"/>
    <x v="6"/>
    <x v="0"/>
    <x v="2"/>
    <x v="8"/>
    <x v="1"/>
  </r>
  <r>
    <x v="3"/>
    <x v="3"/>
    <x v="3"/>
    <x v="0"/>
    <x v="0"/>
    <x v="2"/>
    <x v="8"/>
    <x v="1"/>
  </r>
  <r>
    <x v="3"/>
    <x v="3"/>
    <x v="4"/>
    <x v="2"/>
    <x v="2"/>
    <x v="1"/>
    <x v="8"/>
    <x v="1"/>
  </r>
  <r>
    <x v="3"/>
    <x v="3"/>
    <x v="5"/>
    <x v="6"/>
    <x v="0"/>
    <x v="0"/>
    <x v="8"/>
    <x v="1"/>
  </r>
  <r>
    <x v="3"/>
    <x v="3"/>
    <x v="6"/>
    <x v="0"/>
    <x v="0"/>
    <x v="1"/>
    <x v="8"/>
    <x v="1"/>
  </r>
  <r>
    <x v="3"/>
    <x v="3"/>
    <x v="7"/>
    <x v="0"/>
    <x v="0"/>
    <x v="2"/>
    <x v="6"/>
    <x v="1"/>
  </r>
  <r>
    <x v="3"/>
    <x v="3"/>
    <x v="8"/>
    <x v="6"/>
    <x v="0"/>
    <x v="1"/>
    <x v="6"/>
    <x v="2"/>
  </r>
  <r>
    <x v="3"/>
    <x v="3"/>
    <x v="9"/>
    <x v="2"/>
    <x v="2"/>
    <x v="2"/>
    <x v="10"/>
    <x v="1"/>
  </r>
  <r>
    <x v="3"/>
    <x v="3"/>
    <x v="10"/>
    <x v="1"/>
    <x v="1"/>
    <x v="0"/>
    <x v="10"/>
    <x v="1"/>
  </r>
  <r>
    <x v="4"/>
    <x v="4"/>
    <x v="0"/>
    <x v="1"/>
    <x v="1"/>
    <x v="1"/>
    <x v="10"/>
    <x v="1"/>
  </r>
  <r>
    <x v="4"/>
    <x v="4"/>
    <x v="1"/>
    <x v="3"/>
    <x v="0"/>
    <x v="0"/>
    <x v="6"/>
    <x v="1"/>
  </r>
  <r>
    <x v="4"/>
    <x v="4"/>
    <x v="2"/>
    <x v="3"/>
    <x v="0"/>
    <x v="0"/>
    <x v="11"/>
    <x v="1"/>
  </r>
  <r>
    <x v="4"/>
    <x v="4"/>
    <x v="3"/>
    <x v="1"/>
    <x v="1"/>
    <x v="1"/>
    <x v="10"/>
    <x v="1"/>
  </r>
  <r>
    <x v="4"/>
    <x v="4"/>
    <x v="4"/>
    <x v="6"/>
    <x v="0"/>
    <x v="0"/>
    <x v="6"/>
    <x v="2"/>
  </r>
  <r>
    <x v="4"/>
    <x v="4"/>
    <x v="5"/>
    <x v="1"/>
    <x v="1"/>
    <x v="1"/>
    <x v="10"/>
    <x v="1"/>
  </r>
  <r>
    <x v="4"/>
    <x v="4"/>
    <x v="6"/>
    <x v="2"/>
    <x v="2"/>
    <x v="2"/>
    <x v="10"/>
    <x v="1"/>
  </r>
  <r>
    <x v="4"/>
    <x v="4"/>
    <x v="7"/>
    <x v="6"/>
    <x v="0"/>
    <x v="0"/>
    <x v="11"/>
    <x v="1"/>
  </r>
  <r>
    <x v="4"/>
    <x v="4"/>
    <x v="8"/>
    <x v="1"/>
    <x v="1"/>
    <x v="0"/>
    <x v="10"/>
    <x v="1"/>
  </r>
  <r>
    <x v="4"/>
    <x v="4"/>
    <x v="9"/>
    <x v="6"/>
    <x v="0"/>
    <x v="2"/>
    <x v="11"/>
    <x v="1"/>
  </r>
  <r>
    <x v="4"/>
    <x v="4"/>
    <x v="10"/>
    <x v="0"/>
    <x v="0"/>
    <x v="0"/>
    <x v="6"/>
    <x v="1"/>
  </r>
  <r>
    <x v="5"/>
    <x v="5"/>
    <x v="0"/>
    <x v="2"/>
    <x v="2"/>
    <x v="1"/>
    <x v="6"/>
    <x v="2"/>
  </r>
  <r>
    <x v="5"/>
    <x v="5"/>
    <x v="1"/>
    <x v="3"/>
    <x v="0"/>
    <x v="1"/>
    <x v="10"/>
    <x v="1"/>
  </r>
  <r>
    <x v="5"/>
    <x v="5"/>
    <x v="2"/>
    <x v="1"/>
    <x v="1"/>
    <x v="1"/>
    <x v="6"/>
    <x v="1"/>
  </r>
  <r>
    <x v="5"/>
    <x v="5"/>
    <x v="3"/>
    <x v="6"/>
    <x v="0"/>
    <x v="2"/>
    <x v="6"/>
    <x v="1"/>
  </r>
  <r>
    <x v="5"/>
    <x v="5"/>
    <x v="4"/>
    <x v="6"/>
    <x v="0"/>
    <x v="0"/>
    <x v="12"/>
    <x v="1"/>
  </r>
  <r>
    <x v="5"/>
    <x v="5"/>
    <x v="5"/>
    <x v="3"/>
    <x v="0"/>
    <x v="2"/>
    <x v="6"/>
    <x v="1"/>
  </r>
  <r>
    <x v="5"/>
    <x v="5"/>
    <x v="6"/>
    <x v="1"/>
    <x v="1"/>
    <x v="0"/>
    <x v="6"/>
    <x v="2"/>
  </r>
  <r>
    <x v="5"/>
    <x v="5"/>
    <x v="7"/>
    <x v="6"/>
    <x v="0"/>
    <x v="1"/>
    <x v="11"/>
    <x v="1"/>
  </r>
  <r>
    <x v="5"/>
    <x v="5"/>
    <x v="8"/>
    <x v="1"/>
    <x v="1"/>
    <x v="1"/>
    <x v="8"/>
    <x v="1"/>
  </r>
  <r>
    <x v="5"/>
    <x v="5"/>
    <x v="9"/>
    <x v="2"/>
    <x v="2"/>
    <x v="1"/>
    <x v="13"/>
    <x v="1"/>
  </r>
  <r>
    <x v="5"/>
    <x v="5"/>
    <x v="10"/>
    <x v="3"/>
    <x v="0"/>
    <x v="1"/>
    <x v="13"/>
    <x v="1"/>
  </r>
  <r>
    <x v="5"/>
    <x v="5"/>
    <x v="11"/>
    <x v="0"/>
    <x v="0"/>
    <x v="0"/>
    <x v="13"/>
    <x v="1"/>
  </r>
  <r>
    <x v="5"/>
    <x v="5"/>
    <x v="12"/>
    <x v="6"/>
    <x v="0"/>
    <x v="0"/>
    <x v="8"/>
    <x v="1"/>
  </r>
  <r>
    <x v="5"/>
    <x v="5"/>
    <x v="13"/>
    <x v="1"/>
    <x v="1"/>
    <x v="2"/>
    <x v="8"/>
    <x v="1"/>
  </r>
  <r>
    <x v="5"/>
    <x v="5"/>
    <x v="14"/>
    <x v="2"/>
    <x v="2"/>
    <x v="0"/>
    <x v="14"/>
    <x v="1"/>
  </r>
  <r>
    <x v="5"/>
    <x v="5"/>
    <x v="15"/>
    <x v="2"/>
    <x v="2"/>
    <x v="0"/>
    <x v="9"/>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1"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18:H58" firstHeaderRow="1" firstDataRow="1" firstDataCol="8"/>
  <pivotFields count="8">
    <pivotField axis="axisRow" outline="0" showAll="0" defaultSubtotal="0">
      <items count="6">
        <item x="0"/>
        <item x="1"/>
        <item x="2"/>
        <item x="3"/>
        <item x="4"/>
        <item x="5"/>
      </items>
      <extLst>
        <ext xmlns:x14="http://schemas.microsoft.com/office/spreadsheetml/2009/9/main" uri="{2946ED86-A175-432a-8AC1-64E0C546D7DE}">
          <x14:pivotField fillDownLabels="1"/>
        </ext>
      </extLst>
    </pivotField>
    <pivotField axis="axisRow" outline="0" showAll="0" defaultSubtotal="0">
      <items count="6">
        <item x="1"/>
        <item x="5"/>
        <item x="3"/>
        <item x="4"/>
        <item x="2"/>
        <item x="0"/>
      </items>
      <extLst>
        <ext xmlns:x14="http://schemas.microsoft.com/office/spreadsheetml/2009/9/main" uri="{2946ED86-A175-432a-8AC1-64E0C546D7DE}">
          <x14:pivotField fillDownLabels="1"/>
        </ext>
      </extLst>
    </pivotField>
    <pivotField axis="axisRow" outline="0" showAll="0" defaultSubtotal="0">
      <items count="16">
        <item x="0"/>
        <item x="1"/>
        <item x="2"/>
        <item x="3"/>
        <item x="4"/>
        <item x="5"/>
        <item x="6"/>
        <item x="7"/>
        <item x="8"/>
        <item x="9"/>
        <item x="10"/>
        <item x="11"/>
        <item x="12"/>
        <item x="13"/>
        <item x="14"/>
        <item x="15"/>
      </items>
    </pivotField>
    <pivotField axis="axisRow" outline="0" showAll="0" defaultSubtotal="0">
      <items count="7">
        <item x="6"/>
        <item x="2"/>
        <item x="5"/>
        <item x="0"/>
        <item x="4"/>
        <item x="3"/>
        <item x="1"/>
      </items>
      <extLst>
        <ext xmlns:x14="http://schemas.microsoft.com/office/spreadsheetml/2009/9/main" uri="{2946ED86-A175-432a-8AC1-64E0C546D7DE}">
          <x14:pivotField fillDownLabels="1"/>
        </ext>
      </extLst>
    </pivotField>
    <pivotField axis="axisRow" outline="0" showAll="0" defaultSubtotal="0">
      <items count="4">
        <item h="1" x="2"/>
        <item x="0"/>
        <item h="1" x="3"/>
        <item h="1" x="1"/>
      </items>
      <extLst>
        <ext xmlns:x14="http://schemas.microsoft.com/office/spreadsheetml/2009/9/main" uri="{2946ED86-A175-432a-8AC1-64E0C546D7DE}">
          <x14:pivotField fillDownLabels="1"/>
        </ext>
      </extLst>
    </pivotField>
    <pivotField axis="axisRow" outline="0" showAll="0" defaultSubtotal="0">
      <items count="3">
        <item x="2"/>
        <item x="1"/>
        <item x="0"/>
      </items>
      <extLst>
        <ext xmlns:x14="http://schemas.microsoft.com/office/spreadsheetml/2009/9/main" uri="{2946ED86-A175-432a-8AC1-64E0C546D7DE}">
          <x14:pivotField fillDownLabels="1"/>
        </ext>
      </extLst>
    </pivotField>
    <pivotField axis="axisRow" numFmtId="14" outline="0" showAll="0" defaultSubtotal="0">
      <items count="15">
        <item x="0"/>
        <item x="2"/>
        <item x="1"/>
        <item x="3"/>
        <item x="5"/>
        <item x="4"/>
        <item x="9"/>
        <item x="8"/>
        <item x="7"/>
        <item x="6"/>
        <item x="12"/>
        <item x="14"/>
        <item x="11"/>
        <item x="13"/>
        <item x="10"/>
      </items>
      <extLst>
        <ext xmlns:x14="http://schemas.microsoft.com/office/spreadsheetml/2009/9/main" uri="{2946ED86-A175-432a-8AC1-64E0C546D7DE}">
          <x14:pivotField fillDownLabels="1"/>
        </ext>
      </extLst>
    </pivotField>
    <pivotField axis="axisRow" outline="0" showAll="0" defaultSubtotal="0">
      <items count="3">
        <item x="0"/>
        <item x="2"/>
        <item x="1"/>
      </items>
      <extLst>
        <ext xmlns:x14="http://schemas.microsoft.com/office/spreadsheetml/2009/9/main" uri="{2946ED86-A175-432a-8AC1-64E0C546D7DE}">
          <x14:pivotField fillDownLabels="1"/>
        </ext>
      </extLst>
    </pivotField>
  </pivotFields>
  <rowFields count="8">
    <field x="0"/>
    <field x="1"/>
    <field x="2"/>
    <field x="3"/>
    <field x="4"/>
    <field x="5"/>
    <field x="6"/>
    <field x="7"/>
  </rowFields>
  <rowItems count="40">
    <i>
      <x/>
      <x v="5"/>
      <x/>
      <x v="3"/>
      <x v="1"/>
      <x v="2"/>
      <x/>
      <x/>
    </i>
    <i r="2">
      <x v="3"/>
      <x v="5"/>
      <x v="1"/>
      <x v="1"/>
      <x v="2"/>
      <x/>
    </i>
    <i r="2">
      <x v="5"/>
      <x v="3"/>
      <x v="1"/>
      <x v="2"/>
      <x v="1"/>
      <x v="2"/>
    </i>
    <i r="2">
      <x v="7"/>
      <x/>
      <x v="1"/>
      <x/>
      <x v="1"/>
      <x v="2"/>
    </i>
    <i r="2">
      <x v="9"/>
      <x/>
      <x v="1"/>
      <x/>
      <x/>
      <x v="2"/>
    </i>
    <i>
      <x v="1"/>
      <x/>
      <x/>
      <x v="3"/>
      <x v="1"/>
      <x/>
      <x v="5"/>
      <x v="2"/>
    </i>
    <i r="2">
      <x v="3"/>
      <x/>
      <x v="1"/>
      <x v="2"/>
      <x v="9"/>
      <x v="2"/>
    </i>
    <i r="2">
      <x v="5"/>
      <x v="3"/>
      <x v="1"/>
      <x/>
      <x v="9"/>
      <x v="2"/>
    </i>
    <i r="2">
      <x v="6"/>
      <x v="5"/>
      <x v="1"/>
      <x v="2"/>
      <x v="9"/>
      <x v="2"/>
    </i>
    <i r="2">
      <x v="8"/>
      <x/>
      <x v="1"/>
      <x/>
      <x v="9"/>
      <x v="2"/>
    </i>
    <i r="2">
      <x v="10"/>
      <x/>
      <x v="1"/>
      <x/>
      <x v="9"/>
      <x v="2"/>
    </i>
    <i r="2">
      <x v="11"/>
      <x v="5"/>
      <x v="1"/>
      <x v="1"/>
      <x v="9"/>
      <x v="2"/>
    </i>
    <i>
      <x v="2"/>
      <x v="4"/>
      <x v="2"/>
      <x v="5"/>
      <x v="1"/>
      <x/>
      <x v="9"/>
      <x v="1"/>
    </i>
    <i r="2">
      <x v="4"/>
      <x/>
      <x v="1"/>
      <x v="2"/>
      <x v="9"/>
      <x v="1"/>
    </i>
    <i r="2">
      <x v="6"/>
      <x/>
      <x v="1"/>
      <x/>
      <x v="9"/>
      <x v="1"/>
    </i>
    <i r="2">
      <x v="8"/>
      <x v="5"/>
      <x v="1"/>
      <x/>
      <x v="7"/>
      <x v="2"/>
    </i>
    <i r="2">
      <x v="9"/>
      <x/>
      <x v="1"/>
      <x v="1"/>
      <x v="7"/>
      <x v="2"/>
    </i>
    <i r="2">
      <x v="11"/>
      <x v="5"/>
      <x v="1"/>
      <x v="2"/>
      <x v="6"/>
      <x v="2"/>
    </i>
    <i r="2">
      <x v="12"/>
      <x v="3"/>
      <x v="1"/>
      <x v="1"/>
      <x v="7"/>
      <x v="2"/>
    </i>
    <i>
      <x v="3"/>
      <x v="2"/>
      <x v="2"/>
      <x/>
      <x v="1"/>
      <x/>
      <x v="7"/>
      <x v="2"/>
    </i>
    <i r="2">
      <x v="3"/>
      <x v="3"/>
      <x v="1"/>
      <x/>
      <x v="7"/>
      <x v="2"/>
    </i>
    <i r="2">
      <x v="5"/>
      <x/>
      <x v="1"/>
      <x v="2"/>
      <x v="7"/>
      <x v="2"/>
    </i>
    <i r="2">
      <x v="6"/>
      <x v="3"/>
      <x v="1"/>
      <x v="1"/>
      <x v="7"/>
      <x v="2"/>
    </i>
    <i r="2">
      <x v="7"/>
      <x v="3"/>
      <x v="1"/>
      <x/>
      <x v="9"/>
      <x v="2"/>
    </i>
    <i r="2">
      <x v="8"/>
      <x/>
      <x v="1"/>
      <x v="1"/>
      <x v="9"/>
      <x v="1"/>
    </i>
    <i>
      <x v="4"/>
      <x v="3"/>
      <x v="1"/>
      <x v="5"/>
      <x v="1"/>
      <x v="2"/>
      <x v="9"/>
      <x v="2"/>
    </i>
    <i r="2">
      <x v="2"/>
      <x v="5"/>
      <x v="1"/>
      <x v="2"/>
      <x v="12"/>
      <x v="2"/>
    </i>
    <i r="2">
      <x v="4"/>
      <x/>
      <x v="1"/>
      <x v="2"/>
      <x v="9"/>
      <x v="1"/>
    </i>
    <i r="2">
      <x v="7"/>
      <x/>
      <x v="1"/>
      <x v="2"/>
      <x v="12"/>
      <x v="2"/>
    </i>
    <i r="2">
      <x v="9"/>
      <x/>
      <x v="1"/>
      <x/>
      <x v="12"/>
      <x v="2"/>
    </i>
    <i r="2">
      <x v="10"/>
      <x v="3"/>
      <x v="1"/>
      <x v="2"/>
      <x v="9"/>
      <x v="2"/>
    </i>
    <i>
      <x v="5"/>
      <x v="1"/>
      <x v="1"/>
      <x v="5"/>
      <x v="1"/>
      <x v="1"/>
      <x v="14"/>
      <x v="2"/>
    </i>
    <i r="2">
      <x v="3"/>
      <x/>
      <x v="1"/>
      <x/>
      <x v="9"/>
      <x v="2"/>
    </i>
    <i r="2">
      <x v="4"/>
      <x/>
      <x v="1"/>
      <x v="2"/>
      <x v="10"/>
      <x v="2"/>
    </i>
    <i r="2">
      <x v="5"/>
      <x v="5"/>
      <x v="1"/>
      <x/>
      <x v="9"/>
      <x v="2"/>
    </i>
    <i r="2">
      <x v="7"/>
      <x/>
      <x v="1"/>
      <x v="1"/>
      <x v="12"/>
      <x v="2"/>
    </i>
    <i r="2">
      <x v="10"/>
      <x v="5"/>
      <x v="1"/>
      <x v="1"/>
      <x v="13"/>
      <x v="2"/>
    </i>
    <i r="2">
      <x v="11"/>
      <x v="3"/>
      <x v="1"/>
      <x v="2"/>
      <x v="13"/>
      <x v="2"/>
    </i>
    <i r="2">
      <x v="12"/>
      <x/>
      <x v="1"/>
      <x v="2"/>
      <x v="7"/>
      <x v="2"/>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Responsable" sourceName="Responsable">
  <pivotTables>
    <pivotTable tabId="3" name="PivotTable1"/>
  </pivotTables>
  <data>
    <tabular pivotCacheId="1">
      <items count="4">
        <i x="2"/>
        <i x="0" s="1"/>
        <i x="3"/>
        <i x="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Responsable" cache="Slicer_Responsable" caption="Responsable" rowHeight="241300"/>
</slicer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hyperlink" Target="mailto:GM@test.com" TargetMode="External"/><Relationship Id="rId2" Type="http://schemas.openxmlformats.org/officeDocument/2006/relationships/hyperlink" Target="mailto:NB@test.com" TargetMode="External"/><Relationship Id="rId1" Type="http://schemas.openxmlformats.org/officeDocument/2006/relationships/hyperlink" Target="mailto:KD@test.com" TargetMode="External"/><Relationship Id="rId4" Type="http://schemas.openxmlformats.org/officeDocument/2006/relationships/hyperlink" Target="mailto:NL@tes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I58"/>
  <sheetViews>
    <sheetView tabSelected="1" workbookViewId="0">
      <selection activeCell="C11" sqref="C11"/>
    </sheetView>
  </sheetViews>
  <sheetFormatPr defaultRowHeight="15" x14ac:dyDescent="0.25"/>
  <cols>
    <col min="1" max="1" width="13.140625" customWidth="1"/>
    <col min="2" max="2" width="22" bestFit="1" customWidth="1"/>
    <col min="3" max="3" width="12.42578125" bestFit="1" customWidth="1"/>
    <col min="4" max="4" width="11.85546875" customWidth="1"/>
    <col min="5" max="5" width="14.5703125" bestFit="1" customWidth="1"/>
    <col min="6" max="7" width="12.5703125" bestFit="1" customWidth="1"/>
    <col min="8" max="8" width="10.7109375" bestFit="1" customWidth="1"/>
  </cols>
  <sheetData>
    <row r="2" spans="3:9" x14ac:dyDescent="0.25">
      <c r="C2" s="4" t="s">
        <v>55</v>
      </c>
      <c r="F2" s="6"/>
      <c r="I2" t="str">
        <f>VLOOKUP(E19,emails,2,FALSE)</f>
        <v>KD@test.com</v>
      </c>
    </row>
    <row r="3" spans="3:9" x14ac:dyDescent="0.25">
      <c r="C3" s="4" t="str">
        <f>"Rapport sur l'état d'avancement " &amp; " " &amp;E19</f>
        <v>Rapport sur l'état d'avancement  Kathy D.</v>
      </c>
    </row>
    <row r="4" spans="3:9" x14ac:dyDescent="0.25">
      <c r="C4" s="5" t="str">
        <f>HYPERLINK("C:\Users\PC Bureau 48\Desktop\"&amp;C3&amp;".pdf")</f>
        <v>C:\Users\PC Bureau 48\Desktop\Rapport sur l'état d'avancement  Kathy D..pdf</v>
      </c>
    </row>
    <row r="18" spans="1:8" x14ac:dyDescent="0.25">
      <c r="A18" s="3" t="s">
        <v>52</v>
      </c>
      <c r="B18" s="3" t="s">
        <v>1</v>
      </c>
      <c r="C18" s="3" t="s">
        <v>2</v>
      </c>
      <c r="D18" s="3" t="s">
        <v>3</v>
      </c>
      <c r="E18" s="3" t="s">
        <v>4</v>
      </c>
      <c r="F18" s="3" t="s">
        <v>5</v>
      </c>
      <c r="G18" s="3" t="s">
        <v>6</v>
      </c>
      <c r="H18" s="3" t="s">
        <v>7</v>
      </c>
    </row>
    <row r="19" spans="1:8" x14ac:dyDescent="0.25">
      <c r="A19" t="s">
        <v>8</v>
      </c>
      <c r="B19" t="s">
        <v>14</v>
      </c>
      <c r="C19" t="s">
        <v>20</v>
      </c>
      <c r="D19" t="s">
        <v>36</v>
      </c>
      <c r="E19" t="s">
        <v>44</v>
      </c>
      <c r="F19" t="s">
        <v>49</v>
      </c>
      <c r="G19" s="2">
        <v>42185</v>
      </c>
      <c r="H19" s="2">
        <v>42369</v>
      </c>
    </row>
    <row r="20" spans="1:8" x14ac:dyDescent="0.25">
      <c r="A20" t="s">
        <v>8</v>
      </c>
      <c r="B20" t="s">
        <v>14</v>
      </c>
      <c r="C20" t="s">
        <v>23</v>
      </c>
      <c r="D20" t="s">
        <v>39</v>
      </c>
      <c r="E20" t="s">
        <v>44</v>
      </c>
      <c r="F20" t="s">
        <v>50</v>
      </c>
      <c r="G20" s="2">
        <v>42277</v>
      </c>
      <c r="H20" s="2">
        <v>42369</v>
      </c>
    </row>
    <row r="21" spans="1:8" x14ac:dyDescent="0.25">
      <c r="A21" t="s">
        <v>8</v>
      </c>
      <c r="B21" t="s">
        <v>14</v>
      </c>
      <c r="C21" t="s">
        <v>25</v>
      </c>
      <c r="D21" t="s">
        <v>36</v>
      </c>
      <c r="E21" t="s">
        <v>44</v>
      </c>
      <c r="F21" t="s">
        <v>49</v>
      </c>
      <c r="G21" s="2">
        <v>42262</v>
      </c>
      <c r="H21" t="s">
        <v>54</v>
      </c>
    </row>
    <row r="22" spans="1:8" x14ac:dyDescent="0.25">
      <c r="A22" t="s">
        <v>8</v>
      </c>
      <c r="B22" t="s">
        <v>14</v>
      </c>
      <c r="C22" t="s">
        <v>27</v>
      </c>
      <c r="D22" t="s">
        <v>42</v>
      </c>
      <c r="E22" t="s">
        <v>44</v>
      </c>
      <c r="F22" t="s">
        <v>51</v>
      </c>
      <c r="G22" s="2">
        <v>42262</v>
      </c>
      <c r="H22" t="s">
        <v>54</v>
      </c>
    </row>
    <row r="23" spans="1:8" x14ac:dyDescent="0.25">
      <c r="A23" t="s">
        <v>8</v>
      </c>
      <c r="B23" t="s">
        <v>14</v>
      </c>
      <c r="C23" t="s">
        <v>29</v>
      </c>
      <c r="D23" t="s">
        <v>42</v>
      </c>
      <c r="E23" t="s">
        <v>44</v>
      </c>
      <c r="F23" t="s">
        <v>51</v>
      </c>
      <c r="G23" s="2">
        <v>42185</v>
      </c>
      <c r="H23" t="s">
        <v>54</v>
      </c>
    </row>
    <row r="24" spans="1:8" x14ac:dyDescent="0.25">
      <c r="A24" t="s">
        <v>9</v>
      </c>
      <c r="B24" t="s">
        <v>15</v>
      </c>
      <c r="C24" t="s">
        <v>20</v>
      </c>
      <c r="D24" t="s">
        <v>36</v>
      </c>
      <c r="E24" t="s">
        <v>44</v>
      </c>
      <c r="F24" t="s">
        <v>51</v>
      </c>
      <c r="G24" s="2">
        <v>42521</v>
      </c>
      <c r="H24" t="s">
        <v>54</v>
      </c>
    </row>
    <row r="25" spans="1:8" x14ac:dyDescent="0.25">
      <c r="A25" t="s">
        <v>9</v>
      </c>
      <c r="B25" t="s">
        <v>15</v>
      </c>
      <c r="C25" t="s">
        <v>23</v>
      </c>
      <c r="D25" t="s">
        <v>42</v>
      </c>
      <c r="E25" t="s">
        <v>44</v>
      </c>
      <c r="F25" t="s">
        <v>49</v>
      </c>
      <c r="G25" s="2">
        <v>42735</v>
      </c>
      <c r="H25" t="s">
        <v>54</v>
      </c>
    </row>
    <row r="26" spans="1:8" x14ac:dyDescent="0.25">
      <c r="A26" t="s">
        <v>9</v>
      </c>
      <c r="B26" t="s">
        <v>15</v>
      </c>
      <c r="C26" t="s">
        <v>25</v>
      </c>
      <c r="D26" t="s">
        <v>36</v>
      </c>
      <c r="E26" t="s">
        <v>44</v>
      </c>
      <c r="F26" t="s">
        <v>51</v>
      </c>
      <c r="G26" s="2">
        <v>42735</v>
      </c>
      <c r="H26" t="s">
        <v>54</v>
      </c>
    </row>
    <row r="27" spans="1:8" x14ac:dyDescent="0.25">
      <c r="A27" t="s">
        <v>9</v>
      </c>
      <c r="B27" t="s">
        <v>15</v>
      </c>
      <c r="C27" t="s">
        <v>26</v>
      </c>
      <c r="D27" t="s">
        <v>39</v>
      </c>
      <c r="E27" t="s">
        <v>44</v>
      </c>
      <c r="F27" t="s">
        <v>49</v>
      </c>
      <c r="G27" s="2">
        <v>42735</v>
      </c>
      <c r="H27" t="s">
        <v>54</v>
      </c>
    </row>
    <row r="28" spans="1:8" x14ac:dyDescent="0.25">
      <c r="A28" t="s">
        <v>9</v>
      </c>
      <c r="B28" t="s">
        <v>15</v>
      </c>
      <c r="C28" t="s">
        <v>28</v>
      </c>
      <c r="D28" t="s">
        <v>42</v>
      </c>
      <c r="E28" t="s">
        <v>44</v>
      </c>
      <c r="F28" t="s">
        <v>51</v>
      </c>
      <c r="G28" s="2">
        <v>42735</v>
      </c>
      <c r="H28" t="s">
        <v>54</v>
      </c>
    </row>
    <row r="29" spans="1:8" x14ac:dyDescent="0.25">
      <c r="A29" t="s">
        <v>9</v>
      </c>
      <c r="B29" t="s">
        <v>15</v>
      </c>
      <c r="C29" t="s">
        <v>30</v>
      </c>
      <c r="D29" t="s">
        <v>42</v>
      </c>
      <c r="E29" t="s">
        <v>44</v>
      </c>
      <c r="F29" t="s">
        <v>51</v>
      </c>
      <c r="G29" s="2">
        <v>42735</v>
      </c>
      <c r="H29" t="s">
        <v>54</v>
      </c>
    </row>
    <row r="30" spans="1:8" x14ac:dyDescent="0.25">
      <c r="A30" t="s">
        <v>9</v>
      </c>
      <c r="B30" t="s">
        <v>15</v>
      </c>
      <c r="C30" t="s">
        <v>31</v>
      </c>
      <c r="D30" t="s">
        <v>39</v>
      </c>
      <c r="E30" t="s">
        <v>44</v>
      </c>
      <c r="F30" t="s">
        <v>50</v>
      </c>
      <c r="G30" s="2">
        <v>42735</v>
      </c>
      <c r="H30" t="s">
        <v>54</v>
      </c>
    </row>
    <row r="31" spans="1:8" x14ac:dyDescent="0.25">
      <c r="A31" t="s">
        <v>10</v>
      </c>
      <c r="B31" t="s">
        <v>16</v>
      </c>
      <c r="C31" t="s">
        <v>22</v>
      </c>
      <c r="D31" t="s">
        <v>39</v>
      </c>
      <c r="E31" t="s">
        <v>44</v>
      </c>
      <c r="F31" t="s">
        <v>51</v>
      </c>
      <c r="G31" s="2">
        <v>42735</v>
      </c>
      <c r="H31" s="2">
        <v>42916</v>
      </c>
    </row>
    <row r="32" spans="1:8" x14ac:dyDescent="0.25">
      <c r="A32" t="s">
        <v>10</v>
      </c>
      <c r="B32" t="s">
        <v>16</v>
      </c>
      <c r="C32" t="s">
        <v>24</v>
      </c>
      <c r="D32" t="s">
        <v>42</v>
      </c>
      <c r="E32" t="s">
        <v>44</v>
      </c>
      <c r="F32" t="s">
        <v>49</v>
      </c>
      <c r="G32" s="2">
        <v>42735</v>
      </c>
      <c r="H32" s="2">
        <v>42916</v>
      </c>
    </row>
    <row r="33" spans="1:8" x14ac:dyDescent="0.25">
      <c r="A33" t="s">
        <v>10</v>
      </c>
      <c r="B33" t="s">
        <v>16</v>
      </c>
      <c r="C33" t="s">
        <v>26</v>
      </c>
      <c r="D33" t="s">
        <v>42</v>
      </c>
      <c r="E33" t="s">
        <v>44</v>
      </c>
      <c r="F33" t="s">
        <v>51</v>
      </c>
      <c r="G33" s="2">
        <v>42735</v>
      </c>
      <c r="H33" s="2">
        <v>42916</v>
      </c>
    </row>
    <row r="34" spans="1:8" x14ac:dyDescent="0.25">
      <c r="A34" t="s">
        <v>10</v>
      </c>
      <c r="B34" t="s">
        <v>16</v>
      </c>
      <c r="C34" t="s">
        <v>28</v>
      </c>
      <c r="D34" t="s">
        <v>39</v>
      </c>
      <c r="E34" t="s">
        <v>44</v>
      </c>
      <c r="F34" t="s">
        <v>51</v>
      </c>
      <c r="G34" s="2">
        <v>42643</v>
      </c>
      <c r="H34" t="s">
        <v>54</v>
      </c>
    </row>
    <row r="35" spans="1:8" x14ac:dyDescent="0.25">
      <c r="A35" t="s">
        <v>10</v>
      </c>
      <c r="B35" t="s">
        <v>16</v>
      </c>
      <c r="C35" t="s">
        <v>29</v>
      </c>
      <c r="D35" t="s">
        <v>42</v>
      </c>
      <c r="E35" t="s">
        <v>44</v>
      </c>
      <c r="F35" t="s">
        <v>50</v>
      </c>
      <c r="G35" s="2">
        <v>42643</v>
      </c>
      <c r="H35" t="s">
        <v>54</v>
      </c>
    </row>
    <row r="36" spans="1:8" x14ac:dyDescent="0.25">
      <c r="A36" t="s">
        <v>10</v>
      </c>
      <c r="B36" t="s">
        <v>16</v>
      </c>
      <c r="C36" t="s">
        <v>31</v>
      </c>
      <c r="D36" t="s">
        <v>39</v>
      </c>
      <c r="E36" t="s">
        <v>44</v>
      </c>
      <c r="F36" t="s">
        <v>49</v>
      </c>
      <c r="G36" s="2">
        <v>42551</v>
      </c>
      <c r="H36" t="s">
        <v>54</v>
      </c>
    </row>
    <row r="37" spans="1:8" x14ac:dyDescent="0.25">
      <c r="A37" t="s">
        <v>10</v>
      </c>
      <c r="B37" t="s">
        <v>16</v>
      </c>
      <c r="C37" t="s">
        <v>32</v>
      </c>
      <c r="D37" t="s">
        <v>36</v>
      </c>
      <c r="E37" t="s">
        <v>44</v>
      </c>
      <c r="F37" t="s">
        <v>50</v>
      </c>
      <c r="G37" s="2">
        <v>42643</v>
      </c>
      <c r="H37" t="s">
        <v>54</v>
      </c>
    </row>
    <row r="38" spans="1:8" x14ac:dyDescent="0.25">
      <c r="A38" t="s">
        <v>11</v>
      </c>
      <c r="B38" t="s">
        <v>17</v>
      </c>
      <c r="C38" t="s">
        <v>22</v>
      </c>
      <c r="D38" t="s">
        <v>42</v>
      </c>
      <c r="E38" t="s">
        <v>44</v>
      </c>
      <c r="F38" t="s">
        <v>51</v>
      </c>
      <c r="G38" s="2">
        <v>42643</v>
      </c>
      <c r="H38" t="s">
        <v>54</v>
      </c>
    </row>
    <row r="39" spans="1:8" x14ac:dyDescent="0.25">
      <c r="A39" t="s">
        <v>11</v>
      </c>
      <c r="B39" t="s">
        <v>17</v>
      </c>
      <c r="C39" t="s">
        <v>23</v>
      </c>
      <c r="D39" t="s">
        <v>36</v>
      </c>
      <c r="E39" t="s">
        <v>44</v>
      </c>
      <c r="F39" t="s">
        <v>51</v>
      </c>
      <c r="G39" s="2">
        <v>42643</v>
      </c>
      <c r="H39" t="s">
        <v>54</v>
      </c>
    </row>
    <row r="40" spans="1:8" x14ac:dyDescent="0.25">
      <c r="A40" t="s">
        <v>11</v>
      </c>
      <c r="B40" t="s">
        <v>17</v>
      </c>
      <c r="C40" t="s">
        <v>25</v>
      </c>
      <c r="D40" t="s">
        <v>42</v>
      </c>
      <c r="E40" t="s">
        <v>44</v>
      </c>
      <c r="F40" t="s">
        <v>49</v>
      </c>
      <c r="G40" s="2">
        <v>42643</v>
      </c>
      <c r="H40" t="s">
        <v>54</v>
      </c>
    </row>
    <row r="41" spans="1:8" x14ac:dyDescent="0.25">
      <c r="A41" t="s">
        <v>11</v>
      </c>
      <c r="B41" t="s">
        <v>17</v>
      </c>
      <c r="C41" t="s">
        <v>26</v>
      </c>
      <c r="D41" t="s">
        <v>36</v>
      </c>
      <c r="E41" t="s">
        <v>44</v>
      </c>
      <c r="F41" t="s">
        <v>50</v>
      </c>
      <c r="G41" s="2">
        <v>42643</v>
      </c>
      <c r="H41" t="s">
        <v>54</v>
      </c>
    </row>
    <row r="42" spans="1:8" x14ac:dyDescent="0.25">
      <c r="A42" t="s">
        <v>11</v>
      </c>
      <c r="B42" t="s">
        <v>17</v>
      </c>
      <c r="C42" t="s">
        <v>27</v>
      </c>
      <c r="D42" t="s">
        <v>36</v>
      </c>
      <c r="E42" t="s">
        <v>44</v>
      </c>
      <c r="F42" t="s">
        <v>51</v>
      </c>
      <c r="G42" s="2">
        <v>42735</v>
      </c>
      <c r="H42" t="s">
        <v>54</v>
      </c>
    </row>
    <row r="43" spans="1:8" x14ac:dyDescent="0.25">
      <c r="A43" t="s">
        <v>11</v>
      </c>
      <c r="B43" t="s">
        <v>17</v>
      </c>
      <c r="C43" t="s">
        <v>28</v>
      </c>
      <c r="D43" t="s">
        <v>42</v>
      </c>
      <c r="E43" t="s">
        <v>44</v>
      </c>
      <c r="F43" t="s">
        <v>50</v>
      </c>
      <c r="G43" s="2">
        <v>42735</v>
      </c>
      <c r="H43" s="2">
        <v>42916</v>
      </c>
    </row>
    <row r="44" spans="1:8" x14ac:dyDescent="0.25">
      <c r="A44" t="s">
        <v>12</v>
      </c>
      <c r="B44" t="s">
        <v>18</v>
      </c>
      <c r="C44" t="s">
        <v>21</v>
      </c>
      <c r="D44" t="s">
        <v>39</v>
      </c>
      <c r="E44" t="s">
        <v>44</v>
      </c>
      <c r="F44" t="s">
        <v>49</v>
      </c>
      <c r="G44" s="2">
        <v>42735</v>
      </c>
      <c r="H44" t="s">
        <v>54</v>
      </c>
    </row>
    <row r="45" spans="1:8" x14ac:dyDescent="0.25">
      <c r="A45" t="s">
        <v>12</v>
      </c>
      <c r="B45" t="s">
        <v>18</v>
      </c>
      <c r="C45" t="s">
        <v>22</v>
      </c>
      <c r="D45" t="s">
        <v>39</v>
      </c>
      <c r="E45" t="s">
        <v>44</v>
      </c>
      <c r="F45" t="s">
        <v>49</v>
      </c>
      <c r="G45" s="2">
        <v>42825</v>
      </c>
      <c r="H45" t="s">
        <v>54</v>
      </c>
    </row>
    <row r="46" spans="1:8" x14ac:dyDescent="0.25">
      <c r="A46" t="s">
        <v>12</v>
      </c>
      <c r="B46" t="s">
        <v>18</v>
      </c>
      <c r="C46" t="s">
        <v>24</v>
      </c>
      <c r="D46" t="s">
        <v>42</v>
      </c>
      <c r="E46" t="s">
        <v>44</v>
      </c>
      <c r="F46" t="s">
        <v>49</v>
      </c>
      <c r="G46" s="2">
        <v>42735</v>
      </c>
      <c r="H46" s="2">
        <v>42916</v>
      </c>
    </row>
    <row r="47" spans="1:8" x14ac:dyDescent="0.25">
      <c r="A47" t="s">
        <v>12</v>
      </c>
      <c r="B47" t="s">
        <v>18</v>
      </c>
      <c r="C47" t="s">
        <v>27</v>
      </c>
      <c r="D47" t="s">
        <v>42</v>
      </c>
      <c r="E47" t="s">
        <v>44</v>
      </c>
      <c r="F47" t="s">
        <v>49</v>
      </c>
      <c r="G47" s="2">
        <v>42825</v>
      </c>
      <c r="H47" t="s">
        <v>54</v>
      </c>
    </row>
    <row r="48" spans="1:8" x14ac:dyDescent="0.25">
      <c r="A48" t="s">
        <v>12</v>
      </c>
      <c r="B48" t="s">
        <v>18</v>
      </c>
      <c r="C48" t="s">
        <v>29</v>
      </c>
      <c r="D48" t="s">
        <v>42</v>
      </c>
      <c r="E48" t="s">
        <v>44</v>
      </c>
      <c r="F48" t="s">
        <v>51</v>
      </c>
      <c r="G48" s="2">
        <v>42825</v>
      </c>
      <c r="H48" t="s">
        <v>54</v>
      </c>
    </row>
    <row r="49" spans="1:8" x14ac:dyDescent="0.25">
      <c r="A49" t="s">
        <v>12</v>
      </c>
      <c r="B49" t="s">
        <v>18</v>
      </c>
      <c r="C49" t="s">
        <v>30</v>
      </c>
      <c r="D49" t="s">
        <v>36</v>
      </c>
      <c r="E49" t="s">
        <v>44</v>
      </c>
      <c r="F49" t="s">
        <v>49</v>
      </c>
      <c r="G49" s="2">
        <v>42735</v>
      </c>
      <c r="H49" t="s">
        <v>54</v>
      </c>
    </row>
    <row r="50" spans="1:8" x14ac:dyDescent="0.25">
      <c r="A50" t="s">
        <v>13</v>
      </c>
      <c r="B50" t="s">
        <v>19</v>
      </c>
      <c r="C50" t="s">
        <v>21</v>
      </c>
      <c r="D50" t="s">
        <v>39</v>
      </c>
      <c r="E50" t="s">
        <v>44</v>
      </c>
      <c r="F50" t="s">
        <v>50</v>
      </c>
      <c r="G50" s="2">
        <v>42916</v>
      </c>
      <c r="H50" t="s">
        <v>54</v>
      </c>
    </row>
    <row r="51" spans="1:8" x14ac:dyDescent="0.25">
      <c r="A51" t="s">
        <v>13</v>
      </c>
      <c r="B51" t="s">
        <v>19</v>
      </c>
      <c r="C51" t="s">
        <v>23</v>
      </c>
      <c r="D51" t="s">
        <v>42</v>
      </c>
      <c r="E51" t="s">
        <v>44</v>
      </c>
      <c r="F51" t="s">
        <v>51</v>
      </c>
      <c r="G51" s="2">
        <v>42735</v>
      </c>
      <c r="H51" t="s">
        <v>54</v>
      </c>
    </row>
    <row r="52" spans="1:8" x14ac:dyDescent="0.25">
      <c r="A52" t="s">
        <v>13</v>
      </c>
      <c r="B52" t="s">
        <v>19</v>
      </c>
      <c r="C52" t="s">
        <v>24</v>
      </c>
      <c r="D52" t="s">
        <v>42</v>
      </c>
      <c r="E52" t="s">
        <v>44</v>
      </c>
      <c r="F52" t="s">
        <v>49</v>
      </c>
      <c r="G52" s="2">
        <v>42766</v>
      </c>
      <c r="H52" t="s">
        <v>54</v>
      </c>
    </row>
    <row r="53" spans="1:8" x14ac:dyDescent="0.25">
      <c r="A53" t="s">
        <v>13</v>
      </c>
      <c r="B53" t="s">
        <v>19</v>
      </c>
      <c r="C53" t="s">
        <v>25</v>
      </c>
      <c r="D53" t="s">
        <v>39</v>
      </c>
      <c r="E53" t="s">
        <v>44</v>
      </c>
      <c r="F53" t="s">
        <v>51</v>
      </c>
      <c r="G53" s="2">
        <v>42735</v>
      </c>
      <c r="H53" t="s">
        <v>54</v>
      </c>
    </row>
    <row r="54" spans="1:8" x14ac:dyDescent="0.25">
      <c r="A54" t="s">
        <v>13</v>
      </c>
      <c r="B54" t="s">
        <v>19</v>
      </c>
      <c r="C54" t="s">
        <v>27</v>
      </c>
      <c r="D54" t="s">
        <v>42</v>
      </c>
      <c r="E54" t="s">
        <v>44</v>
      </c>
      <c r="F54" t="s">
        <v>50</v>
      </c>
      <c r="G54" s="2">
        <v>42825</v>
      </c>
      <c r="H54" t="s">
        <v>54</v>
      </c>
    </row>
    <row r="55" spans="1:8" x14ac:dyDescent="0.25">
      <c r="A55" t="s">
        <v>13</v>
      </c>
      <c r="B55" t="s">
        <v>19</v>
      </c>
      <c r="C55" t="s">
        <v>30</v>
      </c>
      <c r="D55" t="s">
        <v>39</v>
      </c>
      <c r="E55" t="s">
        <v>44</v>
      </c>
      <c r="F55" t="s">
        <v>50</v>
      </c>
      <c r="G55" s="2">
        <v>42855</v>
      </c>
      <c r="H55" t="s">
        <v>54</v>
      </c>
    </row>
    <row r="56" spans="1:8" x14ac:dyDescent="0.25">
      <c r="A56" t="s">
        <v>13</v>
      </c>
      <c r="B56" t="s">
        <v>19</v>
      </c>
      <c r="C56" t="s">
        <v>31</v>
      </c>
      <c r="D56" t="s">
        <v>36</v>
      </c>
      <c r="E56" t="s">
        <v>44</v>
      </c>
      <c r="F56" t="s">
        <v>49</v>
      </c>
      <c r="G56" s="2">
        <v>42855</v>
      </c>
      <c r="H56" t="s">
        <v>54</v>
      </c>
    </row>
    <row r="57" spans="1:8" x14ac:dyDescent="0.25">
      <c r="A57" t="s">
        <v>13</v>
      </c>
      <c r="B57" t="s">
        <v>19</v>
      </c>
      <c r="C57" t="s">
        <v>32</v>
      </c>
      <c r="D57" t="s">
        <v>42</v>
      </c>
      <c r="E57" t="s">
        <v>44</v>
      </c>
      <c r="F57" t="s">
        <v>49</v>
      </c>
      <c r="G57" s="2">
        <v>42643</v>
      </c>
      <c r="H57" t="s">
        <v>54</v>
      </c>
    </row>
    <row r="58" spans="1:8" x14ac:dyDescent="0.25">
      <c r="A58" t="s">
        <v>53</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9"/>
  <sheetViews>
    <sheetView workbookViewId="0">
      <selection activeCell="F2" sqref="F2:G5"/>
    </sheetView>
  </sheetViews>
  <sheetFormatPr defaultRowHeight="15" x14ac:dyDescent="0.25"/>
  <cols>
    <col min="1" max="1" width="11.42578125" customWidth="1"/>
    <col min="2" max="2" width="12.28515625" bestFit="1" customWidth="1"/>
    <col min="6" max="6" width="12.28515625" bestFit="1" customWidth="1"/>
  </cols>
  <sheetData>
    <row r="1" spans="1:7" x14ac:dyDescent="0.25">
      <c r="A1" t="s">
        <v>43</v>
      </c>
      <c r="B1" t="s">
        <v>4</v>
      </c>
      <c r="D1" t="s">
        <v>5</v>
      </c>
      <c r="F1" t="s">
        <v>4</v>
      </c>
      <c r="G1" t="s">
        <v>56</v>
      </c>
    </row>
    <row r="2" spans="1:7" x14ac:dyDescent="0.25">
      <c r="A2" t="s">
        <v>36</v>
      </c>
      <c r="B2" t="s">
        <v>44</v>
      </c>
      <c r="D2" t="s">
        <v>48</v>
      </c>
      <c r="F2" t="s">
        <v>44</v>
      </c>
      <c r="G2" s="7" t="s">
        <v>57</v>
      </c>
    </row>
    <row r="3" spans="1:7" x14ac:dyDescent="0.25">
      <c r="A3" t="s">
        <v>37</v>
      </c>
      <c r="B3" t="s">
        <v>45</v>
      </c>
      <c r="D3" t="s">
        <v>49</v>
      </c>
      <c r="F3" t="s">
        <v>45</v>
      </c>
      <c r="G3" s="7" t="s">
        <v>58</v>
      </c>
    </row>
    <row r="4" spans="1:7" x14ac:dyDescent="0.25">
      <c r="A4" t="s">
        <v>38</v>
      </c>
      <c r="B4" t="s">
        <v>46</v>
      </c>
      <c r="D4" t="s">
        <v>50</v>
      </c>
      <c r="F4" t="s">
        <v>46</v>
      </c>
      <c r="G4" s="7" t="s">
        <v>59</v>
      </c>
    </row>
    <row r="5" spans="1:7" x14ac:dyDescent="0.25">
      <c r="A5" t="s">
        <v>39</v>
      </c>
      <c r="B5" t="s">
        <v>44</v>
      </c>
      <c r="D5" t="s">
        <v>51</v>
      </c>
      <c r="F5" t="s">
        <v>47</v>
      </c>
      <c r="G5" s="7" t="s">
        <v>60</v>
      </c>
    </row>
    <row r="6" spans="1:7" x14ac:dyDescent="0.25">
      <c r="A6" t="s">
        <v>40</v>
      </c>
      <c r="B6" t="s">
        <v>47</v>
      </c>
    </row>
    <row r="7" spans="1:7" x14ac:dyDescent="0.25">
      <c r="A7" t="s">
        <v>36</v>
      </c>
      <c r="B7" t="s">
        <v>46</v>
      </c>
    </row>
    <row r="8" spans="1:7" x14ac:dyDescent="0.25">
      <c r="A8" t="s">
        <v>41</v>
      </c>
      <c r="B8" t="s">
        <v>45</v>
      </c>
    </row>
    <row r="9" spans="1:7" x14ac:dyDescent="0.25">
      <c r="A9" t="s">
        <v>42</v>
      </c>
      <c r="B9" t="s">
        <v>44</v>
      </c>
    </row>
  </sheetData>
  <hyperlinks>
    <hyperlink ref="G2" r:id="rId1"/>
    <hyperlink ref="G3" r:id="rId2"/>
    <hyperlink ref="G4" r:id="rId3"/>
    <hyperlink ref="G5"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1:H90"/>
  <sheetViews>
    <sheetView topLeftCell="A11" workbookViewId="0">
      <selection activeCell="A11" sqref="A11:H86"/>
    </sheetView>
  </sheetViews>
  <sheetFormatPr defaultRowHeight="15" x14ac:dyDescent="0.25"/>
  <cols>
    <col min="1" max="1" width="7.7109375" bestFit="1" customWidth="1"/>
    <col min="2" max="2" width="20.140625" bestFit="1" customWidth="1"/>
    <col min="3" max="3" width="10.140625" bestFit="1" customWidth="1"/>
    <col min="4" max="4" width="9.5703125" bestFit="1" customWidth="1"/>
    <col min="5" max="5" width="12.28515625" bestFit="1" customWidth="1"/>
    <col min="6" max="7" width="10.7109375" bestFit="1" customWidth="1"/>
    <col min="8" max="8" width="12.42578125" customWidth="1"/>
  </cols>
  <sheetData>
    <row r="11" spans="1:8" x14ac:dyDescent="0.25">
      <c r="A11" t="s">
        <v>0</v>
      </c>
      <c r="B11" t="s">
        <v>1</v>
      </c>
      <c r="C11" t="s">
        <v>2</v>
      </c>
      <c r="D11" t="s">
        <v>3</v>
      </c>
      <c r="E11" t="s">
        <v>4</v>
      </c>
      <c r="F11" t="s">
        <v>5</v>
      </c>
      <c r="G11" t="s">
        <v>6</v>
      </c>
      <c r="H11" t="s">
        <v>7</v>
      </c>
    </row>
    <row r="12" spans="1:8" x14ac:dyDescent="0.25">
      <c r="A12" t="s">
        <v>8</v>
      </c>
      <c r="B12" t="s">
        <v>14</v>
      </c>
      <c r="C12" t="s">
        <v>20</v>
      </c>
      <c r="D12" t="s">
        <v>36</v>
      </c>
      <c r="E12" t="str">
        <f>VLOOKUP(D12,table1,2,FALSE)</f>
        <v>Kathy D.</v>
      </c>
      <c r="F12" t="s">
        <v>49</v>
      </c>
      <c r="G12" s="1">
        <v>42185</v>
      </c>
      <c r="H12" s="2">
        <v>42369</v>
      </c>
    </row>
    <row r="13" spans="1:8" x14ac:dyDescent="0.25">
      <c r="A13" t="s">
        <v>8</v>
      </c>
      <c r="B13" t="s">
        <v>14</v>
      </c>
      <c r="C13" t="s">
        <v>21</v>
      </c>
      <c r="D13" t="s">
        <v>37</v>
      </c>
      <c r="E13" t="str">
        <f>VLOOKUP(D13,table1,2,FALSE)</f>
        <v>Nathalie B.</v>
      </c>
      <c r="F13" t="s">
        <v>49</v>
      </c>
      <c r="G13" s="1">
        <v>42277</v>
      </c>
      <c r="H13" s="2">
        <v>42369</v>
      </c>
    </row>
    <row r="14" spans="1:8" x14ac:dyDescent="0.25">
      <c r="A14" t="s">
        <v>8</v>
      </c>
      <c r="B14" t="s">
        <v>14</v>
      </c>
      <c r="C14" t="s">
        <v>22</v>
      </c>
      <c r="D14" t="s">
        <v>38</v>
      </c>
      <c r="E14" t="str">
        <f>VLOOKUP(D14,table1,2,FALSE)</f>
        <v>George M.</v>
      </c>
      <c r="F14" t="s">
        <v>50</v>
      </c>
      <c r="G14" s="1">
        <v>42277</v>
      </c>
      <c r="H14" s="2">
        <v>42369</v>
      </c>
    </row>
    <row r="15" spans="1:8" x14ac:dyDescent="0.25">
      <c r="A15" t="s">
        <v>8</v>
      </c>
      <c r="B15" t="s">
        <v>14</v>
      </c>
      <c r="C15" t="s">
        <v>23</v>
      </c>
      <c r="D15" t="s">
        <v>39</v>
      </c>
      <c r="E15" t="str">
        <f>VLOOKUP(D15,table1,2,FALSE)</f>
        <v>Kathy D.</v>
      </c>
      <c r="F15" t="s">
        <v>50</v>
      </c>
      <c r="G15" s="1">
        <v>42277</v>
      </c>
      <c r="H15" s="2">
        <v>42369</v>
      </c>
    </row>
    <row r="16" spans="1:8" x14ac:dyDescent="0.25">
      <c r="A16" t="s">
        <v>8</v>
      </c>
      <c r="B16" t="s">
        <v>14</v>
      </c>
      <c r="C16" t="s">
        <v>24</v>
      </c>
      <c r="D16" t="s">
        <v>40</v>
      </c>
      <c r="E16" t="str">
        <f>VLOOKUP(D16,table1,2,FALSE)</f>
        <v>Natacha L.</v>
      </c>
      <c r="F16" t="s">
        <v>49</v>
      </c>
      <c r="G16" s="1">
        <v>42262</v>
      </c>
      <c r="H16" s="2">
        <v>42369</v>
      </c>
    </row>
    <row r="17" spans="1:7" x14ac:dyDescent="0.25">
      <c r="A17" t="s">
        <v>8</v>
      </c>
      <c r="B17" t="s">
        <v>14</v>
      </c>
      <c r="C17" t="s">
        <v>25</v>
      </c>
      <c r="D17" t="s">
        <v>36</v>
      </c>
      <c r="E17" t="str">
        <f>VLOOKUP(D17,table1,2,FALSE)</f>
        <v>Kathy D.</v>
      </c>
      <c r="F17" t="s">
        <v>49</v>
      </c>
      <c r="G17" s="1">
        <v>42262</v>
      </c>
    </row>
    <row r="18" spans="1:7" x14ac:dyDescent="0.25">
      <c r="A18" t="s">
        <v>8</v>
      </c>
      <c r="B18" t="s">
        <v>14</v>
      </c>
      <c r="C18" t="s">
        <v>26</v>
      </c>
      <c r="D18" t="s">
        <v>41</v>
      </c>
      <c r="E18" t="str">
        <f>VLOOKUP(D18,table1,2,FALSE)</f>
        <v>Nathalie B.</v>
      </c>
      <c r="F18" t="s">
        <v>50</v>
      </c>
      <c r="G18" s="1">
        <v>42262</v>
      </c>
    </row>
    <row r="19" spans="1:7" x14ac:dyDescent="0.25">
      <c r="A19" t="s">
        <v>8</v>
      </c>
      <c r="B19" t="s">
        <v>14</v>
      </c>
      <c r="C19" t="s">
        <v>27</v>
      </c>
      <c r="D19" t="s">
        <v>42</v>
      </c>
      <c r="E19" t="str">
        <f>VLOOKUP(D19,table1,2,FALSE)</f>
        <v>Kathy D.</v>
      </c>
      <c r="F19" t="s">
        <v>51</v>
      </c>
      <c r="G19" s="1">
        <v>42262</v>
      </c>
    </row>
    <row r="20" spans="1:7" x14ac:dyDescent="0.25">
      <c r="A20" t="s">
        <v>8</v>
      </c>
      <c r="B20" t="s">
        <v>14</v>
      </c>
      <c r="C20" t="s">
        <v>28</v>
      </c>
      <c r="D20" t="s">
        <v>41</v>
      </c>
      <c r="E20" t="str">
        <f>VLOOKUP(D20,table1,2,FALSE)</f>
        <v>Nathalie B.</v>
      </c>
      <c r="F20" t="s">
        <v>49</v>
      </c>
      <c r="G20" s="1">
        <v>42185</v>
      </c>
    </row>
    <row r="21" spans="1:7" x14ac:dyDescent="0.25">
      <c r="A21" t="s">
        <v>8</v>
      </c>
      <c r="B21" t="s">
        <v>14</v>
      </c>
      <c r="C21" t="s">
        <v>29</v>
      </c>
      <c r="D21" t="s">
        <v>42</v>
      </c>
      <c r="E21" t="str">
        <f>VLOOKUP(D21,table1,2,FALSE)</f>
        <v>Kathy D.</v>
      </c>
      <c r="F21" t="s">
        <v>51</v>
      </c>
      <c r="G21" s="1">
        <v>42185</v>
      </c>
    </row>
    <row r="22" spans="1:7" x14ac:dyDescent="0.25">
      <c r="A22" t="s">
        <v>8</v>
      </c>
      <c r="B22" t="s">
        <v>14</v>
      </c>
      <c r="C22" t="s">
        <v>30</v>
      </c>
      <c r="D22" t="s">
        <v>40</v>
      </c>
      <c r="E22" t="str">
        <f>VLOOKUP(D22,table1,2,FALSE)</f>
        <v>Natacha L.</v>
      </c>
      <c r="F22" t="s">
        <v>50</v>
      </c>
      <c r="G22" s="1">
        <v>42185</v>
      </c>
    </row>
    <row r="23" spans="1:7" x14ac:dyDescent="0.25">
      <c r="A23" t="s">
        <v>8</v>
      </c>
      <c r="B23" t="s">
        <v>14</v>
      </c>
      <c r="C23" t="s">
        <v>31</v>
      </c>
      <c r="D23" t="s">
        <v>37</v>
      </c>
      <c r="E23" t="str">
        <f>VLOOKUP(D23,table1,2,FALSE)</f>
        <v>Nathalie B.</v>
      </c>
      <c r="F23" t="s">
        <v>49</v>
      </c>
      <c r="G23" s="1">
        <v>42323</v>
      </c>
    </row>
    <row r="24" spans="1:7" x14ac:dyDescent="0.25">
      <c r="A24" t="s">
        <v>9</v>
      </c>
      <c r="B24" t="s">
        <v>15</v>
      </c>
      <c r="C24" t="s">
        <v>20</v>
      </c>
      <c r="D24" t="s">
        <v>36</v>
      </c>
      <c r="E24" t="str">
        <f>VLOOKUP(D24,table1,2,FALSE)</f>
        <v>Kathy D.</v>
      </c>
      <c r="F24" t="s">
        <v>51</v>
      </c>
      <c r="G24" s="1">
        <v>42521</v>
      </c>
    </row>
    <row r="25" spans="1:7" x14ac:dyDescent="0.25">
      <c r="A25" t="s">
        <v>9</v>
      </c>
      <c r="B25" t="s">
        <v>15</v>
      </c>
      <c r="C25" t="s">
        <v>21</v>
      </c>
      <c r="D25" t="s">
        <v>40</v>
      </c>
      <c r="E25" t="str">
        <f>VLOOKUP(D25,table1,2,FALSE)</f>
        <v>Natacha L.</v>
      </c>
      <c r="F25" t="s">
        <v>50</v>
      </c>
      <c r="G25" s="1">
        <v>42521</v>
      </c>
    </row>
    <row r="26" spans="1:7" x14ac:dyDescent="0.25">
      <c r="A26" t="s">
        <v>9</v>
      </c>
      <c r="B26" t="s">
        <v>15</v>
      </c>
      <c r="C26" t="s">
        <v>22</v>
      </c>
      <c r="D26" t="s">
        <v>40</v>
      </c>
      <c r="E26" t="str">
        <f>VLOOKUP(D26,table1,2,FALSE)</f>
        <v>Natacha L.</v>
      </c>
      <c r="F26" t="s">
        <v>51</v>
      </c>
      <c r="G26" s="1">
        <v>42494</v>
      </c>
    </row>
    <row r="27" spans="1:7" x14ac:dyDescent="0.25">
      <c r="A27" t="s">
        <v>9</v>
      </c>
      <c r="B27" t="s">
        <v>15</v>
      </c>
      <c r="C27" t="s">
        <v>23</v>
      </c>
      <c r="D27" t="s">
        <v>42</v>
      </c>
      <c r="E27" t="str">
        <f>VLOOKUP(D27,table1,2,FALSE)</f>
        <v>Kathy D.</v>
      </c>
      <c r="F27" t="s">
        <v>49</v>
      </c>
      <c r="G27" s="1">
        <v>42735</v>
      </c>
    </row>
    <row r="28" spans="1:7" x14ac:dyDescent="0.25">
      <c r="A28" t="s">
        <v>9</v>
      </c>
      <c r="B28" t="s">
        <v>15</v>
      </c>
      <c r="C28" t="s">
        <v>24</v>
      </c>
      <c r="D28" t="s">
        <v>41</v>
      </c>
      <c r="E28" t="str">
        <f>VLOOKUP(D28,table1,2,FALSE)</f>
        <v>Nathalie B.</v>
      </c>
      <c r="F28" t="s">
        <v>50</v>
      </c>
      <c r="G28" s="1">
        <v>42735</v>
      </c>
    </row>
    <row r="29" spans="1:7" x14ac:dyDescent="0.25">
      <c r="A29" t="s">
        <v>9</v>
      </c>
      <c r="B29" t="s">
        <v>15</v>
      </c>
      <c r="C29" t="s">
        <v>25</v>
      </c>
      <c r="D29" t="s">
        <v>36</v>
      </c>
      <c r="E29" t="str">
        <f>VLOOKUP(D29,table1,2,FALSE)</f>
        <v>Kathy D.</v>
      </c>
      <c r="F29" t="s">
        <v>51</v>
      </c>
      <c r="G29" s="1">
        <v>42735</v>
      </c>
    </row>
    <row r="30" spans="1:7" x14ac:dyDescent="0.25">
      <c r="A30" t="s">
        <v>9</v>
      </c>
      <c r="B30" t="s">
        <v>15</v>
      </c>
      <c r="C30" t="s">
        <v>26</v>
      </c>
      <c r="D30" t="s">
        <v>39</v>
      </c>
      <c r="E30" t="str">
        <f>VLOOKUP(D30,table1,2,FALSE)</f>
        <v>Kathy D.</v>
      </c>
      <c r="F30" t="s">
        <v>49</v>
      </c>
      <c r="G30" s="1">
        <v>42735</v>
      </c>
    </row>
    <row r="31" spans="1:7" x14ac:dyDescent="0.25">
      <c r="A31" t="s">
        <v>9</v>
      </c>
      <c r="B31" t="s">
        <v>15</v>
      </c>
      <c r="C31" t="s">
        <v>27</v>
      </c>
      <c r="D31" t="s">
        <v>41</v>
      </c>
      <c r="E31" t="str">
        <f>VLOOKUP(D31,table1,2,FALSE)</f>
        <v>Nathalie B.</v>
      </c>
      <c r="F31" t="s">
        <v>50</v>
      </c>
      <c r="G31" s="1">
        <v>42735</v>
      </c>
    </row>
    <row r="32" spans="1:7" x14ac:dyDescent="0.25">
      <c r="A32" t="s">
        <v>9</v>
      </c>
      <c r="B32" t="s">
        <v>15</v>
      </c>
      <c r="C32" t="s">
        <v>28</v>
      </c>
      <c r="D32" t="s">
        <v>42</v>
      </c>
      <c r="E32" t="str">
        <f>VLOOKUP(D32,table1,2,FALSE)</f>
        <v>Kathy D.</v>
      </c>
      <c r="F32" t="s">
        <v>51</v>
      </c>
      <c r="G32" s="1">
        <v>42735</v>
      </c>
    </row>
    <row r="33" spans="1:8" x14ac:dyDescent="0.25">
      <c r="A33" t="s">
        <v>9</v>
      </c>
      <c r="B33" t="s">
        <v>15</v>
      </c>
      <c r="C33" t="s">
        <v>29</v>
      </c>
      <c r="D33" t="s">
        <v>38</v>
      </c>
      <c r="E33" t="str">
        <f>VLOOKUP(D33,table1,2,FALSE)</f>
        <v>George M.</v>
      </c>
      <c r="F33" t="s">
        <v>49</v>
      </c>
      <c r="G33" s="1">
        <v>42735</v>
      </c>
    </row>
    <row r="34" spans="1:8" x14ac:dyDescent="0.25">
      <c r="A34" t="s">
        <v>9</v>
      </c>
      <c r="B34" t="s">
        <v>15</v>
      </c>
      <c r="C34" t="s">
        <v>30</v>
      </c>
      <c r="D34" t="s">
        <v>42</v>
      </c>
      <c r="E34" t="str">
        <f>VLOOKUP(D34,table1,2,FALSE)</f>
        <v>Kathy D.</v>
      </c>
      <c r="F34" t="s">
        <v>51</v>
      </c>
      <c r="G34" s="1">
        <v>42735</v>
      </c>
    </row>
    <row r="35" spans="1:8" x14ac:dyDescent="0.25">
      <c r="A35" t="s">
        <v>9</v>
      </c>
      <c r="B35" t="s">
        <v>15</v>
      </c>
      <c r="C35" t="s">
        <v>31</v>
      </c>
      <c r="D35" t="s">
        <v>39</v>
      </c>
      <c r="E35" t="str">
        <f>VLOOKUP(D35,table1,2,FALSE)</f>
        <v>Kathy D.</v>
      </c>
      <c r="F35" t="s">
        <v>50</v>
      </c>
      <c r="G35" s="1">
        <v>42735</v>
      </c>
    </row>
    <row r="36" spans="1:8" x14ac:dyDescent="0.25">
      <c r="A36" t="s">
        <v>10</v>
      </c>
      <c r="B36" t="s">
        <v>16</v>
      </c>
      <c r="C36" t="s">
        <v>20</v>
      </c>
      <c r="D36" t="s">
        <v>38</v>
      </c>
      <c r="E36" t="str">
        <f>VLOOKUP(D36,table1,2,FALSE)</f>
        <v>George M.</v>
      </c>
      <c r="F36" t="s">
        <v>49</v>
      </c>
      <c r="G36" s="1">
        <v>42735</v>
      </c>
    </row>
    <row r="37" spans="1:8" x14ac:dyDescent="0.25">
      <c r="A37" t="s">
        <v>10</v>
      </c>
      <c r="B37" t="s">
        <v>16</v>
      </c>
      <c r="C37" t="s">
        <v>21</v>
      </c>
      <c r="D37" t="s">
        <v>37</v>
      </c>
      <c r="E37" t="str">
        <f>VLOOKUP(D37,table1,2,FALSE)</f>
        <v>Nathalie B.</v>
      </c>
      <c r="F37" t="s">
        <v>50</v>
      </c>
      <c r="G37" s="1">
        <v>42735</v>
      </c>
    </row>
    <row r="38" spans="1:8" x14ac:dyDescent="0.25">
      <c r="A38" t="s">
        <v>10</v>
      </c>
      <c r="B38" t="s">
        <v>16</v>
      </c>
      <c r="C38" t="s">
        <v>22</v>
      </c>
      <c r="D38" t="s">
        <v>39</v>
      </c>
      <c r="E38" t="str">
        <f>VLOOKUP(D38,table1,2,FALSE)</f>
        <v>Kathy D.</v>
      </c>
      <c r="F38" t="s">
        <v>51</v>
      </c>
      <c r="G38" s="1">
        <v>42735</v>
      </c>
      <c r="H38" s="2">
        <v>42916</v>
      </c>
    </row>
    <row r="39" spans="1:8" x14ac:dyDescent="0.25">
      <c r="A39" t="s">
        <v>10</v>
      </c>
      <c r="B39" t="s">
        <v>16</v>
      </c>
      <c r="C39" t="s">
        <v>23</v>
      </c>
      <c r="D39" t="s">
        <v>37</v>
      </c>
      <c r="E39" t="str">
        <f>VLOOKUP(D39,table1,2,FALSE)</f>
        <v>Nathalie B.</v>
      </c>
      <c r="F39" t="s">
        <v>49</v>
      </c>
      <c r="G39" s="1">
        <v>42735</v>
      </c>
      <c r="H39" s="2">
        <v>42916</v>
      </c>
    </row>
    <row r="40" spans="1:8" x14ac:dyDescent="0.25">
      <c r="A40" t="s">
        <v>10</v>
      </c>
      <c r="B40" t="s">
        <v>16</v>
      </c>
      <c r="C40" t="s">
        <v>24</v>
      </c>
      <c r="D40" t="s">
        <v>42</v>
      </c>
      <c r="E40" t="str">
        <f>VLOOKUP(D40,table1,2,FALSE)</f>
        <v>Kathy D.</v>
      </c>
      <c r="F40" t="s">
        <v>49</v>
      </c>
      <c r="G40" s="1">
        <v>42735</v>
      </c>
      <c r="H40" s="2">
        <v>42916</v>
      </c>
    </row>
    <row r="41" spans="1:8" x14ac:dyDescent="0.25">
      <c r="A41" t="s">
        <v>10</v>
      </c>
      <c r="B41" t="s">
        <v>16</v>
      </c>
      <c r="C41" t="s">
        <v>25</v>
      </c>
      <c r="D41" t="s">
        <v>38</v>
      </c>
      <c r="E41" t="str">
        <f>VLOOKUP(D41,table1,2,FALSE)</f>
        <v>George M.</v>
      </c>
      <c r="F41" t="s">
        <v>49</v>
      </c>
      <c r="G41" s="1">
        <v>42704</v>
      </c>
      <c r="H41" s="2">
        <v>42916</v>
      </c>
    </row>
    <row r="42" spans="1:8" x14ac:dyDescent="0.25">
      <c r="A42" t="s">
        <v>10</v>
      </c>
      <c r="B42" t="s">
        <v>16</v>
      </c>
      <c r="C42" t="s">
        <v>26</v>
      </c>
      <c r="D42" t="s">
        <v>42</v>
      </c>
      <c r="E42" t="str">
        <f>VLOOKUP(D42,table1,2,FALSE)</f>
        <v>Kathy D.</v>
      </c>
      <c r="F42" t="s">
        <v>51</v>
      </c>
      <c r="G42" s="1">
        <v>42735</v>
      </c>
      <c r="H42" s="2">
        <v>42916</v>
      </c>
    </row>
    <row r="43" spans="1:8" x14ac:dyDescent="0.25">
      <c r="A43" t="s">
        <v>10</v>
      </c>
      <c r="B43" t="s">
        <v>16</v>
      </c>
      <c r="C43" t="s">
        <v>27</v>
      </c>
      <c r="D43" t="s">
        <v>37</v>
      </c>
      <c r="E43" t="str">
        <f>VLOOKUP(D43,table1,2,FALSE)</f>
        <v>Nathalie B.</v>
      </c>
      <c r="F43" t="s">
        <v>49</v>
      </c>
      <c r="G43" s="1">
        <v>42643</v>
      </c>
    </row>
    <row r="44" spans="1:8" x14ac:dyDescent="0.25">
      <c r="A44" t="s">
        <v>10</v>
      </c>
      <c r="B44" t="s">
        <v>16</v>
      </c>
      <c r="C44" t="s">
        <v>28</v>
      </c>
      <c r="D44" t="s">
        <v>39</v>
      </c>
      <c r="E44" t="str">
        <f>VLOOKUP(D44,table1,2,FALSE)</f>
        <v>Kathy D.</v>
      </c>
      <c r="F44" t="s">
        <v>51</v>
      </c>
      <c r="G44" s="1">
        <v>42643</v>
      </c>
    </row>
    <row r="45" spans="1:8" x14ac:dyDescent="0.25">
      <c r="A45" t="s">
        <v>10</v>
      </c>
      <c r="B45" t="s">
        <v>16</v>
      </c>
      <c r="C45" t="s">
        <v>29</v>
      </c>
      <c r="D45" t="s">
        <v>42</v>
      </c>
      <c r="E45" t="str">
        <f>VLOOKUP(D45,table1,2,FALSE)</f>
        <v>Kathy D.</v>
      </c>
      <c r="F45" t="s">
        <v>50</v>
      </c>
      <c r="G45" s="1">
        <v>42643</v>
      </c>
    </row>
    <row r="46" spans="1:8" x14ac:dyDescent="0.25">
      <c r="A46" t="s">
        <v>10</v>
      </c>
      <c r="B46" t="s">
        <v>16</v>
      </c>
      <c r="C46" t="s">
        <v>30</v>
      </c>
      <c r="D46" t="s">
        <v>38</v>
      </c>
      <c r="E46" t="str">
        <f>VLOOKUP(D46,table1,2,FALSE)</f>
        <v>George M.</v>
      </c>
      <c r="F46" t="s">
        <v>50</v>
      </c>
      <c r="G46" s="1">
        <v>42643</v>
      </c>
    </row>
    <row r="47" spans="1:8" x14ac:dyDescent="0.25">
      <c r="A47" t="s">
        <v>10</v>
      </c>
      <c r="B47" t="s">
        <v>16</v>
      </c>
      <c r="C47" t="s">
        <v>31</v>
      </c>
      <c r="D47" t="s">
        <v>39</v>
      </c>
      <c r="E47" t="str">
        <f>VLOOKUP(D47,table1,2,FALSE)</f>
        <v>Kathy D.</v>
      </c>
      <c r="F47" t="s">
        <v>49</v>
      </c>
      <c r="G47" s="1">
        <v>42551</v>
      </c>
    </row>
    <row r="48" spans="1:8" x14ac:dyDescent="0.25">
      <c r="A48" t="s">
        <v>10</v>
      </c>
      <c r="B48" t="s">
        <v>16</v>
      </c>
      <c r="C48" t="s">
        <v>32</v>
      </c>
      <c r="D48" t="s">
        <v>36</v>
      </c>
      <c r="E48" t="str">
        <f>VLOOKUP(D48,table1,2,FALSE)</f>
        <v>Kathy D.</v>
      </c>
      <c r="F48" t="s">
        <v>50</v>
      </c>
      <c r="G48" s="1">
        <v>42643</v>
      </c>
    </row>
    <row r="49" spans="1:8" x14ac:dyDescent="0.25">
      <c r="A49" t="s">
        <v>11</v>
      </c>
      <c r="B49" t="s">
        <v>17</v>
      </c>
      <c r="C49" t="s">
        <v>20</v>
      </c>
      <c r="D49" t="s">
        <v>37</v>
      </c>
      <c r="E49" t="str">
        <f>VLOOKUP(D49,table1,2,FALSE)</f>
        <v>Nathalie B.</v>
      </c>
      <c r="F49" t="s">
        <v>51</v>
      </c>
      <c r="G49" s="1">
        <v>42643</v>
      </c>
    </row>
    <row r="50" spans="1:8" x14ac:dyDescent="0.25">
      <c r="A50" t="s">
        <v>11</v>
      </c>
      <c r="B50" t="s">
        <v>17</v>
      </c>
      <c r="C50" t="s">
        <v>21</v>
      </c>
      <c r="D50" t="s">
        <v>37</v>
      </c>
      <c r="E50" t="str">
        <f>VLOOKUP(D50,table1,2,FALSE)</f>
        <v>Nathalie B.</v>
      </c>
      <c r="F50" t="s">
        <v>49</v>
      </c>
      <c r="G50" s="1">
        <v>42643</v>
      </c>
    </row>
    <row r="51" spans="1:8" x14ac:dyDescent="0.25">
      <c r="A51" t="s">
        <v>11</v>
      </c>
      <c r="B51" t="s">
        <v>17</v>
      </c>
      <c r="C51" t="s">
        <v>22</v>
      </c>
      <c r="D51" t="s">
        <v>42</v>
      </c>
      <c r="E51" t="str">
        <f>VLOOKUP(D51,table1,2,FALSE)</f>
        <v>Kathy D.</v>
      </c>
      <c r="F51" t="s">
        <v>51</v>
      </c>
      <c r="G51" s="1">
        <v>42643</v>
      </c>
    </row>
    <row r="52" spans="1:8" x14ac:dyDescent="0.25">
      <c r="A52" t="s">
        <v>11</v>
      </c>
      <c r="B52" t="s">
        <v>17</v>
      </c>
      <c r="C52" t="s">
        <v>23</v>
      </c>
      <c r="D52" t="s">
        <v>36</v>
      </c>
      <c r="E52" t="str">
        <f>VLOOKUP(D52,table1,2,FALSE)</f>
        <v>Kathy D.</v>
      </c>
      <c r="F52" t="s">
        <v>51</v>
      </c>
      <c r="G52" s="1">
        <v>42643</v>
      </c>
    </row>
    <row r="53" spans="1:8" x14ac:dyDescent="0.25">
      <c r="A53" t="s">
        <v>11</v>
      </c>
      <c r="B53" t="s">
        <v>17</v>
      </c>
      <c r="C53" t="s">
        <v>24</v>
      </c>
      <c r="D53" t="s">
        <v>38</v>
      </c>
      <c r="E53" t="str">
        <f>VLOOKUP(D53,table1,2,FALSE)</f>
        <v>George M.</v>
      </c>
      <c r="F53" t="s">
        <v>50</v>
      </c>
      <c r="G53" s="1">
        <v>42643</v>
      </c>
    </row>
    <row r="54" spans="1:8" x14ac:dyDescent="0.25">
      <c r="A54" t="s">
        <v>11</v>
      </c>
      <c r="B54" t="s">
        <v>17</v>
      </c>
      <c r="C54" t="s">
        <v>25</v>
      </c>
      <c r="D54" t="s">
        <v>42</v>
      </c>
      <c r="E54" t="str">
        <f>VLOOKUP(D54,table1,2,FALSE)</f>
        <v>Kathy D.</v>
      </c>
      <c r="F54" t="s">
        <v>49</v>
      </c>
      <c r="G54" s="1">
        <v>42643</v>
      </c>
    </row>
    <row r="55" spans="1:8" x14ac:dyDescent="0.25">
      <c r="A55" t="s">
        <v>11</v>
      </c>
      <c r="B55" t="s">
        <v>17</v>
      </c>
      <c r="C55" t="s">
        <v>26</v>
      </c>
      <c r="D55" t="s">
        <v>36</v>
      </c>
      <c r="E55" t="str">
        <f>VLOOKUP(D55,table1,2,FALSE)</f>
        <v>Kathy D.</v>
      </c>
      <c r="F55" t="s">
        <v>50</v>
      </c>
      <c r="G55" s="1">
        <v>42643</v>
      </c>
    </row>
    <row r="56" spans="1:8" x14ac:dyDescent="0.25">
      <c r="A56" t="s">
        <v>11</v>
      </c>
      <c r="B56" t="s">
        <v>17</v>
      </c>
      <c r="C56" t="s">
        <v>27</v>
      </c>
      <c r="D56" t="s">
        <v>36</v>
      </c>
      <c r="E56" t="str">
        <f>VLOOKUP(D56,table1,2,FALSE)</f>
        <v>Kathy D.</v>
      </c>
      <c r="F56" t="s">
        <v>51</v>
      </c>
      <c r="G56" s="1">
        <v>42735</v>
      </c>
    </row>
    <row r="57" spans="1:8" x14ac:dyDescent="0.25">
      <c r="A57" t="s">
        <v>11</v>
      </c>
      <c r="B57" t="s">
        <v>17</v>
      </c>
      <c r="C57" t="s">
        <v>28</v>
      </c>
      <c r="D57" t="s">
        <v>42</v>
      </c>
      <c r="E57" t="str">
        <f>VLOOKUP(D57,table1,2,FALSE)</f>
        <v>Kathy D.</v>
      </c>
      <c r="F57" t="s">
        <v>50</v>
      </c>
      <c r="G57" s="1">
        <v>42735</v>
      </c>
      <c r="H57" s="2">
        <v>42916</v>
      </c>
    </row>
    <row r="58" spans="1:8" x14ac:dyDescent="0.25">
      <c r="A58" t="s">
        <v>11</v>
      </c>
      <c r="B58" t="s">
        <v>17</v>
      </c>
      <c r="C58" t="s">
        <v>29</v>
      </c>
      <c r="D58" t="s">
        <v>38</v>
      </c>
      <c r="E58" t="str">
        <f>VLOOKUP(D58,table1,2,FALSE)</f>
        <v>George M.</v>
      </c>
      <c r="F58" t="s">
        <v>51</v>
      </c>
      <c r="G58" s="1">
        <v>42916</v>
      </c>
    </row>
    <row r="59" spans="1:8" x14ac:dyDescent="0.25">
      <c r="A59" t="s">
        <v>11</v>
      </c>
      <c r="B59" t="s">
        <v>17</v>
      </c>
      <c r="C59" t="s">
        <v>30</v>
      </c>
      <c r="D59" t="s">
        <v>37</v>
      </c>
      <c r="E59" t="str">
        <f>VLOOKUP(D59,table1,2,FALSE)</f>
        <v>Nathalie B.</v>
      </c>
      <c r="F59" t="s">
        <v>49</v>
      </c>
      <c r="G59" s="1">
        <v>42916</v>
      </c>
    </row>
    <row r="60" spans="1:8" x14ac:dyDescent="0.25">
      <c r="A60" t="s">
        <v>12</v>
      </c>
      <c r="B60" t="s">
        <v>18</v>
      </c>
      <c r="C60" t="s">
        <v>20</v>
      </c>
      <c r="D60" t="s">
        <v>37</v>
      </c>
      <c r="E60" t="str">
        <f>VLOOKUP(D60,table1,2,FALSE)</f>
        <v>Nathalie B.</v>
      </c>
      <c r="F60" t="s">
        <v>50</v>
      </c>
      <c r="G60" s="1">
        <v>42916</v>
      </c>
    </row>
    <row r="61" spans="1:8" x14ac:dyDescent="0.25">
      <c r="A61" t="s">
        <v>12</v>
      </c>
      <c r="B61" t="s">
        <v>18</v>
      </c>
      <c r="C61" t="s">
        <v>21</v>
      </c>
      <c r="D61" t="s">
        <v>39</v>
      </c>
      <c r="E61" t="str">
        <f>VLOOKUP(D61,table1,2,FALSE)</f>
        <v>Kathy D.</v>
      </c>
      <c r="F61" t="s">
        <v>49</v>
      </c>
      <c r="G61" s="1">
        <v>42735</v>
      </c>
    </row>
    <row r="62" spans="1:8" x14ac:dyDescent="0.25">
      <c r="A62" t="s">
        <v>12</v>
      </c>
      <c r="B62" t="s">
        <v>18</v>
      </c>
      <c r="C62" t="s">
        <v>22</v>
      </c>
      <c r="D62" t="s">
        <v>39</v>
      </c>
      <c r="E62" t="str">
        <f>VLOOKUP(D62,table1,2,FALSE)</f>
        <v>Kathy D.</v>
      </c>
      <c r="F62" t="s">
        <v>49</v>
      </c>
      <c r="G62" s="1">
        <v>42825</v>
      </c>
    </row>
    <row r="63" spans="1:8" x14ac:dyDescent="0.25">
      <c r="A63" t="s">
        <v>12</v>
      </c>
      <c r="B63" t="s">
        <v>18</v>
      </c>
      <c r="C63" t="s">
        <v>23</v>
      </c>
      <c r="D63" t="s">
        <v>37</v>
      </c>
      <c r="E63" t="str">
        <f>VLOOKUP(D63,table1,2,FALSE)</f>
        <v>Nathalie B.</v>
      </c>
      <c r="F63" t="s">
        <v>50</v>
      </c>
      <c r="G63" s="1">
        <v>42916</v>
      </c>
    </row>
    <row r="64" spans="1:8" x14ac:dyDescent="0.25">
      <c r="A64" t="s">
        <v>12</v>
      </c>
      <c r="B64" t="s">
        <v>18</v>
      </c>
      <c r="C64" t="s">
        <v>24</v>
      </c>
      <c r="D64" t="s">
        <v>42</v>
      </c>
      <c r="E64" t="str">
        <f>VLOOKUP(D64,table1,2,FALSE)</f>
        <v>Kathy D.</v>
      </c>
      <c r="F64" t="s">
        <v>49</v>
      </c>
      <c r="G64" s="1">
        <v>42735</v>
      </c>
      <c r="H64" s="2">
        <v>42916</v>
      </c>
    </row>
    <row r="65" spans="1:8" x14ac:dyDescent="0.25">
      <c r="A65" t="s">
        <v>12</v>
      </c>
      <c r="B65" t="s">
        <v>18</v>
      </c>
      <c r="C65" t="s">
        <v>25</v>
      </c>
      <c r="D65" t="s">
        <v>37</v>
      </c>
      <c r="E65" t="str">
        <f>VLOOKUP(D65,table1,2,FALSE)</f>
        <v>Nathalie B.</v>
      </c>
      <c r="F65" t="s">
        <v>50</v>
      </c>
      <c r="G65" s="1">
        <v>42916</v>
      </c>
    </row>
    <row r="66" spans="1:8" x14ac:dyDescent="0.25">
      <c r="A66" t="s">
        <v>12</v>
      </c>
      <c r="B66" t="s">
        <v>18</v>
      </c>
      <c r="C66" t="s">
        <v>26</v>
      </c>
      <c r="D66" t="s">
        <v>38</v>
      </c>
      <c r="E66" t="str">
        <f>VLOOKUP(D66,table1,2,FALSE)</f>
        <v>George M.</v>
      </c>
      <c r="F66" t="s">
        <v>51</v>
      </c>
      <c r="G66" s="1">
        <v>42916</v>
      </c>
    </row>
    <row r="67" spans="1:8" x14ac:dyDescent="0.25">
      <c r="A67" t="s">
        <v>12</v>
      </c>
      <c r="B67" t="s">
        <v>18</v>
      </c>
      <c r="C67" t="s">
        <v>27</v>
      </c>
      <c r="D67" t="s">
        <v>42</v>
      </c>
      <c r="E67" t="str">
        <f>VLOOKUP(D67,table1,2,FALSE)</f>
        <v>Kathy D.</v>
      </c>
      <c r="F67" t="s">
        <v>49</v>
      </c>
      <c r="G67" s="1">
        <v>42825</v>
      </c>
    </row>
    <row r="68" spans="1:8" x14ac:dyDescent="0.25">
      <c r="A68" t="s">
        <v>12</v>
      </c>
      <c r="B68" t="s">
        <v>18</v>
      </c>
      <c r="C68" t="s">
        <v>28</v>
      </c>
      <c r="D68" t="s">
        <v>37</v>
      </c>
      <c r="E68" t="str">
        <f>VLOOKUP(D68,table1,2,FALSE)</f>
        <v>Nathalie B.</v>
      </c>
      <c r="F68" t="s">
        <v>49</v>
      </c>
      <c r="G68" s="1">
        <v>42916</v>
      </c>
    </row>
    <row r="69" spans="1:8" x14ac:dyDescent="0.25">
      <c r="A69" t="s">
        <v>12</v>
      </c>
      <c r="B69" t="s">
        <v>18</v>
      </c>
      <c r="C69" t="s">
        <v>29</v>
      </c>
      <c r="D69" t="s">
        <v>42</v>
      </c>
      <c r="E69" t="str">
        <f>VLOOKUP(D69,table1,2,FALSE)</f>
        <v>Kathy D.</v>
      </c>
      <c r="F69" t="s">
        <v>51</v>
      </c>
      <c r="G69" s="1">
        <v>42825</v>
      </c>
    </row>
    <row r="70" spans="1:8" x14ac:dyDescent="0.25">
      <c r="A70" t="s">
        <v>12</v>
      </c>
      <c r="B70" t="s">
        <v>18</v>
      </c>
      <c r="C70" t="s">
        <v>30</v>
      </c>
      <c r="D70" t="s">
        <v>36</v>
      </c>
      <c r="E70" t="str">
        <f>VLOOKUP(D70,table1,2,FALSE)</f>
        <v>Kathy D.</v>
      </c>
      <c r="F70" t="s">
        <v>49</v>
      </c>
      <c r="G70" s="1">
        <v>42735</v>
      </c>
    </row>
    <row r="71" spans="1:8" x14ac:dyDescent="0.25">
      <c r="A71" t="s">
        <v>13</v>
      </c>
      <c r="B71" t="s">
        <v>19</v>
      </c>
      <c r="C71" t="s">
        <v>20</v>
      </c>
      <c r="D71" t="s">
        <v>38</v>
      </c>
      <c r="E71" t="str">
        <f>VLOOKUP(D71,table1,2,FALSE)</f>
        <v>George M.</v>
      </c>
      <c r="F71" t="s">
        <v>50</v>
      </c>
      <c r="G71" s="1">
        <v>42735</v>
      </c>
      <c r="H71" s="2">
        <v>42916</v>
      </c>
    </row>
    <row r="72" spans="1:8" x14ac:dyDescent="0.25">
      <c r="A72" t="s">
        <v>13</v>
      </c>
      <c r="B72" t="s">
        <v>19</v>
      </c>
      <c r="C72" t="s">
        <v>21</v>
      </c>
      <c r="D72" t="s">
        <v>39</v>
      </c>
      <c r="E72" t="str">
        <f>VLOOKUP(D72,table1,2,FALSE)</f>
        <v>Kathy D.</v>
      </c>
      <c r="F72" t="s">
        <v>50</v>
      </c>
      <c r="G72" s="1">
        <v>42916</v>
      </c>
    </row>
    <row r="73" spans="1:8" x14ac:dyDescent="0.25">
      <c r="A73" t="s">
        <v>13</v>
      </c>
      <c r="B73" t="s">
        <v>19</v>
      </c>
      <c r="C73" t="s">
        <v>22</v>
      </c>
      <c r="D73" t="s">
        <v>37</v>
      </c>
      <c r="E73" t="str">
        <f>VLOOKUP(D73,table1,2,FALSE)</f>
        <v>Nathalie B.</v>
      </c>
      <c r="F73" t="s">
        <v>50</v>
      </c>
      <c r="G73" s="1">
        <v>42735</v>
      </c>
    </row>
    <row r="74" spans="1:8" x14ac:dyDescent="0.25">
      <c r="A74" t="s">
        <v>13</v>
      </c>
      <c r="B74" t="s">
        <v>19</v>
      </c>
      <c r="C74" t="s">
        <v>23</v>
      </c>
      <c r="D74" t="s">
        <v>42</v>
      </c>
      <c r="E74" t="str">
        <f>VLOOKUP(D74,table1,2,FALSE)</f>
        <v>Kathy D.</v>
      </c>
      <c r="F74" t="s">
        <v>51</v>
      </c>
      <c r="G74" s="1">
        <v>42735</v>
      </c>
    </row>
    <row r="75" spans="1:8" x14ac:dyDescent="0.25">
      <c r="A75" t="s">
        <v>13</v>
      </c>
      <c r="B75" t="s">
        <v>19</v>
      </c>
      <c r="C75" t="s">
        <v>24</v>
      </c>
      <c r="D75" t="s">
        <v>42</v>
      </c>
      <c r="E75" t="str">
        <f>VLOOKUP(D75,table1,2,FALSE)</f>
        <v>Kathy D.</v>
      </c>
      <c r="F75" t="s">
        <v>49</v>
      </c>
      <c r="G75" s="1">
        <v>42766</v>
      </c>
    </row>
    <row r="76" spans="1:8" x14ac:dyDescent="0.25">
      <c r="A76" t="s">
        <v>13</v>
      </c>
      <c r="B76" t="s">
        <v>19</v>
      </c>
      <c r="C76" t="s">
        <v>25</v>
      </c>
      <c r="D76" t="s">
        <v>39</v>
      </c>
      <c r="E76" t="str">
        <f>VLOOKUP(D76,table1,2,FALSE)</f>
        <v>Kathy D.</v>
      </c>
      <c r="F76" t="s">
        <v>51</v>
      </c>
      <c r="G76" s="1">
        <v>42735</v>
      </c>
    </row>
    <row r="77" spans="1:8" x14ac:dyDescent="0.25">
      <c r="A77" t="s">
        <v>13</v>
      </c>
      <c r="B77" t="s">
        <v>19</v>
      </c>
      <c r="C77" t="s">
        <v>26</v>
      </c>
      <c r="D77" t="s">
        <v>37</v>
      </c>
      <c r="E77" t="str">
        <f>VLOOKUP(D77,table1,2,FALSE)</f>
        <v>Nathalie B.</v>
      </c>
      <c r="F77" t="s">
        <v>49</v>
      </c>
      <c r="G77" s="1">
        <v>42735</v>
      </c>
      <c r="H77" s="2">
        <v>42916</v>
      </c>
    </row>
    <row r="78" spans="1:8" x14ac:dyDescent="0.25">
      <c r="A78" t="s">
        <v>13</v>
      </c>
      <c r="B78" t="s">
        <v>19</v>
      </c>
      <c r="C78" t="s">
        <v>27</v>
      </c>
      <c r="D78" t="s">
        <v>42</v>
      </c>
      <c r="E78" t="str">
        <f>VLOOKUP(D78,table1,2,FALSE)</f>
        <v>Kathy D.</v>
      </c>
      <c r="F78" t="s">
        <v>50</v>
      </c>
      <c r="G78" s="1">
        <v>42825</v>
      </c>
    </row>
    <row r="79" spans="1:8" x14ac:dyDescent="0.25">
      <c r="A79" t="s">
        <v>13</v>
      </c>
      <c r="B79" t="s">
        <v>19</v>
      </c>
      <c r="C79" t="s">
        <v>28</v>
      </c>
      <c r="D79" t="s">
        <v>37</v>
      </c>
      <c r="E79" t="str">
        <f>VLOOKUP(D79,table1,2,FALSE)</f>
        <v>Nathalie B.</v>
      </c>
      <c r="F79" t="s">
        <v>50</v>
      </c>
      <c r="G79" s="1">
        <v>42643</v>
      </c>
    </row>
    <row r="80" spans="1:8" x14ac:dyDescent="0.25">
      <c r="A80" t="s">
        <v>13</v>
      </c>
      <c r="B80" t="s">
        <v>19</v>
      </c>
      <c r="C80" t="s">
        <v>29</v>
      </c>
      <c r="D80" t="s">
        <v>38</v>
      </c>
      <c r="E80" t="str">
        <f>VLOOKUP(D80,table1,2,FALSE)</f>
        <v>George M.</v>
      </c>
      <c r="F80" t="s">
        <v>50</v>
      </c>
      <c r="G80" s="1">
        <v>42855</v>
      </c>
    </row>
    <row r="81" spans="1:7" x14ac:dyDescent="0.25">
      <c r="A81" t="s">
        <v>13</v>
      </c>
      <c r="B81" t="s">
        <v>19</v>
      </c>
      <c r="C81" t="s">
        <v>30</v>
      </c>
      <c r="D81" t="s">
        <v>39</v>
      </c>
      <c r="E81" t="str">
        <f>VLOOKUP(D81,table1,2,FALSE)</f>
        <v>Kathy D.</v>
      </c>
      <c r="F81" t="s">
        <v>50</v>
      </c>
      <c r="G81" s="1">
        <v>42855</v>
      </c>
    </row>
    <row r="82" spans="1:7" x14ac:dyDescent="0.25">
      <c r="A82" t="s">
        <v>13</v>
      </c>
      <c r="B82" t="s">
        <v>19</v>
      </c>
      <c r="C82" t="s">
        <v>31</v>
      </c>
      <c r="D82" t="s">
        <v>36</v>
      </c>
      <c r="E82" t="str">
        <f>VLOOKUP(D82,table1,2,FALSE)</f>
        <v>Kathy D.</v>
      </c>
      <c r="F82" t="s">
        <v>49</v>
      </c>
      <c r="G82" s="1">
        <v>42855</v>
      </c>
    </row>
    <row r="83" spans="1:7" x14ac:dyDescent="0.25">
      <c r="A83" t="s">
        <v>13</v>
      </c>
      <c r="B83" t="s">
        <v>19</v>
      </c>
      <c r="C83" t="s">
        <v>32</v>
      </c>
      <c r="D83" t="s">
        <v>42</v>
      </c>
      <c r="E83" t="str">
        <f>VLOOKUP(D83,table1,2,FALSE)</f>
        <v>Kathy D.</v>
      </c>
      <c r="F83" t="s">
        <v>49</v>
      </c>
      <c r="G83" s="1">
        <v>42643</v>
      </c>
    </row>
    <row r="84" spans="1:7" x14ac:dyDescent="0.25">
      <c r="A84" t="s">
        <v>13</v>
      </c>
      <c r="B84" t="s">
        <v>19</v>
      </c>
      <c r="C84" t="s">
        <v>33</v>
      </c>
      <c r="D84" t="s">
        <v>37</v>
      </c>
      <c r="E84" t="str">
        <f>VLOOKUP(D84,table1,2,FALSE)</f>
        <v>Nathalie B.</v>
      </c>
      <c r="F84" t="s">
        <v>51</v>
      </c>
      <c r="G84" s="1">
        <v>42643</v>
      </c>
    </row>
    <row r="85" spans="1:7" x14ac:dyDescent="0.25">
      <c r="A85" t="s">
        <v>13</v>
      </c>
      <c r="B85" t="s">
        <v>19</v>
      </c>
      <c r="C85" t="s">
        <v>34</v>
      </c>
      <c r="D85" t="s">
        <v>38</v>
      </c>
      <c r="E85" t="str">
        <f>VLOOKUP(D85,table1,2,FALSE)</f>
        <v>George M.</v>
      </c>
      <c r="F85" t="s">
        <v>49</v>
      </c>
      <c r="G85" s="1">
        <v>42824</v>
      </c>
    </row>
    <row r="86" spans="1:7" x14ac:dyDescent="0.25">
      <c r="A86" t="s">
        <v>13</v>
      </c>
      <c r="B86" t="s">
        <v>19</v>
      </c>
      <c r="C86" t="s">
        <v>35</v>
      </c>
      <c r="D86" t="s">
        <v>38</v>
      </c>
      <c r="E86" t="str">
        <f>VLOOKUP(D86,table1,2,FALSE)</f>
        <v>George M.</v>
      </c>
      <c r="F86" t="s">
        <v>49</v>
      </c>
      <c r="G86" s="1">
        <v>42551</v>
      </c>
    </row>
    <row r="87" spans="1:7" x14ac:dyDescent="0.25">
      <c r="G87" s="1"/>
    </row>
    <row r="88" spans="1:7" x14ac:dyDescent="0.25">
      <c r="G88" s="1"/>
    </row>
    <row r="89" spans="1:7" x14ac:dyDescent="0.25">
      <c r="G89" s="1"/>
    </row>
    <row r="90" spans="1:7" x14ac:dyDescent="0.25">
      <c r="G90" s="1"/>
    </row>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Data!$D$2:$D$5</xm:f>
          </x14:formula1>
          <xm:sqref>F12:F87</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Pivot</vt:lpstr>
      <vt:lpstr>Data</vt:lpstr>
      <vt:lpstr>BDD</vt:lpstr>
      <vt:lpstr>emails</vt:lpstr>
      <vt:lpstr>table1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2017-02-27T08:22:17Z</dcterms:created>
  <dcterms:modified xsi:type="dcterms:W3CDTF">2017-02-27T08:51:52Z</dcterms:modified>
</cp:coreProperties>
</file>