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 codeName="{37E998C4-C9E5-D4B9-71C8-EB1FF731991C}"/>
  <workbookPr codeName="ThisWorkbook"/>
  <bookViews>
    <workbookView xWindow="4455" yWindow="4455" windowWidth="21600" windowHeight="11160" activeTab="1"/>
  </bookViews>
  <sheets>
    <sheet name="base de donnée" sheetId="3" r:id="rId1"/>
    <sheet name="menu" sheetId="19" r:id="rId2"/>
  </sheets>
  <definedNames>
    <definedName name="ingrédients">OFFSET('base de donnée'!$A$2,0,0,COUNTA('base de donnée'!$A:$A)-1)</definedName>
    <definedName name="liste_ingrédients">OFFSET('base de donnée'!$E$2,0,0,COUNTIF('base de donnée'!$E$2:$E$290,"*?"),1)</definedName>
    <definedName name="quantitée">OFFSET('base de donnée'!$G$2,0,0,COUNTA('base de donnée'!$G:$G)-1)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3"/>
  <c r="J3"/>
  <c r="J1"/>
  <c r="C2"/>
  <c r="J2"/>
  <c r="J4"/>
  <c r="J6"/>
  <c r="D2" l="1"/>
  <c r="C12"/>
  <c r="C47"/>
  <c r="C31"/>
  <c r="C56"/>
  <c r="C44"/>
  <c r="C46"/>
  <c r="C27"/>
  <c r="C39"/>
  <c r="C32"/>
  <c r="C34"/>
  <c r="C28"/>
  <c r="C54"/>
  <c r="C30"/>
  <c r="C43"/>
  <c r="C26"/>
  <c r="C48"/>
  <c r="C51"/>
  <c r="C8"/>
  <c r="C33"/>
  <c r="C3"/>
  <c r="C23"/>
  <c r="C65"/>
  <c r="C4"/>
  <c r="C67"/>
  <c r="C14"/>
  <c r="C49"/>
  <c r="C25"/>
  <c r="C41"/>
  <c r="C21"/>
  <c r="C22"/>
  <c r="C38"/>
  <c r="C37"/>
  <c r="C63"/>
  <c r="C60"/>
  <c r="C16"/>
  <c r="C50"/>
  <c r="C10"/>
  <c r="C20"/>
  <c r="D4" l="1"/>
  <c r="D3"/>
  <c r="C40"/>
  <c r="C5"/>
  <c r="C61"/>
  <c r="C24"/>
  <c r="C66"/>
  <c r="C19"/>
  <c r="C45"/>
  <c r="C36"/>
  <c r="C7"/>
  <c r="C6"/>
  <c r="C35"/>
  <c r="C64"/>
  <c r="C62"/>
  <c r="C53"/>
  <c r="C42"/>
  <c r="C9"/>
  <c r="C57"/>
  <c r="C52"/>
  <c r="D8" l="1"/>
  <c r="D10"/>
  <c r="D9"/>
  <c r="D7"/>
  <c r="D6"/>
  <c r="D5"/>
  <c r="C11"/>
  <c r="C55"/>
  <c r="D12" l="1"/>
  <c r="D11"/>
  <c r="C59"/>
  <c r="C15"/>
  <c r="C29"/>
  <c r="C58"/>
  <c r="C17"/>
  <c r="C18"/>
  <c r="C13"/>
  <c r="D23" l="1"/>
  <c r="D16"/>
  <c r="D42"/>
  <c r="D32"/>
  <c r="D52"/>
  <c r="D34"/>
  <c r="D28"/>
  <c r="D50"/>
  <c r="D45"/>
  <c r="D26"/>
  <c r="D61"/>
  <c r="D31"/>
  <c r="D55"/>
  <c r="D63"/>
  <c r="D44"/>
  <c r="D43"/>
  <c r="D54"/>
  <c r="D47"/>
  <c r="D25"/>
  <c r="D37"/>
  <c r="D56"/>
  <c r="D46"/>
  <c r="D35"/>
  <c r="D51"/>
  <c r="D40"/>
  <c r="D41"/>
  <c r="D38"/>
  <c r="D24"/>
  <c r="D67"/>
  <c r="D39"/>
  <c r="D64"/>
  <c r="D33"/>
  <c r="D48"/>
  <c r="D53"/>
  <c r="D60"/>
  <c r="D36"/>
  <c r="D65"/>
  <c r="D21"/>
  <c r="D49"/>
  <c r="D19"/>
  <c r="D57"/>
  <c r="D30"/>
  <c r="D62"/>
  <c r="D20"/>
  <c r="D66"/>
  <c r="D22"/>
  <c r="D27"/>
  <c r="D14"/>
  <c r="D18"/>
  <c r="D17"/>
  <c r="D58"/>
  <c r="D59"/>
  <c r="D15"/>
  <c r="D29"/>
  <c r="D13"/>
  <c r="C104"/>
  <c r="D104" l="1"/>
  <c r="C171"/>
  <c r="D171" l="1"/>
  <c r="C143"/>
  <c r="D143" l="1"/>
  <c r="C79"/>
  <c r="D79" l="1"/>
  <c r="C259"/>
  <c r="D259" l="1"/>
  <c r="C140"/>
  <c r="D140" l="1"/>
  <c r="C108"/>
  <c r="D108" l="1"/>
  <c r="C76"/>
  <c r="D76" l="1"/>
  <c r="C152"/>
  <c r="D152" l="1"/>
  <c r="C88"/>
  <c r="D88" l="1"/>
  <c r="C169"/>
  <c r="D169" l="1"/>
  <c r="C127"/>
  <c r="D127" l="1"/>
  <c r="C71"/>
  <c r="D71" l="1"/>
  <c r="C252"/>
  <c r="D252" l="1"/>
  <c r="C132"/>
  <c r="D132" l="1"/>
  <c r="C100"/>
  <c r="D100" l="1"/>
  <c r="C68"/>
  <c r="D68" l="1"/>
  <c r="C236"/>
  <c r="D236" l="1"/>
  <c r="C217"/>
  <c r="D217" l="1"/>
  <c r="C239"/>
  <c r="D239" l="1"/>
  <c r="C142"/>
  <c r="D142" l="1"/>
  <c r="C136"/>
  <c r="D136" l="1"/>
  <c r="C111"/>
  <c r="D111" l="1"/>
  <c r="C184"/>
  <c r="D184" l="1"/>
  <c r="C124"/>
  <c r="D124" l="1"/>
  <c r="C204"/>
  <c r="D204" l="1"/>
  <c r="C201"/>
  <c r="D201" l="1"/>
  <c r="C273"/>
  <c r="D273" l="1"/>
  <c r="C112"/>
  <c r="D112" l="1"/>
  <c r="C219"/>
  <c r="D219" l="1"/>
  <c r="C120"/>
  <c r="D120" l="1"/>
  <c r="C188"/>
  <c r="D188" l="1"/>
  <c r="C95"/>
  <c r="D95" l="1"/>
  <c r="C218"/>
  <c r="D218" l="1"/>
  <c r="C116"/>
  <c r="D116" l="1"/>
  <c r="C172"/>
  <c r="D172" l="1"/>
  <c r="C243"/>
  <c r="D243" l="1"/>
  <c r="C160"/>
  <c r="D160" l="1"/>
  <c r="C96"/>
  <c r="D96" l="1"/>
  <c r="C170"/>
  <c r="D170" l="1"/>
  <c r="C135"/>
  <c r="D135" l="1"/>
  <c r="C216"/>
  <c r="D216" l="1"/>
  <c r="C270"/>
  <c r="D270" l="1"/>
  <c r="C147"/>
  <c r="D147" l="1"/>
  <c r="C115"/>
  <c r="D115" l="1"/>
  <c r="C83"/>
  <c r="D83" l="1"/>
  <c r="C168"/>
  <c r="D168" l="1"/>
  <c r="C266"/>
  <c r="D266" l="1"/>
  <c r="C183"/>
  <c r="D183" l="1"/>
  <c r="C197"/>
  <c r="D197" l="1"/>
  <c r="C253"/>
  <c r="D253" l="1"/>
  <c r="C286"/>
  <c r="D286" l="1"/>
  <c r="C150"/>
  <c r="D150" l="1"/>
  <c r="C134"/>
  <c r="D134" l="1"/>
  <c r="C118"/>
  <c r="D118" l="1"/>
  <c r="C102"/>
  <c r="D102" l="1"/>
  <c r="C86"/>
  <c r="D86" l="1"/>
  <c r="C70"/>
  <c r="D70" l="1"/>
  <c r="C227"/>
  <c r="D227" l="1"/>
  <c r="C226"/>
  <c r="D226" l="1"/>
  <c r="C225"/>
  <c r="D225" l="1"/>
  <c r="C267"/>
  <c r="D267" l="1"/>
  <c r="C242"/>
  <c r="D242" l="1"/>
  <c r="C260"/>
  <c r="D260" l="1"/>
  <c r="C278"/>
  <c r="D278" l="1"/>
  <c r="C199"/>
  <c r="D199" l="1"/>
  <c r="C181"/>
  <c r="D181" l="1"/>
  <c r="C237"/>
  <c r="D237" l="1"/>
  <c r="C269"/>
  <c r="D269" l="1"/>
  <c r="C149"/>
  <c r="D149" l="1"/>
  <c r="C133"/>
  <c r="D133" l="1"/>
  <c r="C117"/>
  <c r="D117" l="1"/>
  <c r="C101"/>
  <c r="D101" l="1"/>
  <c r="C85"/>
  <c r="D85" l="1"/>
  <c r="C69"/>
  <c r="D69" l="1"/>
  <c r="C176"/>
  <c r="D176" l="1"/>
  <c r="C175"/>
  <c r="D175" l="1"/>
  <c r="C174"/>
  <c r="D174" l="1"/>
  <c r="C173"/>
  <c r="D173" l="1"/>
  <c r="C254"/>
  <c r="D254" l="1"/>
  <c r="C229"/>
  <c r="D229" l="1"/>
  <c r="C279"/>
  <c r="D279" l="1"/>
  <c r="C289"/>
  <c r="D289" l="1"/>
  <c r="C148"/>
  <c r="D148" l="1"/>
  <c r="C128"/>
  <c r="D128" l="1"/>
  <c r="C220"/>
  <c r="D220" l="1"/>
  <c r="C103"/>
  <c r="D103" l="1"/>
  <c r="C163"/>
  <c r="D163" l="1"/>
  <c r="C186"/>
  <c r="D186" l="1"/>
  <c r="C198"/>
  <c r="D198" l="1"/>
  <c r="C158"/>
  <c r="D158" l="1"/>
  <c r="C126"/>
  <c r="D126" l="1"/>
  <c r="C72"/>
  <c r="D72" l="1"/>
  <c r="C268"/>
  <c r="D268" l="1"/>
  <c r="C164"/>
  <c r="D164" l="1"/>
  <c r="C92"/>
  <c r="D92" l="1"/>
  <c r="C203"/>
  <c r="D203" l="1"/>
  <c r="C257"/>
  <c r="D257" l="1"/>
  <c r="C144"/>
  <c r="D144" l="1"/>
  <c r="C80"/>
  <c r="D80" l="1"/>
  <c r="C250"/>
  <c r="D250" l="1"/>
  <c r="C119"/>
  <c r="D119" l="1"/>
  <c r="C215"/>
  <c r="D215" l="1"/>
  <c r="C156"/>
  <c r="D156" l="1"/>
  <c r="C139"/>
  <c r="D139" l="1"/>
  <c r="C107"/>
  <c r="D107" l="1"/>
  <c r="C75"/>
  <c r="D75" l="1"/>
  <c r="C187"/>
  <c r="D187" l="1"/>
  <c r="C241"/>
  <c r="D241" l="1"/>
  <c r="C167"/>
  <c r="D167" l="1"/>
  <c r="C165"/>
  <c r="D165" l="1"/>
  <c r="C264"/>
  <c r="D264" l="1"/>
  <c r="C162"/>
  <c r="D162" l="1"/>
  <c r="C146"/>
  <c r="D146" l="1"/>
  <c r="C130"/>
  <c r="D130" l="1"/>
  <c r="C114"/>
  <c r="D114" l="1"/>
  <c r="C98"/>
  <c r="D98" l="1"/>
  <c r="C82"/>
  <c r="D82" l="1"/>
  <c r="C212"/>
  <c r="D212" l="1"/>
  <c r="C211"/>
  <c r="D211" l="1"/>
  <c r="C210"/>
  <c r="D210" l="1"/>
  <c r="C209"/>
  <c r="D209" l="1"/>
  <c r="C251"/>
  <c r="D251" l="1"/>
  <c r="C265"/>
  <c r="D265" l="1"/>
  <c r="C244"/>
  <c r="D244" l="1"/>
  <c r="C281"/>
  <c r="D281" l="1"/>
  <c r="C214"/>
  <c r="D214" l="1"/>
  <c r="C255"/>
  <c r="D255" l="1"/>
  <c r="C248"/>
  <c r="D248" l="1"/>
  <c r="C161"/>
  <c r="D161" l="1"/>
  <c r="C145"/>
  <c r="D145" l="1"/>
  <c r="C129"/>
  <c r="D129" l="1"/>
  <c r="C113"/>
  <c r="D113" l="1"/>
  <c r="C97"/>
  <c r="D97" l="1"/>
  <c r="C81"/>
  <c r="D81" l="1"/>
  <c r="C224"/>
  <c r="D224" l="1"/>
  <c r="C223"/>
  <c r="D223" l="1"/>
  <c r="C222"/>
  <c r="D222" l="1"/>
  <c r="C221"/>
  <c r="D221" l="1"/>
  <c r="C263"/>
  <c r="D263" l="1"/>
  <c r="C238"/>
  <c r="D238" l="1"/>
  <c r="C256"/>
  <c r="D256" l="1"/>
  <c r="C274"/>
  <c r="D274" l="1"/>
  <c r="C290"/>
  <c r="D290" l="1"/>
  <c r="C159"/>
  <c r="D159" l="1"/>
  <c r="C84"/>
  <c r="D84" l="1"/>
  <c r="C202"/>
  <c r="D202" l="1"/>
  <c r="C275"/>
  <c r="D275" l="1"/>
  <c r="C131"/>
  <c r="D131" l="1"/>
  <c r="C99"/>
  <c r="D99" l="1"/>
  <c r="C276"/>
  <c r="D276" l="1"/>
  <c r="C232"/>
  <c r="D232" l="1"/>
  <c r="C87"/>
  <c r="D87" l="1"/>
  <c r="C123"/>
  <c r="D123" l="1"/>
  <c r="C200"/>
  <c r="D200" l="1"/>
  <c r="C246"/>
  <c r="D246" l="1"/>
  <c r="C122"/>
  <c r="D122" l="1"/>
  <c r="C90"/>
  <c r="D90" l="1"/>
  <c r="C180"/>
  <c r="D180" l="1"/>
  <c r="C178"/>
  <c r="D178" l="1"/>
  <c r="C258"/>
  <c r="D258" l="1"/>
  <c r="C283"/>
  <c r="D283" l="1"/>
  <c r="C213"/>
  <c r="D213" l="1"/>
  <c r="C282"/>
  <c r="D282" l="1"/>
  <c r="C137"/>
  <c r="D137" l="1"/>
  <c r="C105"/>
  <c r="D105" l="1"/>
  <c r="C73"/>
  <c r="D73" l="1"/>
  <c r="C191"/>
  <c r="D191" l="1"/>
  <c r="C189"/>
  <c r="D189" l="1"/>
  <c r="C245"/>
  <c r="D245" l="1"/>
  <c r="C288"/>
  <c r="D288" l="1"/>
  <c r="C154"/>
  <c r="D154" l="1"/>
  <c r="C106"/>
  <c r="D106" l="1"/>
  <c r="C179"/>
  <c r="D179" l="1"/>
  <c r="C233"/>
  <c r="D233" l="1"/>
  <c r="C230"/>
  <c r="D230" l="1"/>
  <c r="C121"/>
  <c r="D121" l="1"/>
  <c r="C192"/>
  <c r="D192" l="1"/>
  <c r="C231"/>
  <c r="D231" l="1"/>
  <c r="C155"/>
  <c r="D155" l="1"/>
  <c r="C166"/>
  <c r="D166" l="1"/>
  <c r="C94"/>
  <c r="D94" l="1"/>
  <c r="C194"/>
  <c r="D194" l="1"/>
  <c r="C228"/>
  <c r="D228" l="1"/>
  <c r="C272"/>
  <c r="D272" l="1"/>
  <c r="C109"/>
  <c r="D109" l="1"/>
  <c r="C207"/>
  <c r="D207" l="1"/>
  <c r="C261"/>
  <c r="D261" l="1"/>
  <c r="C91"/>
  <c r="D91" l="1"/>
  <c r="C185"/>
  <c r="D185" l="1"/>
  <c r="C271"/>
  <c r="D271" l="1"/>
  <c r="C110"/>
  <c r="D110" l="1"/>
  <c r="C78"/>
  <c r="D78" l="1"/>
  <c r="C195"/>
  <c r="D195" l="1"/>
  <c r="C193"/>
  <c r="D193" l="1"/>
  <c r="C249"/>
  <c r="D249" l="1"/>
  <c r="C284"/>
  <c r="D284" l="1"/>
  <c r="C262"/>
  <c r="D262" l="1"/>
  <c r="C157"/>
  <c r="D157" l="1"/>
  <c r="C125"/>
  <c r="D125" l="1"/>
  <c r="C93"/>
  <c r="D93" l="1"/>
  <c r="C208"/>
  <c r="D208" l="1"/>
  <c r="C206"/>
  <c r="D206" l="1"/>
  <c r="C247"/>
  <c r="D247" l="1"/>
  <c r="C240"/>
  <c r="D240" l="1"/>
  <c r="C234"/>
  <c r="D234" l="1"/>
  <c r="C287"/>
  <c r="D287" l="1"/>
  <c r="C74"/>
  <c r="D74" l="1"/>
  <c r="C177"/>
  <c r="D177" l="1"/>
  <c r="C285"/>
  <c r="D285" l="1"/>
  <c r="C153"/>
  <c r="D153" l="1"/>
  <c r="C89"/>
  <c r="D89" l="1"/>
  <c r="C190"/>
  <c r="D190" l="1"/>
  <c r="C280"/>
  <c r="D280" l="1"/>
  <c r="C151"/>
  <c r="D151" l="1"/>
  <c r="C138"/>
  <c r="D138" l="1"/>
  <c r="C196"/>
  <c r="D196" l="1"/>
  <c r="C235"/>
  <c r="D235" l="1"/>
  <c r="C182"/>
  <c r="D182" l="1"/>
  <c r="C141"/>
  <c r="D141" l="1"/>
  <c r="C77"/>
  <c r="D77" l="1"/>
  <c r="C205"/>
  <c r="D205" l="1"/>
  <c r="C277"/>
  <c r="D277" l="1"/>
  <c r="E105" l="1"/>
  <c r="E200"/>
  <c r="E34"/>
  <c r="E265"/>
  <c r="E103"/>
  <c r="E222"/>
  <c r="E134"/>
  <c r="E189"/>
  <c r="E186"/>
  <c r="E42"/>
  <c r="E250"/>
  <c r="E29"/>
  <c r="E201"/>
  <c r="E86"/>
  <c r="E232"/>
  <c r="E191"/>
  <c r="E156"/>
  <c r="E237"/>
  <c r="E190"/>
  <c r="E57"/>
  <c r="E5"/>
  <c r="E139"/>
  <c r="E182"/>
  <c r="E167"/>
  <c r="E218"/>
  <c r="E104"/>
  <c r="E138"/>
  <c r="E179"/>
  <c r="E261"/>
  <c r="E110"/>
  <c r="E93"/>
  <c r="E115"/>
  <c r="E185"/>
  <c r="E40"/>
  <c r="E126"/>
  <c r="E63"/>
  <c r="E164"/>
  <c r="E174"/>
  <c r="E50"/>
  <c r="E175"/>
  <c r="E233"/>
  <c r="E74"/>
  <c r="E38"/>
  <c r="E49"/>
  <c r="E154"/>
  <c r="E229"/>
  <c r="E278"/>
  <c r="E125"/>
  <c r="E58"/>
  <c r="E68"/>
  <c r="E217"/>
  <c r="E268"/>
  <c r="E220"/>
  <c r="E165"/>
  <c r="E183"/>
  <c r="E80"/>
  <c r="E14"/>
  <c r="E228"/>
  <c r="E124"/>
  <c r="E90"/>
  <c r="E33"/>
  <c r="E227"/>
  <c r="E212"/>
  <c r="E71"/>
  <c r="E36"/>
  <c r="E206"/>
  <c r="E231"/>
  <c r="E282"/>
  <c r="E215"/>
  <c r="E289"/>
  <c r="E188"/>
  <c r="E235"/>
  <c r="E187"/>
  <c r="E169"/>
  <c r="E213"/>
  <c r="E267"/>
  <c r="E272"/>
  <c r="E284"/>
  <c r="E283"/>
  <c r="E252"/>
  <c r="E245"/>
  <c r="E43"/>
  <c r="E239"/>
  <c r="E275"/>
  <c r="E266"/>
  <c r="E17"/>
  <c r="E177"/>
  <c r="E153"/>
  <c r="E253"/>
  <c r="E211"/>
  <c r="E270"/>
  <c r="E202"/>
  <c r="E117"/>
  <c r="E216"/>
  <c r="E225"/>
  <c r="E37"/>
  <c r="E205"/>
  <c r="E288"/>
  <c r="E12"/>
  <c r="E144"/>
  <c r="E290"/>
  <c r="E197"/>
  <c r="E25"/>
  <c r="E88"/>
  <c r="E170"/>
  <c r="E155"/>
  <c r="E234"/>
  <c r="E76"/>
  <c r="E24"/>
  <c r="E22"/>
  <c r="E264"/>
  <c r="E271"/>
  <c r="E285"/>
  <c r="E87"/>
  <c r="E47"/>
  <c r="E223"/>
  <c r="E30"/>
  <c r="E199"/>
  <c r="E120"/>
  <c r="E81"/>
  <c r="E92"/>
  <c r="E106"/>
  <c r="E180"/>
  <c r="E96"/>
  <c r="E46"/>
  <c r="E2"/>
  <c r="E255"/>
  <c r="E91"/>
  <c r="E279"/>
  <c r="E102"/>
  <c r="E64"/>
  <c r="E269"/>
  <c r="E208"/>
  <c r="E287"/>
  <c r="E249"/>
  <c r="E18"/>
  <c r="E16"/>
  <c r="E32"/>
  <c r="E244"/>
  <c r="E181"/>
  <c r="E95"/>
  <c r="E78"/>
  <c r="E8"/>
  <c r="E140"/>
  <c r="E108"/>
  <c r="E146"/>
  <c r="E214"/>
  <c r="E70"/>
  <c r="E51"/>
  <c r="E35"/>
  <c r="E273"/>
  <c r="E82"/>
  <c r="E194"/>
  <c r="E207"/>
  <c r="E116"/>
  <c r="E171"/>
  <c r="E163"/>
  <c r="E157"/>
  <c r="E10"/>
  <c r="E193"/>
  <c r="E3"/>
  <c r="E135"/>
  <c r="E118"/>
  <c r="E238"/>
  <c r="E162"/>
  <c r="E241"/>
  <c r="E151"/>
  <c r="E251"/>
  <c r="E147"/>
  <c r="E152"/>
  <c r="E262"/>
  <c r="E28"/>
  <c r="E31"/>
  <c r="E178"/>
  <c r="E97"/>
  <c r="E27"/>
  <c r="E219"/>
  <c r="E67"/>
  <c r="E20"/>
  <c r="E59"/>
  <c r="E210"/>
  <c r="E99"/>
  <c r="E52"/>
  <c r="E119"/>
  <c r="E79"/>
  <c r="E55"/>
  <c r="E62"/>
  <c r="E136"/>
  <c r="E274"/>
  <c r="E168"/>
  <c r="E98"/>
  <c r="E13"/>
  <c r="E128"/>
  <c r="E257"/>
  <c r="E260"/>
  <c r="E9"/>
  <c r="E112"/>
  <c r="E132"/>
  <c r="E109"/>
  <c r="E84"/>
  <c r="E160"/>
  <c r="E60"/>
  <c r="E100"/>
  <c r="E7"/>
  <c r="E192"/>
  <c r="E173"/>
  <c r="E85"/>
  <c r="E131"/>
  <c r="E242"/>
  <c r="E26"/>
  <c r="E77"/>
  <c r="E113"/>
  <c r="E48"/>
  <c r="E281"/>
  <c r="E53"/>
  <c r="E280"/>
  <c r="E89"/>
  <c r="E61"/>
  <c r="E69"/>
  <c r="E21"/>
  <c r="E246"/>
  <c r="E107"/>
  <c r="E276"/>
  <c r="E198"/>
  <c r="E133"/>
  <c r="E149"/>
  <c r="E141"/>
  <c r="E65"/>
  <c r="E137"/>
  <c r="E75"/>
  <c r="E196"/>
  <c r="E172"/>
  <c r="E159"/>
  <c r="E221"/>
  <c r="E54"/>
  <c r="E72"/>
  <c r="E263"/>
  <c r="E73"/>
  <c r="E254"/>
  <c r="E230"/>
  <c r="E45"/>
  <c r="E195"/>
  <c r="E143"/>
  <c r="E15"/>
  <c r="E11"/>
  <c r="E83"/>
  <c r="E123"/>
  <c r="E145"/>
  <c r="E148"/>
  <c r="E158"/>
  <c r="E142"/>
  <c r="E114"/>
  <c r="E66"/>
  <c r="E4"/>
  <c r="E6"/>
  <c r="E184"/>
  <c r="E176"/>
  <c r="E204"/>
  <c r="E258"/>
  <c r="E248"/>
  <c r="E203"/>
  <c r="E129"/>
  <c r="E166"/>
  <c r="E127"/>
  <c r="E256"/>
  <c r="E19"/>
  <c r="E161"/>
  <c r="E240"/>
  <c r="E226"/>
  <c r="E44"/>
  <c r="E101"/>
  <c r="E130"/>
  <c r="E122"/>
  <c r="E236"/>
  <c r="E277"/>
  <c r="E209"/>
  <c r="E111"/>
  <c r="E150"/>
  <c r="E23"/>
  <c r="E41"/>
  <c r="E247"/>
  <c r="E94"/>
  <c r="E259"/>
  <c r="E39"/>
  <c r="E224"/>
  <c r="E121"/>
  <c r="E56"/>
  <c r="E243"/>
  <c r="E286"/>
</calcChain>
</file>

<file path=xl/sharedStrings.xml><?xml version="1.0" encoding="utf-8"?>
<sst xmlns="http://schemas.openxmlformats.org/spreadsheetml/2006/main" count="149" uniqueCount="86">
  <si>
    <t>jaune d'œufs</t>
  </si>
  <si>
    <t>blancs d'œufs</t>
  </si>
  <si>
    <t>œufs entiers</t>
  </si>
  <si>
    <t>sucre cristal</t>
  </si>
  <si>
    <t>sucre de canne</t>
  </si>
  <si>
    <t>beurre doux 82%</t>
  </si>
  <si>
    <t>lait entier</t>
  </si>
  <si>
    <t>lait demi écrémé</t>
  </si>
  <si>
    <t>crème 35%</t>
  </si>
  <si>
    <t>purée de fruits rouges</t>
  </si>
  <si>
    <t>puréee framboise</t>
  </si>
  <si>
    <t>purée de fraise</t>
  </si>
  <si>
    <t>purée de passion</t>
  </si>
  <si>
    <t>purée de litchi</t>
  </si>
  <si>
    <t>purée de cramberries</t>
  </si>
  <si>
    <t>purée de griotte</t>
  </si>
  <si>
    <t>fraise fraiche</t>
  </si>
  <si>
    <t>framboise mecker</t>
  </si>
  <si>
    <t>framboise williamette</t>
  </si>
  <si>
    <t>framboise fraiche</t>
  </si>
  <si>
    <t>pomme verte fraiche</t>
  </si>
  <si>
    <t>purée d'abricot</t>
  </si>
  <si>
    <t>jus de citron</t>
  </si>
  <si>
    <t>gélatinne poudre 200 bloom</t>
  </si>
  <si>
    <t>eau</t>
  </si>
  <si>
    <t>poudre de cacao</t>
  </si>
  <si>
    <t>couverture blanche</t>
  </si>
  <si>
    <t>couverture lait 40%</t>
  </si>
  <si>
    <t>couverture noir 60%</t>
  </si>
  <si>
    <t>couverture ceiba 64%</t>
  </si>
  <si>
    <t>prainé noisette maison</t>
  </si>
  <si>
    <t>praée amande maison</t>
  </si>
  <si>
    <t>pure pate de noisette</t>
  </si>
  <si>
    <t>pure pate de cacao</t>
  </si>
  <si>
    <t>fondant blanc</t>
  </si>
  <si>
    <t>nappage abricot</t>
  </si>
  <si>
    <t>mirroir neutre</t>
  </si>
  <si>
    <t>trimoline</t>
  </si>
  <si>
    <t>stabilsateur 64S</t>
  </si>
  <si>
    <t>glucose</t>
  </si>
  <si>
    <t>glucose atomisée</t>
  </si>
  <si>
    <t>sucre glace amylasé</t>
  </si>
  <si>
    <t>beurre de cacao</t>
  </si>
  <si>
    <t>pectine nh 58</t>
  </si>
  <si>
    <t>pectine jaune</t>
  </si>
  <si>
    <t>jus d'orange</t>
  </si>
  <si>
    <t>rhum</t>
  </si>
  <si>
    <t>praline 12%</t>
  </si>
  <si>
    <t>vanille gousse</t>
  </si>
  <si>
    <t>arome de vanille liquide</t>
  </si>
  <si>
    <t>poudre à crème à chaud</t>
  </si>
  <si>
    <t>fécule de pomme de terre</t>
  </si>
  <si>
    <t>amande entière</t>
  </si>
  <si>
    <t>noisette entière</t>
  </si>
  <si>
    <t>poudre de noisette</t>
  </si>
  <si>
    <t>poudre d'amande blahe</t>
  </si>
  <si>
    <t>poudre d'amande brute</t>
  </si>
  <si>
    <t>poudre de pistache</t>
  </si>
  <si>
    <t>pistache entière</t>
  </si>
  <si>
    <t>grué de cacao</t>
  </si>
  <si>
    <t>philadelfia</t>
  </si>
  <si>
    <t>mascarponne 60%</t>
  </si>
  <si>
    <t xml:space="preserve">poudre de spéculos </t>
  </si>
  <si>
    <t>pate de spéculos</t>
  </si>
  <si>
    <t>nuttela</t>
  </si>
  <si>
    <t>Blanchin</t>
  </si>
  <si>
    <t>TGT</t>
  </si>
  <si>
    <t>4 personnes</t>
  </si>
  <si>
    <t>6 personnes</t>
  </si>
  <si>
    <t>8 personnes</t>
  </si>
  <si>
    <t>cadre 60*40</t>
  </si>
  <si>
    <t>individuels</t>
  </si>
  <si>
    <t>kilogramme</t>
  </si>
  <si>
    <t>litre</t>
  </si>
  <si>
    <t>blanchin</t>
  </si>
  <si>
    <t>ingrédients</t>
  </si>
  <si>
    <t>prix d'achat</t>
  </si>
  <si>
    <t>fournisseur</t>
  </si>
  <si>
    <t>quantitée</t>
  </si>
  <si>
    <t xml:space="preserve">formule a mettre en a7 </t>
  </si>
  <si>
    <t>frmule quantitée</t>
  </si>
  <si>
    <t>base de donnée</t>
  </si>
  <si>
    <t>position</t>
  </si>
  <si>
    <t>occurence</t>
  </si>
  <si>
    <t>recherche</t>
  </si>
  <si>
    <t>huile d'olive</t>
  </si>
</sst>
</file>

<file path=xl/styles.xml><?xml version="1.0" encoding="utf-8"?>
<styleSheet xmlns="http://schemas.openxmlformats.org/spreadsheetml/2006/main">
  <numFmts count="1">
    <numFmt numFmtId="164" formatCode="0.000"/>
  </numFmts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1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K290"/>
  <sheetViews>
    <sheetView workbookViewId="0"/>
  </sheetViews>
  <sheetFormatPr baseColWidth="10" defaultRowHeight="15"/>
  <cols>
    <col min="1" max="1" width="26.140625" bestFit="1" customWidth="1"/>
    <col min="2" max="5" width="26.140625" customWidth="1"/>
    <col min="6" max="6" width="11.140625" bestFit="1" customWidth="1"/>
    <col min="7" max="7" width="11.7109375" bestFit="1" customWidth="1"/>
    <col min="8" max="8" width="11.42578125" customWidth="1"/>
    <col min="9" max="9" width="20" customWidth="1"/>
    <col min="10" max="11" width="39.85546875" customWidth="1"/>
  </cols>
  <sheetData>
    <row r="1" spans="1:11">
      <c r="A1" s="1" t="s">
        <v>75</v>
      </c>
      <c r="B1" s="1" t="s">
        <v>76</v>
      </c>
      <c r="C1" s="1" t="s">
        <v>82</v>
      </c>
      <c r="D1" s="1" t="s">
        <v>83</v>
      </c>
      <c r="E1" s="1" t="s">
        <v>84</v>
      </c>
      <c r="F1" s="1" t="s">
        <v>77</v>
      </c>
      <c r="G1" s="1" t="s">
        <v>78</v>
      </c>
      <c r="H1" s="1"/>
      <c r="I1" s="3" t="s">
        <v>79</v>
      </c>
      <c r="J1" s="4">
        <f ca="1">IF(A7="","",VLOOKUP(A7,OFFSET('base de donnée'!$A$1:$B$1,0,0,COUNTA('base de donnée'!$A:$B)-1),2,FALSE))</f>
        <v>1</v>
      </c>
      <c r="K1" s="4"/>
    </row>
    <row r="2" spans="1:11" ht="15.75" thickBot="1">
      <c r="A2" s="1" t="s">
        <v>1</v>
      </c>
      <c r="B2" s="2">
        <v>2</v>
      </c>
      <c r="C2" s="7">
        <f ca="1">IFERROR(SEARCH(INDIRECT(CELL("adresse"),TRUE),A2,1),0)</f>
        <v>1</v>
      </c>
      <c r="D2" s="7">
        <f ca="1">IF(C2=0,"",COUNTIF(C2:$C$2,"&lt;&gt;"&amp;0))</f>
        <v>1</v>
      </c>
      <c r="E2" s="7" t="str">
        <f ca="1">IFERROR(INDEX($A$2:$A$290,MATCH(ROW(H1),$D$2:$D$290,0),1),"")</f>
        <v>blancs d'œufs</v>
      </c>
      <c r="F2" s="1" t="s">
        <v>66</v>
      </c>
      <c r="G2" t="s">
        <v>67</v>
      </c>
      <c r="I2" s="5"/>
      <c r="J2" s="6" t="e">
        <f ca="1">_xlfn.FORMULATEXT(J1)</f>
        <v>#NAME?</v>
      </c>
      <c r="K2" s="6"/>
    </row>
    <row r="3" spans="1:11">
      <c r="A3" s="1" t="s">
        <v>2</v>
      </c>
      <c r="B3" s="2">
        <v>3</v>
      </c>
      <c r="C3" s="7">
        <f t="shared" ref="C3:C66" ca="1" si="0">IFERROR(SEARCH(INDIRECT(CELL("adresse"),TRUE),A3,1),0)</f>
        <v>1</v>
      </c>
      <c r="D3" s="7">
        <f ca="1">IF(C3=0,"",COUNTIF(C$2:$C3,"&lt;&gt;"&amp;0))</f>
        <v>2</v>
      </c>
      <c r="E3" s="7" t="str">
        <f ca="1">IFERROR(INDEX($A$2:$A$290,MATCH(ROW('base de donnée'!H2),$D$2:$D$290,0),1),"")</f>
        <v>œufs entiers</v>
      </c>
      <c r="F3" s="1" t="s">
        <v>65</v>
      </c>
      <c r="G3" t="s">
        <v>68</v>
      </c>
      <c r="I3" t="s">
        <v>81</v>
      </c>
      <c r="J3" t="str">
        <f ca="1">OFFSET('base de donnée'!$A$2,0,0,COUNTA('base de donnée'!$A:$A)-1)</f>
        <v>œufs entiers</v>
      </c>
    </row>
    <row r="4" spans="1:11" ht="15.75" thickBot="1">
      <c r="A4" s="1" t="s">
        <v>3</v>
      </c>
      <c r="B4" s="2">
        <v>0.56000000000000005</v>
      </c>
      <c r="C4" s="7">
        <f t="shared" ca="1" si="0"/>
        <v>1</v>
      </c>
      <c r="D4" s="7">
        <f ca="1">IF(C4=0,"",COUNTIF(C$2:$C4,"&lt;&gt;"&amp;0))</f>
        <v>3</v>
      </c>
      <c r="E4" s="7" t="str">
        <f ca="1">IFERROR(INDEX($A$2:$A$290,MATCH(ROW('base de donnée'!H3),$D$2:$D$290,0),1),"")</f>
        <v>sucre cristal</v>
      </c>
      <c r="F4" s="1" t="s">
        <v>66</v>
      </c>
      <c r="G4" t="s">
        <v>69</v>
      </c>
      <c r="J4" s="6" t="e">
        <f ca="1">_xlfn.FORMULATEXT(J3)</f>
        <v>#NAME?</v>
      </c>
    </row>
    <row r="5" spans="1:11">
      <c r="A5" s="1" t="s">
        <v>85</v>
      </c>
      <c r="B5" s="2">
        <v>0.9</v>
      </c>
      <c r="C5" s="7">
        <f t="shared" ca="1" si="0"/>
        <v>1</v>
      </c>
      <c r="D5" s="7">
        <f ca="1">IF(C5=0,"",COUNTIF(C$2:$C5,"&lt;&gt;"&amp;0))</f>
        <v>4</v>
      </c>
      <c r="E5" s="7" t="str">
        <f ca="1">IFERROR(INDEX($A$2:$A$290,MATCH(ROW('base de donnée'!H4),$D$2:$D$290,0),1),"")</f>
        <v>huile d'olive</v>
      </c>
      <c r="F5" s="1" t="s">
        <v>65</v>
      </c>
      <c r="G5" t="s">
        <v>70</v>
      </c>
      <c r="I5" t="s">
        <v>80</v>
      </c>
      <c r="J5" t="str">
        <f ca="1">OFFSET('base de donnée'!$G$2,0,0,COUNTA('base de donnée'!$G:$G)-1)</f>
        <v>cadre 60*40</v>
      </c>
    </row>
    <row r="6" spans="1:11" ht="15.75" thickBot="1">
      <c r="A6" s="1" t="s">
        <v>4</v>
      </c>
      <c r="B6" s="2">
        <v>3.8</v>
      </c>
      <c r="C6" s="7">
        <f t="shared" ca="1" si="0"/>
        <v>1</v>
      </c>
      <c r="D6" s="7">
        <f ca="1">IF(C6=0,"",COUNTIF(C$2:$C6,"&lt;&gt;"&amp;0))</f>
        <v>5</v>
      </c>
      <c r="E6" s="7" t="str">
        <f ca="1">IFERROR(INDEX($A$2:$A$290,MATCH(ROW('base de donnée'!H5),$D$2:$D$290,0),1),"")</f>
        <v>sucre de canne</v>
      </c>
      <c r="F6" s="1" t="s">
        <v>66</v>
      </c>
      <c r="G6" t="s">
        <v>71</v>
      </c>
      <c r="J6" s="6" t="e">
        <f ca="1">_xlfn.FORMULATEXT(J5)</f>
        <v>#NAME?</v>
      </c>
    </row>
    <row r="7" spans="1:11">
      <c r="A7" s="1" t="s">
        <v>5</v>
      </c>
      <c r="B7" s="2">
        <v>1</v>
      </c>
      <c r="C7" s="7">
        <f t="shared" ca="1" si="0"/>
        <v>1</v>
      </c>
      <c r="D7" s="7">
        <f ca="1">IF(C7=0,"",COUNTIF(C$2:$C7,"&lt;&gt;"&amp;0))</f>
        <v>6</v>
      </c>
      <c r="E7" s="7" t="str">
        <f ca="1">IFERROR(INDEX($A$2:$A$290,MATCH(ROW('base de donnée'!H6),$D$2:$D$290,0),1),"")</f>
        <v>beurre doux 82%</v>
      </c>
      <c r="F7" s="1" t="s">
        <v>65</v>
      </c>
      <c r="G7" t="s">
        <v>72</v>
      </c>
    </row>
    <row r="8" spans="1:11">
      <c r="A8" s="1" t="s">
        <v>6</v>
      </c>
      <c r="B8" s="2">
        <v>2</v>
      </c>
      <c r="C8" s="7">
        <f t="shared" ca="1" si="0"/>
        <v>1</v>
      </c>
      <c r="D8" s="7">
        <f ca="1">IF(C8=0,"",COUNTIF(C$2:$C8,"&lt;&gt;"&amp;0))</f>
        <v>7</v>
      </c>
      <c r="E8" s="7" t="str">
        <f ca="1">IFERROR(INDEX($A$2:$A$290,MATCH(ROW('base de donnée'!H7),$D$2:$D$290,0),1),"")</f>
        <v>lait entier</v>
      </c>
      <c r="F8" s="1" t="s">
        <v>66</v>
      </c>
      <c r="G8" t="s">
        <v>73</v>
      </c>
    </row>
    <row r="9" spans="1:11">
      <c r="A9" s="1" t="s">
        <v>7</v>
      </c>
      <c r="B9" s="2">
        <v>3</v>
      </c>
      <c r="C9" s="7">
        <f t="shared" ca="1" si="0"/>
        <v>1</v>
      </c>
      <c r="D9" s="7">
        <f ca="1">IF(C9=0,"",COUNTIF(C$2:$C9,"&lt;&gt;"&amp;0))</f>
        <v>8</v>
      </c>
      <c r="E9" s="7" t="str">
        <f ca="1">IFERROR(INDEX($A$2:$A$290,MATCH(ROW('base de donnée'!H8),$D$2:$D$290,0),1),"")</f>
        <v>lait demi écrémé</v>
      </c>
      <c r="F9" s="1" t="s">
        <v>65</v>
      </c>
    </row>
    <row r="10" spans="1:11">
      <c r="A10" s="1" t="s">
        <v>8</v>
      </c>
      <c r="B10" s="2">
        <v>0.56000000000000005</v>
      </c>
      <c r="C10" s="7">
        <f t="shared" ca="1" si="0"/>
        <v>1</v>
      </c>
      <c r="D10" s="7">
        <f ca="1">IF(C10=0,"",COUNTIF(C$2:$C10,"&lt;&gt;"&amp;0))</f>
        <v>9</v>
      </c>
      <c r="E10" s="7" t="str">
        <f ca="1">IFERROR(INDEX($A$2:$A$290,MATCH(ROW('base de donnée'!H9),$D$2:$D$290,0),1),"")</f>
        <v>crème 35%</v>
      </c>
      <c r="F10" s="1" t="s">
        <v>66</v>
      </c>
    </row>
    <row r="11" spans="1:11">
      <c r="A11" s="1" t="s">
        <v>9</v>
      </c>
      <c r="B11" s="2">
        <v>0.9</v>
      </c>
      <c r="C11" s="7">
        <f t="shared" ca="1" si="0"/>
        <v>1</v>
      </c>
      <c r="D11" s="7">
        <f ca="1">IF(C11=0,"",COUNTIF(C$2:$C11,"&lt;&gt;"&amp;0))</f>
        <v>10</v>
      </c>
      <c r="E11" s="7" t="str">
        <f ca="1">IFERROR(INDEX($A$2:$A$290,MATCH(ROW('base de donnée'!H10),$D$2:$D$290,0),1),"")</f>
        <v>purée de fruits rouges</v>
      </c>
      <c r="F11" s="1" t="s">
        <v>65</v>
      </c>
    </row>
    <row r="12" spans="1:11">
      <c r="A12" s="1" t="s">
        <v>10</v>
      </c>
      <c r="B12" s="2">
        <v>3.8</v>
      </c>
      <c r="C12" s="7">
        <f t="shared" ca="1" si="0"/>
        <v>1</v>
      </c>
      <c r="D12" s="7">
        <f ca="1">IF(C12=0,"",COUNTIF(C$2:$C12,"&lt;&gt;"&amp;0))</f>
        <v>11</v>
      </c>
      <c r="E12" s="7" t="str">
        <f ca="1">IFERROR(INDEX($A$2:$A$290,MATCH(ROW('base de donnée'!H11),$D$2:$D$290,0),1),"")</f>
        <v>puréee framboise</v>
      </c>
      <c r="F12" s="1" t="s">
        <v>66</v>
      </c>
    </row>
    <row r="13" spans="1:11">
      <c r="A13" s="1" t="s">
        <v>11</v>
      </c>
      <c r="B13" s="2">
        <v>1</v>
      </c>
      <c r="C13" s="7">
        <f t="shared" ca="1" si="0"/>
        <v>1</v>
      </c>
      <c r="D13" s="7">
        <f ca="1">IF(C13=0,"",COUNTIF(C$2:$C13,"&lt;&gt;"&amp;0))</f>
        <v>12</v>
      </c>
      <c r="E13" s="7" t="str">
        <f ca="1">IFERROR(INDEX($A$2:$A$290,MATCH(ROW('base de donnée'!H12),$D$2:$D$290,0),1),"")</f>
        <v>purée de fraise</v>
      </c>
      <c r="F13" s="1" t="s">
        <v>65</v>
      </c>
    </row>
    <row r="14" spans="1:11">
      <c r="A14" s="1" t="s">
        <v>12</v>
      </c>
      <c r="B14" s="2">
        <v>2</v>
      </c>
      <c r="C14" s="7">
        <f t="shared" ca="1" si="0"/>
        <v>1</v>
      </c>
      <c r="D14" s="7">
        <f ca="1">IF(C14=0,"",COUNTIF(C$2:$C14,"&lt;&gt;"&amp;0))</f>
        <v>13</v>
      </c>
      <c r="E14" s="7" t="str">
        <f ca="1">IFERROR(INDEX($A$2:$A$290,MATCH(ROW('base de donnée'!H13),$D$2:$D$290,0),1),"")</f>
        <v>purée de passion</v>
      </c>
      <c r="F14" s="1" t="s">
        <v>66</v>
      </c>
    </row>
    <row r="15" spans="1:11">
      <c r="A15" s="1" t="s">
        <v>13</v>
      </c>
      <c r="B15" s="2">
        <v>3</v>
      </c>
      <c r="C15" s="7">
        <f t="shared" ca="1" si="0"/>
        <v>1</v>
      </c>
      <c r="D15" s="7">
        <f ca="1">IF(C15=0,"",COUNTIF(C$2:$C15,"&lt;&gt;"&amp;0))</f>
        <v>14</v>
      </c>
      <c r="E15" s="7" t="str">
        <f ca="1">IFERROR(INDEX($A$2:$A$290,MATCH(ROW('base de donnée'!H14),$D$2:$D$290,0),1),"")</f>
        <v>purée de litchi</v>
      </c>
      <c r="F15" s="1" t="s">
        <v>66</v>
      </c>
    </row>
    <row r="16" spans="1:11">
      <c r="A16" s="1" t="s">
        <v>14</v>
      </c>
      <c r="B16" s="2">
        <v>0.56000000000000005</v>
      </c>
      <c r="C16" s="7">
        <f t="shared" ca="1" si="0"/>
        <v>1</v>
      </c>
      <c r="D16" s="7">
        <f ca="1">IF(C16=0,"",COUNTIF(C$2:$C16,"&lt;&gt;"&amp;0))</f>
        <v>15</v>
      </c>
      <c r="E16" s="7" t="str">
        <f ca="1">IFERROR(INDEX($A$2:$A$290,MATCH(ROW('base de donnée'!H15),$D$2:$D$290,0),1),"")</f>
        <v>purée de cramberries</v>
      </c>
      <c r="F16" s="1" t="s">
        <v>65</v>
      </c>
    </row>
    <row r="17" spans="1:6">
      <c r="A17" s="1" t="s">
        <v>15</v>
      </c>
      <c r="B17" s="2">
        <v>0.9</v>
      </c>
      <c r="C17" s="7">
        <f t="shared" ca="1" si="0"/>
        <v>1</v>
      </c>
      <c r="D17" s="7">
        <f ca="1">IF(C17=0,"",COUNTIF(C$2:$C17,"&lt;&gt;"&amp;0))</f>
        <v>16</v>
      </c>
      <c r="E17" s="7" t="str">
        <f ca="1">IFERROR(INDEX($A$2:$A$290,MATCH(ROW('base de donnée'!H16),$D$2:$D$290,0),1),"")</f>
        <v>purée de griotte</v>
      </c>
      <c r="F17" s="1" t="s">
        <v>66</v>
      </c>
    </row>
    <row r="18" spans="1:6">
      <c r="A18" s="1" t="s">
        <v>16</v>
      </c>
      <c r="B18" s="2">
        <v>3.8</v>
      </c>
      <c r="C18" s="7">
        <f t="shared" ca="1" si="0"/>
        <v>1</v>
      </c>
      <c r="D18" s="7">
        <f ca="1">IF(C18=0,"",COUNTIF(C$2:$C18,"&lt;&gt;"&amp;0))</f>
        <v>17</v>
      </c>
      <c r="E18" s="7" t="str">
        <f ca="1">IFERROR(INDEX($A$2:$A$290,MATCH(ROW('base de donnée'!H17),$D$2:$D$290,0),1),"")</f>
        <v>fraise fraiche</v>
      </c>
      <c r="F18" s="1" t="s">
        <v>65</v>
      </c>
    </row>
    <row r="19" spans="1:6">
      <c r="A19" s="1" t="s">
        <v>17</v>
      </c>
      <c r="B19" s="2">
        <v>1</v>
      </c>
      <c r="C19" s="7">
        <f t="shared" ca="1" si="0"/>
        <v>1</v>
      </c>
      <c r="D19" s="7">
        <f ca="1">IF(C19=0,"",COUNTIF(C$2:$C19,"&lt;&gt;"&amp;0))</f>
        <v>18</v>
      </c>
      <c r="E19" s="7" t="str">
        <f ca="1">IFERROR(INDEX($A$2:$A$290,MATCH(ROW('base de donnée'!H18),$D$2:$D$290,0),1),"")</f>
        <v>framboise mecker</v>
      </c>
      <c r="F19" s="1" t="s">
        <v>66</v>
      </c>
    </row>
    <row r="20" spans="1:6">
      <c r="A20" s="1" t="s">
        <v>18</v>
      </c>
      <c r="B20" s="2">
        <v>2</v>
      </c>
      <c r="C20" s="7">
        <f t="shared" ca="1" si="0"/>
        <v>1</v>
      </c>
      <c r="D20" s="7">
        <f ca="1">IF(C20=0,"",COUNTIF(C$2:$C20,"&lt;&gt;"&amp;0))</f>
        <v>19</v>
      </c>
      <c r="E20" s="7" t="str">
        <f ca="1">IFERROR(INDEX($A$2:$A$290,MATCH(ROW('base de donnée'!H19),$D$2:$D$290,0),1),"")</f>
        <v>framboise williamette</v>
      </c>
      <c r="F20" s="1" t="s">
        <v>65</v>
      </c>
    </row>
    <row r="21" spans="1:6">
      <c r="A21" s="1" t="s">
        <v>19</v>
      </c>
      <c r="B21" s="2">
        <v>3</v>
      </c>
      <c r="C21" s="7">
        <f t="shared" ca="1" si="0"/>
        <v>1</v>
      </c>
      <c r="D21" s="7">
        <f ca="1">IF(C21=0,"",COUNTIF(C$2:$C21,"&lt;&gt;"&amp;0))</f>
        <v>20</v>
      </c>
      <c r="E21" s="7" t="str">
        <f ca="1">IFERROR(INDEX($A$2:$A$290,MATCH(ROW('base de donnée'!H20),$D$2:$D$290,0),1),"")</f>
        <v>framboise fraiche</v>
      </c>
      <c r="F21" s="1" t="s">
        <v>66</v>
      </c>
    </row>
    <row r="22" spans="1:6">
      <c r="A22" s="1" t="s">
        <v>20</v>
      </c>
      <c r="B22" s="2">
        <v>0.56000000000000005</v>
      </c>
      <c r="C22" s="7">
        <f t="shared" ca="1" si="0"/>
        <v>1</v>
      </c>
      <c r="D22" s="7">
        <f ca="1">IF(C22=0,"",COUNTIF(C$2:$C22,"&lt;&gt;"&amp;0))</f>
        <v>21</v>
      </c>
      <c r="E22" s="7" t="str">
        <f ca="1">IFERROR(INDEX($A$2:$A$290,MATCH(ROW('base de donnée'!H21),$D$2:$D$290,0),1),"")</f>
        <v>pomme verte fraiche</v>
      </c>
      <c r="F22" s="1" t="s">
        <v>65</v>
      </c>
    </row>
    <row r="23" spans="1:6">
      <c r="A23" s="1" t="s">
        <v>21</v>
      </c>
      <c r="B23" s="2">
        <v>0.9</v>
      </c>
      <c r="C23" s="7">
        <f t="shared" ca="1" si="0"/>
        <v>1</v>
      </c>
      <c r="D23" s="7">
        <f ca="1">IF(C23=0,"",COUNTIF(C$2:$C23,"&lt;&gt;"&amp;0))</f>
        <v>22</v>
      </c>
      <c r="E23" s="7" t="str">
        <f ca="1">IFERROR(INDEX($A$2:$A$290,MATCH(ROW('base de donnée'!H22),$D$2:$D$290,0),1),"")</f>
        <v>purée d'abricot</v>
      </c>
      <c r="F23" s="1" t="s">
        <v>66</v>
      </c>
    </row>
    <row r="24" spans="1:6">
      <c r="A24" s="1" t="s">
        <v>22</v>
      </c>
      <c r="B24" s="2">
        <v>3.8</v>
      </c>
      <c r="C24" s="7">
        <f t="shared" ca="1" si="0"/>
        <v>1</v>
      </c>
      <c r="D24" s="7">
        <f ca="1">IF(C24=0,"",COUNTIF(C$2:$C24,"&lt;&gt;"&amp;0))</f>
        <v>23</v>
      </c>
      <c r="E24" s="7" t="str">
        <f ca="1">IFERROR(INDEX($A$2:$A$290,MATCH(ROW('base de donnée'!H23),$D$2:$D$290,0),1),"")</f>
        <v>jus de citron</v>
      </c>
      <c r="F24" s="1" t="s">
        <v>65</v>
      </c>
    </row>
    <row r="25" spans="1:6">
      <c r="A25" s="1" t="s">
        <v>23</v>
      </c>
      <c r="B25" s="2">
        <v>1</v>
      </c>
      <c r="C25" s="7">
        <f t="shared" ca="1" si="0"/>
        <v>1</v>
      </c>
      <c r="D25" s="7">
        <f ca="1">IF(C25=0,"",COUNTIF(C$2:$C25,"&lt;&gt;"&amp;0))</f>
        <v>24</v>
      </c>
      <c r="E25" s="7" t="str">
        <f ca="1">IFERROR(INDEX($A$2:$A$290,MATCH(ROW('base de donnée'!H24),$D$2:$D$290,0),1),"")</f>
        <v>gélatinne poudre 200 bloom</v>
      </c>
      <c r="F25" s="1" t="s">
        <v>66</v>
      </c>
    </row>
    <row r="26" spans="1:6">
      <c r="A26" s="1" t="s">
        <v>24</v>
      </c>
      <c r="B26" s="2">
        <v>2</v>
      </c>
      <c r="C26" s="7">
        <f t="shared" ca="1" si="0"/>
        <v>1</v>
      </c>
      <c r="D26" s="7">
        <f ca="1">IF(C26=0,"",COUNTIF(C$2:$C26,"&lt;&gt;"&amp;0))</f>
        <v>25</v>
      </c>
      <c r="E26" s="7" t="str">
        <f ca="1">IFERROR(INDEX($A$2:$A$290,MATCH(ROW('base de donnée'!H25),$D$2:$D$290,0),1),"")</f>
        <v>eau</v>
      </c>
      <c r="F26" s="1" t="s">
        <v>65</v>
      </c>
    </row>
    <row r="27" spans="1:6">
      <c r="A27" s="1" t="s">
        <v>25</v>
      </c>
      <c r="B27" s="2">
        <v>3</v>
      </c>
      <c r="C27" s="7">
        <f t="shared" ca="1" si="0"/>
        <v>1</v>
      </c>
      <c r="D27" s="7">
        <f ca="1">IF(C27=0,"",COUNTIF(C$2:$C27,"&lt;&gt;"&amp;0))</f>
        <v>26</v>
      </c>
      <c r="E27" s="7" t="str">
        <f ca="1">IFERROR(INDEX($A$2:$A$290,MATCH(ROW('base de donnée'!H26),$D$2:$D$290,0),1),"")</f>
        <v>poudre de cacao</v>
      </c>
      <c r="F27" s="1" t="s">
        <v>66</v>
      </c>
    </row>
    <row r="28" spans="1:6">
      <c r="A28" s="1" t="s">
        <v>26</v>
      </c>
      <c r="B28" s="2">
        <v>0.56000000000000005</v>
      </c>
      <c r="C28" s="7">
        <f t="shared" ca="1" si="0"/>
        <v>1</v>
      </c>
      <c r="D28" s="7">
        <f ca="1">IF(C28=0,"",COUNTIF(C$2:$C28,"&lt;&gt;"&amp;0))</f>
        <v>27</v>
      </c>
      <c r="E28" s="7" t="str">
        <f ca="1">IFERROR(INDEX($A$2:$A$290,MATCH(ROW('base de donnée'!H27),$D$2:$D$290,0),1),"")</f>
        <v>couverture blanche</v>
      </c>
      <c r="F28" s="1" t="s">
        <v>65</v>
      </c>
    </row>
    <row r="29" spans="1:6">
      <c r="A29" s="1" t="s">
        <v>27</v>
      </c>
      <c r="B29" s="2">
        <v>0.9</v>
      </c>
      <c r="C29" s="7">
        <f t="shared" ca="1" si="0"/>
        <v>1</v>
      </c>
      <c r="D29" s="7">
        <f ca="1">IF(C29=0,"",COUNTIF(C$2:$C29,"&lt;&gt;"&amp;0))</f>
        <v>28</v>
      </c>
      <c r="E29" s="7" t="str">
        <f ca="1">IFERROR(INDEX($A$2:$A$290,MATCH(ROW('base de donnée'!H28),$D$2:$D$290,0),1),"")</f>
        <v>couverture lait 40%</v>
      </c>
      <c r="F29" s="1" t="s">
        <v>66</v>
      </c>
    </row>
    <row r="30" spans="1:6">
      <c r="A30" s="1" t="s">
        <v>28</v>
      </c>
      <c r="B30" s="2">
        <v>3.8</v>
      </c>
      <c r="C30" s="7">
        <f t="shared" ca="1" si="0"/>
        <v>1</v>
      </c>
      <c r="D30" s="7">
        <f ca="1">IF(C30=0,"",COUNTIF(C$2:$C30,"&lt;&gt;"&amp;0))</f>
        <v>29</v>
      </c>
      <c r="E30" s="7" t="str">
        <f ca="1">IFERROR(INDEX($A$2:$A$290,MATCH(ROW('base de donnée'!H29),$D$2:$D$290,0),1),"")</f>
        <v>couverture noir 60%</v>
      </c>
      <c r="F30" s="1" t="s">
        <v>65</v>
      </c>
    </row>
    <row r="31" spans="1:6">
      <c r="A31" s="1" t="s">
        <v>29</v>
      </c>
      <c r="B31" s="2">
        <v>1</v>
      </c>
      <c r="C31" s="7">
        <f t="shared" ca="1" si="0"/>
        <v>1</v>
      </c>
      <c r="D31" s="7">
        <f ca="1">IF(C31=0,"",COUNTIF(C$2:$C31,"&lt;&gt;"&amp;0))</f>
        <v>30</v>
      </c>
      <c r="E31" s="7" t="str">
        <f ca="1">IFERROR(INDEX($A$2:$A$290,MATCH(ROW('base de donnée'!H30),$D$2:$D$290,0),1),"")</f>
        <v>couverture ceiba 64%</v>
      </c>
      <c r="F31" s="1" t="s">
        <v>66</v>
      </c>
    </row>
    <row r="32" spans="1:6">
      <c r="A32" s="1" t="s">
        <v>30</v>
      </c>
      <c r="B32" s="2">
        <v>2</v>
      </c>
      <c r="C32" s="7">
        <f t="shared" ca="1" si="0"/>
        <v>1</v>
      </c>
      <c r="D32" s="7">
        <f ca="1">IF(C32=0,"",COUNTIF(C$2:$C32,"&lt;&gt;"&amp;0))</f>
        <v>31</v>
      </c>
      <c r="E32" s="7" t="str">
        <f ca="1">IFERROR(INDEX($A$2:$A$290,MATCH(ROW('base de donnée'!H31),$D$2:$D$290,0),1),"")</f>
        <v>prainé noisette maison</v>
      </c>
      <c r="F32" s="1" t="s">
        <v>65</v>
      </c>
    </row>
    <row r="33" spans="1:6">
      <c r="A33" s="1" t="s">
        <v>31</v>
      </c>
      <c r="B33" s="2">
        <v>3</v>
      </c>
      <c r="C33" s="7">
        <f t="shared" ca="1" si="0"/>
        <v>1</v>
      </c>
      <c r="D33" s="7">
        <f ca="1">IF(C33=0,"",COUNTIF(C$2:$C33,"&lt;&gt;"&amp;0))</f>
        <v>32</v>
      </c>
      <c r="E33" s="7" t="str">
        <f ca="1">IFERROR(INDEX($A$2:$A$290,MATCH(ROW('base de donnée'!H32),$D$2:$D$290,0),1),"")</f>
        <v>praée amande maison</v>
      </c>
      <c r="F33" s="1" t="s">
        <v>66</v>
      </c>
    </row>
    <row r="34" spans="1:6">
      <c r="A34" s="1" t="s">
        <v>32</v>
      </c>
      <c r="B34" s="2">
        <v>0.56000000000000005</v>
      </c>
      <c r="C34" s="7">
        <f t="shared" ca="1" si="0"/>
        <v>1</v>
      </c>
      <c r="D34" s="7">
        <f ca="1">IF(C34=0,"",COUNTIF(C$2:$C34,"&lt;&gt;"&amp;0))</f>
        <v>33</v>
      </c>
      <c r="E34" s="7" t="str">
        <f ca="1">IFERROR(INDEX($A$2:$A$290,MATCH(ROW('base de donnée'!H33),$D$2:$D$290,0),1),"")</f>
        <v>pure pate de noisette</v>
      </c>
      <c r="F34" s="1" t="s">
        <v>65</v>
      </c>
    </row>
    <row r="35" spans="1:6">
      <c r="A35" s="1" t="s">
        <v>33</v>
      </c>
      <c r="B35" s="2">
        <v>0.9</v>
      </c>
      <c r="C35" s="7">
        <f t="shared" ca="1" si="0"/>
        <v>1</v>
      </c>
      <c r="D35" s="7">
        <f ca="1">IF(C35=0,"",COUNTIF(C$2:$C35,"&lt;&gt;"&amp;0))</f>
        <v>34</v>
      </c>
      <c r="E35" s="7" t="str">
        <f ca="1">IFERROR(INDEX($A$2:$A$290,MATCH(ROW('base de donnée'!H34),$D$2:$D$290,0),1),"")</f>
        <v>pure pate de cacao</v>
      </c>
      <c r="F35" s="1" t="s">
        <v>66</v>
      </c>
    </row>
    <row r="36" spans="1:6">
      <c r="A36" s="1" t="s">
        <v>34</v>
      </c>
      <c r="B36" s="2">
        <v>3.8</v>
      </c>
      <c r="C36" s="7">
        <f t="shared" ca="1" si="0"/>
        <v>1</v>
      </c>
      <c r="D36" s="7">
        <f ca="1">IF(C36=0,"",COUNTIF(C$2:$C36,"&lt;&gt;"&amp;0))</f>
        <v>35</v>
      </c>
      <c r="E36" s="7" t="str">
        <f ca="1">IFERROR(INDEX($A$2:$A$290,MATCH(ROW('base de donnée'!H35),$D$2:$D$290,0),1),"")</f>
        <v>fondant blanc</v>
      </c>
      <c r="F36" s="1" t="s">
        <v>65</v>
      </c>
    </row>
    <row r="37" spans="1:6">
      <c r="A37" s="1" t="s">
        <v>35</v>
      </c>
      <c r="B37" s="2">
        <v>1</v>
      </c>
      <c r="C37" s="7">
        <f t="shared" ca="1" si="0"/>
        <v>1</v>
      </c>
      <c r="D37" s="7">
        <f ca="1">IF(C37=0,"",COUNTIF(C$2:$C37,"&lt;&gt;"&amp;0))</f>
        <v>36</v>
      </c>
      <c r="E37" s="7" t="str">
        <f ca="1">IFERROR(INDEX($A$2:$A$290,MATCH(ROW('base de donnée'!H36),$D$2:$D$290,0),1),"")</f>
        <v>nappage abricot</v>
      </c>
      <c r="F37" s="1" t="s">
        <v>66</v>
      </c>
    </row>
    <row r="38" spans="1:6">
      <c r="A38" s="1" t="s">
        <v>36</v>
      </c>
      <c r="B38" s="2">
        <v>2</v>
      </c>
      <c r="C38" s="7">
        <f t="shared" ca="1" si="0"/>
        <v>1</v>
      </c>
      <c r="D38" s="7">
        <f ca="1">IF(C38=0,"",COUNTIF(C$2:$C38,"&lt;&gt;"&amp;0))</f>
        <v>37</v>
      </c>
      <c r="E38" s="7" t="str">
        <f ca="1">IFERROR(INDEX($A$2:$A$290,MATCH(ROW('base de donnée'!H37),$D$2:$D$290,0),1),"")</f>
        <v>mirroir neutre</v>
      </c>
      <c r="F38" s="1" t="s">
        <v>65</v>
      </c>
    </row>
    <row r="39" spans="1:6">
      <c r="A39" s="1" t="s">
        <v>37</v>
      </c>
      <c r="B39" s="2">
        <v>3</v>
      </c>
      <c r="C39" s="7">
        <f t="shared" ca="1" si="0"/>
        <v>1</v>
      </c>
      <c r="D39" s="7">
        <f ca="1">IF(C39=0,"",COUNTIF(C$2:$C39,"&lt;&gt;"&amp;0))</f>
        <v>38</v>
      </c>
      <c r="E39" s="7" t="str">
        <f ca="1">IFERROR(INDEX($A$2:$A$290,MATCH(ROW('base de donnée'!H38),$D$2:$D$290,0),1),"")</f>
        <v>trimoline</v>
      </c>
      <c r="F39" s="1" t="s">
        <v>66</v>
      </c>
    </row>
    <row r="40" spans="1:6">
      <c r="A40" s="1" t="s">
        <v>38</v>
      </c>
      <c r="B40" s="2">
        <v>0.56000000000000005</v>
      </c>
      <c r="C40" s="7">
        <f t="shared" ca="1" si="0"/>
        <v>1</v>
      </c>
      <c r="D40" s="7">
        <f ca="1">IF(C40=0,"",COUNTIF(C$2:$C40,"&lt;&gt;"&amp;0))</f>
        <v>39</v>
      </c>
      <c r="E40" s="7" t="str">
        <f ca="1">IFERROR(INDEX($A$2:$A$290,MATCH(ROW('base de donnée'!H39),$D$2:$D$290,0),1),"")</f>
        <v>stabilsateur 64S</v>
      </c>
      <c r="F40" s="1" t="s">
        <v>65</v>
      </c>
    </row>
    <row r="41" spans="1:6">
      <c r="A41" s="1" t="s">
        <v>39</v>
      </c>
      <c r="B41" s="2">
        <v>0.9</v>
      </c>
      <c r="C41" s="7">
        <f t="shared" ca="1" si="0"/>
        <v>1</v>
      </c>
      <c r="D41" s="7">
        <f ca="1">IF(C41=0,"",COUNTIF(C$2:$C41,"&lt;&gt;"&amp;0))</f>
        <v>40</v>
      </c>
      <c r="E41" s="7" t="str">
        <f ca="1">IFERROR(INDEX($A$2:$A$290,MATCH(ROW('base de donnée'!H40),$D$2:$D$290,0),1),"")</f>
        <v>glucose</v>
      </c>
      <c r="F41" s="1" t="s">
        <v>66</v>
      </c>
    </row>
    <row r="42" spans="1:6">
      <c r="A42" s="1" t="s">
        <v>40</v>
      </c>
      <c r="B42" s="2">
        <v>3.8</v>
      </c>
      <c r="C42" s="7">
        <f t="shared" ca="1" si="0"/>
        <v>1</v>
      </c>
      <c r="D42" s="7">
        <f ca="1">IF(C42=0,"",COUNTIF(C$2:$C42,"&lt;&gt;"&amp;0))</f>
        <v>41</v>
      </c>
      <c r="E42" s="7" t="str">
        <f ca="1">IFERROR(INDEX($A$2:$A$290,MATCH(ROW('base de donnée'!H41),$D$2:$D$290,0),1),"")</f>
        <v>glucose atomisée</v>
      </c>
      <c r="F42" s="1" t="s">
        <v>65</v>
      </c>
    </row>
    <row r="43" spans="1:6">
      <c r="A43" s="1" t="s">
        <v>41</v>
      </c>
      <c r="B43" s="2">
        <v>1</v>
      </c>
      <c r="C43" s="7">
        <f t="shared" ca="1" si="0"/>
        <v>1</v>
      </c>
      <c r="D43" s="7">
        <f ca="1">IF(C43=0,"",COUNTIF(C$2:$C43,"&lt;&gt;"&amp;0))</f>
        <v>42</v>
      </c>
      <c r="E43" s="7" t="str">
        <f ca="1">IFERROR(INDEX($A$2:$A$290,MATCH(ROW('base de donnée'!H42),$D$2:$D$290,0),1),"")</f>
        <v>sucre glace amylasé</v>
      </c>
      <c r="F43" s="1" t="s">
        <v>66</v>
      </c>
    </row>
    <row r="44" spans="1:6">
      <c r="A44" s="1" t="s">
        <v>42</v>
      </c>
      <c r="B44" s="2">
        <v>2</v>
      </c>
      <c r="C44" s="7">
        <f t="shared" ca="1" si="0"/>
        <v>1</v>
      </c>
      <c r="D44" s="7">
        <f ca="1">IF(C44=0,"",COUNTIF(C$2:$C44,"&lt;&gt;"&amp;0))</f>
        <v>43</v>
      </c>
      <c r="E44" s="7" t="str">
        <f ca="1">IFERROR(INDEX($A$2:$A$290,MATCH(ROW('base de donnée'!H43),$D$2:$D$290,0),1),"")</f>
        <v>beurre de cacao</v>
      </c>
      <c r="F44" s="1" t="s">
        <v>65</v>
      </c>
    </row>
    <row r="45" spans="1:6">
      <c r="A45" s="1" t="s">
        <v>43</v>
      </c>
      <c r="B45" s="2">
        <v>3</v>
      </c>
      <c r="C45" s="7">
        <f t="shared" ca="1" si="0"/>
        <v>1</v>
      </c>
      <c r="D45" s="7">
        <f ca="1">IF(C45=0,"",COUNTIF(C$2:$C45,"&lt;&gt;"&amp;0))</f>
        <v>44</v>
      </c>
      <c r="E45" s="7" t="str">
        <f ca="1">IFERROR(INDEX($A$2:$A$290,MATCH(ROW('base de donnée'!H44),$D$2:$D$290,0),1),"")</f>
        <v>pectine nh 58</v>
      </c>
      <c r="F45" s="1" t="s">
        <v>66</v>
      </c>
    </row>
    <row r="46" spans="1:6">
      <c r="A46" s="1" t="s">
        <v>44</v>
      </c>
      <c r="B46" s="2">
        <v>0.56000000000000005</v>
      </c>
      <c r="C46" s="7">
        <f t="shared" ca="1" si="0"/>
        <v>1</v>
      </c>
      <c r="D46" s="7">
        <f ca="1">IF(C46=0,"",COUNTIF(C$2:$C46,"&lt;&gt;"&amp;0))</f>
        <v>45</v>
      </c>
      <c r="E46" s="7" t="str">
        <f ca="1">IFERROR(INDEX($A$2:$A$290,MATCH(ROW('base de donnée'!H45),$D$2:$D$290,0),1),"")</f>
        <v>pectine jaune</v>
      </c>
      <c r="F46" s="1" t="s">
        <v>65</v>
      </c>
    </row>
    <row r="47" spans="1:6">
      <c r="A47" s="1" t="s">
        <v>45</v>
      </c>
      <c r="B47" s="2">
        <v>0.9</v>
      </c>
      <c r="C47" s="7">
        <f t="shared" ca="1" si="0"/>
        <v>1</v>
      </c>
      <c r="D47" s="7">
        <f ca="1">IF(C47=0,"",COUNTIF(C$2:$C47,"&lt;&gt;"&amp;0))</f>
        <v>46</v>
      </c>
      <c r="E47" s="7" t="str">
        <f ca="1">IFERROR(INDEX($A$2:$A$290,MATCH(ROW('base de donnée'!H46),$D$2:$D$290,0),1),"")</f>
        <v>jus d'orange</v>
      </c>
      <c r="F47" s="1" t="s">
        <v>66</v>
      </c>
    </row>
    <row r="48" spans="1:6">
      <c r="A48" s="1" t="s">
        <v>46</v>
      </c>
      <c r="B48" s="2">
        <v>3.8</v>
      </c>
      <c r="C48" s="7">
        <f t="shared" ca="1" si="0"/>
        <v>1</v>
      </c>
      <c r="D48" s="7">
        <f ca="1">IF(C48=0,"",COUNTIF(C$2:$C48,"&lt;&gt;"&amp;0))</f>
        <v>47</v>
      </c>
      <c r="E48" s="7" t="str">
        <f ca="1">IFERROR(INDEX($A$2:$A$290,MATCH(ROW('base de donnée'!H47),$D$2:$D$290,0),1),"")</f>
        <v>rhum</v>
      </c>
      <c r="F48" s="1" t="s">
        <v>65</v>
      </c>
    </row>
    <row r="49" spans="1:6">
      <c r="A49" s="1" t="s">
        <v>47</v>
      </c>
      <c r="B49" s="2">
        <v>1</v>
      </c>
      <c r="C49" s="7">
        <f t="shared" ca="1" si="0"/>
        <v>1</v>
      </c>
      <c r="D49" s="7">
        <f ca="1">IF(C49=0,"",COUNTIF(C$2:$C49,"&lt;&gt;"&amp;0))</f>
        <v>48</v>
      </c>
      <c r="E49" s="7" t="str">
        <f ca="1">IFERROR(INDEX($A$2:$A$290,MATCH(ROW('base de donnée'!H48),$D$2:$D$290,0),1),"")</f>
        <v>praline 12%</v>
      </c>
      <c r="F49" s="1" t="s">
        <v>66</v>
      </c>
    </row>
    <row r="50" spans="1:6">
      <c r="A50" s="1" t="s">
        <v>48</v>
      </c>
      <c r="B50" s="2">
        <v>2</v>
      </c>
      <c r="C50" s="7">
        <f t="shared" ca="1" si="0"/>
        <v>1</v>
      </c>
      <c r="D50" s="7">
        <f ca="1">IF(C50=0,"",COUNTIF(C$2:$C50,"&lt;&gt;"&amp;0))</f>
        <v>49</v>
      </c>
      <c r="E50" s="7" t="str">
        <f ca="1">IFERROR(INDEX($A$2:$A$290,MATCH(ROW('base de donnée'!H49),$D$2:$D$290,0),1),"")</f>
        <v>vanille gousse</v>
      </c>
      <c r="F50" s="1" t="s">
        <v>65</v>
      </c>
    </row>
    <row r="51" spans="1:6">
      <c r="A51" s="1" t="s">
        <v>49</v>
      </c>
      <c r="B51" s="2">
        <v>3</v>
      </c>
      <c r="C51" s="7">
        <f t="shared" ca="1" si="0"/>
        <v>1</v>
      </c>
      <c r="D51" s="7">
        <f ca="1">IF(C51=0,"",COUNTIF(C$2:$C51,"&lt;&gt;"&amp;0))</f>
        <v>50</v>
      </c>
      <c r="E51" s="7" t="str">
        <f ca="1">IFERROR(INDEX($A$2:$A$290,MATCH(ROW('base de donnée'!H50),$D$2:$D$290,0),1),"")</f>
        <v>arome de vanille liquide</v>
      </c>
      <c r="F51" s="1" t="s">
        <v>66</v>
      </c>
    </row>
    <row r="52" spans="1:6">
      <c r="A52" s="1" t="s">
        <v>50</v>
      </c>
      <c r="B52" s="2">
        <v>0.56000000000000005</v>
      </c>
      <c r="C52" s="7">
        <f t="shared" ca="1" si="0"/>
        <v>1</v>
      </c>
      <c r="D52" s="7">
        <f ca="1">IF(C52=0,"",COUNTIF(C$2:$C52,"&lt;&gt;"&amp;0))</f>
        <v>51</v>
      </c>
      <c r="E52" s="7" t="str">
        <f ca="1">IFERROR(INDEX($A$2:$A$290,MATCH(ROW('base de donnée'!H51),$D$2:$D$290,0),1),"")</f>
        <v>poudre à crème à chaud</v>
      </c>
      <c r="F52" s="1" t="s">
        <v>65</v>
      </c>
    </row>
    <row r="53" spans="1:6">
      <c r="A53" s="1" t="s">
        <v>51</v>
      </c>
      <c r="B53" s="2">
        <v>0.9</v>
      </c>
      <c r="C53" s="7">
        <f t="shared" ca="1" si="0"/>
        <v>1</v>
      </c>
      <c r="D53" s="7">
        <f ca="1">IF(C53=0,"",COUNTIF(C$2:$C53,"&lt;&gt;"&amp;0))</f>
        <v>52</v>
      </c>
      <c r="E53" s="7" t="str">
        <f ca="1">IFERROR(INDEX($A$2:$A$290,MATCH(ROW('base de donnée'!H52),$D$2:$D$290,0),1),"")</f>
        <v>fécule de pomme de terre</v>
      </c>
      <c r="F53" s="1" t="s">
        <v>66</v>
      </c>
    </row>
    <row r="54" spans="1:6">
      <c r="A54" s="1" t="s">
        <v>52</v>
      </c>
      <c r="B54" s="2">
        <v>3.8</v>
      </c>
      <c r="C54" s="7">
        <f t="shared" ca="1" si="0"/>
        <v>1</v>
      </c>
      <c r="D54" s="7">
        <f ca="1">IF(C54=0,"",COUNTIF(C$2:$C54,"&lt;&gt;"&amp;0))</f>
        <v>53</v>
      </c>
      <c r="E54" s="7" t="str">
        <f ca="1">IFERROR(INDEX($A$2:$A$290,MATCH(ROW('base de donnée'!H53),$D$2:$D$290,0),1),"")</f>
        <v>amande entière</v>
      </c>
      <c r="F54" s="1" t="s">
        <v>65</v>
      </c>
    </row>
    <row r="55" spans="1:6">
      <c r="A55" s="1" t="s">
        <v>53</v>
      </c>
      <c r="B55" s="2">
        <v>1</v>
      </c>
      <c r="C55" s="7">
        <f t="shared" ca="1" si="0"/>
        <v>1</v>
      </c>
      <c r="D55" s="7">
        <f ca="1">IF(C55=0,"",COUNTIF(C$2:$C55,"&lt;&gt;"&amp;0))</f>
        <v>54</v>
      </c>
      <c r="E55" s="7" t="str">
        <f ca="1">IFERROR(INDEX($A$2:$A$290,MATCH(ROW('base de donnée'!H54),$D$2:$D$290,0),1),"")</f>
        <v>noisette entière</v>
      </c>
      <c r="F55" s="1" t="s">
        <v>66</v>
      </c>
    </row>
    <row r="56" spans="1:6">
      <c r="A56" s="1" t="s">
        <v>54</v>
      </c>
      <c r="B56" s="2">
        <v>2</v>
      </c>
      <c r="C56" s="7">
        <f t="shared" ca="1" si="0"/>
        <v>1</v>
      </c>
      <c r="D56" s="7">
        <f ca="1">IF(C56=0,"",COUNTIF(C$2:$C56,"&lt;&gt;"&amp;0))</f>
        <v>55</v>
      </c>
      <c r="E56" s="7" t="str">
        <f ca="1">IFERROR(INDEX($A$2:$A$290,MATCH(ROW('base de donnée'!H55),$D$2:$D$290,0),1),"")</f>
        <v>poudre de noisette</v>
      </c>
      <c r="F56" s="1" t="s">
        <v>65</v>
      </c>
    </row>
    <row r="57" spans="1:6">
      <c r="A57" s="1" t="s">
        <v>55</v>
      </c>
      <c r="B57" s="2">
        <v>3</v>
      </c>
      <c r="C57" s="7">
        <f t="shared" ca="1" si="0"/>
        <v>1</v>
      </c>
      <c r="D57" s="7">
        <f ca="1">IF(C57=0,"",COUNTIF(C$2:$C57,"&lt;&gt;"&amp;0))</f>
        <v>56</v>
      </c>
      <c r="E57" s="7" t="str">
        <f ca="1">IFERROR(INDEX($A$2:$A$290,MATCH(ROW('base de donnée'!H56),$D$2:$D$290,0),1),"")</f>
        <v>poudre d'amande blahe</v>
      </c>
      <c r="F57" s="1" t="s">
        <v>66</v>
      </c>
    </row>
    <row r="58" spans="1:6">
      <c r="A58" s="1" t="s">
        <v>56</v>
      </c>
      <c r="B58" s="2">
        <v>0.56000000000000005</v>
      </c>
      <c r="C58" s="7">
        <f t="shared" ca="1" si="0"/>
        <v>1</v>
      </c>
      <c r="D58" s="7">
        <f ca="1">IF(C58=0,"",COUNTIF(C$2:$C58,"&lt;&gt;"&amp;0))</f>
        <v>57</v>
      </c>
      <c r="E58" s="7" t="str">
        <f ca="1">IFERROR(INDEX($A$2:$A$290,MATCH(ROW('base de donnée'!H57),$D$2:$D$290,0),1),"")</f>
        <v>poudre d'amande brute</v>
      </c>
      <c r="F58" s="1" t="s">
        <v>65</v>
      </c>
    </row>
    <row r="59" spans="1:6">
      <c r="A59" s="1" t="s">
        <v>58</v>
      </c>
      <c r="B59" s="2">
        <v>0.9</v>
      </c>
      <c r="C59" s="7">
        <f t="shared" ca="1" si="0"/>
        <v>1</v>
      </c>
      <c r="D59" s="7">
        <f ca="1">IF(C59=0,"",COUNTIF(C$2:$C59,"&lt;&gt;"&amp;0))</f>
        <v>58</v>
      </c>
      <c r="E59" s="7" t="str">
        <f ca="1">IFERROR(INDEX($A$2:$A$290,MATCH(ROW('base de donnée'!H58),$D$2:$D$290,0),1),"")</f>
        <v>pistache entière</v>
      </c>
      <c r="F59" s="1" t="s">
        <v>66</v>
      </c>
    </row>
    <row r="60" spans="1:6">
      <c r="A60" s="1" t="s">
        <v>57</v>
      </c>
      <c r="B60" s="2">
        <v>3.8</v>
      </c>
      <c r="C60" s="7">
        <f t="shared" ca="1" si="0"/>
        <v>1</v>
      </c>
      <c r="D60" s="7">
        <f ca="1">IF(C60=0,"",COUNTIF(C$2:$C60,"&lt;&gt;"&amp;0))</f>
        <v>59</v>
      </c>
      <c r="E60" s="7" t="str">
        <f ca="1">IFERROR(INDEX($A$2:$A$290,MATCH(ROW('base de donnée'!H59),$D$2:$D$290,0),1),"")</f>
        <v>poudre de pistache</v>
      </c>
      <c r="F60" s="1" t="s">
        <v>65</v>
      </c>
    </row>
    <row r="61" spans="1:6">
      <c r="A61" s="1" t="s">
        <v>59</v>
      </c>
      <c r="B61" s="2">
        <v>1</v>
      </c>
      <c r="C61" s="7">
        <f t="shared" ca="1" si="0"/>
        <v>1</v>
      </c>
      <c r="D61" s="7">
        <f ca="1">IF(C61=0,"",COUNTIF(C$2:$C61,"&lt;&gt;"&amp;0))</f>
        <v>60</v>
      </c>
      <c r="E61" s="7" t="str">
        <f ca="1">IFERROR(INDEX($A$2:$A$290,MATCH(ROW('base de donnée'!H60),$D$2:$D$290,0),1),"")</f>
        <v>grué de cacao</v>
      </c>
      <c r="F61" s="1" t="s">
        <v>66</v>
      </c>
    </row>
    <row r="62" spans="1:6">
      <c r="A62" s="1" t="s">
        <v>60</v>
      </c>
      <c r="B62" s="2">
        <v>2</v>
      </c>
      <c r="C62" s="7">
        <f t="shared" ca="1" si="0"/>
        <v>1</v>
      </c>
      <c r="D62" s="7">
        <f ca="1">IF(C62=0,"",COUNTIF(C$2:$C62,"&lt;&gt;"&amp;0))</f>
        <v>61</v>
      </c>
      <c r="E62" s="7" t="str">
        <f ca="1">IFERROR(INDEX($A$2:$A$290,MATCH(ROW('base de donnée'!H61),$D$2:$D$290,0),1),"")</f>
        <v>philadelfia</v>
      </c>
      <c r="F62" s="1" t="s">
        <v>65</v>
      </c>
    </row>
    <row r="63" spans="1:6">
      <c r="A63" s="1" t="s">
        <v>61</v>
      </c>
      <c r="B63" s="2">
        <v>3</v>
      </c>
      <c r="C63" s="7">
        <f t="shared" ca="1" si="0"/>
        <v>1</v>
      </c>
      <c r="D63" s="7">
        <f ca="1">IF(C63=0,"",COUNTIF(C$2:$C63,"&lt;&gt;"&amp;0))</f>
        <v>62</v>
      </c>
      <c r="E63" s="7" t="str">
        <f ca="1">IFERROR(INDEX($A$2:$A$290,MATCH(ROW('base de donnée'!H62),$D$2:$D$290,0),1),"")</f>
        <v>mascarponne 60%</v>
      </c>
      <c r="F63" s="1" t="s">
        <v>66</v>
      </c>
    </row>
    <row r="64" spans="1:6">
      <c r="A64" s="1" t="s">
        <v>62</v>
      </c>
      <c r="B64" s="2">
        <v>0.56000000000000005</v>
      </c>
      <c r="C64" s="7">
        <f t="shared" ca="1" si="0"/>
        <v>1</v>
      </c>
      <c r="D64" s="7">
        <f ca="1">IF(C64=0,"",COUNTIF(C$2:$C64,"&lt;&gt;"&amp;0))</f>
        <v>63</v>
      </c>
      <c r="E64" s="7" t="str">
        <f ca="1">IFERROR(INDEX($A$2:$A$290,MATCH(ROW('base de donnée'!H63),$D$2:$D$290,0),1),"")</f>
        <v xml:space="preserve">poudre de spéculos </v>
      </c>
      <c r="F64" s="1" t="s">
        <v>65</v>
      </c>
    </row>
    <row r="65" spans="1:6">
      <c r="A65" s="1" t="s">
        <v>63</v>
      </c>
      <c r="B65" s="2">
        <v>0.9</v>
      </c>
      <c r="C65" s="7">
        <f t="shared" ca="1" si="0"/>
        <v>1</v>
      </c>
      <c r="D65" s="7">
        <f ca="1">IF(C65=0,"",COUNTIF(C$2:$C65,"&lt;&gt;"&amp;0))</f>
        <v>64</v>
      </c>
      <c r="E65" s="7" t="str">
        <f ca="1">IFERROR(INDEX($A$2:$A$290,MATCH(ROW('base de donnée'!H64),$D$2:$D$290,0),1),"")</f>
        <v>pate de spéculos</v>
      </c>
      <c r="F65" s="1" t="s">
        <v>66</v>
      </c>
    </row>
    <row r="66" spans="1:6">
      <c r="A66" s="1" t="s">
        <v>64</v>
      </c>
      <c r="B66" s="2">
        <v>3.8</v>
      </c>
      <c r="C66" s="7">
        <f t="shared" ca="1" si="0"/>
        <v>1</v>
      </c>
      <c r="D66" s="7">
        <f ca="1">IF(C66=0,"",COUNTIF(C$2:$C66,"&lt;&gt;"&amp;0))</f>
        <v>65</v>
      </c>
      <c r="E66" s="7" t="str">
        <f ca="1">IFERROR(INDEX($A$2:$A$290,MATCH(ROW('base de donnée'!H65),$D$2:$D$290,0),1),"")</f>
        <v>nuttela</v>
      </c>
      <c r="F66" s="1" t="s">
        <v>65</v>
      </c>
    </row>
    <row r="67" spans="1:6">
      <c r="A67" s="1" t="s">
        <v>0</v>
      </c>
      <c r="B67" s="2">
        <v>2.67</v>
      </c>
      <c r="C67" s="7">
        <f t="shared" ref="C67:C130" ca="1" si="1">IFERROR(SEARCH(INDIRECT(CELL("adresse"),TRUE),A67,1),0)</f>
        <v>1</v>
      </c>
      <c r="D67" s="7">
        <f ca="1">IF(C67=0,"",COUNTIF(C$2:$C67,"&lt;&gt;"&amp;0))</f>
        <v>66</v>
      </c>
      <c r="E67" s="7" t="str">
        <f ca="1">IFERROR(INDEX($A$2:$A$290,MATCH(ROW('base de donnée'!H66),$D$2:$D$290,0),1),"")</f>
        <v>jaune d'œufs</v>
      </c>
      <c r="F67" s="1" t="s">
        <v>74</v>
      </c>
    </row>
    <row r="68" spans="1:6">
      <c r="A68" s="1"/>
      <c r="C68" s="7">
        <f t="shared" ca="1" si="1"/>
        <v>0</v>
      </c>
      <c r="D68" s="7" t="str">
        <f ca="1">IF(C68=0,"",COUNTIF(C$2:$C68,"&lt;&gt;"&amp;0))</f>
        <v/>
      </c>
      <c r="E68" s="7" t="str">
        <f ca="1">IFERROR(INDEX($A$2:$A$290,MATCH(ROW('base de donnée'!H67),$D$2:$D$290,0),1),"")</f>
        <v/>
      </c>
    </row>
    <row r="69" spans="1:6">
      <c r="C69" s="7">
        <f t="shared" ca="1" si="1"/>
        <v>0</v>
      </c>
      <c r="D69" s="7" t="str">
        <f ca="1">IF(C69=0,"",COUNTIF(C$2:$C69,"&lt;&gt;"&amp;0))</f>
        <v/>
      </c>
      <c r="E69" s="7" t="str">
        <f ca="1">IFERROR(INDEX($A$2:$A$290,MATCH(ROW('base de donnée'!H68),$D$2:$D$290,0),1),"")</f>
        <v/>
      </c>
    </row>
    <row r="70" spans="1:6">
      <c r="C70" s="7">
        <f t="shared" ca="1" si="1"/>
        <v>0</v>
      </c>
      <c r="D70" s="7" t="str">
        <f ca="1">IF(C70=0,"",COUNTIF(C$2:$C70,"&lt;&gt;"&amp;0))</f>
        <v/>
      </c>
      <c r="E70" s="7" t="str">
        <f ca="1">IFERROR(INDEX($A$2:$A$290,MATCH(ROW('base de donnée'!H69),$D$2:$D$290,0),1),"")</f>
        <v/>
      </c>
    </row>
    <row r="71" spans="1:6">
      <c r="C71" s="7">
        <f t="shared" ca="1" si="1"/>
        <v>0</v>
      </c>
      <c r="D71" s="7" t="str">
        <f ca="1">IF(C71=0,"",COUNTIF(C$2:$C71,"&lt;&gt;"&amp;0))</f>
        <v/>
      </c>
      <c r="E71" s="7" t="str">
        <f ca="1">IFERROR(INDEX($A$2:$A$290,MATCH(ROW('base de donnée'!H70),$D$2:$D$290,0),1),"")</f>
        <v/>
      </c>
    </row>
    <row r="72" spans="1:6">
      <c r="C72" s="7">
        <f t="shared" ca="1" si="1"/>
        <v>0</v>
      </c>
      <c r="D72" s="7" t="str">
        <f ca="1">IF(C72=0,"",COUNTIF(C$2:$C72,"&lt;&gt;"&amp;0))</f>
        <v/>
      </c>
      <c r="E72" s="7" t="str">
        <f ca="1">IFERROR(INDEX($A$2:$A$290,MATCH(ROW('base de donnée'!H71),$D$2:$D$290,0),1),"")</f>
        <v/>
      </c>
    </row>
    <row r="73" spans="1:6">
      <c r="C73" s="7">
        <f t="shared" ca="1" si="1"/>
        <v>0</v>
      </c>
      <c r="D73" s="7" t="str">
        <f ca="1">IF(C73=0,"",COUNTIF(C$2:$C73,"&lt;&gt;"&amp;0))</f>
        <v/>
      </c>
      <c r="E73" s="7" t="str">
        <f ca="1">IFERROR(INDEX($A$2:$A$290,MATCH(ROW('base de donnée'!H72),$D$2:$D$290,0),1),"")</f>
        <v/>
      </c>
    </row>
    <row r="74" spans="1:6">
      <c r="C74" s="7">
        <f t="shared" ca="1" si="1"/>
        <v>0</v>
      </c>
      <c r="D74" s="7" t="str">
        <f ca="1">IF(C74=0,"",COUNTIF(C$2:$C74,"&lt;&gt;"&amp;0))</f>
        <v/>
      </c>
      <c r="E74" s="7" t="str">
        <f ca="1">IFERROR(INDEX($A$2:$A$290,MATCH(ROW('base de donnée'!H73),$D$2:$D$290,0),1),"")</f>
        <v/>
      </c>
    </row>
    <row r="75" spans="1:6">
      <c r="C75" s="7">
        <f t="shared" ca="1" si="1"/>
        <v>0</v>
      </c>
      <c r="D75" s="7" t="str">
        <f ca="1">IF(C75=0,"",COUNTIF(C$2:$C75,"&lt;&gt;"&amp;0))</f>
        <v/>
      </c>
      <c r="E75" s="7" t="str">
        <f ca="1">IFERROR(INDEX($A$2:$A$290,MATCH(ROW('base de donnée'!H74),$D$2:$D$290,0),1),"")</f>
        <v/>
      </c>
    </row>
    <row r="76" spans="1:6">
      <c r="C76" s="7">
        <f t="shared" ca="1" si="1"/>
        <v>0</v>
      </c>
      <c r="D76" s="7" t="str">
        <f ca="1">IF(C76=0,"",COUNTIF(C$2:$C76,"&lt;&gt;"&amp;0))</f>
        <v/>
      </c>
      <c r="E76" s="7" t="str">
        <f ca="1">IFERROR(INDEX($A$2:$A$290,MATCH(ROW('base de donnée'!H75),$D$2:$D$290,0),1),"")</f>
        <v/>
      </c>
    </row>
    <row r="77" spans="1:6">
      <c r="C77" s="7">
        <f t="shared" ca="1" si="1"/>
        <v>0</v>
      </c>
      <c r="D77" s="7" t="str">
        <f ca="1">IF(C77=0,"",COUNTIF(C$2:$C77,"&lt;&gt;"&amp;0))</f>
        <v/>
      </c>
      <c r="E77" s="7" t="str">
        <f ca="1">IFERROR(INDEX($A$2:$A$290,MATCH(ROW('base de donnée'!H76),$D$2:$D$290,0),1),"")</f>
        <v/>
      </c>
    </row>
    <row r="78" spans="1:6">
      <c r="C78" s="7">
        <f t="shared" ca="1" si="1"/>
        <v>0</v>
      </c>
      <c r="D78" s="7" t="str">
        <f ca="1">IF(C78=0,"",COUNTIF(C$2:$C78,"&lt;&gt;"&amp;0))</f>
        <v/>
      </c>
      <c r="E78" s="7" t="str">
        <f ca="1">IFERROR(INDEX($A$2:$A$290,MATCH(ROW('base de donnée'!H77),$D$2:$D$290,0),1),"")</f>
        <v/>
      </c>
    </row>
    <row r="79" spans="1:6">
      <c r="C79" s="7">
        <f t="shared" ca="1" si="1"/>
        <v>0</v>
      </c>
      <c r="D79" s="7" t="str">
        <f ca="1">IF(C79=0,"",COUNTIF(C$2:$C79,"&lt;&gt;"&amp;0))</f>
        <v/>
      </c>
      <c r="E79" s="7" t="str">
        <f ca="1">IFERROR(INDEX($A$2:$A$290,MATCH(ROW('base de donnée'!H78),$D$2:$D$290,0),1),"")</f>
        <v/>
      </c>
    </row>
    <row r="80" spans="1:6">
      <c r="C80" s="7">
        <f t="shared" ca="1" si="1"/>
        <v>0</v>
      </c>
      <c r="D80" s="7" t="str">
        <f ca="1">IF(C80=0,"",COUNTIF(C$2:$C80,"&lt;&gt;"&amp;0))</f>
        <v/>
      </c>
      <c r="E80" s="7" t="str">
        <f ca="1">IFERROR(INDEX($A$2:$A$290,MATCH(ROW('base de donnée'!H79),$D$2:$D$290,0),1),"")</f>
        <v/>
      </c>
    </row>
    <row r="81" spans="3:5">
      <c r="C81" s="7">
        <f t="shared" ca="1" si="1"/>
        <v>0</v>
      </c>
      <c r="D81" s="7" t="str">
        <f ca="1">IF(C81=0,"",COUNTIF(C$2:$C81,"&lt;&gt;"&amp;0))</f>
        <v/>
      </c>
      <c r="E81" s="7" t="str">
        <f ca="1">IFERROR(INDEX($A$2:$A$290,MATCH(ROW('base de donnée'!H80),$D$2:$D$290,0),1),"")</f>
        <v/>
      </c>
    </row>
    <row r="82" spans="3:5">
      <c r="C82" s="7">
        <f t="shared" ca="1" si="1"/>
        <v>0</v>
      </c>
      <c r="D82" s="7" t="str">
        <f ca="1">IF(C82=0,"",COUNTIF(C$2:$C82,"&lt;&gt;"&amp;0))</f>
        <v/>
      </c>
      <c r="E82" s="7" t="str">
        <f ca="1">IFERROR(INDEX($A$2:$A$290,MATCH(ROW('base de donnée'!H81),$D$2:$D$290,0),1),"")</f>
        <v/>
      </c>
    </row>
    <row r="83" spans="3:5">
      <c r="C83" s="7">
        <f t="shared" ca="1" si="1"/>
        <v>0</v>
      </c>
      <c r="D83" s="7" t="str">
        <f ca="1">IF(C83=0,"",COUNTIF(C$2:$C83,"&lt;&gt;"&amp;0))</f>
        <v/>
      </c>
      <c r="E83" s="7" t="str">
        <f ca="1">IFERROR(INDEX($A$2:$A$290,MATCH(ROW('base de donnée'!H82),$D$2:$D$290,0),1),"")</f>
        <v/>
      </c>
    </row>
    <row r="84" spans="3:5">
      <c r="C84" s="7">
        <f t="shared" ca="1" si="1"/>
        <v>0</v>
      </c>
      <c r="D84" s="7" t="str">
        <f ca="1">IF(C84=0,"",COUNTIF(C$2:$C84,"&lt;&gt;"&amp;0))</f>
        <v/>
      </c>
      <c r="E84" s="7" t="str">
        <f ca="1">IFERROR(INDEX($A$2:$A$290,MATCH(ROW('base de donnée'!H83),$D$2:$D$290,0),1),"")</f>
        <v/>
      </c>
    </row>
    <row r="85" spans="3:5">
      <c r="C85" s="7">
        <f t="shared" ca="1" si="1"/>
        <v>0</v>
      </c>
      <c r="D85" s="7" t="str">
        <f ca="1">IF(C85=0,"",COUNTIF(C$2:$C85,"&lt;&gt;"&amp;0))</f>
        <v/>
      </c>
      <c r="E85" s="7" t="str">
        <f ca="1">IFERROR(INDEX($A$2:$A$290,MATCH(ROW('base de donnée'!H84),$D$2:$D$290,0),1),"")</f>
        <v/>
      </c>
    </row>
    <row r="86" spans="3:5">
      <c r="C86" s="7">
        <f t="shared" ca="1" si="1"/>
        <v>0</v>
      </c>
      <c r="D86" s="7" t="str">
        <f ca="1">IF(C86=0,"",COUNTIF(C$2:$C86,"&lt;&gt;"&amp;0))</f>
        <v/>
      </c>
      <c r="E86" s="7" t="str">
        <f ca="1">IFERROR(INDEX($A$2:$A$290,MATCH(ROW('base de donnée'!H85),$D$2:$D$290,0),1),"")</f>
        <v/>
      </c>
    </row>
    <row r="87" spans="3:5">
      <c r="C87" s="7">
        <f t="shared" ca="1" si="1"/>
        <v>0</v>
      </c>
      <c r="D87" s="7" t="str">
        <f ca="1">IF(C87=0,"",COUNTIF(C$2:$C87,"&lt;&gt;"&amp;0))</f>
        <v/>
      </c>
      <c r="E87" s="7" t="str">
        <f ca="1">IFERROR(INDEX($A$2:$A$290,MATCH(ROW('base de donnée'!H86),$D$2:$D$290,0),1),"")</f>
        <v/>
      </c>
    </row>
    <row r="88" spans="3:5">
      <c r="C88" s="7">
        <f t="shared" ca="1" si="1"/>
        <v>0</v>
      </c>
      <c r="D88" s="7" t="str">
        <f ca="1">IF(C88=0,"",COUNTIF(C$2:$C88,"&lt;&gt;"&amp;0))</f>
        <v/>
      </c>
      <c r="E88" s="7" t="str">
        <f ca="1">IFERROR(INDEX($A$2:$A$290,MATCH(ROW('base de donnée'!H87),$D$2:$D$290,0),1),"")</f>
        <v/>
      </c>
    </row>
    <row r="89" spans="3:5">
      <c r="C89" s="7">
        <f t="shared" ca="1" si="1"/>
        <v>0</v>
      </c>
      <c r="D89" s="7" t="str">
        <f ca="1">IF(C89=0,"",COUNTIF(C$2:$C89,"&lt;&gt;"&amp;0))</f>
        <v/>
      </c>
      <c r="E89" s="7" t="str">
        <f ca="1">IFERROR(INDEX($A$2:$A$290,MATCH(ROW('base de donnée'!H88),$D$2:$D$290,0),1),"")</f>
        <v/>
      </c>
    </row>
    <row r="90" spans="3:5">
      <c r="C90" s="7">
        <f t="shared" ca="1" si="1"/>
        <v>0</v>
      </c>
      <c r="D90" s="7" t="str">
        <f ca="1">IF(C90=0,"",COUNTIF(C$2:$C90,"&lt;&gt;"&amp;0))</f>
        <v/>
      </c>
      <c r="E90" s="7" t="str">
        <f ca="1">IFERROR(INDEX($A$2:$A$290,MATCH(ROW('base de donnée'!H89),$D$2:$D$290,0),1),"")</f>
        <v/>
      </c>
    </row>
    <row r="91" spans="3:5">
      <c r="C91" s="7">
        <f t="shared" ca="1" si="1"/>
        <v>0</v>
      </c>
      <c r="D91" s="7" t="str">
        <f ca="1">IF(C91=0,"",COUNTIF(C$2:$C91,"&lt;&gt;"&amp;0))</f>
        <v/>
      </c>
      <c r="E91" s="7" t="str">
        <f ca="1">IFERROR(INDEX($A$2:$A$290,MATCH(ROW('base de donnée'!H90),$D$2:$D$290,0),1),"")</f>
        <v/>
      </c>
    </row>
    <row r="92" spans="3:5">
      <c r="C92" s="7">
        <f t="shared" ca="1" si="1"/>
        <v>0</v>
      </c>
      <c r="D92" s="7" t="str">
        <f ca="1">IF(C92=0,"",COUNTIF(C$2:$C92,"&lt;&gt;"&amp;0))</f>
        <v/>
      </c>
      <c r="E92" s="7" t="str">
        <f ca="1">IFERROR(INDEX($A$2:$A$290,MATCH(ROW('base de donnée'!H91),$D$2:$D$290,0),1),"")</f>
        <v/>
      </c>
    </row>
    <row r="93" spans="3:5">
      <c r="C93" s="7">
        <f t="shared" ca="1" si="1"/>
        <v>0</v>
      </c>
      <c r="D93" s="7" t="str">
        <f ca="1">IF(C93=0,"",COUNTIF(C$2:$C93,"&lt;&gt;"&amp;0))</f>
        <v/>
      </c>
      <c r="E93" s="7" t="str">
        <f ca="1">IFERROR(INDEX($A$2:$A$290,MATCH(ROW('base de donnée'!H92),$D$2:$D$290,0),1),"")</f>
        <v/>
      </c>
    </row>
    <row r="94" spans="3:5">
      <c r="C94" s="7">
        <f t="shared" ca="1" si="1"/>
        <v>0</v>
      </c>
      <c r="D94" s="7" t="str">
        <f ca="1">IF(C94=0,"",COUNTIF(C$2:$C94,"&lt;&gt;"&amp;0))</f>
        <v/>
      </c>
      <c r="E94" s="7" t="str">
        <f ca="1">IFERROR(INDEX($A$2:$A$290,MATCH(ROW('base de donnée'!H93),$D$2:$D$290,0),1),"")</f>
        <v/>
      </c>
    </row>
    <row r="95" spans="3:5">
      <c r="C95" s="7">
        <f t="shared" ca="1" si="1"/>
        <v>0</v>
      </c>
      <c r="D95" s="7" t="str">
        <f ca="1">IF(C95=0,"",COUNTIF(C$2:$C95,"&lt;&gt;"&amp;0))</f>
        <v/>
      </c>
      <c r="E95" s="7" t="str">
        <f ca="1">IFERROR(INDEX($A$2:$A$290,MATCH(ROW('base de donnée'!H94),$D$2:$D$290,0),1),"")</f>
        <v/>
      </c>
    </row>
    <row r="96" spans="3:5">
      <c r="C96" s="7">
        <f t="shared" ca="1" si="1"/>
        <v>0</v>
      </c>
      <c r="D96" s="7" t="str">
        <f ca="1">IF(C96=0,"",COUNTIF(C$2:$C96,"&lt;&gt;"&amp;0))</f>
        <v/>
      </c>
      <c r="E96" s="7" t="str">
        <f ca="1">IFERROR(INDEX($A$2:$A$290,MATCH(ROW('base de donnée'!H95),$D$2:$D$290,0),1),"")</f>
        <v/>
      </c>
    </row>
    <row r="97" spans="3:5">
      <c r="C97" s="7">
        <f t="shared" ca="1" si="1"/>
        <v>0</v>
      </c>
      <c r="D97" s="7" t="str">
        <f ca="1">IF(C97=0,"",COUNTIF(C$2:$C97,"&lt;&gt;"&amp;0))</f>
        <v/>
      </c>
      <c r="E97" s="7" t="str">
        <f ca="1">IFERROR(INDEX($A$2:$A$290,MATCH(ROW('base de donnée'!H96),$D$2:$D$290,0),1),"")</f>
        <v/>
      </c>
    </row>
    <row r="98" spans="3:5">
      <c r="C98" s="7">
        <f t="shared" ca="1" si="1"/>
        <v>0</v>
      </c>
      <c r="D98" s="7" t="str">
        <f ca="1">IF(C98=0,"",COUNTIF(C$2:$C98,"&lt;&gt;"&amp;0))</f>
        <v/>
      </c>
      <c r="E98" s="7" t="str">
        <f ca="1">IFERROR(INDEX($A$2:$A$290,MATCH(ROW('base de donnée'!H97),$D$2:$D$290,0),1),"")</f>
        <v/>
      </c>
    </row>
    <row r="99" spans="3:5">
      <c r="C99" s="7">
        <f t="shared" ca="1" si="1"/>
        <v>0</v>
      </c>
      <c r="D99" s="7" t="str">
        <f ca="1">IF(C99=0,"",COUNTIF(C$2:$C99,"&lt;&gt;"&amp;0))</f>
        <v/>
      </c>
      <c r="E99" s="7" t="str">
        <f ca="1">IFERROR(INDEX($A$2:$A$290,MATCH(ROW('base de donnée'!H98),$D$2:$D$290,0),1),"")</f>
        <v/>
      </c>
    </row>
    <row r="100" spans="3:5">
      <c r="C100" s="7">
        <f t="shared" ca="1" si="1"/>
        <v>0</v>
      </c>
      <c r="D100" s="7" t="str">
        <f ca="1">IF(C100=0,"",COUNTIF(C$2:$C100,"&lt;&gt;"&amp;0))</f>
        <v/>
      </c>
      <c r="E100" s="7" t="str">
        <f ca="1">IFERROR(INDEX($A$2:$A$290,MATCH(ROW('base de donnée'!H99),$D$2:$D$290,0),1),"")</f>
        <v/>
      </c>
    </row>
    <row r="101" spans="3:5">
      <c r="C101" s="7">
        <f t="shared" ca="1" si="1"/>
        <v>0</v>
      </c>
      <c r="D101" s="7" t="str">
        <f ca="1">IF(C101=0,"",COUNTIF(C$2:$C101,"&lt;&gt;"&amp;0))</f>
        <v/>
      </c>
      <c r="E101" s="7" t="str">
        <f ca="1">IFERROR(INDEX($A$2:$A$290,MATCH(ROW('base de donnée'!H100),$D$2:$D$290,0),1),"")</f>
        <v/>
      </c>
    </row>
    <row r="102" spans="3:5">
      <c r="C102" s="7">
        <f t="shared" ca="1" si="1"/>
        <v>0</v>
      </c>
      <c r="D102" s="7" t="str">
        <f ca="1">IF(C102=0,"",COUNTIF(C$2:$C102,"&lt;&gt;"&amp;0))</f>
        <v/>
      </c>
      <c r="E102" s="7" t="str">
        <f ca="1">IFERROR(INDEX($A$2:$A$290,MATCH(ROW('base de donnée'!H101),$D$2:$D$290,0),1),"")</f>
        <v/>
      </c>
    </row>
    <row r="103" spans="3:5">
      <c r="C103" s="7">
        <f t="shared" ca="1" si="1"/>
        <v>0</v>
      </c>
      <c r="D103" s="7" t="str">
        <f ca="1">IF(C103=0,"",COUNTIF(C$2:$C103,"&lt;&gt;"&amp;0))</f>
        <v/>
      </c>
      <c r="E103" s="7" t="str">
        <f ca="1">IFERROR(INDEX($A$2:$A$290,MATCH(ROW('base de donnée'!H102),$D$2:$D$290,0),1),"")</f>
        <v/>
      </c>
    </row>
    <row r="104" spans="3:5">
      <c r="C104" s="7">
        <f t="shared" ca="1" si="1"/>
        <v>0</v>
      </c>
      <c r="D104" s="7" t="str">
        <f ca="1">IF(C104=0,"",COUNTIF(C$2:$C104,"&lt;&gt;"&amp;0))</f>
        <v/>
      </c>
      <c r="E104" s="7" t="str">
        <f ca="1">IFERROR(INDEX($A$2:$A$290,MATCH(ROW('base de donnée'!H103),$D$2:$D$290,0),1),"")</f>
        <v/>
      </c>
    </row>
    <row r="105" spans="3:5">
      <c r="C105" s="7">
        <f t="shared" ca="1" si="1"/>
        <v>0</v>
      </c>
      <c r="D105" s="7" t="str">
        <f ca="1">IF(C105=0,"",COUNTIF(C$2:$C105,"&lt;&gt;"&amp;0))</f>
        <v/>
      </c>
      <c r="E105" s="7" t="str">
        <f ca="1">IFERROR(INDEX($A$2:$A$290,MATCH(ROW('base de donnée'!H104),$D$2:$D$290,0),1),"")</f>
        <v/>
      </c>
    </row>
    <row r="106" spans="3:5">
      <c r="C106" s="7">
        <f t="shared" ca="1" si="1"/>
        <v>0</v>
      </c>
      <c r="D106" s="7" t="str">
        <f ca="1">IF(C106=0,"",COUNTIF(C$2:$C106,"&lt;&gt;"&amp;0))</f>
        <v/>
      </c>
      <c r="E106" s="7" t="str">
        <f ca="1">IFERROR(INDEX($A$2:$A$290,MATCH(ROW('base de donnée'!H105),$D$2:$D$290,0),1),"")</f>
        <v/>
      </c>
    </row>
    <row r="107" spans="3:5">
      <c r="C107" s="7">
        <f t="shared" ca="1" si="1"/>
        <v>0</v>
      </c>
      <c r="D107" s="7" t="str">
        <f ca="1">IF(C107=0,"",COUNTIF(C$2:$C107,"&lt;&gt;"&amp;0))</f>
        <v/>
      </c>
      <c r="E107" s="7" t="str">
        <f ca="1">IFERROR(INDEX($A$2:$A$290,MATCH(ROW('base de donnée'!H106),$D$2:$D$290,0),1),"")</f>
        <v/>
      </c>
    </row>
    <row r="108" spans="3:5">
      <c r="C108" s="7">
        <f t="shared" ca="1" si="1"/>
        <v>0</v>
      </c>
      <c r="D108" s="7" t="str">
        <f ca="1">IF(C108=0,"",COUNTIF(C$2:$C108,"&lt;&gt;"&amp;0))</f>
        <v/>
      </c>
      <c r="E108" s="7" t="str">
        <f ca="1">IFERROR(INDEX($A$2:$A$290,MATCH(ROW('base de donnée'!H107),$D$2:$D$290,0),1),"")</f>
        <v/>
      </c>
    </row>
    <row r="109" spans="3:5">
      <c r="C109" s="7">
        <f t="shared" ca="1" si="1"/>
        <v>0</v>
      </c>
      <c r="D109" s="7" t="str">
        <f ca="1">IF(C109=0,"",COUNTIF(C$2:$C109,"&lt;&gt;"&amp;0))</f>
        <v/>
      </c>
      <c r="E109" s="7" t="str">
        <f ca="1">IFERROR(INDEX($A$2:$A$290,MATCH(ROW('base de donnée'!H108),$D$2:$D$290,0),1),"")</f>
        <v/>
      </c>
    </row>
    <row r="110" spans="3:5">
      <c r="C110" s="7">
        <f t="shared" ca="1" si="1"/>
        <v>0</v>
      </c>
      <c r="D110" s="7" t="str">
        <f ca="1">IF(C110=0,"",COUNTIF(C$2:$C110,"&lt;&gt;"&amp;0))</f>
        <v/>
      </c>
      <c r="E110" s="7" t="str">
        <f ca="1">IFERROR(INDEX($A$2:$A$290,MATCH(ROW('base de donnée'!H109),$D$2:$D$290,0),1),"")</f>
        <v/>
      </c>
    </row>
    <row r="111" spans="3:5">
      <c r="C111" s="7">
        <f t="shared" ca="1" si="1"/>
        <v>0</v>
      </c>
      <c r="D111" s="7" t="str">
        <f ca="1">IF(C111=0,"",COUNTIF(C$2:$C111,"&lt;&gt;"&amp;0))</f>
        <v/>
      </c>
      <c r="E111" s="7" t="str">
        <f ca="1">IFERROR(INDEX($A$2:$A$290,MATCH(ROW('base de donnée'!H110),$D$2:$D$290,0),1),"")</f>
        <v/>
      </c>
    </row>
    <row r="112" spans="3:5">
      <c r="C112" s="7">
        <f t="shared" ca="1" si="1"/>
        <v>0</v>
      </c>
      <c r="D112" s="7" t="str">
        <f ca="1">IF(C112=0,"",COUNTIF(C$2:$C112,"&lt;&gt;"&amp;0))</f>
        <v/>
      </c>
      <c r="E112" s="7" t="str">
        <f ca="1">IFERROR(INDEX($A$2:$A$290,MATCH(ROW('base de donnée'!H111),$D$2:$D$290,0),1),"")</f>
        <v/>
      </c>
    </row>
    <row r="113" spans="3:5">
      <c r="C113" s="7">
        <f t="shared" ca="1" si="1"/>
        <v>0</v>
      </c>
      <c r="D113" s="7" t="str">
        <f ca="1">IF(C113=0,"",COUNTIF(C$2:$C113,"&lt;&gt;"&amp;0))</f>
        <v/>
      </c>
      <c r="E113" s="7" t="str">
        <f ca="1">IFERROR(INDEX($A$2:$A$290,MATCH(ROW('base de donnée'!H112),$D$2:$D$290,0),1),"")</f>
        <v/>
      </c>
    </row>
    <row r="114" spans="3:5">
      <c r="C114" s="7">
        <f t="shared" ca="1" si="1"/>
        <v>0</v>
      </c>
      <c r="D114" s="7" t="str">
        <f ca="1">IF(C114=0,"",COUNTIF(C$2:$C114,"&lt;&gt;"&amp;0))</f>
        <v/>
      </c>
      <c r="E114" s="7" t="str">
        <f ca="1">IFERROR(INDEX($A$2:$A$290,MATCH(ROW('base de donnée'!H113),$D$2:$D$290,0),1),"")</f>
        <v/>
      </c>
    </row>
    <row r="115" spans="3:5">
      <c r="C115" s="7">
        <f t="shared" ca="1" si="1"/>
        <v>0</v>
      </c>
      <c r="D115" s="7" t="str">
        <f ca="1">IF(C115=0,"",COUNTIF(C$2:$C115,"&lt;&gt;"&amp;0))</f>
        <v/>
      </c>
      <c r="E115" s="7" t="str">
        <f ca="1">IFERROR(INDEX($A$2:$A$290,MATCH(ROW('base de donnée'!H114),$D$2:$D$290,0),1),"")</f>
        <v/>
      </c>
    </row>
    <row r="116" spans="3:5">
      <c r="C116" s="7">
        <f t="shared" ca="1" si="1"/>
        <v>0</v>
      </c>
      <c r="D116" s="7" t="str">
        <f ca="1">IF(C116=0,"",COUNTIF(C$2:$C116,"&lt;&gt;"&amp;0))</f>
        <v/>
      </c>
      <c r="E116" s="7" t="str">
        <f ca="1">IFERROR(INDEX($A$2:$A$290,MATCH(ROW('base de donnée'!H115),$D$2:$D$290,0),1),"")</f>
        <v/>
      </c>
    </row>
    <row r="117" spans="3:5">
      <c r="C117" s="7">
        <f t="shared" ca="1" si="1"/>
        <v>0</v>
      </c>
      <c r="D117" s="7" t="str">
        <f ca="1">IF(C117=0,"",COUNTIF(C$2:$C117,"&lt;&gt;"&amp;0))</f>
        <v/>
      </c>
      <c r="E117" s="7" t="str">
        <f ca="1">IFERROR(INDEX($A$2:$A$290,MATCH(ROW('base de donnée'!H116),$D$2:$D$290,0),1),"")</f>
        <v/>
      </c>
    </row>
    <row r="118" spans="3:5">
      <c r="C118" s="7">
        <f t="shared" ca="1" si="1"/>
        <v>0</v>
      </c>
      <c r="D118" s="7" t="str">
        <f ca="1">IF(C118=0,"",COUNTIF(C$2:$C118,"&lt;&gt;"&amp;0))</f>
        <v/>
      </c>
      <c r="E118" s="7" t="str">
        <f ca="1">IFERROR(INDEX($A$2:$A$290,MATCH(ROW('base de donnée'!H117),$D$2:$D$290,0),1),"")</f>
        <v/>
      </c>
    </row>
    <row r="119" spans="3:5">
      <c r="C119" s="7">
        <f t="shared" ca="1" si="1"/>
        <v>0</v>
      </c>
      <c r="D119" s="7" t="str">
        <f ca="1">IF(C119=0,"",COUNTIF(C$2:$C119,"&lt;&gt;"&amp;0))</f>
        <v/>
      </c>
      <c r="E119" s="7" t="str">
        <f ca="1">IFERROR(INDEX($A$2:$A$290,MATCH(ROW('base de donnée'!H118),$D$2:$D$290,0),1),"")</f>
        <v/>
      </c>
    </row>
    <row r="120" spans="3:5">
      <c r="C120" s="7">
        <f t="shared" ca="1" si="1"/>
        <v>0</v>
      </c>
      <c r="D120" s="7" t="str">
        <f ca="1">IF(C120=0,"",COUNTIF(C$2:$C120,"&lt;&gt;"&amp;0))</f>
        <v/>
      </c>
      <c r="E120" s="7" t="str">
        <f ca="1">IFERROR(INDEX($A$2:$A$290,MATCH(ROW('base de donnée'!H119),$D$2:$D$290,0),1),"")</f>
        <v/>
      </c>
    </row>
    <row r="121" spans="3:5">
      <c r="C121" s="7">
        <f t="shared" ca="1" si="1"/>
        <v>0</v>
      </c>
      <c r="D121" s="7" t="str">
        <f ca="1">IF(C121=0,"",COUNTIF(C$2:$C121,"&lt;&gt;"&amp;0))</f>
        <v/>
      </c>
      <c r="E121" s="7" t="str">
        <f ca="1">IFERROR(INDEX($A$2:$A$290,MATCH(ROW('base de donnée'!H120),$D$2:$D$290,0),1),"")</f>
        <v/>
      </c>
    </row>
    <row r="122" spans="3:5">
      <c r="C122" s="7">
        <f t="shared" ca="1" si="1"/>
        <v>0</v>
      </c>
      <c r="D122" s="7" t="str">
        <f ca="1">IF(C122=0,"",COUNTIF(C$2:$C122,"&lt;&gt;"&amp;0))</f>
        <v/>
      </c>
      <c r="E122" s="7" t="str">
        <f ca="1">IFERROR(INDEX($A$2:$A$290,MATCH(ROW('base de donnée'!H121),$D$2:$D$290,0),1),"")</f>
        <v/>
      </c>
    </row>
    <row r="123" spans="3:5">
      <c r="C123" s="7">
        <f t="shared" ca="1" si="1"/>
        <v>0</v>
      </c>
      <c r="D123" s="7" t="str">
        <f ca="1">IF(C123=0,"",COUNTIF(C$2:$C123,"&lt;&gt;"&amp;0))</f>
        <v/>
      </c>
      <c r="E123" s="7" t="str">
        <f ca="1">IFERROR(INDEX($A$2:$A$290,MATCH(ROW('base de donnée'!H122),$D$2:$D$290,0),1),"")</f>
        <v/>
      </c>
    </row>
    <row r="124" spans="3:5">
      <c r="C124" s="7">
        <f t="shared" ca="1" si="1"/>
        <v>0</v>
      </c>
      <c r="D124" s="7" t="str">
        <f ca="1">IF(C124=0,"",COUNTIF(C$2:$C124,"&lt;&gt;"&amp;0))</f>
        <v/>
      </c>
      <c r="E124" s="7" t="str">
        <f ca="1">IFERROR(INDEX($A$2:$A$290,MATCH(ROW('base de donnée'!H123),$D$2:$D$290,0),1),"")</f>
        <v/>
      </c>
    </row>
    <row r="125" spans="3:5">
      <c r="C125" s="7">
        <f t="shared" ca="1" si="1"/>
        <v>0</v>
      </c>
      <c r="D125" s="7" t="str">
        <f ca="1">IF(C125=0,"",COUNTIF(C$2:$C125,"&lt;&gt;"&amp;0))</f>
        <v/>
      </c>
      <c r="E125" s="7" t="str">
        <f ca="1">IFERROR(INDEX($A$2:$A$290,MATCH(ROW('base de donnée'!H124),$D$2:$D$290,0),1),"")</f>
        <v/>
      </c>
    </row>
    <row r="126" spans="3:5">
      <c r="C126" s="7">
        <f t="shared" ca="1" si="1"/>
        <v>0</v>
      </c>
      <c r="D126" s="7" t="str">
        <f ca="1">IF(C126=0,"",COUNTIF(C$2:$C126,"&lt;&gt;"&amp;0))</f>
        <v/>
      </c>
      <c r="E126" s="7" t="str">
        <f ca="1">IFERROR(INDEX($A$2:$A$290,MATCH(ROW('base de donnée'!H125),$D$2:$D$290,0),1),"")</f>
        <v/>
      </c>
    </row>
    <row r="127" spans="3:5">
      <c r="C127" s="7">
        <f t="shared" ca="1" si="1"/>
        <v>0</v>
      </c>
      <c r="D127" s="7" t="str">
        <f ca="1">IF(C127=0,"",COUNTIF(C$2:$C127,"&lt;&gt;"&amp;0))</f>
        <v/>
      </c>
      <c r="E127" s="7" t="str">
        <f ca="1">IFERROR(INDEX($A$2:$A$290,MATCH(ROW('base de donnée'!H126),$D$2:$D$290,0),1),"")</f>
        <v/>
      </c>
    </row>
    <row r="128" spans="3:5">
      <c r="C128" s="7">
        <f t="shared" ca="1" si="1"/>
        <v>0</v>
      </c>
      <c r="D128" s="7" t="str">
        <f ca="1">IF(C128=0,"",COUNTIF(C$2:$C128,"&lt;&gt;"&amp;0))</f>
        <v/>
      </c>
      <c r="E128" s="7" t="str">
        <f ca="1">IFERROR(INDEX($A$2:$A$290,MATCH(ROW('base de donnée'!H127),$D$2:$D$290,0),1),"")</f>
        <v/>
      </c>
    </row>
    <row r="129" spans="3:5">
      <c r="C129" s="7">
        <f t="shared" ca="1" si="1"/>
        <v>0</v>
      </c>
      <c r="D129" s="7" t="str">
        <f ca="1">IF(C129=0,"",COUNTIF(C$2:$C129,"&lt;&gt;"&amp;0))</f>
        <v/>
      </c>
      <c r="E129" s="7" t="str">
        <f ca="1">IFERROR(INDEX($A$2:$A$290,MATCH(ROW('base de donnée'!H128),$D$2:$D$290,0),1),"")</f>
        <v/>
      </c>
    </row>
    <row r="130" spans="3:5">
      <c r="C130" s="7">
        <f t="shared" ca="1" si="1"/>
        <v>0</v>
      </c>
      <c r="D130" s="7" t="str">
        <f ca="1">IF(C130=0,"",COUNTIF(C$2:$C130,"&lt;&gt;"&amp;0))</f>
        <v/>
      </c>
      <c r="E130" s="7" t="str">
        <f ca="1">IFERROR(INDEX($A$2:$A$290,MATCH(ROW('base de donnée'!H129),$D$2:$D$290,0),1),"")</f>
        <v/>
      </c>
    </row>
    <row r="131" spans="3:5">
      <c r="C131" s="7">
        <f t="shared" ref="C131:C194" ca="1" si="2">IFERROR(SEARCH(INDIRECT(CELL("adresse"),TRUE),A131,1),0)</f>
        <v>0</v>
      </c>
      <c r="D131" s="7" t="str">
        <f ca="1">IF(C131=0,"",COUNTIF(C$2:$C131,"&lt;&gt;"&amp;0))</f>
        <v/>
      </c>
      <c r="E131" s="7" t="str">
        <f ca="1">IFERROR(INDEX($A$2:$A$290,MATCH(ROW('base de donnée'!H130),$D$2:$D$290,0),1),"")</f>
        <v/>
      </c>
    </row>
    <row r="132" spans="3:5">
      <c r="C132" s="7">
        <f t="shared" ca="1" si="2"/>
        <v>0</v>
      </c>
      <c r="D132" s="7" t="str">
        <f ca="1">IF(C132=0,"",COUNTIF(C$2:$C132,"&lt;&gt;"&amp;0))</f>
        <v/>
      </c>
      <c r="E132" s="7" t="str">
        <f ca="1">IFERROR(INDEX($A$2:$A$290,MATCH(ROW('base de donnée'!H131),$D$2:$D$290,0),1),"")</f>
        <v/>
      </c>
    </row>
    <row r="133" spans="3:5">
      <c r="C133" s="7">
        <f t="shared" ca="1" si="2"/>
        <v>0</v>
      </c>
      <c r="D133" s="7" t="str">
        <f ca="1">IF(C133=0,"",COUNTIF(C$2:$C133,"&lt;&gt;"&amp;0))</f>
        <v/>
      </c>
      <c r="E133" s="7" t="str">
        <f ca="1">IFERROR(INDEX($A$2:$A$290,MATCH(ROW('base de donnée'!H132),$D$2:$D$290,0),1),"")</f>
        <v/>
      </c>
    </row>
    <row r="134" spans="3:5">
      <c r="C134" s="7">
        <f t="shared" ca="1" si="2"/>
        <v>0</v>
      </c>
      <c r="D134" s="7" t="str">
        <f ca="1">IF(C134=0,"",COUNTIF(C$2:$C134,"&lt;&gt;"&amp;0))</f>
        <v/>
      </c>
      <c r="E134" s="7" t="str">
        <f ca="1">IFERROR(INDEX($A$2:$A$290,MATCH(ROW('base de donnée'!H133),$D$2:$D$290,0),1),"")</f>
        <v/>
      </c>
    </row>
    <row r="135" spans="3:5">
      <c r="C135" s="7">
        <f t="shared" ca="1" si="2"/>
        <v>0</v>
      </c>
      <c r="D135" s="7" t="str">
        <f ca="1">IF(C135=0,"",COUNTIF(C$2:$C135,"&lt;&gt;"&amp;0))</f>
        <v/>
      </c>
      <c r="E135" s="7" t="str">
        <f ca="1">IFERROR(INDEX($A$2:$A$290,MATCH(ROW('base de donnée'!H134),$D$2:$D$290,0),1),"")</f>
        <v/>
      </c>
    </row>
    <row r="136" spans="3:5">
      <c r="C136" s="7">
        <f t="shared" ca="1" si="2"/>
        <v>0</v>
      </c>
      <c r="D136" s="7" t="str">
        <f ca="1">IF(C136=0,"",COUNTIF(C$2:$C136,"&lt;&gt;"&amp;0))</f>
        <v/>
      </c>
      <c r="E136" s="7" t="str">
        <f ca="1">IFERROR(INDEX($A$2:$A$290,MATCH(ROW('base de donnée'!H135),$D$2:$D$290,0),1),"")</f>
        <v/>
      </c>
    </row>
    <row r="137" spans="3:5">
      <c r="C137" s="7">
        <f t="shared" ca="1" si="2"/>
        <v>0</v>
      </c>
      <c r="D137" s="7" t="str">
        <f ca="1">IF(C137=0,"",COUNTIF(C$2:$C137,"&lt;&gt;"&amp;0))</f>
        <v/>
      </c>
      <c r="E137" s="7" t="str">
        <f ca="1">IFERROR(INDEX($A$2:$A$290,MATCH(ROW('base de donnée'!H136),$D$2:$D$290,0),1),"")</f>
        <v/>
      </c>
    </row>
    <row r="138" spans="3:5">
      <c r="C138" s="7">
        <f t="shared" ca="1" si="2"/>
        <v>0</v>
      </c>
      <c r="D138" s="7" t="str">
        <f ca="1">IF(C138=0,"",COUNTIF(C$2:$C138,"&lt;&gt;"&amp;0))</f>
        <v/>
      </c>
      <c r="E138" s="7" t="str">
        <f ca="1">IFERROR(INDEX($A$2:$A$290,MATCH(ROW('base de donnée'!H137),$D$2:$D$290,0),1),"")</f>
        <v/>
      </c>
    </row>
    <row r="139" spans="3:5">
      <c r="C139" s="7">
        <f t="shared" ca="1" si="2"/>
        <v>0</v>
      </c>
      <c r="D139" s="7" t="str">
        <f ca="1">IF(C139=0,"",COUNTIF(C$2:$C139,"&lt;&gt;"&amp;0))</f>
        <v/>
      </c>
      <c r="E139" s="7" t="str">
        <f ca="1">IFERROR(INDEX($A$2:$A$290,MATCH(ROW('base de donnée'!H138),$D$2:$D$290,0),1),"")</f>
        <v/>
      </c>
    </row>
    <row r="140" spans="3:5">
      <c r="C140" s="7">
        <f t="shared" ca="1" si="2"/>
        <v>0</v>
      </c>
      <c r="D140" s="7" t="str">
        <f ca="1">IF(C140=0,"",COUNTIF(C$2:$C140,"&lt;&gt;"&amp;0))</f>
        <v/>
      </c>
      <c r="E140" s="7" t="str">
        <f ca="1">IFERROR(INDEX($A$2:$A$290,MATCH(ROW('base de donnée'!H139),$D$2:$D$290,0),1),"")</f>
        <v/>
      </c>
    </row>
    <row r="141" spans="3:5">
      <c r="C141" s="7">
        <f t="shared" ca="1" si="2"/>
        <v>0</v>
      </c>
      <c r="D141" s="7" t="str">
        <f ca="1">IF(C141=0,"",COUNTIF(C$2:$C141,"&lt;&gt;"&amp;0))</f>
        <v/>
      </c>
      <c r="E141" s="7" t="str">
        <f ca="1">IFERROR(INDEX($A$2:$A$290,MATCH(ROW('base de donnée'!H140),$D$2:$D$290,0),1),"")</f>
        <v/>
      </c>
    </row>
    <row r="142" spans="3:5">
      <c r="C142" s="7">
        <f t="shared" ca="1" si="2"/>
        <v>0</v>
      </c>
      <c r="D142" s="7" t="str">
        <f ca="1">IF(C142=0,"",COUNTIF(C$2:$C142,"&lt;&gt;"&amp;0))</f>
        <v/>
      </c>
      <c r="E142" s="7" t="str">
        <f ca="1">IFERROR(INDEX($A$2:$A$290,MATCH(ROW('base de donnée'!H141),$D$2:$D$290,0),1),"")</f>
        <v/>
      </c>
    </row>
    <row r="143" spans="3:5">
      <c r="C143" s="7">
        <f t="shared" ca="1" si="2"/>
        <v>0</v>
      </c>
      <c r="D143" s="7" t="str">
        <f ca="1">IF(C143=0,"",COUNTIF(C$2:$C143,"&lt;&gt;"&amp;0))</f>
        <v/>
      </c>
      <c r="E143" s="7" t="str">
        <f ca="1">IFERROR(INDEX($A$2:$A$290,MATCH(ROW('base de donnée'!H142),$D$2:$D$290,0),1),"")</f>
        <v/>
      </c>
    </row>
    <row r="144" spans="3:5">
      <c r="C144" s="7">
        <f t="shared" ca="1" si="2"/>
        <v>0</v>
      </c>
      <c r="D144" s="7" t="str">
        <f ca="1">IF(C144=0,"",COUNTIF(C$2:$C144,"&lt;&gt;"&amp;0))</f>
        <v/>
      </c>
      <c r="E144" s="7" t="str">
        <f ca="1">IFERROR(INDEX($A$2:$A$290,MATCH(ROW('base de donnée'!H143),$D$2:$D$290,0),1),"")</f>
        <v/>
      </c>
    </row>
    <row r="145" spans="3:5">
      <c r="C145" s="7">
        <f t="shared" ca="1" si="2"/>
        <v>0</v>
      </c>
      <c r="D145" s="7" t="str">
        <f ca="1">IF(C145=0,"",COUNTIF(C$2:$C145,"&lt;&gt;"&amp;0))</f>
        <v/>
      </c>
      <c r="E145" s="7" t="str">
        <f ca="1">IFERROR(INDEX($A$2:$A$290,MATCH(ROW('base de donnée'!H144),$D$2:$D$290,0),1),"")</f>
        <v/>
      </c>
    </row>
    <row r="146" spans="3:5">
      <c r="C146" s="7">
        <f t="shared" ca="1" si="2"/>
        <v>0</v>
      </c>
      <c r="D146" s="7" t="str">
        <f ca="1">IF(C146=0,"",COUNTIF(C$2:$C146,"&lt;&gt;"&amp;0))</f>
        <v/>
      </c>
      <c r="E146" s="7" t="str">
        <f ca="1">IFERROR(INDEX($A$2:$A$290,MATCH(ROW('base de donnée'!H145),$D$2:$D$290,0),1),"")</f>
        <v/>
      </c>
    </row>
    <row r="147" spans="3:5">
      <c r="C147" s="7">
        <f t="shared" ca="1" si="2"/>
        <v>0</v>
      </c>
      <c r="D147" s="7" t="str">
        <f ca="1">IF(C147=0,"",COUNTIF(C$2:$C147,"&lt;&gt;"&amp;0))</f>
        <v/>
      </c>
      <c r="E147" s="7" t="str">
        <f ca="1">IFERROR(INDEX($A$2:$A$290,MATCH(ROW('base de donnée'!H146),$D$2:$D$290,0),1),"")</f>
        <v/>
      </c>
    </row>
    <row r="148" spans="3:5">
      <c r="C148" s="7">
        <f t="shared" ca="1" si="2"/>
        <v>0</v>
      </c>
      <c r="D148" s="7" t="str">
        <f ca="1">IF(C148=0,"",COUNTIF(C$2:$C148,"&lt;&gt;"&amp;0))</f>
        <v/>
      </c>
      <c r="E148" s="7" t="str">
        <f ca="1">IFERROR(INDEX($A$2:$A$290,MATCH(ROW('base de donnée'!H147),$D$2:$D$290,0),1),"")</f>
        <v/>
      </c>
    </row>
    <row r="149" spans="3:5">
      <c r="C149" s="7">
        <f t="shared" ca="1" si="2"/>
        <v>0</v>
      </c>
      <c r="D149" s="7" t="str">
        <f ca="1">IF(C149=0,"",COUNTIF(C$2:$C149,"&lt;&gt;"&amp;0))</f>
        <v/>
      </c>
      <c r="E149" s="7" t="str">
        <f ca="1">IFERROR(INDEX($A$2:$A$290,MATCH(ROW('base de donnée'!H148),$D$2:$D$290,0),1),"")</f>
        <v/>
      </c>
    </row>
    <row r="150" spans="3:5">
      <c r="C150" s="7">
        <f t="shared" ca="1" si="2"/>
        <v>0</v>
      </c>
      <c r="D150" s="7" t="str">
        <f ca="1">IF(C150=0,"",COUNTIF(C$2:$C150,"&lt;&gt;"&amp;0))</f>
        <v/>
      </c>
      <c r="E150" s="7" t="str">
        <f ca="1">IFERROR(INDEX($A$2:$A$290,MATCH(ROW('base de donnée'!H149),$D$2:$D$290,0),1),"")</f>
        <v/>
      </c>
    </row>
    <row r="151" spans="3:5">
      <c r="C151" s="7">
        <f t="shared" ca="1" si="2"/>
        <v>0</v>
      </c>
      <c r="D151" s="7" t="str">
        <f ca="1">IF(C151=0,"",COUNTIF(C$2:$C151,"&lt;&gt;"&amp;0))</f>
        <v/>
      </c>
      <c r="E151" s="7" t="str">
        <f ca="1">IFERROR(INDEX($A$2:$A$290,MATCH(ROW('base de donnée'!H150),$D$2:$D$290,0),1),"")</f>
        <v/>
      </c>
    </row>
    <row r="152" spans="3:5">
      <c r="C152" s="7">
        <f t="shared" ca="1" si="2"/>
        <v>0</v>
      </c>
      <c r="D152" s="7" t="str">
        <f ca="1">IF(C152=0,"",COUNTIF(C$2:$C152,"&lt;&gt;"&amp;0))</f>
        <v/>
      </c>
      <c r="E152" s="7" t="str">
        <f ca="1">IFERROR(INDEX($A$2:$A$290,MATCH(ROW('base de donnée'!H151),$D$2:$D$290,0),1),"")</f>
        <v/>
      </c>
    </row>
    <row r="153" spans="3:5">
      <c r="C153" s="7">
        <f t="shared" ca="1" si="2"/>
        <v>0</v>
      </c>
      <c r="D153" s="7" t="str">
        <f ca="1">IF(C153=0,"",COUNTIF(C$2:$C153,"&lt;&gt;"&amp;0))</f>
        <v/>
      </c>
      <c r="E153" s="7" t="str">
        <f ca="1">IFERROR(INDEX($A$2:$A$290,MATCH(ROW('base de donnée'!H152),$D$2:$D$290,0),1),"")</f>
        <v/>
      </c>
    </row>
    <row r="154" spans="3:5">
      <c r="C154" s="7">
        <f t="shared" ca="1" si="2"/>
        <v>0</v>
      </c>
      <c r="D154" s="7" t="str">
        <f ca="1">IF(C154=0,"",COUNTIF(C$2:$C154,"&lt;&gt;"&amp;0))</f>
        <v/>
      </c>
      <c r="E154" s="7" t="str">
        <f ca="1">IFERROR(INDEX($A$2:$A$290,MATCH(ROW('base de donnée'!H153),$D$2:$D$290,0),1),"")</f>
        <v/>
      </c>
    </row>
    <row r="155" spans="3:5">
      <c r="C155" s="7">
        <f t="shared" ca="1" si="2"/>
        <v>0</v>
      </c>
      <c r="D155" s="7" t="str">
        <f ca="1">IF(C155=0,"",COUNTIF(C$2:$C155,"&lt;&gt;"&amp;0))</f>
        <v/>
      </c>
      <c r="E155" s="7" t="str">
        <f ca="1">IFERROR(INDEX($A$2:$A$290,MATCH(ROW('base de donnée'!H154),$D$2:$D$290,0),1),"")</f>
        <v/>
      </c>
    </row>
    <row r="156" spans="3:5">
      <c r="C156" s="7">
        <f t="shared" ca="1" si="2"/>
        <v>0</v>
      </c>
      <c r="D156" s="7" t="str">
        <f ca="1">IF(C156=0,"",COUNTIF(C$2:$C156,"&lt;&gt;"&amp;0))</f>
        <v/>
      </c>
      <c r="E156" s="7" t="str">
        <f ca="1">IFERROR(INDEX($A$2:$A$290,MATCH(ROW('base de donnée'!H155),$D$2:$D$290,0),1),"")</f>
        <v/>
      </c>
    </row>
    <row r="157" spans="3:5">
      <c r="C157" s="7">
        <f t="shared" ca="1" si="2"/>
        <v>0</v>
      </c>
      <c r="D157" s="7" t="str">
        <f ca="1">IF(C157=0,"",COUNTIF(C$2:$C157,"&lt;&gt;"&amp;0))</f>
        <v/>
      </c>
      <c r="E157" s="7" t="str">
        <f ca="1">IFERROR(INDEX($A$2:$A$290,MATCH(ROW('base de donnée'!H156),$D$2:$D$290,0),1),"")</f>
        <v/>
      </c>
    </row>
    <row r="158" spans="3:5">
      <c r="C158" s="7">
        <f t="shared" ca="1" si="2"/>
        <v>0</v>
      </c>
      <c r="D158" s="7" t="str">
        <f ca="1">IF(C158=0,"",COUNTIF(C$2:$C158,"&lt;&gt;"&amp;0))</f>
        <v/>
      </c>
      <c r="E158" s="7" t="str">
        <f ca="1">IFERROR(INDEX($A$2:$A$290,MATCH(ROW('base de donnée'!H157),$D$2:$D$290,0),1),"")</f>
        <v/>
      </c>
    </row>
    <row r="159" spans="3:5">
      <c r="C159" s="7">
        <f t="shared" ca="1" si="2"/>
        <v>0</v>
      </c>
      <c r="D159" s="7" t="str">
        <f ca="1">IF(C159=0,"",COUNTIF(C$2:$C159,"&lt;&gt;"&amp;0))</f>
        <v/>
      </c>
      <c r="E159" s="7" t="str">
        <f ca="1">IFERROR(INDEX($A$2:$A$290,MATCH(ROW('base de donnée'!H158),$D$2:$D$290,0),1),"")</f>
        <v/>
      </c>
    </row>
    <row r="160" spans="3:5">
      <c r="C160" s="7">
        <f t="shared" ca="1" si="2"/>
        <v>0</v>
      </c>
      <c r="D160" s="7" t="str">
        <f ca="1">IF(C160=0,"",COUNTIF(C$2:$C160,"&lt;&gt;"&amp;0))</f>
        <v/>
      </c>
      <c r="E160" s="7" t="str">
        <f ca="1">IFERROR(INDEX($A$2:$A$290,MATCH(ROW('base de donnée'!H159),$D$2:$D$290,0),1),"")</f>
        <v/>
      </c>
    </row>
    <row r="161" spans="3:5">
      <c r="C161" s="7">
        <f t="shared" ca="1" si="2"/>
        <v>0</v>
      </c>
      <c r="D161" s="7" t="str">
        <f ca="1">IF(C161=0,"",COUNTIF(C$2:$C161,"&lt;&gt;"&amp;0))</f>
        <v/>
      </c>
      <c r="E161" s="7" t="str">
        <f ca="1">IFERROR(INDEX($A$2:$A$290,MATCH(ROW('base de donnée'!H160),$D$2:$D$290,0),1),"")</f>
        <v/>
      </c>
    </row>
    <row r="162" spans="3:5">
      <c r="C162" s="7">
        <f t="shared" ca="1" si="2"/>
        <v>0</v>
      </c>
      <c r="D162" s="7" t="str">
        <f ca="1">IF(C162=0,"",COUNTIF(C$2:$C162,"&lt;&gt;"&amp;0))</f>
        <v/>
      </c>
      <c r="E162" s="7" t="str">
        <f ca="1">IFERROR(INDEX($A$2:$A$290,MATCH(ROW('base de donnée'!H161),$D$2:$D$290,0),1),"")</f>
        <v/>
      </c>
    </row>
    <row r="163" spans="3:5">
      <c r="C163" s="7">
        <f t="shared" ca="1" si="2"/>
        <v>0</v>
      </c>
      <c r="D163" s="7" t="str">
        <f ca="1">IF(C163=0,"",COUNTIF(C$2:$C163,"&lt;&gt;"&amp;0))</f>
        <v/>
      </c>
      <c r="E163" s="7" t="str">
        <f ca="1">IFERROR(INDEX($A$2:$A$290,MATCH(ROW('base de donnée'!H162),$D$2:$D$290,0),1),"")</f>
        <v/>
      </c>
    </row>
    <row r="164" spans="3:5">
      <c r="C164" s="7">
        <f t="shared" ca="1" si="2"/>
        <v>0</v>
      </c>
      <c r="D164" s="7" t="str">
        <f ca="1">IF(C164=0,"",COUNTIF(C$2:$C164,"&lt;&gt;"&amp;0))</f>
        <v/>
      </c>
      <c r="E164" s="7" t="str">
        <f ca="1">IFERROR(INDEX($A$2:$A$290,MATCH(ROW('base de donnée'!H163),$D$2:$D$290,0),1),"")</f>
        <v/>
      </c>
    </row>
    <row r="165" spans="3:5">
      <c r="C165" s="7">
        <f t="shared" ca="1" si="2"/>
        <v>0</v>
      </c>
      <c r="D165" s="7" t="str">
        <f ca="1">IF(C165=0,"",COUNTIF(C$2:$C165,"&lt;&gt;"&amp;0))</f>
        <v/>
      </c>
      <c r="E165" s="7" t="str">
        <f ca="1">IFERROR(INDEX($A$2:$A$290,MATCH(ROW('base de donnée'!H164),$D$2:$D$290,0),1),"")</f>
        <v/>
      </c>
    </row>
    <row r="166" spans="3:5">
      <c r="C166" s="7">
        <f t="shared" ca="1" si="2"/>
        <v>0</v>
      </c>
      <c r="D166" s="7" t="str">
        <f ca="1">IF(C166=0,"",COUNTIF(C$2:$C166,"&lt;&gt;"&amp;0))</f>
        <v/>
      </c>
      <c r="E166" s="7" t="str">
        <f ca="1">IFERROR(INDEX($A$2:$A$290,MATCH(ROW('base de donnée'!H165),$D$2:$D$290,0),1),"")</f>
        <v/>
      </c>
    </row>
    <row r="167" spans="3:5">
      <c r="C167" s="7">
        <f t="shared" ca="1" si="2"/>
        <v>0</v>
      </c>
      <c r="D167" s="7" t="str">
        <f ca="1">IF(C167=0,"",COUNTIF(C$2:$C167,"&lt;&gt;"&amp;0))</f>
        <v/>
      </c>
      <c r="E167" s="7" t="str">
        <f ca="1">IFERROR(INDEX($A$2:$A$290,MATCH(ROW('base de donnée'!H166),$D$2:$D$290,0),1),"")</f>
        <v/>
      </c>
    </row>
    <row r="168" spans="3:5">
      <c r="C168" s="7">
        <f t="shared" ca="1" si="2"/>
        <v>0</v>
      </c>
      <c r="D168" s="7" t="str">
        <f ca="1">IF(C168=0,"",COUNTIF(C$2:$C168,"&lt;&gt;"&amp;0))</f>
        <v/>
      </c>
      <c r="E168" s="7" t="str">
        <f ca="1">IFERROR(INDEX($A$2:$A$290,MATCH(ROW('base de donnée'!H167),$D$2:$D$290,0),1),"")</f>
        <v/>
      </c>
    </row>
    <row r="169" spans="3:5">
      <c r="C169" s="7">
        <f t="shared" ca="1" si="2"/>
        <v>0</v>
      </c>
      <c r="D169" s="7" t="str">
        <f ca="1">IF(C169=0,"",COUNTIF(C$2:$C169,"&lt;&gt;"&amp;0))</f>
        <v/>
      </c>
      <c r="E169" s="7" t="str">
        <f ca="1">IFERROR(INDEX($A$2:$A$290,MATCH(ROW('base de donnée'!H168),$D$2:$D$290,0),1),"")</f>
        <v/>
      </c>
    </row>
    <row r="170" spans="3:5">
      <c r="C170" s="7">
        <f t="shared" ca="1" si="2"/>
        <v>0</v>
      </c>
      <c r="D170" s="7" t="str">
        <f ca="1">IF(C170=0,"",COUNTIF(C$2:$C170,"&lt;&gt;"&amp;0))</f>
        <v/>
      </c>
      <c r="E170" s="7" t="str">
        <f ca="1">IFERROR(INDEX($A$2:$A$290,MATCH(ROW('base de donnée'!H169),$D$2:$D$290,0),1),"")</f>
        <v/>
      </c>
    </row>
    <row r="171" spans="3:5">
      <c r="C171" s="7">
        <f t="shared" ca="1" si="2"/>
        <v>0</v>
      </c>
      <c r="D171" s="7" t="str">
        <f ca="1">IF(C171=0,"",COUNTIF(C$2:$C171,"&lt;&gt;"&amp;0))</f>
        <v/>
      </c>
      <c r="E171" s="7" t="str">
        <f ca="1">IFERROR(INDEX($A$2:$A$290,MATCH(ROW('base de donnée'!H170),$D$2:$D$290,0),1),"")</f>
        <v/>
      </c>
    </row>
    <row r="172" spans="3:5">
      <c r="C172" s="7">
        <f t="shared" ca="1" si="2"/>
        <v>0</v>
      </c>
      <c r="D172" s="7" t="str">
        <f ca="1">IF(C172=0,"",COUNTIF(C$2:$C172,"&lt;&gt;"&amp;0))</f>
        <v/>
      </c>
      <c r="E172" s="7" t="str">
        <f ca="1">IFERROR(INDEX($A$2:$A$290,MATCH(ROW('base de donnée'!H171),$D$2:$D$290,0),1),"")</f>
        <v/>
      </c>
    </row>
    <row r="173" spans="3:5">
      <c r="C173" s="7">
        <f t="shared" ca="1" si="2"/>
        <v>0</v>
      </c>
      <c r="D173" s="7" t="str">
        <f ca="1">IF(C173=0,"",COUNTIF(C$2:$C173,"&lt;&gt;"&amp;0))</f>
        <v/>
      </c>
      <c r="E173" s="7" t="str">
        <f ca="1">IFERROR(INDEX($A$2:$A$290,MATCH(ROW('base de donnée'!H172),$D$2:$D$290,0),1),"")</f>
        <v/>
      </c>
    </row>
    <row r="174" spans="3:5">
      <c r="C174" s="7">
        <f t="shared" ca="1" si="2"/>
        <v>0</v>
      </c>
      <c r="D174" s="7" t="str">
        <f ca="1">IF(C174=0,"",COUNTIF(C$2:$C174,"&lt;&gt;"&amp;0))</f>
        <v/>
      </c>
      <c r="E174" s="7" t="str">
        <f ca="1">IFERROR(INDEX($A$2:$A$290,MATCH(ROW('base de donnée'!H173),$D$2:$D$290,0),1),"")</f>
        <v/>
      </c>
    </row>
    <row r="175" spans="3:5">
      <c r="C175" s="7">
        <f t="shared" ca="1" si="2"/>
        <v>0</v>
      </c>
      <c r="D175" s="7" t="str">
        <f ca="1">IF(C175=0,"",COUNTIF(C$2:$C175,"&lt;&gt;"&amp;0))</f>
        <v/>
      </c>
      <c r="E175" s="7" t="str">
        <f ca="1">IFERROR(INDEX($A$2:$A$290,MATCH(ROW('base de donnée'!H174),$D$2:$D$290,0),1),"")</f>
        <v/>
      </c>
    </row>
    <row r="176" spans="3:5">
      <c r="C176" s="7">
        <f t="shared" ca="1" si="2"/>
        <v>0</v>
      </c>
      <c r="D176" s="7" t="str">
        <f ca="1">IF(C176=0,"",COUNTIF(C$2:$C176,"&lt;&gt;"&amp;0))</f>
        <v/>
      </c>
      <c r="E176" s="7" t="str">
        <f ca="1">IFERROR(INDEX($A$2:$A$290,MATCH(ROW('base de donnée'!H175),$D$2:$D$290,0),1),"")</f>
        <v/>
      </c>
    </row>
    <row r="177" spans="3:5">
      <c r="C177" s="7">
        <f t="shared" ca="1" si="2"/>
        <v>0</v>
      </c>
      <c r="D177" s="7" t="str">
        <f ca="1">IF(C177=0,"",COUNTIF(C$2:$C177,"&lt;&gt;"&amp;0))</f>
        <v/>
      </c>
      <c r="E177" s="7" t="str">
        <f ca="1">IFERROR(INDEX($A$2:$A$290,MATCH(ROW('base de donnée'!H176),$D$2:$D$290,0),1),"")</f>
        <v/>
      </c>
    </row>
    <row r="178" spans="3:5">
      <c r="C178" s="7">
        <f t="shared" ca="1" si="2"/>
        <v>0</v>
      </c>
      <c r="D178" s="7" t="str">
        <f ca="1">IF(C178=0,"",COUNTIF(C$2:$C178,"&lt;&gt;"&amp;0))</f>
        <v/>
      </c>
      <c r="E178" s="7" t="str">
        <f ca="1">IFERROR(INDEX($A$2:$A$290,MATCH(ROW('base de donnée'!H177),$D$2:$D$290,0),1),"")</f>
        <v/>
      </c>
    </row>
    <row r="179" spans="3:5">
      <c r="C179" s="7">
        <f t="shared" ca="1" si="2"/>
        <v>0</v>
      </c>
      <c r="D179" s="7" t="str">
        <f ca="1">IF(C179=0,"",COUNTIF(C$2:$C179,"&lt;&gt;"&amp;0))</f>
        <v/>
      </c>
      <c r="E179" s="7" t="str">
        <f ca="1">IFERROR(INDEX($A$2:$A$290,MATCH(ROW('base de donnée'!H178),$D$2:$D$290,0),1),"")</f>
        <v/>
      </c>
    </row>
    <row r="180" spans="3:5">
      <c r="C180" s="7">
        <f t="shared" ca="1" si="2"/>
        <v>0</v>
      </c>
      <c r="D180" s="7" t="str">
        <f ca="1">IF(C180=0,"",COUNTIF(C$2:$C180,"&lt;&gt;"&amp;0))</f>
        <v/>
      </c>
      <c r="E180" s="7" t="str">
        <f ca="1">IFERROR(INDEX($A$2:$A$290,MATCH(ROW('base de donnée'!H179),$D$2:$D$290,0),1),"")</f>
        <v/>
      </c>
    </row>
    <row r="181" spans="3:5">
      <c r="C181" s="7">
        <f t="shared" ca="1" si="2"/>
        <v>0</v>
      </c>
      <c r="D181" s="7" t="str">
        <f ca="1">IF(C181=0,"",COUNTIF(C$2:$C181,"&lt;&gt;"&amp;0))</f>
        <v/>
      </c>
      <c r="E181" s="7" t="str">
        <f ca="1">IFERROR(INDEX($A$2:$A$290,MATCH(ROW('base de donnée'!H180),$D$2:$D$290,0),1),"")</f>
        <v/>
      </c>
    </row>
    <row r="182" spans="3:5">
      <c r="C182" s="7">
        <f t="shared" ca="1" si="2"/>
        <v>0</v>
      </c>
      <c r="D182" s="7" t="str">
        <f ca="1">IF(C182=0,"",COUNTIF(C$2:$C182,"&lt;&gt;"&amp;0))</f>
        <v/>
      </c>
      <c r="E182" s="7" t="str">
        <f ca="1">IFERROR(INDEX($A$2:$A$290,MATCH(ROW('base de donnée'!H181),$D$2:$D$290,0),1),"")</f>
        <v/>
      </c>
    </row>
    <row r="183" spans="3:5">
      <c r="C183" s="7">
        <f t="shared" ca="1" si="2"/>
        <v>0</v>
      </c>
      <c r="D183" s="7" t="str">
        <f ca="1">IF(C183=0,"",COUNTIF(C$2:$C183,"&lt;&gt;"&amp;0))</f>
        <v/>
      </c>
      <c r="E183" s="7" t="str">
        <f ca="1">IFERROR(INDEX($A$2:$A$290,MATCH(ROW('base de donnée'!H182),$D$2:$D$290,0),1),"")</f>
        <v/>
      </c>
    </row>
    <row r="184" spans="3:5">
      <c r="C184" s="7">
        <f t="shared" ca="1" si="2"/>
        <v>0</v>
      </c>
      <c r="D184" s="7" t="str">
        <f ca="1">IF(C184=0,"",COUNTIF(C$2:$C184,"&lt;&gt;"&amp;0))</f>
        <v/>
      </c>
      <c r="E184" s="7" t="str">
        <f ca="1">IFERROR(INDEX($A$2:$A$290,MATCH(ROW('base de donnée'!H183),$D$2:$D$290,0),1),"")</f>
        <v/>
      </c>
    </row>
    <row r="185" spans="3:5">
      <c r="C185" s="7">
        <f t="shared" ca="1" si="2"/>
        <v>0</v>
      </c>
      <c r="D185" s="7" t="str">
        <f ca="1">IF(C185=0,"",COUNTIF(C$2:$C185,"&lt;&gt;"&amp;0))</f>
        <v/>
      </c>
      <c r="E185" s="7" t="str">
        <f ca="1">IFERROR(INDEX($A$2:$A$290,MATCH(ROW('base de donnée'!H184),$D$2:$D$290,0),1),"")</f>
        <v/>
      </c>
    </row>
    <row r="186" spans="3:5">
      <c r="C186" s="7">
        <f t="shared" ca="1" si="2"/>
        <v>0</v>
      </c>
      <c r="D186" s="7" t="str">
        <f ca="1">IF(C186=0,"",COUNTIF(C$2:$C186,"&lt;&gt;"&amp;0))</f>
        <v/>
      </c>
      <c r="E186" s="7" t="str">
        <f ca="1">IFERROR(INDEX($A$2:$A$290,MATCH(ROW('base de donnée'!H185),$D$2:$D$290,0),1),"")</f>
        <v/>
      </c>
    </row>
    <row r="187" spans="3:5">
      <c r="C187" s="7">
        <f t="shared" ca="1" si="2"/>
        <v>0</v>
      </c>
      <c r="D187" s="7" t="str">
        <f ca="1">IF(C187=0,"",COUNTIF(C$2:$C187,"&lt;&gt;"&amp;0))</f>
        <v/>
      </c>
      <c r="E187" s="7" t="str">
        <f ca="1">IFERROR(INDEX($A$2:$A$290,MATCH(ROW('base de donnée'!H186),$D$2:$D$290,0),1),"")</f>
        <v/>
      </c>
    </row>
    <row r="188" spans="3:5">
      <c r="C188" s="7">
        <f t="shared" ca="1" si="2"/>
        <v>0</v>
      </c>
      <c r="D188" s="7" t="str">
        <f ca="1">IF(C188=0,"",COUNTIF(C$2:$C188,"&lt;&gt;"&amp;0))</f>
        <v/>
      </c>
      <c r="E188" s="7" t="str">
        <f ca="1">IFERROR(INDEX($A$2:$A$290,MATCH(ROW('base de donnée'!H187),$D$2:$D$290,0),1),"")</f>
        <v/>
      </c>
    </row>
    <row r="189" spans="3:5">
      <c r="C189" s="7">
        <f t="shared" ca="1" si="2"/>
        <v>0</v>
      </c>
      <c r="D189" s="7" t="str">
        <f ca="1">IF(C189=0,"",COUNTIF(C$2:$C189,"&lt;&gt;"&amp;0))</f>
        <v/>
      </c>
      <c r="E189" s="7" t="str">
        <f ca="1">IFERROR(INDEX($A$2:$A$290,MATCH(ROW('base de donnée'!H188),$D$2:$D$290,0),1),"")</f>
        <v/>
      </c>
    </row>
    <row r="190" spans="3:5">
      <c r="C190" s="7">
        <f t="shared" ca="1" si="2"/>
        <v>0</v>
      </c>
      <c r="D190" s="7" t="str">
        <f ca="1">IF(C190=0,"",COUNTIF(C$2:$C190,"&lt;&gt;"&amp;0))</f>
        <v/>
      </c>
      <c r="E190" s="7" t="str">
        <f ca="1">IFERROR(INDEX($A$2:$A$290,MATCH(ROW('base de donnée'!H189),$D$2:$D$290,0),1),"")</f>
        <v/>
      </c>
    </row>
    <row r="191" spans="3:5">
      <c r="C191" s="7">
        <f t="shared" ca="1" si="2"/>
        <v>0</v>
      </c>
      <c r="D191" s="7" t="str">
        <f ca="1">IF(C191=0,"",COUNTIF(C$2:$C191,"&lt;&gt;"&amp;0))</f>
        <v/>
      </c>
      <c r="E191" s="7" t="str">
        <f ca="1">IFERROR(INDEX($A$2:$A$290,MATCH(ROW('base de donnée'!H190),$D$2:$D$290,0),1),"")</f>
        <v/>
      </c>
    </row>
    <row r="192" spans="3:5">
      <c r="C192" s="7">
        <f t="shared" ca="1" si="2"/>
        <v>0</v>
      </c>
      <c r="D192" s="7" t="str">
        <f ca="1">IF(C192=0,"",COUNTIF(C$2:$C192,"&lt;&gt;"&amp;0))</f>
        <v/>
      </c>
      <c r="E192" s="7" t="str">
        <f ca="1">IFERROR(INDEX($A$2:$A$290,MATCH(ROW('base de donnée'!H191),$D$2:$D$290,0),1),"")</f>
        <v/>
      </c>
    </row>
    <row r="193" spans="3:5">
      <c r="C193" s="7">
        <f t="shared" ca="1" si="2"/>
        <v>0</v>
      </c>
      <c r="D193" s="7" t="str">
        <f ca="1">IF(C193=0,"",COUNTIF(C$2:$C193,"&lt;&gt;"&amp;0))</f>
        <v/>
      </c>
      <c r="E193" s="7" t="str">
        <f ca="1">IFERROR(INDEX($A$2:$A$290,MATCH(ROW('base de donnée'!H192),$D$2:$D$290,0),1),"")</f>
        <v/>
      </c>
    </row>
    <row r="194" spans="3:5">
      <c r="C194" s="7">
        <f t="shared" ca="1" si="2"/>
        <v>0</v>
      </c>
      <c r="D194" s="7" t="str">
        <f ca="1">IF(C194=0,"",COUNTIF(C$2:$C194,"&lt;&gt;"&amp;0))</f>
        <v/>
      </c>
      <c r="E194" s="7" t="str">
        <f ca="1">IFERROR(INDEX($A$2:$A$290,MATCH(ROW('base de donnée'!H193),$D$2:$D$290,0),1),"")</f>
        <v/>
      </c>
    </row>
    <row r="195" spans="3:5">
      <c r="C195" s="7">
        <f t="shared" ref="C195:C258" ca="1" si="3">IFERROR(SEARCH(INDIRECT(CELL("adresse"),TRUE),A195,1),0)</f>
        <v>0</v>
      </c>
      <c r="D195" s="7" t="str">
        <f ca="1">IF(C195=0,"",COUNTIF(C$2:$C195,"&lt;&gt;"&amp;0))</f>
        <v/>
      </c>
      <c r="E195" s="7" t="str">
        <f ca="1">IFERROR(INDEX($A$2:$A$290,MATCH(ROW('base de donnée'!H194),$D$2:$D$290,0),1),"")</f>
        <v/>
      </c>
    </row>
    <row r="196" spans="3:5">
      <c r="C196" s="7">
        <f t="shared" ca="1" si="3"/>
        <v>0</v>
      </c>
      <c r="D196" s="7" t="str">
        <f ca="1">IF(C196=0,"",COUNTIF(C$2:$C196,"&lt;&gt;"&amp;0))</f>
        <v/>
      </c>
      <c r="E196" s="7" t="str">
        <f ca="1">IFERROR(INDEX($A$2:$A$290,MATCH(ROW('base de donnée'!H195),$D$2:$D$290,0),1),"")</f>
        <v/>
      </c>
    </row>
    <row r="197" spans="3:5">
      <c r="C197" s="7">
        <f t="shared" ca="1" si="3"/>
        <v>0</v>
      </c>
      <c r="D197" s="7" t="str">
        <f ca="1">IF(C197=0,"",COUNTIF(C$2:$C197,"&lt;&gt;"&amp;0))</f>
        <v/>
      </c>
      <c r="E197" s="7" t="str">
        <f ca="1">IFERROR(INDEX($A$2:$A$290,MATCH(ROW('base de donnée'!H196),$D$2:$D$290,0),1),"")</f>
        <v/>
      </c>
    </row>
    <row r="198" spans="3:5">
      <c r="C198" s="7">
        <f t="shared" ca="1" si="3"/>
        <v>0</v>
      </c>
      <c r="D198" s="7" t="str">
        <f ca="1">IF(C198=0,"",COUNTIF(C$2:$C198,"&lt;&gt;"&amp;0))</f>
        <v/>
      </c>
      <c r="E198" s="7" t="str">
        <f ca="1">IFERROR(INDEX($A$2:$A$290,MATCH(ROW('base de donnée'!H197),$D$2:$D$290,0),1),"")</f>
        <v/>
      </c>
    </row>
    <row r="199" spans="3:5">
      <c r="C199" s="7">
        <f t="shared" ca="1" si="3"/>
        <v>0</v>
      </c>
      <c r="D199" s="7" t="str">
        <f ca="1">IF(C199=0,"",COUNTIF(C$2:$C199,"&lt;&gt;"&amp;0))</f>
        <v/>
      </c>
      <c r="E199" s="7" t="str">
        <f ca="1">IFERROR(INDEX($A$2:$A$290,MATCH(ROW('base de donnée'!H198),$D$2:$D$290,0),1),"")</f>
        <v/>
      </c>
    </row>
    <row r="200" spans="3:5">
      <c r="C200" s="7">
        <f t="shared" ca="1" si="3"/>
        <v>0</v>
      </c>
      <c r="D200" s="7" t="str">
        <f ca="1">IF(C200=0,"",COUNTIF(C$2:$C200,"&lt;&gt;"&amp;0))</f>
        <v/>
      </c>
      <c r="E200" s="7" t="str">
        <f ca="1">IFERROR(INDEX($A$2:$A$290,MATCH(ROW('base de donnée'!H199),$D$2:$D$290,0),1),"")</f>
        <v/>
      </c>
    </row>
    <row r="201" spans="3:5">
      <c r="C201" s="7">
        <f t="shared" ca="1" si="3"/>
        <v>0</v>
      </c>
      <c r="D201" s="7" t="str">
        <f ca="1">IF(C201=0,"",COUNTIF(C$2:$C201,"&lt;&gt;"&amp;0))</f>
        <v/>
      </c>
      <c r="E201" s="7" t="str">
        <f ca="1">IFERROR(INDEX($A$2:$A$290,MATCH(ROW('base de donnée'!H200),$D$2:$D$290,0),1),"")</f>
        <v/>
      </c>
    </row>
    <row r="202" spans="3:5">
      <c r="C202" s="7">
        <f t="shared" ca="1" si="3"/>
        <v>0</v>
      </c>
      <c r="D202" s="7" t="str">
        <f ca="1">IF(C202=0,"",COUNTIF(C$2:$C202,"&lt;&gt;"&amp;0))</f>
        <v/>
      </c>
      <c r="E202" s="7" t="str">
        <f ca="1">IFERROR(INDEX($A$2:$A$290,MATCH(ROW('base de donnée'!H201),$D$2:$D$290,0),1),"")</f>
        <v/>
      </c>
    </row>
    <row r="203" spans="3:5">
      <c r="C203" s="7">
        <f t="shared" ca="1" si="3"/>
        <v>0</v>
      </c>
      <c r="D203" s="7" t="str">
        <f ca="1">IF(C203=0,"",COUNTIF(C$2:$C203,"&lt;&gt;"&amp;0))</f>
        <v/>
      </c>
      <c r="E203" s="7" t="str">
        <f ca="1">IFERROR(INDEX($A$2:$A$290,MATCH(ROW('base de donnée'!H202),$D$2:$D$290,0),1),"")</f>
        <v/>
      </c>
    </row>
    <row r="204" spans="3:5">
      <c r="C204" s="7">
        <f t="shared" ca="1" si="3"/>
        <v>0</v>
      </c>
      <c r="D204" s="7" t="str">
        <f ca="1">IF(C204=0,"",COUNTIF(C$2:$C204,"&lt;&gt;"&amp;0))</f>
        <v/>
      </c>
      <c r="E204" s="7" t="str">
        <f ca="1">IFERROR(INDEX($A$2:$A$290,MATCH(ROW('base de donnée'!H203),$D$2:$D$290,0),1),"")</f>
        <v/>
      </c>
    </row>
    <row r="205" spans="3:5">
      <c r="C205" s="7">
        <f t="shared" ca="1" si="3"/>
        <v>0</v>
      </c>
      <c r="D205" s="7" t="str">
        <f ca="1">IF(C205=0,"",COUNTIF(C$2:$C205,"&lt;&gt;"&amp;0))</f>
        <v/>
      </c>
      <c r="E205" s="7" t="str">
        <f ca="1">IFERROR(INDEX($A$2:$A$290,MATCH(ROW('base de donnée'!H204),$D$2:$D$290,0),1),"")</f>
        <v/>
      </c>
    </row>
    <row r="206" spans="3:5">
      <c r="C206" s="7">
        <f t="shared" ca="1" si="3"/>
        <v>0</v>
      </c>
      <c r="D206" s="7" t="str">
        <f ca="1">IF(C206=0,"",COUNTIF(C$2:$C206,"&lt;&gt;"&amp;0))</f>
        <v/>
      </c>
      <c r="E206" s="7" t="str">
        <f ca="1">IFERROR(INDEX($A$2:$A$290,MATCH(ROW('base de donnée'!H205),$D$2:$D$290,0),1),"")</f>
        <v/>
      </c>
    </row>
    <row r="207" spans="3:5">
      <c r="C207" s="7">
        <f t="shared" ca="1" si="3"/>
        <v>0</v>
      </c>
      <c r="D207" s="7" t="str">
        <f ca="1">IF(C207=0,"",COUNTIF(C$2:$C207,"&lt;&gt;"&amp;0))</f>
        <v/>
      </c>
      <c r="E207" s="7" t="str">
        <f ca="1">IFERROR(INDEX($A$2:$A$290,MATCH(ROW('base de donnée'!H206),$D$2:$D$290,0),1),"")</f>
        <v/>
      </c>
    </row>
    <row r="208" spans="3:5">
      <c r="C208" s="7">
        <f t="shared" ca="1" si="3"/>
        <v>0</v>
      </c>
      <c r="D208" s="7" t="str">
        <f ca="1">IF(C208=0,"",COUNTIF(C$2:$C208,"&lt;&gt;"&amp;0))</f>
        <v/>
      </c>
      <c r="E208" s="7" t="str">
        <f ca="1">IFERROR(INDEX($A$2:$A$290,MATCH(ROW('base de donnée'!H207),$D$2:$D$290,0),1),"")</f>
        <v/>
      </c>
    </row>
    <row r="209" spans="3:5">
      <c r="C209" s="7">
        <f t="shared" ca="1" si="3"/>
        <v>0</v>
      </c>
      <c r="D209" s="7" t="str">
        <f ca="1">IF(C209=0,"",COUNTIF(C$2:$C209,"&lt;&gt;"&amp;0))</f>
        <v/>
      </c>
      <c r="E209" s="7" t="str">
        <f ca="1">IFERROR(INDEX($A$2:$A$290,MATCH(ROW('base de donnée'!H208),$D$2:$D$290,0),1),"")</f>
        <v/>
      </c>
    </row>
    <row r="210" spans="3:5">
      <c r="C210" s="7">
        <f t="shared" ca="1" si="3"/>
        <v>0</v>
      </c>
      <c r="D210" s="7" t="str">
        <f ca="1">IF(C210=0,"",COUNTIF(C$2:$C210,"&lt;&gt;"&amp;0))</f>
        <v/>
      </c>
      <c r="E210" s="7" t="str">
        <f ca="1">IFERROR(INDEX($A$2:$A$290,MATCH(ROW('base de donnée'!H209),$D$2:$D$290,0),1),"")</f>
        <v/>
      </c>
    </row>
    <row r="211" spans="3:5">
      <c r="C211" s="7">
        <f t="shared" ca="1" si="3"/>
        <v>0</v>
      </c>
      <c r="D211" s="7" t="str">
        <f ca="1">IF(C211=0,"",COUNTIF(C$2:$C211,"&lt;&gt;"&amp;0))</f>
        <v/>
      </c>
      <c r="E211" s="7" t="str">
        <f ca="1">IFERROR(INDEX($A$2:$A$290,MATCH(ROW('base de donnée'!H210),$D$2:$D$290,0),1),"")</f>
        <v/>
      </c>
    </row>
    <row r="212" spans="3:5">
      <c r="C212" s="7">
        <f t="shared" ca="1" si="3"/>
        <v>0</v>
      </c>
      <c r="D212" s="7" t="str">
        <f ca="1">IF(C212=0,"",COUNTIF(C$2:$C212,"&lt;&gt;"&amp;0))</f>
        <v/>
      </c>
      <c r="E212" s="7" t="str">
        <f ca="1">IFERROR(INDEX($A$2:$A$290,MATCH(ROW('base de donnée'!H211),$D$2:$D$290,0),1),"")</f>
        <v/>
      </c>
    </row>
    <row r="213" spans="3:5">
      <c r="C213" s="7">
        <f t="shared" ca="1" si="3"/>
        <v>0</v>
      </c>
      <c r="D213" s="7" t="str">
        <f ca="1">IF(C213=0,"",COUNTIF(C$2:$C213,"&lt;&gt;"&amp;0))</f>
        <v/>
      </c>
      <c r="E213" s="7" t="str">
        <f ca="1">IFERROR(INDEX($A$2:$A$290,MATCH(ROW('base de donnée'!H212),$D$2:$D$290,0),1),"")</f>
        <v/>
      </c>
    </row>
    <row r="214" spans="3:5">
      <c r="C214" s="7">
        <f t="shared" ca="1" si="3"/>
        <v>0</v>
      </c>
      <c r="D214" s="7" t="str">
        <f ca="1">IF(C214=0,"",COUNTIF(C$2:$C214,"&lt;&gt;"&amp;0))</f>
        <v/>
      </c>
      <c r="E214" s="7" t="str">
        <f ca="1">IFERROR(INDEX($A$2:$A$290,MATCH(ROW('base de donnée'!H213),$D$2:$D$290,0),1),"")</f>
        <v/>
      </c>
    </row>
    <row r="215" spans="3:5">
      <c r="C215" s="7">
        <f t="shared" ca="1" si="3"/>
        <v>0</v>
      </c>
      <c r="D215" s="7" t="str">
        <f ca="1">IF(C215=0,"",COUNTIF(C$2:$C215,"&lt;&gt;"&amp;0))</f>
        <v/>
      </c>
      <c r="E215" s="7" t="str">
        <f ca="1">IFERROR(INDEX($A$2:$A$290,MATCH(ROW('base de donnée'!H214),$D$2:$D$290,0),1),"")</f>
        <v/>
      </c>
    </row>
    <row r="216" spans="3:5">
      <c r="C216" s="7">
        <f t="shared" ca="1" si="3"/>
        <v>0</v>
      </c>
      <c r="D216" s="7" t="str">
        <f ca="1">IF(C216=0,"",COUNTIF(C$2:$C216,"&lt;&gt;"&amp;0))</f>
        <v/>
      </c>
      <c r="E216" s="7" t="str">
        <f ca="1">IFERROR(INDEX($A$2:$A$290,MATCH(ROW('base de donnée'!H215),$D$2:$D$290,0),1),"")</f>
        <v/>
      </c>
    </row>
    <row r="217" spans="3:5">
      <c r="C217" s="7">
        <f t="shared" ca="1" si="3"/>
        <v>0</v>
      </c>
      <c r="D217" s="7" t="str">
        <f ca="1">IF(C217=0,"",COUNTIF(C$2:$C217,"&lt;&gt;"&amp;0))</f>
        <v/>
      </c>
      <c r="E217" s="7" t="str">
        <f ca="1">IFERROR(INDEX($A$2:$A$290,MATCH(ROW('base de donnée'!H216),$D$2:$D$290,0),1),"")</f>
        <v/>
      </c>
    </row>
    <row r="218" spans="3:5">
      <c r="C218" s="7">
        <f t="shared" ca="1" si="3"/>
        <v>0</v>
      </c>
      <c r="D218" s="7" t="str">
        <f ca="1">IF(C218=0,"",COUNTIF(C$2:$C218,"&lt;&gt;"&amp;0))</f>
        <v/>
      </c>
      <c r="E218" s="7" t="str">
        <f ca="1">IFERROR(INDEX($A$2:$A$290,MATCH(ROW('base de donnée'!H217),$D$2:$D$290,0),1),"")</f>
        <v/>
      </c>
    </row>
    <row r="219" spans="3:5">
      <c r="C219" s="7">
        <f t="shared" ca="1" si="3"/>
        <v>0</v>
      </c>
      <c r="D219" s="7" t="str">
        <f ca="1">IF(C219=0,"",COUNTIF(C$2:$C219,"&lt;&gt;"&amp;0))</f>
        <v/>
      </c>
      <c r="E219" s="7" t="str">
        <f ca="1">IFERROR(INDEX($A$2:$A$290,MATCH(ROW('base de donnée'!H218),$D$2:$D$290,0),1),"")</f>
        <v/>
      </c>
    </row>
    <row r="220" spans="3:5">
      <c r="C220" s="7">
        <f t="shared" ca="1" si="3"/>
        <v>0</v>
      </c>
      <c r="D220" s="7" t="str">
        <f ca="1">IF(C220=0,"",COUNTIF(C$2:$C220,"&lt;&gt;"&amp;0))</f>
        <v/>
      </c>
      <c r="E220" s="7" t="str">
        <f ca="1">IFERROR(INDEX($A$2:$A$290,MATCH(ROW('base de donnée'!H219),$D$2:$D$290,0),1),"")</f>
        <v/>
      </c>
    </row>
    <row r="221" spans="3:5">
      <c r="C221" s="7">
        <f t="shared" ca="1" si="3"/>
        <v>0</v>
      </c>
      <c r="D221" s="7" t="str">
        <f ca="1">IF(C221=0,"",COUNTIF(C$2:$C221,"&lt;&gt;"&amp;0))</f>
        <v/>
      </c>
      <c r="E221" s="7" t="str">
        <f ca="1">IFERROR(INDEX($A$2:$A$290,MATCH(ROW('base de donnée'!H220),$D$2:$D$290,0),1),"")</f>
        <v/>
      </c>
    </row>
    <row r="222" spans="3:5">
      <c r="C222" s="7">
        <f t="shared" ca="1" si="3"/>
        <v>0</v>
      </c>
      <c r="D222" s="7" t="str">
        <f ca="1">IF(C222=0,"",COUNTIF(C$2:$C222,"&lt;&gt;"&amp;0))</f>
        <v/>
      </c>
      <c r="E222" s="7" t="str">
        <f ca="1">IFERROR(INDEX($A$2:$A$290,MATCH(ROW('base de donnée'!H221),$D$2:$D$290,0),1),"")</f>
        <v/>
      </c>
    </row>
    <row r="223" spans="3:5">
      <c r="C223" s="7">
        <f t="shared" ca="1" si="3"/>
        <v>0</v>
      </c>
      <c r="D223" s="7" t="str">
        <f ca="1">IF(C223=0,"",COUNTIF(C$2:$C223,"&lt;&gt;"&amp;0))</f>
        <v/>
      </c>
      <c r="E223" s="7" t="str">
        <f ca="1">IFERROR(INDEX($A$2:$A$290,MATCH(ROW('base de donnée'!H222),$D$2:$D$290,0),1),"")</f>
        <v/>
      </c>
    </row>
    <row r="224" spans="3:5">
      <c r="C224" s="7">
        <f t="shared" ca="1" si="3"/>
        <v>0</v>
      </c>
      <c r="D224" s="7" t="str">
        <f ca="1">IF(C224=0,"",COUNTIF(C$2:$C224,"&lt;&gt;"&amp;0))</f>
        <v/>
      </c>
      <c r="E224" s="7" t="str">
        <f ca="1">IFERROR(INDEX($A$2:$A$290,MATCH(ROW('base de donnée'!H223),$D$2:$D$290,0),1),"")</f>
        <v/>
      </c>
    </row>
    <row r="225" spans="3:5">
      <c r="C225" s="7">
        <f t="shared" ca="1" si="3"/>
        <v>0</v>
      </c>
      <c r="D225" s="7" t="str">
        <f ca="1">IF(C225=0,"",COUNTIF(C$2:$C225,"&lt;&gt;"&amp;0))</f>
        <v/>
      </c>
      <c r="E225" s="7" t="str">
        <f ca="1">IFERROR(INDEX($A$2:$A$290,MATCH(ROW('base de donnée'!H224),$D$2:$D$290,0),1),"")</f>
        <v/>
      </c>
    </row>
    <row r="226" spans="3:5">
      <c r="C226" s="7">
        <f t="shared" ca="1" si="3"/>
        <v>0</v>
      </c>
      <c r="D226" s="7" t="str">
        <f ca="1">IF(C226=0,"",COUNTIF(C$2:$C226,"&lt;&gt;"&amp;0))</f>
        <v/>
      </c>
      <c r="E226" s="7" t="str">
        <f ca="1">IFERROR(INDEX($A$2:$A$290,MATCH(ROW('base de donnée'!H225),$D$2:$D$290,0),1),"")</f>
        <v/>
      </c>
    </row>
    <row r="227" spans="3:5">
      <c r="C227" s="7">
        <f t="shared" ca="1" si="3"/>
        <v>0</v>
      </c>
      <c r="D227" s="7" t="str">
        <f ca="1">IF(C227=0,"",COUNTIF(C$2:$C227,"&lt;&gt;"&amp;0))</f>
        <v/>
      </c>
      <c r="E227" s="7" t="str">
        <f ca="1">IFERROR(INDEX($A$2:$A$290,MATCH(ROW('base de donnée'!H226),$D$2:$D$290,0),1),"")</f>
        <v/>
      </c>
    </row>
    <row r="228" spans="3:5">
      <c r="C228" s="7">
        <f t="shared" ca="1" si="3"/>
        <v>0</v>
      </c>
      <c r="D228" s="7" t="str">
        <f ca="1">IF(C228=0,"",COUNTIF(C$2:$C228,"&lt;&gt;"&amp;0))</f>
        <v/>
      </c>
      <c r="E228" s="7" t="str">
        <f ca="1">IFERROR(INDEX($A$2:$A$290,MATCH(ROW('base de donnée'!H227),$D$2:$D$290,0),1),"")</f>
        <v/>
      </c>
    </row>
    <row r="229" spans="3:5">
      <c r="C229" s="7">
        <f t="shared" ca="1" si="3"/>
        <v>0</v>
      </c>
      <c r="D229" s="7" t="str">
        <f ca="1">IF(C229=0,"",COUNTIF(C$2:$C229,"&lt;&gt;"&amp;0))</f>
        <v/>
      </c>
      <c r="E229" s="7" t="str">
        <f ca="1">IFERROR(INDEX($A$2:$A$290,MATCH(ROW('base de donnée'!H228),$D$2:$D$290,0),1),"")</f>
        <v/>
      </c>
    </row>
    <row r="230" spans="3:5">
      <c r="C230" s="7">
        <f t="shared" ca="1" si="3"/>
        <v>0</v>
      </c>
      <c r="D230" s="7" t="str">
        <f ca="1">IF(C230=0,"",COUNTIF(C$2:$C230,"&lt;&gt;"&amp;0))</f>
        <v/>
      </c>
      <c r="E230" s="7" t="str">
        <f ca="1">IFERROR(INDEX($A$2:$A$290,MATCH(ROW('base de donnée'!H229),$D$2:$D$290,0),1),"")</f>
        <v/>
      </c>
    </row>
    <row r="231" spans="3:5">
      <c r="C231" s="7">
        <f t="shared" ca="1" si="3"/>
        <v>0</v>
      </c>
      <c r="D231" s="7" t="str">
        <f ca="1">IF(C231=0,"",COUNTIF(C$2:$C231,"&lt;&gt;"&amp;0))</f>
        <v/>
      </c>
      <c r="E231" s="7" t="str">
        <f ca="1">IFERROR(INDEX($A$2:$A$290,MATCH(ROW('base de donnée'!H230),$D$2:$D$290,0),1),"")</f>
        <v/>
      </c>
    </row>
    <row r="232" spans="3:5">
      <c r="C232" s="7">
        <f t="shared" ca="1" si="3"/>
        <v>0</v>
      </c>
      <c r="D232" s="7" t="str">
        <f ca="1">IF(C232=0,"",COUNTIF(C$2:$C232,"&lt;&gt;"&amp;0))</f>
        <v/>
      </c>
      <c r="E232" s="7" t="str">
        <f ca="1">IFERROR(INDEX($A$2:$A$290,MATCH(ROW('base de donnée'!H231),$D$2:$D$290,0),1),"")</f>
        <v/>
      </c>
    </row>
    <row r="233" spans="3:5">
      <c r="C233" s="7">
        <f t="shared" ca="1" si="3"/>
        <v>0</v>
      </c>
      <c r="D233" s="7" t="str">
        <f ca="1">IF(C233=0,"",COUNTIF(C$2:$C233,"&lt;&gt;"&amp;0))</f>
        <v/>
      </c>
      <c r="E233" s="7" t="str">
        <f ca="1">IFERROR(INDEX($A$2:$A$290,MATCH(ROW('base de donnée'!H232),$D$2:$D$290,0),1),"")</f>
        <v/>
      </c>
    </row>
    <row r="234" spans="3:5">
      <c r="C234" s="7">
        <f t="shared" ca="1" si="3"/>
        <v>0</v>
      </c>
      <c r="D234" s="7" t="str">
        <f ca="1">IF(C234=0,"",COUNTIF(C$2:$C234,"&lt;&gt;"&amp;0))</f>
        <v/>
      </c>
      <c r="E234" s="7" t="str">
        <f ca="1">IFERROR(INDEX($A$2:$A$290,MATCH(ROW('base de donnée'!H233),$D$2:$D$290,0),1),"")</f>
        <v/>
      </c>
    </row>
    <row r="235" spans="3:5">
      <c r="C235" s="7">
        <f t="shared" ca="1" si="3"/>
        <v>0</v>
      </c>
      <c r="D235" s="7" t="str">
        <f ca="1">IF(C235=0,"",COUNTIF(C$2:$C235,"&lt;&gt;"&amp;0))</f>
        <v/>
      </c>
      <c r="E235" s="7" t="str">
        <f ca="1">IFERROR(INDEX($A$2:$A$290,MATCH(ROW('base de donnée'!H234),$D$2:$D$290,0),1),"")</f>
        <v/>
      </c>
    </row>
    <row r="236" spans="3:5">
      <c r="C236" s="7">
        <f t="shared" ca="1" si="3"/>
        <v>0</v>
      </c>
      <c r="D236" s="7" t="str">
        <f ca="1">IF(C236=0,"",COUNTIF(C$2:$C236,"&lt;&gt;"&amp;0))</f>
        <v/>
      </c>
      <c r="E236" s="7" t="str">
        <f ca="1">IFERROR(INDEX($A$2:$A$290,MATCH(ROW('base de donnée'!H235),$D$2:$D$290,0),1),"")</f>
        <v/>
      </c>
    </row>
    <row r="237" spans="3:5">
      <c r="C237" s="7">
        <f t="shared" ca="1" si="3"/>
        <v>0</v>
      </c>
      <c r="D237" s="7" t="str">
        <f ca="1">IF(C237=0,"",COUNTIF(C$2:$C237,"&lt;&gt;"&amp;0))</f>
        <v/>
      </c>
      <c r="E237" s="7" t="str">
        <f ca="1">IFERROR(INDEX($A$2:$A$290,MATCH(ROW('base de donnée'!H236),$D$2:$D$290,0),1),"")</f>
        <v/>
      </c>
    </row>
    <row r="238" spans="3:5">
      <c r="C238" s="7">
        <f t="shared" ca="1" si="3"/>
        <v>0</v>
      </c>
      <c r="D238" s="7" t="str">
        <f ca="1">IF(C238=0,"",COUNTIF(C$2:$C238,"&lt;&gt;"&amp;0))</f>
        <v/>
      </c>
      <c r="E238" s="7" t="str">
        <f ca="1">IFERROR(INDEX($A$2:$A$290,MATCH(ROW('base de donnée'!H237),$D$2:$D$290,0),1),"")</f>
        <v/>
      </c>
    </row>
    <row r="239" spans="3:5">
      <c r="C239" s="7">
        <f t="shared" ca="1" si="3"/>
        <v>0</v>
      </c>
      <c r="D239" s="7" t="str">
        <f ca="1">IF(C239=0,"",COUNTIF(C$2:$C239,"&lt;&gt;"&amp;0))</f>
        <v/>
      </c>
      <c r="E239" s="7" t="str">
        <f ca="1">IFERROR(INDEX($A$2:$A$290,MATCH(ROW('base de donnée'!H238),$D$2:$D$290,0),1),"")</f>
        <v/>
      </c>
    </row>
    <row r="240" spans="3:5">
      <c r="C240" s="7">
        <f t="shared" ca="1" si="3"/>
        <v>0</v>
      </c>
      <c r="D240" s="7" t="str">
        <f ca="1">IF(C240=0,"",COUNTIF(C$2:$C240,"&lt;&gt;"&amp;0))</f>
        <v/>
      </c>
      <c r="E240" s="7" t="str">
        <f ca="1">IFERROR(INDEX($A$2:$A$290,MATCH(ROW('base de donnée'!H239),$D$2:$D$290,0),1),"")</f>
        <v/>
      </c>
    </row>
    <row r="241" spans="3:5">
      <c r="C241" s="7">
        <f t="shared" ca="1" si="3"/>
        <v>0</v>
      </c>
      <c r="D241" s="7" t="str">
        <f ca="1">IF(C241=0,"",COUNTIF(C$2:$C241,"&lt;&gt;"&amp;0))</f>
        <v/>
      </c>
      <c r="E241" s="7" t="str">
        <f ca="1">IFERROR(INDEX($A$2:$A$290,MATCH(ROW('base de donnée'!H240),$D$2:$D$290,0),1),"")</f>
        <v/>
      </c>
    </row>
    <row r="242" spans="3:5">
      <c r="C242" s="7">
        <f t="shared" ca="1" si="3"/>
        <v>0</v>
      </c>
      <c r="D242" s="7" t="str">
        <f ca="1">IF(C242=0,"",COUNTIF(C$2:$C242,"&lt;&gt;"&amp;0))</f>
        <v/>
      </c>
      <c r="E242" s="7" t="str">
        <f ca="1">IFERROR(INDEX($A$2:$A$290,MATCH(ROW('base de donnée'!H241),$D$2:$D$290,0),1),"")</f>
        <v/>
      </c>
    </row>
    <row r="243" spans="3:5">
      <c r="C243" s="7">
        <f t="shared" ca="1" si="3"/>
        <v>0</v>
      </c>
      <c r="D243" s="7" t="str">
        <f ca="1">IF(C243=0,"",COUNTIF(C$2:$C243,"&lt;&gt;"&amp;0))</f>
        <v/>
      </c>
      <c r="E243" s="7" t="str">
        <f ca="1">IFERROR(INDEX($A$2:$A$290,MATCH(ROW('base de donnée'!H242),$D$2:$D$290,0),1),"")</f>
        <v/>
      </c>
    </row>
    <row r="244" spans="3:5">
      <c r="C244" s="7">
        <f t="shared" ca="1" si="3"/>
        <v>0</v>
      </c>
      <c r="D244" s="7" t="str">
        <f ca="1">IF(C244=0,"",COUNTIF(C$2:$C244,"&lt;&gt;"&amp;0))</f>
        <v/>
      </c>
      <c r="E244" s="7" t="str">
        <f ca="1">IFERROR(INDEX($A$2:$A$290,MATCH(ROW('base de donnée'!H243),$D$2:$D$290,0),1),"")</f>
        <v/>
      </c>
    </row>
    <row r="245" spans="3:5">
      <c r="C245" s="7">
        <f t="shared" ca="1" si="3"/>
        <v>0</v>
      </c>
      <c r="D245" s="7" t="str">
        <f ca="1">IF(C245=0,"",COUNTIF(C$2:$C245,"&lt;&gt;"&amp;0))</f>
        <v/>
      </c>
      <c r="E245" s="7" t="str">
        <f ca="1">IFERROR(INDEX($A$2:$A$290,MATCH(ROW('base de donnée'!H244),$D$2:$D$290,0),1),"")</f>
        <v/>
      </c>
    </row>
    <row r="246" spans="3:5">
      <c r="C246" s="7">
        <f t="shared" ca="1" si="3"/>
        <v>0</v>
      </c>
      <c r="D246" s="7" t="str">
        <f ca="1">IF(C246=0,"",COUNTIF(C$2:$C246,"&lt;&gt;"&amp;0))</f>
        <v/>
      </c>
      <c r="E246" s="7" t="str">
        <f ca="1">IFERROR(INDEX($A$2:$A$290,MATCH(ROW('base de donnée'!H245),$D$2:$D$290,0),1),"")</f>
        <v/>
      </c>
    </row>
    <row r="247" spans="3:5">
      <c r="C247" s="7">
        <f t="shared" ca="1" si="3"/>
        <v>0</v>
      </c>
      <c r="D247" s="7" t="str">
        <f ca="1">IF(C247=0,"",COUNTIF(C$2:$C247,"&lt;&gt;"&amp;0))</f>
        <v/>
      </c>
      <c r="E247" s="7" t="str">
        <f ca="1">IFERROR(INDEX($A$2:$A$290,MATCH(ROW('base de donnée'!H246),$D$2:$D$290,0),1),"")</f>
        <v/>
      </c>
    </row>
    <row r="248" spans="3:5">
      <c r="C248" s="7">
        <f t="shared" ca="1" si="3"/>
        <v>0</v>
      </c>
      <c r="D248" s="7" t="str">
        <f ca="1">IF(C248=0,"",COUNTIF(C$2:$C248,"&lt;&gt;"&amp;0))</f>
        <v/>
      </c>
      <c r="E248" s="7" t="str">
        <f ca="1">IFERROR(INDEX($A$2:$A$290,MATCH(ROW('base de donnée'!H247),$D$2:$D$290,0),1),"")</f>
        <v/>
      </c>
    </row>
    <row r="249" spans="3:5">
      <c r="C249" s="7">
        <f t="shared" ca="1" si="3"/>
        <v>0</v>
      </c>
      <c r="D249" s="7" t="str">
        <f ca="1">IF(C249=0,"",COUNTIF(C$2:$C249,"&lt;&gt;"&amp;0))</f>
        <v/>
      </c>
      <c r="E249" s="7" t="str">
        <f ca="1">IFERROR(INDEX($A$2:$A$290,MATCH(ROW('base de donnée'!H248),$D$2:$D$290,0),1),"")</f>
        <v/>
      </c>
    </row>
    <row r="250" spans="3:5">
      <c r="C250" s="7">
        <f t="shared" ca="1" si="3"/>
        <v>0</v>
      </c>
      <c r="D250" s="7" t="str">
        <f ca="1">IF(C250=0,"",COUNTIF(C$2:$C250,"&lt;&gt;"&amp;0))</f>
        <v/>
      </c>
      <c r="E250" s="7" t="str">
        <f ca="1">IFERROR(INDEX($A$2:$A$290,MATCH(ROW('base de donnée'!H249),$D$2:$D$290,0),1),"")</f>
        <v/>
      </c>
    </row>
    <row r="251" spans="3:5">
      <c r="C251" s="7">
        <f t="shared" ca="1" si="3"/>
        <v>0</v>
      </c>
      <c r="D251" s="7" t="str">
        <f ca="1">IF(C251=0,"",COUNTIF(C$2:$C251,"&lt;&gt;"&amp;0))</f>
        <v/>
      </c>
      <c r="E251" s="7" t="str">
        <f ca="1">IFERROR(INDEX($A$2:$A$290,MATCH(ROW('base de donnée'!H250),$D$2:$D$290,0),1),"")</f>
        <v/>
      </c>
    </row>
    <row r="252" spans="3:5">
      <c r="C252" s="7">
        <f t="shared" ca="1" si="3"/>
        <v>0</v>
      </c>
      <c r="D252" s="7" t="str">
        <f ca="1">IF(C252=0,"",COUNTIF(C$2:$C252,"&lt;&gt;"&amp;0))</f>
        <v/>
      </c>
      <c r="E252" s="7" t="str">
        <f ca="1">IFERROR(INDEX($A$2:$A$290,MATCH(ROW('base de donnée'!H251),$D$2:$D$290,0),1),"")</f>
        <v/>
      </c>
    </row>
    <row r="253" spans="3:5">
      <c r="C253" s="7">
        <f t="shared" ca="1" si="3"/>
        <v>0</v>
      </c>
      <c r="D253" s="7" t="str">
        <f ca="1">IF(C253=0,"",COUNTIF(C$2:$C253,"&lt;&gt;"&amp;0))</f>
        <v/>
      </c>
      <c r="E253" s="7" t="str">
        <f ca="1">IFERROR(INDEX($A$2:$A$290,MATCH(ROW('base de donnée'!H252),$D$2:$D$290,0),1),"")</f>
        <v/>
      </c>
    </row>
    <row r="254" spans="3:5">
      <c r="C254" s="7">
        <f t="shared" ca="1" si="3"/>
        <v>0</v>
      </c>
      <c r="D254" s="7" t="str">
        <f ca="1">IF(C254=0,"",COUNTIF(C$2:$C254,"&lt;&gt;"&amp;0))</f>
        <v/>
      </c>
      <c r="E254" s="7" t="str">
        <f ca="1">IFERROR(INDEX($A$2:$A$290,MATCH(ROW('base de donnée'!H253),$D$2:$D$290,0),1),"")</f>
        <v/>
      </c>
    </row>
    <row r="255" spans="3:5">
      <c r="C255" s="7">
        <f t="shared" ca="1" si="3"/>
        <v>0</v>
      </c>
      <c r="D255" s="7" t="str">
        <f ca="1">IF(C255=0,"",COUNTIF(C$2:$C255,"&lt;&gt;"&amp;0))</f>
        <v/>
      </c>
      <c r="E255" s="7" t="str">
        <f ca="1">IFERROR(INDEX($A$2:$A$290,MATCH(ROW('base de donnée'!H254),$D$2:$D$290,0),1),"")</f>
        <v/>
      </c>
    </row>
    <row r="256" spans="3:5">
      <c r="C256" s="7">
        <f t="shared" ca="1" si="3"/>
        <v>0</v>
      </c>
      <c r="D256" s="7" t="str">
        <f ca="1">IF(C256=0,"",COUNTIF(C$2:$C256,"&lt;&gt;"&amp;0))</f>
        <v/>
      </c>
      <c r="E256" s="7" t="str">
        <f ca="1">IFERROR(INDEX($A$2:$A$290,MATCH(ROW('base de donnée'!H255),$D$2:$D$290,0),1),"")</f>
        <v/>
      </c>
    </row>
    <row r="257" spans="3:5">
      <c r="C257" s="7">
        <f t="shared" ca="1" si="3"/>
        <v>0</v>
      </c>
      <c r="D257" s="7" t="str">
        <f ca="1">IF(C257=0,"",COUNTIF(C$2:$C257,"&lt;&gt;"&amp;0))</f>
        <v/>
      </c>
      <c r="E257" s="7" t="str">
        <f ca="1">IFERROR(INDEX($A$2:$A$290,MATCH(ROW('base de donnée'!H256),$D$2:$D$290,0),1),"")</f>
        <v/>
      </c>
    </row>
    <row r="258" spans="3:5">
      <c r="C258" s="7">
        <f t="shared" ca="1" si="3"/>
        <v>0</v>
      </c>
      <c r="D258" s="7" t="str">
        <f ca="1">IF(C258=0,"",COUNTIF(C$2:$C258,"&lt;&gt;"&amp;0))</f>
        <v/>
      </c>
      <c r="E258" s="7" t="str">
        <f ca="1">IFERROR(INDEX($A$2:$A$290,MATCH(ROW('base de donnée'!H257),$D$2:$D$290,0),1),"")</f>
        <v/>
      </c>
    </row>
    <row r="259" spans="3:5">
      <c r="C259" s="7">
        <f t="shared" ref="C259:C290" ca="1" si="4">IFERROR(SEARCH(INDIRECT(CELL("adresse"),TRUE),A259,1),0)</f>
        <v>0</v>
      </c>
      <c r="D259" s="7" t="str">
        <f ca="1">IF(C259=0,"",COUNTIF(C$2:$C259,"&lt;&gt;"&amp;0))</f>
        <v/>
      </c>
      <c r="E259" s="7" t="str">
        <f ca="1">IFERROR(INDEX($A$2:$A$290,MATCH(ROW('base de donnée'!H258),$D$2:$D$290,0),1),"")</f>
        <v/>
      </c>
    </row>
    <row r="260" spans="3:5">
      <c r="C260" s="7">
        <f t="shared" ca="1" si="4"/>
        <v>0</v>
      </c>
      <c r="D260" s="7" t="str">
        <f ca="1">IF(C260=0,"",COUNTIF(C$2:$C260,"&lt;&gt;"&amp;0))</f>
        <v/>
      </c>
      <c r="E260" s="7" t="str">
        <f ca="1">IFERROR(INDEX($A$2:$A$290,MATCH(ROW('base de donnée'!H259),$D$2:$D$290,0),1),"")</f>
        <v/>
      </c>
    </row>
    <row r="261" spans="3:5">
      <c r="C261" s="7">
        <f t="shared" ca="1" si="4"/>
        <v>0</v>
      </c>
      <c r="D261" s="7" t="str">
        <f ca="1">IF(C261=0,"",COUNTIF(C$2:$C261,"&lt;&gt;"&amp;0))</f>
        <v/>
      </c>
      <c r="E261" s="7" t="str">
        <f ca="1">IFERROR(INDEX($A$2:$A$290,MATCH(ROW('base de donnée'!H260),$D$2:$D$290,0),1),"")</f>
        <v/>
      </c>
    </row>
    <row r="262" spans="3:5">
      <c r="C262" s="7">
        <f t="shared" ca="1" si="4"/>
        <v>0</v>
      </c>
      <c r="D262" s="7" t="str">
        <f ca="1">IF(C262=0,"",COUNTIF(C$2:$C262,"&lt;&gt;"&amp;0))</f>
        <v/>
      </c>
      <c r="E262" s="7" t="str">
        <f ca="1">IFERROR(INDEX($A$2:$A$290,MATCH(ROW('base de donnée'!H261),$D$2:$D$290,0),1),"")</f>
        <v/>
      </c>
    </row>
    <row r="263" spans="3:5">
      <c r="C263" s="7">
        <f t="shared" ca="1" si="4"/>
        <v>0</v>
      </c>
      <c r="D263" s="7" t="str">
        <f ca="1">IF(C263=0,"",COUNTIF(C$2:$C263,"&lt;&gt;"&amp;0))</f>
        <v/>
      </c>
      <c r="E263" s="7" t="str">
        <f ca="1">IFERROR(INDEX($A$2:$A$290,MATCH(ROW('base de donnée'!H262),$D$2:$D$290,0),1),"")</f>
        <v/>
      </c>
    </row>
    <row r="264" spans="3:5">
      <c r="C264" s="7">
        <f t="shared" ca="1" si="4"/>
        <v>0</v>
      </c>
      <c r="D264" s="7" t="str">
        <f ca="1">IF(C264=0,"",COUNTIF(C$2:$C264,"&lt;&gt;"&amp;0))</f>
        <v/>
      </c>
      <c r="E264" s="7" t="str">
        <f ca="1">IFERROR(INDEX($A$2:$A$290,MATCH(ROW('base de donnée'!H263),$D$2:$D$290,0),1),"")</f>
        <v/>
      </c>
    </row>
    <row r="265" spans="3:5">
      <c r="C265" s="7">
        <f t="shared" ca="1" si="4"/>
        <v>0</v>
      </c>
      <c r="D265" s="7" t="str">
        <f ca="1">IF(C265=0,"",COUNTIF(C$2:$C265,"&lt;&gt;"&amp;0))</f>
        <v/>
      </c>
      <c r="E265" s="7" t="str">
        <f ca="1">IFERROR(INDEX($A$2:$A$290,MATCH(ROW('base de donnée'!H264),$D$2:$D$290,0),1),"")</f>
        <v/>
      </c>
    </row>
    <row r="266" spans="3:5">
      <c r="C266" s="7">
        <f t="shared" ca="1" si="4"/>
        <v>0</v>
      </c>
      <c r="D266" s="7" t="str">
        <f ca="1">IF(C266=0,"",COUNTIF(C$2:$C266,"&lt;&gt;"&amp;0))</f>
        <v/>
      </c>
      <c r="E266" s="7" t="str">
        <f ca="1">IFERROR(INDEX($A$2:$A$290,MATCH(ROW('base de donnée'!H265),$D$2:$D$290,0),1),"")</f>
        <v/>
      </c>
    </row>
    <row r="267" spans="3:5">
      <c r="C267" s="7">
        <f t="shared" ca="1" si="4"/>
        <v>0</v>
      </c>
      <c r="D267" s="7" t="str">
        <f ca="1">IF(C267=0,"",COUNTIF(C$2:$C267,"&lt;&gt;"&amp;0))</f>
        <v/>
      </c>
      <c r="E267" s="7" t="str">
        <f ca="1">IFERROR(INDEX($A$2:$A$290,MATCH(ROW('base de donnée'!H266),$D$2:$D$290,0),1),"")</f>
        <v/>
      </c>
    </row>
    <row r="268" spans="3:5">
      <c r="C268" s="7">
        <f t="shared" ca="1" si="4"/>
        <v>0</v>
      </c>
      <c r="D268" s="7" t="str">
        <f ca="1">IF(C268=0,"",COUNTIF(C$2:$C268,"&lt;&gt;"&amp;0))</f>
        <v/>
      </c>
      <c r="E268" s="7" t="str">
        <f ca="1">IFERROR(INDEX($A$2:$A$290,MATCH(ROW('base de donnée'!H267),$D$2:$D$290,0),1),"")</f>
        <v/>
      </c>
    </row>
    <row r="269" spans="3:5">
      <c r="C269" s="7">
        <f t="shared" ca="1" si="4"/>
        <v>0</v>
      </c>
      <c r="D269" s="7" t="str">
        <f ca="1">IF(C269=0,"",COUNTIF(C$2:$C269,"&lt;&gt;"&amp;0))</f>
        <v/>
      </c>
      <c r="E269" s="7" t="str">
        <f ca="1">IFERROR(INDEX($A$2:$A$290,MATCH(ROW('base de donnée'!H268),$D$2:$D$290,0),1),"")</f>
        <v/>
      </c>
    </row>
    <row r="270" spans="3:5">
      <c r="C270" s="7">
        <f t="shared" ca="1" si="4"/>
        <v>0</v>
      </c>
      <c r="D270" s="7" t="str">
        <f ca="1">IF(C270=0,"",COUNTIF(C$2:$C270,"&lt;&gt;"&amp;0))</f>
        <v/>
      </c>
      <c r="E270" s="7" t="str">
        <f ca="1">IFERROR(INDEX($A$2:$A$290,MATCH(ROW('base de donnée'!H269),$D$2:$D$290,0),1),"")</f>
        <v/>
      </c>
    </row>
    <row r="271" spans="3:5">
      <c r="C271" s="7">
        <f t="shared" ca="1" si="4"/>
        <v>0</v>
      </c>
      <c r="D271" s="7" t="str">
        <f ca="1">IF(C271=0,"",COUNTIF(C$2:$C271,"&lt;&gt;"&amp;0))</f>
        <v/>
      </c>
      <c r="E271" s="7" t="str">
        <f ca="1">IFERROR(INDEX($A$2:$A$290,MATCH(ROW('base de donnée'!H270),$D$2:$D$290,0),1),"")</f>
        <v/>
      </c>
    </row>
    <row r="272" spans="3:5">
      <c r="C272" s="7">
        <f t="shared" ca="1" si="4"/>
        <v>0</v>
      </c>
      <c r="D272" s="7" t="str">
        <f ca="1">IF(C272=0,"",COUNTIF(C$2:$C272,"&lt;&gt;"&amp;0))</f>
        <v/>
      </c>
      <c r="E272" s="7" t="str">
        <f ca="1">IFERROR(INDEX($A$2:$A$290,MATCH(ROW('base de donnée'!H271),$D$2:$D$290,0),1),"")</f>
        <v/>
      </c>
    </row>
    <row r="273" spans="3:5">
      <c r="C273" s="7">
        <f t="shared" ca="1" si="4"/>
        <v>0</v>
      </c>
      <c r="D273" s="7" t="str">
        <f ca="1">IF(C273=0,"",COUNTIF(C$2:$C273,"&lt;&gt;"&amp;0))</f>
        <v/>
      </c>
      <c r="E273" s="7" t="str">
        <f ca="1">IFERROR(INDEX($A$2:$A$290,MATCH(ROW('base de donnée'!H272),$D$2:$D$290,0),1),"")</f>
        <v/>
      </c>
    </row>
    <row r="274" spans="3:5">
      <c r="C274" s="7">
        <f t="shared" ca="1" si="4"/>
        <v>0</v>
      </c>
      <c r="D274" s="7" t="str">
        <f ca="1">IF(C274=0,"",COUNTIF(C$2:$C274,"&lt;&gt;"&amp;0))</f>
        <v/>
      </c>
      <c r="E274" s="7" t="str">
        <f ca="1">IFERROR(INDEX($A$2:$A$290,MATCH(ROW('base de donnée'!H273),$D$2:$D$290,0),1),"")</f>
        <v/>
      </c>
    </row>
    <row r="275" spans="3:5">
      <c r="C275" s="7">
        <f t="shared" ca="1" si="4"/>
        <v>0</v>
      </c>
      <c r="D275" s="7" t="str">
        <f ca="1">IF(C275=0,"",COUNTIF(C$2:$C275,"&lt;&gt;"&amp;0))</f>
        <v/>
      </c>
      <c r="E275" s="7" t="str">
        <f ca="1">IFERROR(INDEX($A$2:$A$290,MATCH(ROW('base de donnée'!H274),$D$2:$D$290,0),1),"")</f>
        <v/>
      </c>
    </row>
    <row r="276" spans="3:5">
      <c r="C276" s="7">
        <f t="shared" ca="1" si="4"/>
        <v>0</v>
      </c>
      <c r="D276" s="7" t="str">
        <f ca="1">IF(C276=0,"",COUNTIF(C$2:$C276,"&lt;&gt;"&amp;0))</f>
        <v/>
      </c>
      <c r="E276" s="7" t="str">
        <f ca="1">IFERROR(INDEX($A$2:$A$290,MATCH(ROW('base de donnée'!H275),$D$2:$D$290,0),1),"")</f>
        <v/>
      </c>
    </row>
    <row r="277" spans="3:5">
      <c r="C277" s="7">
        <f t="shared" ca="1" si="4"/>
        <v>0</v>
      </c>
      <c r="D277" s="7" t="str">
        <f ca="1">IF(C277=0,"",COUNTIF(C$2:$C277,"&lt;&gt;"&amp;0))</f>
        <v/>
      </c>
      <c r="E277" s="7" t="str">
        <f ca="1">IFERROR(INDEX($A$2:$A$290,MATCH(ROW('base de donnée'!H276),$D$2:$D$290,0),1),"")</f>
        <v/>
      </c>
    </row>
    <row r="278" spans="3:5">
      <c r="C278" s="7">
        <f t="shared" ca="1" si="4"/>
        <v>0</v>
      </c>
      <c r="D278" s="7" t="str">
        <f ca="1">IF(C278=0,"",COUNTIF(C$2:$C278,"&lt;&gt;"&amp;0))</f>
        <v/>
      </c>
      <c r="E278" s="7" t="str">
        <f ca="1">IFERROR(INDEX($A$2:$A$290,MATCH(ROW('base de donnée'!H277),$D$2:$D$290,0),1),"")</f>
        <v/>
      </c>
    </row>
    <row r="279" spans="3:5">
      <c r="C279" s="7">
        <f t="shared" ca="1" si="4"/>
        <v>0</v>
      </c>
      <c r="D279" s="7" t="str">
        <f ca="1">IF(C279=0,"",COUNTIF(C$2:$C279,"&lt;&gt;"&amp;0))</f>
        <v/>
      </c>
      <c r="E279" s="7" t="str">
        <f ca="1">IFERROR(INDEX($A$2:$A$290,MATCH(ROW('base de donnée'!H278),$D$2:$D$290,0),1),"")</f>
        <v/>
      </c>
    </row>
    <row r="280" spans="3:5">
      <c r="C280" s="7">
        <f t="shared" ca="1" si="4"/>
        <v>0</v>
      </c>
      <c r="D280" s="7" t="str">
        <f ca="1">IF(C280=0,"",COUNTIF(C$2:$C280,"&lt;&gt;"&amp;0))</f>
        <v/>
      </c>
      <c r="E280" s="7" t="str">
        <f ca="1">IFERROR(INDEX($A$2:$A$290,MATCH(ROW('base de donnée'!H279),$D$2:$D$290,0),1),"")</f>
        <v/>
      </c>
    </row>
    <row r="281" spans="3:5">
      <c r="C281" s="7">
        <f t="shared" ca="1" si="4"/>
        <v>0</v>
      </c>
      <c r="D281" s="7" t="str">
        <f ca="1">IF(C281=0,"",COUNTIF(C$2:$C281,"&lt;&gt;"&amp;0))</f>
        <v/>
      </c>
      <c r="E281" s="7" t="str">
        <f ca="1">IFERROR(INDEX($A$2:$A$290,MATCH(ROW('base de donnée'!H280),$D$2:$D$290,0),1),"")</f>
        <v/>
      </c>
    </row>
    <row r="282" spans="3:5">
      <c r="C282" s="7">
        <f t="shared" ca="1" si="4"/>
        <v>0</v>
      </c>
      <c r="D282" s="7" t="str">
        <f ca="1">IF(C282=0,"",COUNTIF(C$2:$C282,"&lt;&gt;"&amp;0))</f>
        <v/>
      </c>
      <c r="E282" s="7" t="str">
        <f ca="1">IFERROR(INDEX($A$2:$A$290,MATCH(ROW('base de donnée'!H281),$D$2:$D$290,0),1),"")</f>
        <v/>
      </c>
    </row>
    <row r="283" spans="3:5">
      <c r="C283" s="7">
        <f t="shared" ca="1" si="4"/>
        <v>0</v>
      </c>
      <c r="D283" s="7" t="str">
        <f ca="1">IF(C283=0,"",COUNTIF(C$2:$C283,"&lt;&gt;"&amp;0))</f>
        <v/>
      </c>
      <c r="E283" s="7" t="str">
        <f ca="1">IFERROR(INDEX($A$2:$A$290,MATCH(ROW('base de donnée'!H282),$D$2:$D$290,0),1),"")</f>
        <v/>
      </c>
    </row>
    <row r="284" spans="3:5">
      <c r="C284" s="7">
        <f t="shared" ca="1" si="4"/>
        <v>0</v>
      </c>
      <c r="D284" s="7" t="str">
        <f ca="1">IF(C284=0,"",COUNTIF(C$2:$C284,"&lt;&gt;"&amp;0))</f>
        <v/>
      </c>
      <c r="E284" s="7" t="str">
        <f ca="1">IFERROR(INDEX($A$2:$A$290,MATCH(ROW('base de donnée'!H283),$D$2:$D$290,0),1),"")</f>
        <v/>
      </c>
    </row>
    <row r="285" spans="3:5">
      <c r="C285" s="7">
        <f t="shared" ca="1" si="4"/>
        <v>0</v>
      </c>
      <c r="D285" s="7" t="str">
        <f ca="1">IF(C285=0,"",COUNTIF(C$2:$C285,"&lt;&gt;"&amp;0))</f>
        <v/>
      </c>
      <c r="E285" s="7" t="str">
        <f ca="1">IFERROR(INDEX($A$2:$A$290,MATCH(ROW('base de donnée'!H284),$D$2:$D$290,0),1),"")</f>
        <v/>
      </c>
    </row>
    <row r="286" spans="3:5">
      <c r="C286" s="7">
        <f t="shared" ca="1" si="4"/>
        <v>0</v>
      </c>
      <c r="D286" s="7" t="str">
        <f ca="1">IF(C286=0,"",COUNTIF(C$2:$C286,"&lt;&gt;"&amp;0))</f>
        <v/>
      </c>
      <c r="E286" s="7" t="str">
        <f ca="1">IFERROR(INDEX($A$2:$A$290,MATCH(ROW('base de donnée'!H285),$D$2:$D$290,0),1),"")</f>
        <v/>
      </c>
    </row>
    <row r="287" spans="3:5">
      <c r="C287" s="7">
        <f t="shared" ca="1" si="4"/>
        <v>0</v>
      </c>
      <c r="D287" s="7" t="str">
        <f ca="1">IF(C287=0,"",COUNTIF(C$2:$C287,"&lt;&gt;"&amp;0))</f>
        <v/>
      </c>
      <c r="E287" s="7" t="str">
        <f ca="1">IFERROR(INDEX($A$2:$A$290,MATCH(ROW('base de donnée'!H286),$D$2:$D$290,0),1),"")</f>
        <v/>
      </c>
    </row>
    <row r="288" spans="3:5">
      <c r="C288" s="7">
        <f t="shared" ca="1" si="4"/>
        <v>0</v>
      </c>
      <c r="D288" s="7" t="str">
        <f ca="1">IF(C288=0,"",COUNTIF(C$2:$C288,"&lt;&gt;"&amp;0))</f>
        <v/>
      </c>
      <c r="E288" s="7" t="str">
        <f ca="1">IFERROR(INDEX($A$2:$A$290,MATCH(ROW('base de donnée'!H287),$D$2:$D$290,0),1),"")</f>
        <v/>
      </c>
    </row>
    <row r="289" spans="3:5">
      <c r="C289" s="7">
        <f t="shared" ca="1" si="4"/>
        <v>0</v>
      </c>
      <c r="D289" s="7" t="str">
        <f ca="1">IF(C289=0,"",COUNTIF(C$2:$C289,"&lt;&gt;"&amp;0))</f>
        <v/>
      </c>
      <c r="E289" s="7" t="str">
        <f ca="1">IFERROR(INDEX($A$2:$A$290,MATCH(ROW('base de donnée'!H288),$D$2:$D$290,0),1),"")</f>
        <v/>
      </c>
    </row>
    <row r="290" spans="3:5">
      <c r="C290" s="7">
        <f t="shared" ca="1" si="4"/>
        <v>0</v>
      </c>
      <c r="D290" s="7" t="str">
        <f ca="1">IF(C290=0,"",COUNTIF(C$2:$C290,"&lt;&gt;"&amp;0))</f>
        <v/>
      </c>
      <c r="E290" s="7" t="str">
        <f ca="1">IFERROR(INDEX($A$2:$A$290,MATCH(ROW('base de donnée'!H289),$D$2:$D$290,0),1),"")</f>
        <v/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tabSelected="1" workbookViewId="0"/>
  </sheetViews>
  <sheetFormatPr baseColWidth="10" defaultRowHeight="15"/>
  <sheetData/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</vt:lpstr>
      <vt:lpstr>menu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tomal</dc:creator>
  <cp:lastModifiedBy>tomally.tg@gmail.com</cp:lastModifiedBy>
  <cp:lastPrinted>2020-08-09T07:48:32Z</cp:lastPrinted>
  <dcterms:created xsi:type="dcterms:W3CDTF">2015-06-05T18:19:34Z</dcterms:created>
  <dcterms:modified xsi:type="dcterms:W3CDTF">2020-08-16T08:50:30Z</dcterms:modified>
</cp:coreProperties>
</file>