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8800" windowHeight="1230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CK7" i="1" l="1"/>
  <c r="CL7" i="1"/>
  <c r="CM7" i="1"/>
  <c r="CN7" i="1"/>
  <c r="CO7" i="1"/>
  <c r="CP7" i="1"/>
  <c r="CQ7" i="1"/>
  <c r="CR7" i="1"/>
  <c r="CS7" i="1"/>
  <c r="CT7" i="1"/>
  <c r="CU7" i="1"/>
  <c r="CK8" i="1"/>
  <c r="CL8" i="1"/>
  <c r="CM8" i="1"/>
  <c r="CN8" i="1"/>
  <c r="CO8" i="1"/>
  <c r="CP8" i="1"/>
  <c r="CQ8" i="1"/>
  <c r="CR8" i="1"/>
  <c r="CS8" i="1"/>
  <c r="CT8" i="1"/>
  <c r="CU8" i="1"/>
  <c r="CK9" i="1"/>
  <c r="CL9" i="1"/>
  <c r="CM9" i="1"/>
  <c r="CN9" i="1"/>
  <c r="CO9" i="1"/>
  <c r="CP9" i="1"/>
  <c r="CQ9" i="1"/>
  <c r="CR9" i="1"/>
  <c r="CS9" i="1"/>
  <c r="CT9" i="1"/>
  <c r="CU9" i="1"/>
  <c r="CK10" i="1"/>
  <c r="CL10" i="1"/>
  <c r="CM10" i="1"/>
  <c r="CN10" i="1"/>
  <c r="CO10" i="1"/>
  <c r="CP10" i="1"/>
  <c r="CQ10" i="1"/>
  <c r="CR10" i="1"/>
  <c r="CS10" i="1"/>
  <c r="CT10" i="1"/>
  <c r="CU10" i="1"/>
  <c r="CK11" i="1"/>
  <c r="CL11" i="1"/>
  <c r="CM11" i="1"/>
  <c r="CN11" i="1"/>
  <c r="CO11" i="1"/>
  <c r="CP11" i="1"/>
  <c r="CQ11" i="1"/>
  <c r="CR11" i="1"/>
  <c r="CS11" i="1"/>
  <c r="CT11" i="1"/>
  <c r="CU11" i="1"/>
  <c r="CK12" i="1"/>
  <c r="CL12" i="1"/>
  <c r="CM12" i="1"/>
  <c r="CN12" i="1"/>
  <c r="CO12" i="1"/>
  <c r="CP12" i="1"/>
  <c r="CQ12" i="1"/>
  <c r="CR12" i="1"/>
  <c r="CS12" i="1"/>
  <c r="CT12" i="1"/>
  <c r="CU12" i="1"/>
  <c r="CK13" i="1"/>
  <c r="CL13" i="1"/>
  <c r="CM13" i="1"/>
  <c r="CN13" i="1"/>
  <c r="CO13" i="1"/>
  <c r="CP13" i="1"/>
  <c r="CQ13" i="1"/>
  <c r="CR13" i="1"/>
  <c r="CS13" i="1"/>
  <c r="CT13" i="1"/>
  <c r="CU13" i="1"/>
  <c r="CK14" i="1"/>
  <c r="CL14" i="1"/>
  <c r="CM14" i="1"/>
  <c r="CN14" i="1"/>
  <c r="CO14" i="1"/>
  <c r="CP14" i="1"/>
  <c r="CQ14" i="1"/>
  <c r="CR14" i="1"/>
  <c r="CS14" i="1"/>
  <c r="CT14" i="1"/>
  <c r="CU14" i="1"/>
  <c r="CJ8" i="1"/>
  <c r="CJ9" i="1"/>
  <c r="CJ10" i="1"/>
  <c r="CJ11" i="1"/>
  <c r="CJ12" i="1"/>
  <c r="CJ13" i="1"/>
  <c r="CJ14" i="1"/>
  <c r="CJ7" i="1"/>
  <c r="Q7" i="1" l="1"/>
  <c r="BV7" i="1"/>
  <c r="AF7" i="1"/>
  <c r="DI22" i="1"/>
  <c r="DI23" i="1"/>
  <c r="DI21" i="1"/>
  <c r="DI20" i="1"/>
  <c r="DI18" i="1"/>
  <c r="DI19" i="1"/>
  <c r="DI17" i="1"/>
  <c r="DH21" i="1"/>
  <c r="DH22" i="1"/>
  <c r="DH23" i="1"/>
  <c r="DH20" i="1"/>
  <c r="DH18" i="1"/>
  <c r="DH19" i="1"/>
  <c r="DH17" i="1"/>
  <c r="DG22" i="1"/>
  <c r="DG23" i="1"/>
  <c r="DG21" i="1"/>
  <c r="DG20" i="1"/>
  <c r="DG18" i="1"/>
  <c r="DG19" i="1"/>
  <c r="DG17" i="1"/>
  <c r="DF20" i="1"/>
  <c r="DF21" i="1"/>
  <c r="DF23" i="1"/>
  <c r="DF19" i="1"/>
  <c r="DE22" i="1"/>
  <c r="DE20" i="1"/>
  <c r="DE21" i="1"/>
  <c r="DE23" i="1"/>
  <c r="DE19" i="1"/>
  <c r="DE17" i="1"/>
  <c r="DD23" i="1"/>
  <c r="DD22" i="1"/>
  <c r="DD21" i="1"/>
  <c r="DD20" i="1"/>
  <c r="DD18" i="1"/>
  <c r="DD19" i="1"/>
  <c r="DD17" i="1"/>
  <c r="DC23" i="1"/>
  <c r="DC22" i="1"/>
  <c r="DC19" i="1"/>
  <c r="DC18" i="1"/>
  <c r="DC17" i="1"/>
  <c r="DB22" i="1"/>
  <c r="DB21" i="1"/>
  <c r="DB20" i="1"/>
  <c r="DB19" i="1"/>
  <c r="DA23" i="1"/>
  <c r="DA22" i="1"/>
  <c r="DA20" i="1"/>
  <c r="DA21" i="1"/>
  <c r="DA19" i="1"/>
  <c r="DA18" i="1"/>
  <c r="CZ23" i="1"/>
  <c r="CZ22" i="1"/>
  <c r="CZ21" i="1"/>
  <c r="CZ20" i="1"/>
  <c r="BW7" i="1"/>
  <c r="BX7" i="1"/>
  <c r="BY7" i="1"/>
  <c r="BZ7" i="1"/>
  <c r="CA7" i="1"/>
  <c r="CB7" i="1"/>
  <c r="CC7" i="1"/>
  <c r="CD7" i="1"/>
  <c r="CE7" i="1"/>
  <c r="CF7" i="1"/>
  <c r="CG7" i="1"/>
  <c r="BW8" i="1"/>
  <c r="BX8" i="1"/>
  <c r="BY8" i="1"/>
  <c r="BZ8" i="1"/>
  <c r="CA8" i="1"/>
  <c r="CB8" i="1"/>
  <c r="CC8" i="1"/>
  <c r="CD8" i="1"/>
  <c r="CE8" i="1"/>
  <c r="CF8" i="1"/>
  <c r="CG8" i="1"/>
  <c r="BW9" i="1"/>
  <c r="BX9" i="1"/>
  <c r="BY9" i="1"/>
  <c r="BZ9" i="1"/>
  <c r="CA9" i="1"/>
  <c r="CB9" i="1"/>
  <c r="CC9" i="1"/>
  <c r="CD9" i="1"/>
  <c r="CE9" i="1"/>
  <c r="CF9" i="1"/>
  <c r="CG9" i="1"/>
  <c r="BW10" i="1"/>
  <c r="BX10" i="1"/>
  <c r="BY10" i="1"/>
  <c r="BZ10" i="1"/>
  <c r="CA10" i="1"/>
  <c r="CB10" i="1"/>
  <c r="CC10" i="1"/>
  <c r="CD10" i="1"/>
  <c r="CE10" i="1"/>
  <c r="CF10" i="1"/>
  <c r="CG10" i="1"/>
  <c r="BW11" i="1"/>
  <c r="BX11" i="1"/>
  <c r="BY11" i="1"/>
  <c r="BZ11" i="1"/>
  <c r="CA11" i="1"/>
  <c r="CB11" i="1"/>
  <c r="CC11" i="1"/>
  <c r="CD11" i="1"/>
  <c r="CE11" i="1"/>
  <c r="CF11" i="1"/>
  <c r="CG11" i="1"/>
  <c r="BW12" i="1"/>
  <c r="BX12" i="1"/>
  <c r="BY12" i="1"/>
  <c r="BZ12" i="1"/>
  <c r="CA12" i="1"/>
  <c r="CB12" i="1"/>
  <c r="CC12" i="1"/>
  <c r="CD12" i="1"/>
  <c r="CE12" i="1"/>
  <c r="CF12" i="1"/>
  <c r="CG12" i="1"/>
  <c r="BW13" i="1"/>
  <c r="BX13" i="1"/>
  <c r="BY13" i="1"/>
  <c r="BZ13" i="1"/>
  <c r="CA13" i="1"/>
  <c r="CB13" i="1"/>
  <c r="CC13" i="1"/>
  <c r="CD13" i="1"/>
  <c r="CE13" i="1"/>
  <c r="CF13" i="1"/>
  <c r="CG13" i="1"/>
  <c r="BW14" i="1"/>
  <c r="BX14" i="1"/>
  <c r="BY14" i="1"/>
  <c r="BZ14" i="1"/>
  <c r="CA14" i="1"/>
  <c r="CB14" i="1"/>
  <c r="CC14" i="1"/>
  <c r="CD14" i="1"/>
  <c r="CE14" i="1"/>
  <c r="CF14" i="1"/>
  <c r="CG14" i="1"/>
  <c r="BV8" i="1"/>
  <c r="BV9" i="1"/>
  <c r="BV10" i="1"/>
  <c r="BV11" i="1"/>
  <c r="BV12" i="1"/>
  <c r="BV13" i="1"/>
  <c r="BV14" i="1"/>
  <c r="CZ19" i="1"/>
  <c r="CZ18" i="1"/>
  <c r="CZ17" i="1"/>
  <c r="CY22" i="1"/>
  <c r="CY21" i="1"/>
  <c r="CY20" i="1"/>
  <c r="CY19" i="1"/>
  <c r="CY18" i="1"/>
  <c r="CY17" i="1"/>
  <c r="CX23" i="1"/>
  <c r="CX21" i="1"/>
  <c r="CX18" i="1"/>
  <c r="CX20" i="1"/>
  <c r="CX19" i="1"/>
  <c r="CX17" i="1"/>
  <c r="BI7" i="1" l="1"/>
  <c r="BJ7" i="1"/>
  <c r="BK7" i="1"/>
  <c r="BL7" i="1"/>
  <c r="BM7" i="1"/>
  <c r="BN7" i="1"/>
  <c r="BO7" i="1"/>
  <c r="BP7" i="1"/>
  <c r="BQ7" i="1"/>
  <c r="BR7" i="1"/>
  <c r="BS7" i="1"/>
  <c r="BI8" i="1"/>
  <c r="BJ8" i="1"/>
  <c r="BK8" i="1"/>
  <c r="BL8" i="1"/>
  <c r="BM8" i="1"/>
  <c r="BN8" i="1"/>
  <c r="BO8" i="1"/>
  <c r="BP8" i="1"/>
  <c r="BQ8" i="1"/>
  <c r="BR8" i="1"/>
  <c r="BS8" i="1"/>
  <c r="BI9" i="1"/>
  <c r="BJ9" i="1"/>
  <c r="BK9" i="1"/>
  <c r="BL9" i="1"/>
  <c r="BM9" i="1"/>
  <c r="BN9" i="1"/>
  <c r="BO9" i="1"/>
  <c r="BP9" i="1"/>
  <c r="BQ9" i="1"/>
  <c r="BR9" i="1"/>
  <c r="BS9" i="1"/>
  <c r="BI10" i="1"/>
  <c r="BJ10" i="1"/>
  <c r="BK10" i="1"/>
  <c r="BL10" i="1"/>
  <c r="BM10" i="1"/>
  <c r="BN10" i="1"/>
  <c r="BO10" i="1"/>
  <c r="BP10" i="1"/>
  <c r="BQ10" i="1"/>
  <c r="BR10" i="1"/>
  <c r="BS10" i="1"/>
  <c r="BI11" i="1"/>
  <c r="BJ11" i="1"/>
  <c r="BK11" i="1"/>
  <c r="BL11" i="1"/>
  <c r="BM11" i="1"/>
  <c r="BN11" i="1"/>
  <c r="BO11" i="1"/>
  <c r="BP11" i="1"/>
  <c r="BQ11" i="1"/>
  <c r="BR11" i="1"/>
  <c r="BS11" i="1"/>
  <c r="BI12" i="1"/>
  <c r="BJ12" i="1"/>
  <c r="BK12" i="1"/>
  <c r="BL12" i="1"/>
  <c r="BM12" i="1"/>
  <c r="BN12" i="1"/>
  <c r="BO12" i="1"/>
  <c r="BP12" i="1"/>
  <c r="BQ12" i="1"/>
  <c r="BR12" i="1"/>
  <c r="BS12" i="1"/>
  <c r="BI13" i="1"/>
  <c r="BJ13" i="1"/>
  <c r="BK13" i="1"/>
  <c r="BL13" i="1"/>
  <c r="BM13" i="1"/>
  <c r="BN13" i="1"/>
  <c r="BO13" i="1"/>
  <c r="BP13" i="1"/>
  <c r="BQ13" i="1"/>
  <c r="BR13" i="1"/>
  <c r="BS13" i="1"/>
  <c r="BI14" i="1"/>
  <c r="BJ14" i="1"/>
  <c r="BK14" i="1"/>
  <c r="BL14" i="1"/>
  <c r="BM14" i="1"/>
  <c r="BN14" i="1"/>
  <c r="BO14" i="1"/>
  <c r="BP14" i="1"/>
  <c r="BQ14" i="1"/>
  <c r="BR14" i="1"/>
  <c r="BS14" i="1"/>
  <c r="BH8" i="1"/>
  <c r="BH9" i="1"/>
  <c r="BH10" i="1"/>
  <c r="BH11" i="1"/>
  <c r="BH12" i="1"/>
  <c r="BH13" i="1"/>
  <c r="BH14" i="1"/>
  <c r="BH7" i="1"/>
  <c r="AU7" i="1" l="1"/>
  <c r="AV7" i="1"/>
  <c r="AW7" i="1"/>
  <c r="AX7" i="1"/>
  <c r="AY7" i="1"/>
  <c r="AZ7" i="1"/>
  <c r="BA7" i="1"/>
  <c r="BB7" i="1"/>
  <c r="BC7" i="1"/>
  <c r="BD7" i="1"/>
  <c r="BE7" i="1"/>
  <c r="AU8" i="1"/>
  <c r="AV8" i="1"/>
  <c r="AW8" i="1"/>
  <c r="AX8" i="1"/>
  <c r="AY8" i="1"/>
  <c r="AZ8" i="1"/>
  <c r="BA8" i="1"/>
  <c r="BB8" i="1"/>
  <c r="BC8" i="1"/>
  <c r="BD8" i="1"/>
  <c r="BE8" i="1"/>
  <c r="AU9" i="1"/>
  <c r="AV9" i="1"/>
  <c r="AW9" i="1"/>
  <c r="AX9" i="1"/>
  <c r="AY9" i="1"/>
  <c r="AZ9" i="1"/>
  <c r="BA9" i="1"/>
  <c r="BB9" i="1"/>
  <c r="BC9" i="1"/>
  <c r="BD9" i="1"/>
  <c r="BE9" i="1"/>
  <c r="AU10" i="1"/>
  <c r="AV10" i="1"/>
  <c r="AW10" i="1"/>
  <c r="AX10" i="1"/>
  <c r="AY10" i="1"/>
  <c r="AZ10" i="1"/>
  <c r="BA10" i="1"/>
  <c r="BB10" i="1"/>
  <c r="BC10" i="1"/>
  <c r="BD10" i="1"/>
  <c r="BE10" i="1"/>
  <c r="AU11" i="1"/>
  <c r="AV11" i="1"/>
  <c r="AW11" i="1"/>
  <c r="AX11" i="1"/>
  <c r="AY11" i="1"/>
  <c r="AZ11" i="1"/>
  <c r="BA11" i="1"/>
  <c r="BB11" i="1"/>
  <c r="BC11" i="1"/>
  <c r="BD11" i="1"/>
  <c r="BE11" i="1"/>
  <c r="AU12" i="1"/>
  <c r="AV12" i="1"/>
  <c r="AW12" i="1"/>
  <c r="AX12" i="1"/>
  <c r="AY12" i="1"/>
  <c r="AZ12" i="1"/>
  <c r="BA12" i="1"/>
  <c r="BB12" i="1"/>
  <c r="BC12" i="1"/>
  <c r="BD12" i="1"/>
  <c r="BE12" i="1"/>
  <c r="AU13" i="1"/>
  <c r="AV13" i="1"/>
  <c r="AW13" i="1"/>
  <c r="AX13" i="1"/>
  <c r="AY13" i="1"/>
  <c r="AZ13" i="1"/>
  <c r="BA13" i="1"/>
  <c r="BB13" i="1"/>
  <c r="BC13" i="1"/>
  <c r="BD13" i="1"/>
  <c r="BE13" i="1"/>
  <c r="AU14" i="1"/>
  <c r="AV14" i="1"/>
  <c r="AW14" i="1"/>
  <c r="AX14" i="1"/>
  <c r="AY14" i="1"/>
  <c r="AZ14" i="1"/>
  <c r="BA14" i="1"/>
  <c r="BB14" i="1"/>
  <c r="BC14" i="1"/>
  <c r="BD14" i="1"/>
  <c r="BE14" i="1"/>
  <c r="AT8" i="1"/>
  <c r="AT9" i="1"/>
  <c r="AT10" i="1"/>
  <c r="AT11" i="1"/>
  <c r="AT12" i="1"/>
  <c r="AT13" i="1"/>
  <c r="AT14" i="1"/>
  <c r="AT7" i="1"/>
  <c r="AG7" i="1"/>
  <c r="AH7" i="1"/>
  <c r="AI7" i="1"/>
  <c r="AJ7" i="1"/>
  <c r="AK7" i="1"/>
  <c r="AL7" i="1"/>
  <c r="AM7" i="1"/>
  <c r="AN7" i="1"/>
  <c r="AO7" i="1"/>
  <c r="AP7" i="1"/>
  <c r="AQ7" i="1"/>
  <c r="AG8" i="1"/>
  <c r="AH8" i="1"/>
  <c r="AI8" i="1"/>
  <c r="AJ8" i="1"/>
  <c r="AK8" i="1"/>
  <c r="AL8" i="1"/>
  <c r="AM8" i="1"/>
  <c r="AN8" i="1"/>
  <c r="AO8" i="1"/>
  <c r="AP8" i="1"/>
  <c r="AQ8" i="1"/>
  <c r="AG9" i="1"/>
  <c r="AH9" i="1"/>
  <c r="AI9" i="1"/>
  <c r="AJ9" i="1"/>
  <c r="AK9" i="1"/>
  <c r="AL9" i="1"/>
  <c r="AM9" i="1"/>
  <c r="AN9" i="1"/>
  <c r="AO9" i="1"/>
  <c r="AP9" i="1"/>
  <c r="AQ9" i="1"/>
  <c r="AG10" i="1"/>
  <c r="AH10" i="1"/>
  <c r="AI10" i="1"/>
  <c r="AJ10" i="1"/>
  <c r="AK10" i="1"/>
  <c r="AL10" i="1"/>
  <c r="AM10" i="1"/>
  <c r="AN10" i="1"/>
  <c r="AO10" i="1"/>
  <c r="AP10" i="1"/>
  <c r="AQ10" i="1"/>
  <c r="AG11" i="1"/>
  <c r="AH11" i="1"/>
  <c r="AI11" i="1"/>
  <c r="AJ11" i="1"/>
  <c r="AK11" i="1"/>
  <c r="AL11" i="1"/>
  <c r="AM11" i="1"/>
  <c r="AN11" i="1"/>
  <c r="AO11" i="1"/>
  <c r="AP11" i="1"/>
  <c r="AQ11" i="1"/>
  <c r="AG12" i="1"/>
  <c r="AH12" i="1"/>
  <c r="AI12" i="1"/>
  <c r="AJ12" i="1"/>
  <c r="AK12" i="1"/>
  <c r="AL12" i="1"/>
  <c r="AM12" i="1"/>
  <c r="AN12" i="1"/>
  <c r="AO12" i="1"/>
  <c r="AP12" i="1"/>
  <c r="AQ12" i="1"/>
  <c r="AG13" i="1"/>
  <c r="AH13" i="1"/>
  <c r="AI13" i="1"/>
  <c r="AJ13" i="1"/>
  <c r="AK13" i="1"/>
  <c r="AL13" i="1"/>
  <c r="AM13" i="1"/>
  <c r="AN13" i="1"/>
  <c r="AO13" i="1"/>
  <c r="AP13" i="1"/>
  <c r="AQ13" i="1"/>
  <c r="AG14" i="1"/>
  <c r="AH14" i="1"/>
  <c r="AI14" i="1"/>
  <c r="AJ14" i="1"/>
  <c r="AK14" i="1"/>
  <c r="AL14" i="1"/>
  <c r="AM14" i="1"/>
  <c r="AN14" i="1"/>
  <c r="AO14" i="1"/>
  <c r="AP14" i="1"/>
  <c r="AQ14" i="1"/>
  <c r="AF8" i="1"/>
  <c r="AF9" i="1"/>
  <c r="AF10" i="1"/>
  <c r="AF11" i="1"/>
  <c r="AF12" i="1"/>
  <c r="AF13" i="1"/>
  <c r="AF14" i="1"/>
  <c r="R7" i="1"/>
  <c r="S7" i="1"/>
  <c r="T7" i="1"/>
  <c r="U7" i="1"/>
  <c r="V7" i="1"/>
  <c r="W7" i="1"/>
  <c r="X7" i="1"/>
  <c r="Y7" i="1"/>
  <c r="Z7" i="1"/>
  <c r="AA7" i="1"/>
  <c r="AB7" i="1"/>
  <c r="R8" i="1"/>
  <c r="S8" i="1"/>
  <c r="T8" i="1"/>
  <c r="U8" i="1"/>
  <c r="V8" i="1"/>
  <c r="W8" i="1"/>
  <c r="X8" i="1"/>
  <c r="Y8" i="1"/>
  <c r="Z8" i="1"/>
  <c r="AA8" i="1"/>
  <c r="AB8" i="1"/>
  <c r="R9" i="1"/>
  <c r="S9" i="1"/>
  <c r="T9" i="1"/>
  <c r="U9" i="1"/>
  <c r="V9" i="1"/>
  <c r="W9" i="1"/>
  <c r="X9" i="1"/>
  <c r="Y9" i="1"/>
  <c r="Z9" i="1"/>
  <c r="AA9" i="1"/>
  <c r="AB9" i="1"/>
  <c r="R10" i="1"/>
  <c r="S10" i="1"/>
  <c r="T10" i="1"/>
  <c r="U10" i="1"/>
  <c r="V10" i="1"/>
  <c r="W10" i="1"/>
  <c r="X10" i="1"/>
  <c r="Y10" i="1"/>
  <c r="Z10" i="1"/>
  <c r="AA10" i="1"/>
  <c r="AB10" i="1"/>
  <c r="R11" i="1"/>
  <c r="S11" i="1"/>
  <c r="T11" i="1"/>
  <c r="U11" i="1"/>
  <c r="V11" i="1"/>
  <c r="W11" i="1"/>
  <c r="X11" i="1"/>
  <c r="Y11" i="1"/>
  <c r="Z11" i="1"/>
  <c r="AA11" i="1"/>
  <c r="AB11" i="1"/>
  <c r="R12" i="1"/>
  <c r="S12" i="1"/>
  <c r="T12" i="1"/>
  <c r="U12" i="1"/>
  <c r="V12" i="1"/>
  <c r="W12" i="1"/>
  <c r="X12" i="1"/>
  <c r="Y12" i="1"/>
  <c r="Z12" i="1"/>
  <c r="AA12" i="1"/>
  <c r="AB12" i="1"/>
  <c r="R13" i="1"/>
  <c r="S13" i="1"/>
  <c r="T13" i="1"/>
  <c r="U13" i="1"/>
  <c r="V13" i="1"/>
  <c r="W13" i="1"/>
  <c r="X13" i="1"/>
  <c r="Y13" i="1"/>
  <c r="Z13" i="1"/>
  <c r="AA13" i="1"/>
  <c r="AB13" i="1"/>
  <c r="R14" i="1"/>
  <c r="S14" i="1"/>
  <c r="T14" i="1"/>
  <c r="U14" i="1"/>
  <c r="V14" i="1"/>
  <c r="W14" i="1"/>
  <c r="X14" i="1"/>
  <c r="Y14" i="1"/>
  <c r="Z14" i="1"/>
  <c r="AA14" i="1"/>
  <c r="AB14" i="1"/>
  <c r="Q8" i="1"/>
  <c r="Q9" i="1"/>
  <c r="Q10" i="1"/>
  <c r="Q11" i="1"/>
  <c r="Q12" i="1"/>
  <c r="Q13" i="1"/>
  <c r="Q14" i="1"/>
</calcChain>
</file>

<file path=xl/sharedStrings.xml><?xml version="1.0" encoding="utf-8"?>
<sst xmlns="http://schemas.openxmlformats.org/spreadsheetml/2006/main" count="99" uniqueCount="16">
  <si>
    <t>H</t>
  </si>
  <si>
    <t>G</t>
  </si>
  <si>
    <t>F</t>
  </si>
  <si>
    <t>E</t>
  </si>
  <si>
    <t>D</t>
  </si>
  <si>
    <t>C</t>
  </si>
  <si>
    <t>B</t>
  </si>
  <si>
    <t>A</t>
  </si>
  <si>
    <t>concentration finale</t>
  </si>
  <si>
    <t>ng/µL</t>
  </si>
  <si>
    <t>volume</t>
  </si>
  <si>
    <t>µL</t>
  </si>
  <si>
    <t>ADN</t>
  </si>
  <si>
    <t>EAU</t>
  </si>
  <si>
    <t>VALEURS SOURCES</t>
  </si>
  <si>
    <t>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 - TABLEAUX DE 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</si>
</sst>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sz val="11"/>
      <name val="Arial"/>
      <family val="2"/>
    </font>
    <font>
      <b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2" fontId="0" fillId="0" borderId="0" xfId="0" applyNumberFormat="1"/>
    <xf numFmtId="2" fontId="0" fillId="2" borderId="0" xfId="0" applyNumberFormat="1" applyFill="1"/>
    <xf numFmtId="0" fontId="0" fillId="2" borderId="0" xfId="0" applyFill="1"/>
    <xf numFmtId="0" fontId="0" fillId="3" borderId="0" xfId="0" applyFill="1"/>
    <xf numFmtId="2" fontId="0" fillId="3" borderId="0" xfId="0" applyNumberFormat="1" applyFill="1"/>
    <xf numFmtId="2" fontId="2" fillId="3" borderId="0" xfId="1" applyNumberFormat="1" applyFont="1" applyFill="1"/>
    <xf numFmtId="0" fontId="0" fillId="4" borderId="1" xfId="0" applyFill="1" applyBorder="1"/>
    <xf numFmtId="2" fontId="0" fillId="4" borderId="1" xfId="0" applyNumberFormat="1" applyFill="1" applyBorder="1"/>
    <xf numFmtId="0" fontId="0" fillId="0" borderId="1" xfId="0" applyBorder="1"/>
    <xf numFmtId="2" fontId="0" fillId="0" borderId="1" xfId="0" applyNumberFormat="1" applyBorder="1"/>
    <xf numFmtId="0" fontId="0" fillId="5" borderId="1" xfId="0" applyFill="1" applyBorder="1"/>
    <xf numFmtId="0" fontId="0" fillId="0" borderId="0" xfId="0" applyBorder="1"/>
    <xf numFmtId="2" fontId="0" fillId="0" borderId="0" xfId="0" applyNumberFormat="1" applyBorder="1"/>
    <xf numFmtId="2" fontId="0" fillId="6" borderId="0" xfId="0" applyNumberFormat="1" applyFill="1"/>
    <xf numFmtId="0" fontId="0" fillId="6" borderId="0" xfId="0" applyFill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1" xfId="0" applyFont="1" applyBorder="1"/>
    <xf numFmtId="0" fontId="5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I86"/>
  <sheetViews>
    <sheetView tabSelected="1" zoomScale="70" zoomScaleNormal="70" workbookViewId="0">
      <selection activeCell="T4" sqref="T4"/>
    </sheetView>
  </sheetViews>
  <sheetFormatPr baseColWidth="10" defaultColWidth="9.140625" defaultRowHeight="15" x14ac:dyDescent="0.25"/>
  <cols>
    <col min="61" max="61" width="11" customWidth="1"/>
    <col min="74" max="74" width="12.5703125" bestFit="1" customWidth="1"/>
  </cols>
  <sheetData>
    <row r="1" spans="1:113" ht="15" customHeight="1" x14ac:dyDescent="0.25">
      <c r="A1" s="16" t="s">
        <v>14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P1" s="17" t="s">
        <v>15</v>
      </c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</row>
    <row r="2" spans="1:113" ht="15" customHeight="1" x14ac:dyDescent="0.25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  <c r="BQ2" s="17"/>
      <c r="BR2" s="17"/>
      <c r="BS2" s="17"/>
      <c r="BT2" s="17"/>
      <c r="BU2" s="17"/>
      <c r="BV2" s="17"/>
      <c r="BW2" s="17"/>
      <c r="BX2" s="17"/>
      <c r="BY2" s="17"/>
      <c r="BZ2" s="17"/>
      <c r="CA2" s="17"/>
      <c r="CB2" s="17"/>
      <c r="CC2" s="17"/>
      <c r="CD2" s="17"/>
      <c r="CE2" s="17"/>
      <c r="CF2" s="17"/>
      <c r="CG2" s="17"/>
      <c r="CH2" s="17"/>
      <c r="CI2" s="17"/>
      <c r="CJ2" s="17"/>
      <c r="CK2" s="17"/>
      <c r="CL2" s="17"/>
      <c r="CM2" s="17"/>
      <c r="CN2" s="17"/>
      <c r="CO2" s="17"/>
      <c r="CP2" s="17"/>
      <c r="CQ2" s="17"/>
      <c r="CR2" s="17"/>
      <c r="CS2" s="17"/>
      <c r="CT2" s="17"/>
      <c r="CU2" s="17"/>
    </row>
    <row r="3" spans="1:113" x14ac:dyDescent="0.25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P3" s="7"/>
      <c r="Q3" s="7" t="s">
        <v>8</v>
      </c>
      <c r="R3" s="7"/>
      <c r="S3" s="7"/>
      <c r="T3" s="7" t="s">
        <v>10</v>
      </c>
      <c r="U3" s="7"/>
      <c r="V3" s="7"/>
      <c r="W3" s="7"/>
      <c r="X3" s="7"/>
      <c r="Y3" s="7"/>
      <c r="Z3" s="7"/>
      <c r="AA3" s="7"/>
      <c r="AB3" s="7"/>
      <c r="AE3" s="11"/>
      <c r="AF3" s="9" t="s">
        <v>8</v>
      </c>
      <c r="AG3" s="9"/>
      <c r="AH3" s="9"/>
      <c r="AI3" s="9" t="s">
        <v>10</v>
      </c>
      <c r="AJ3" s="9"/>
      <c r="AK3" s="9"/>
      <c r="AL3" s="9"/>
      <c r="AM3" s="9"/>
      <c r="AN3" s="9"/>
      <c r="AO3" s="9"/>
      <c r="AP3" s="9"/>
      <c r="AQ3" s="9"/>
      <c r="AS3" s="7"/>
      <c r="AT3" s="7" t="s">
        <v>8</v>
      </c>
      <c r="AU3" s="7"/>
      <c r="AV3" s="7"/>
      <c r="AW3" s="7" t="s">
        <v>10</v>
      </c>
      <c r="AX3" s="7"/>
      <c r="AY3" s="7"/>
      <c r="AZ3" s="7"/>
      <c r="BA3" s="7"/>
      <c r="BB3" s="7"/>
      <c r="BC3" s="7"/>
      <c r="BD3" s="7"/>
      <c r="BE3" s="7"/>
      <c r="BG3" s="9"/>
      <c r="BH3" s="9" t="s">
        <v>8</v>
      </c>
      <c r="BI3" s="9"/>
      <c r="BJ3" s="9"/>
      <c r="BK3" s="9" t="s">
        <v>10</v>
      </c>
      <c r="BL3" s="9"/>
      <c r="BM3" s="9"/>
      <c r="BN3" s="9"/>
      <c r="BO3" s="9"/>
      <c r="BP3" s="9"/>
      <c r="BQ3" s="9"/>
      <c r="BR3" s="9"/>
      <c r="BS3" s="9"/>
      <c r="BU3" s="7"/>
      <c r="BV3" s="7" t="s">
        <v>8</v>
      </c>
      <c r="BW3" s="7"/>
      <c r="BX3" s="7"/>
      <c r="BY3" s="7" t="s">
        <v>10</v>
      </c>
      <c r="BZ3" s="7"/>
      <c r="CA3" s="7"/>
      <c r="CB3" s="7"/>
      <c r="CC3" s="7"/>
      <c r="CD3" s="7"/>
      <c r="CE3" s="7"/>
      <c r="CF3" s="7"/>
      <c r="CG3" s="7"/>
      <c r="CI3" s="9"/>
      <c r="CJ3" s="9" t="s">
        <v>8</v>
      </c>
      <c r="CK3" s="9"/>
      <c r="CL3" s="9"/>
      <c r="CM3" s="9" t="s">
        <v>10</v>
      </c>
      <c r="CN3" s="9"/>
      <c r="CO3" s="9"/>
      <c r="CP3" s="9"/>
      <c r="CQ3" s="9"/>
      <c r="CR3" s="9"/>
      <c r="CS3" s="9"/>
      <c r="CT3" s="9"/>
      <c r="CU3" s="9"/>
      <c r="CV3" s="12"/>
    </row>
    <row r="4" spans="1:113" x14ac:dyDescent="0.25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P4" s="7"/>
      <c r="Q4" s="7">
        <v>0.6</v>
      </c>
      <c r="R4" s="7" t="s">
        <v>9</v>
      </c>
      <c r="S4" s="7"/>
      <c r="T4" s="19">
        <v>20</v>
      </c>
      <c r="U4" s="7" t="s">
        <v>11</v>
      </c>
      <c r="V4" s="7"/>
      <c r="W4" s="7"/>
      <c r="X4" s="7"/>
      <c r="Y4" s="7"/>
      <c r="Z4" s="7"/>
      <c r="AA4" s="7"/>
      <c r="AB4" s="7"/>
      <c r="AE4" s="11"/>
      <c r="AF4" s="9">
        <v>0.6</v>
      </c>
      <c r="AG4" s="9" t="s">
        <v>9</v>
      </c>
      <c r="AH4" s="9"/>
      <c r="AI4" s="18">
        <v>35</v>
      </c>
      <c r="AJ4" s="9" t="s">
        <v>11</v>
      </c>
      <c r="AK4" s="9"/>
      <c r="AL4" s="9"/>
      <c r="AM4" s="9"/>
      <c r="AN4" s="9"/>
      <c r="AO4" s="9"/>
      <c r="AP4" s="9"/>
      <c r="AQ4" s="9"/>
      <c r="AS4" s="7"/>
      <c r="AT4" s="7">
        <v>0.6</v>
      </c>
      <c r="AU4" s="7" t="s">
        <v>9</v>
      </c>
      <c r="AV4" s="7"/>
      <c r="AW4" s="19">
        <v>55</v>
      </c>
      <c r="AX4" s="7" t="s">
        <v>11</v>
      </c>
      <c r="AY4" s="7"/>
      <c r="AZ4" s="7"/>
      <c r="BA4" s="7"/>
      <c r="BB4" s="7"/>
      <c r="BC4" s="7"/>
      <c r="BD4" s="7"/>
      <c r="BE4" s="7"/>
      <c r="BG4" s="9"/>
      <c r="BH4" s="9">
        <v>0.6</v>
      </c>
      <c r="BI4" s="9" t="s">
        <v>9</v>
      </c>
      <c r="BJ4" s="9"/>
      <c r="BK4" s="18">
        <v>100</v>
      </c>
      <c r="BL4" s="9" t="s">
        <v>11</v>
      </c>
      <c r="BM4" s="9"/>
      <c r="BN4" s="9"/>
      <c r="BO4" s="9"/>
      <c r="BP4" s="9"/>
      <c r="BQ4" s="9"/>
      <c r="BR4" s="9"/>
      <c r="BS4" s="9"/>
      <c r="BU4" s="7"/>
      <c r="BV4" s="7">
        <v>0.6</v>
      </c>
      <c r="BW4" s="7" t="s">
        <v>9</v>
      </c>
      <c r="BX4" s="7"/>
      <c r="BY4" s="19">
        <v>150</v>
      </c>
      <c r="BZ4" s="7" t="s">
        <v>11</v>
      </c>
      <c r="CA4" s="7"/>
      <c r="CB4" s="7"/>
      <c r="CC4" s="7"/>
      <c r="CD4" s="7"/>
      <c r="CE4" s="7"/>
      <c r="CF4" s="7"/>
      <c r="CG4" s="7"/>
      <c r="CI4" s="9"/>
      <c r="CJ4" s="9">
        <v>0.6</v>
      </c>
      <c r="CK4" s="9" t="s">
        <v>9</v>
      </c>
      <c r="CL4" s="9"/>
      <c r="CM4" s="18">
        <v>200</v>
      </c>
      <c r="CN4" s="9" t="s">
        <v>11</v>
      </c>
      <c r="CO4" s="9"/>
      <c r="CP4" s="9"/>
      <c r="CQ4" s="9"/>
      <c r="CR4" s="9"/>
      <c r="CS4" s="9"/>
      <c r="CT4" s="9"/>
      <c r="CU4" s="9"/>
      <c r="CV4" s="12"/>
    </row>
    <row r="5" spans="1:113" x14ac:dyDescent="0.25"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E5" s="11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12"/>
    </row>
    <row r="6" spans="1:113" x14ac:dyDescent="0.25">
      <c r="A6" s="4"/>
      <c r="B6" s="4">
        <v>1</v>
      </c>
      <c r="C6" s="4">
        <v>2</v>
      </c>
      <c r="D6" s="4">
        <v>3</v>
      </c>
      <c r="E6" s="4">
        <v>4</v>
      </c>
      <c r="F6" s="4">
        <v>5</v>
      </c>
      <c r="G6" s="4">
        <v>6</v>
      </c>
      <c r="H6" s="4">
        <v>7</v>
      </c>
      <c r="I6" s="4">
        <v>8</v>
      </c>
      <c r="J6" s="4">
        <v>9</v>
      </c>
      <c r="K6" s="4">
        <v>10</v>
      </c>
      <c r="L6" s="4">
        <v>11</v>
      </c>
      <c r="M6" s="4">
        <v>12</v>
      </c>
      <c r="P6" s="7"/>
      <c r="Q6" s="7">
        <v>1</v>
      </c>
      <c r="R6" s="7">
        <v>2</v>
      </c>
      <c r="S6" s="7">
        <v>3</v>
      </c>
      <c r="T6" s="7">
        <v>4</v>
      </c>
      <c r="U6" s="7">
        <v>5</v>
      </c>
      <c r="V6" s="7">
        <v>6</v>
      </c>
      <c r="W6" s="7">
        <v>7</v>
      </c>
      <c r="X6" s="7">
        <v>8</v>
      </c>
      <c r="Y6" s="7">
        <v>9</v>
      </c>
      <c r="Z6" s="7">
        <v>10</v>
      </c>
      <c r="AA6" s="7">
        <v>11</v>
      </c>
      <c r="AB6" s="7">
        <v>12</v>
      </c>
      <c r="AE6" s="11"/>
      <c r="AF6" s="9">
        <v>1</v>
      </c>
      <c r="AG6" s="9">
        <v>2</v>
      </c>
      <c r="AH6" s="9">
        <v>3</v>
      </c>
      <c r="AI6" s="9">
        <v>4</v>
      </c>
      <c r="AJ6" s="9">
        <v>5</v>
      </c>
      <c r="AK6" s="9">
        <v>6</v>
      </c>
      <c r="AL6" s="9">
        <v>7</v>
      </c>
      <c r="AM6" s="9">
        <v>8</v>
      </c>
      <c r="AN6" s="9">
        <v>9</v>
      </c>
      <c r="AO6" s="9">
        <v>10</v>
      </c>
      <c r="AP6" s="9">
        <v>11</v>
      </c>
      <c r="AQ6" s="9">
        <v>12</v>
      </c>
      <c r="AS6" s="7"/>
      <c r="AT6" s="7">
        <v>1</v>
      </c>
      <c r="AU6" s="7">
        <v>2</v>
      </c>
      <c r="AV6" s="7">
        <v>3</v>
      </c>
      <c r="AW6" s="7">
        <v>4</v>
      </c>
      <c r="AX6" s="7">
        <v>5</v>
      </c>
      <c r="AY6" s="7">
        <v>6</v>
      </c>
      <c r="AZ6" s="7">
        <v>7</v>
      </c>
      <c r="BA6" s="7">
        <v>8</v>
      </c>
      <c r="BB6" s="7">
        <v>9</v>
      </c>
      <c r="BC6" s="7">
        <v>10</v>
      </c>
      <c r="BD6" s="7">
        <v>11</v>
      </c>
      <c r="BE6" s="7">
        <v>12</v>
      </c>
      <c r="BG6" s="9"/>
      <c r="BH6" s="9">
        <v>1</v>
      </c>
      <c r="BI6" s="9">
        <v>2</v>
      </c>
      <c r="BJ6" s="9">
        <v>3</v>
      </c>
      <c r="BK6" s="9">
        <v>4</v>
      </c>
      <c r="BL6" s="9">
        <v>5</v>
      </c>
      <c r="BM6" s="9">
        <v>6</v>
      </c>
      <c r="BN6" s="9">
        <v>7</v>
      </c>
      <c r="BO6" s="9">
        <v>8</v>
      </c>
      <c r="BP6" s="9">
        <v>9</v>
      </c>
      <c r="BQ6" s="9">
        <v>10</v>
      </c>
      <c r="BR6" s="9">
        <v>11</v>
      </c>
      <c r="BS6" s="9">
        <v>12</v>
      </c>
      <c r="BU6" s="7"/>
      <c r="BV6" s="7">
        <v>1</v>
      </c>
      <c r="BW6" s="7">
        <v>2</v>
      </c>
      <c r="BX6" s="7">
        <v>3</v>
      </c>
      <c r="BY6" s="7">
        <v>4</v>
      </c>
      <c r="BZ6" s="7">
        <v>5</v>
      </c>
      <c r="CA6" s="7">
        <v>6</v>
      </c>
      <c r="CB6" s="7">
        <v>7</v>
      </c>
      <c r="CC6" s="7">
        <v>8</v>
      </c>
      <c r="CD6" s="7">
        <v>9</v>
      </c>
      <c r="CE6" s="7">
        <v>10</v>
      </c>
      <c r="CF6" s="7">
        <v>11</v>
      </c>
      <c r="CG6" s="7">
        <v>12</v>
      </c>
      <c r="CI6" s="9"/>
      <c r="CJ6" s="9">
        <v>1</v>
      </c>
      <c r="CK6" s="9">
        <v>2</v>
      </c>
      <c r="CL6" s="9">
        <v>3</v>
      </c>
      <c r="CM6" s="9">
        <v>4</v>
      </c>
      <c r="CN6" s="9">
        <v>5</v>
      </c>
      <c r="CO6" s="9">
        <v>6</v>
      </c>
      <c r="CP6" s="9">
        <v>7</v>
      </c>
      <c r="CQ6" s="9">
        <v>8</v>
      </c>
      <c r="CR6" s="9">
        <v>9</v>
      </c>
      <c r="CS6" s="9">
        <v>10</v>
      </c>
      <c r="CT6" s="9">
        <v>11</v>
      </c>
      <c r="CU6" s="9">
        <v>12</v>
      </c>
      <c r="CV6" s="12"/>
      <c r="CW6" t="s">
        <v>12</v>
      </c>
      <c r="CX6">
        <v>1</v>
      </c>
      <c r="CY6">
        <v>2</v>
      </c>
      <c r="CZ6">
        <v>3</v>
      </c>
      <c r="DA6">
        <v>4</v>
      </c>
      <c r="DB6">
        <v>5</v>
      </c>
      <c r="DC6">
        <v>6</v>
      </c>
      <c r="DD6">
        <v>7</v>
      </c>
      <c r="DE6">
        <v>8</v>
      </c>
      <c r="DF6">
        <v>9</v>
      </c>
      <c r="DG6">
        <v>10</v>
      </c>
      <c r="DH6">
        <v>11</v>
      </c>
      <c r="DI6">
        <v>12</v>
      </c>
    </row>
    <row r="7" spans="1:113" x14ac:dyDescent="0.25">
      <c r="A7" s="4" t="s">
        <v>7</v>
      </c>
      <c r="B7" s="5">
        <v>8.7019202363367789</v>
      </c>
      <c r="C7" s="5">
        <v>15.562580009847366</v>
      </c>
      <c r="D7" s="5">
        <v>13.800886262924665</v>
      </c>
      <c r="E7" s="5">
        <v>3.6344657804037421</v>
      </c>
      <c r="F7" s="5">
        <v>0.54042343673067461</v>
      </c>
      <c r="G7" s="5">
        <v>10.791531265386508</v>
      </c>
      <c r="H7" s="5">
        <v>3.3065484982767104</v>
      </c>
      <c r="I7" s="5">
        <v>11.400098473658296</v>
      </c>
      <c r="J7" s="5">
        <v>0.1189561792220581</v>
      </c>
      <c r="K7" s="5">
        <v>17.310487444608569</v>
      </c>
      <c r="L7" s="5">
        <v>23.230723781388477</v>
      </c>
      <c r="M7" s="6">
        <v>13.306831525868619</v>
      </c>
      <c r="P7" s="7" t="s">
        <v>7</v>
      </c>
      <c r="Q7" s="8">
        <f>($Q$4*$T$4)/B7</f>
        <v>1.3790059750135797</v>
      </c>
      <c r="R7" s="8">
        <f t="shared" ref="R7:AB14" si="0">($Q$4*$T$4)/C7</f>
        <v>0.77108037307483013</v>
      </c>
      <c r="S7" s="8">
        <f t="shared" si="0"/>
        <v>0.86950937580272303</v>
      </c>
      <c r="T7" s="8">
        <f t="shared" si="0"/>
        <v>3.3017232036414867</v>
      </c>
      <c r="U7" s="8">
        <f t="shared" si="0"/>
        <v>22.20481049562682</v>
      </c>
      <c r="V7" s="8">
        <f t="shared" si="0"/>
        <v>1.1119830638391066</v>
      </c>
      <c r="W7" s="8">
        <f t="shared" si="0"/>
        <v>3.6291619512776228</v>
      </c>
      <c r="X7" s="8">
        <f t="shared" si="0"/>
        <v>1.0526224863520144</v>
      </c>
      <c r="Y7" s="8">
        <f t="shared" si="0"/>
        <v>100.87748344370861</v>
      </c>
      <c r="Z7" s="8">
        <f t="shared" si="0"/>
        <v>0.69322138029899649</v>
      </c>
      <c r="AA7" s="8">
        <f t="shared" si="0"/>
        <v>0.51655730199908445</v>
      </c>
      <c r="AB7" s="8">
        <f t="shared" si="0"/>
        <v>0.90179243471083825</v>
      </c>
      <c r="AE7" s="11" t="s">
        <v>7</v>
      </c>
      <c r="AF7" s="10">
        <f>($Q$4*$AI$4)/B7</f>
        <v>2.4132604562737647</v>
      </c>
      <c r="AG7" s="10">
        <f t="shared" ref="AG7:AQ14" si="1">($Q$4*$AI$4)/C7</f>
        <v>1.3493906528809527</v>
      </c>
      <c r="AH7" s="10">
        <f t="shared" si="1"/>
        <v>1.5216414076547653</v>
      </c>
      <c r="AI7" s="10">
        <f t="shared" si="1"/>
        <v>5.7780156063726018</v>
      </c>
      <c r="AJ7" s="10">
        <f t="shared" si="1"/>
        <v>38.858418367346935</v>
      </c>
      <c r="AK7" s="10">
        <f t="shared" si="1"/>
        <v>1.9459703617184365</v>
      </c>
      <c r="AL7" s="10">
        <f t="shared" si="1"/>
        <v>6.3510334147358405</v>
      </c>
      <c r="AM7" s="10">
        <f t="shared" si="1"/>
        <v>1.8420893511160252</v>
      </c>
      <c r="AN7" s="10">
        <f t="shared" si="1"/>
        <v>176.53559602649005</v>
      </c>
      <c r="AO7" s="10">
        <f t="shared" si="1"/>
        <v>1.2131374155232437</v>
      </c>
      <c r="AP7" s="10">
        <f t="shared" si="1"/>
        <v>0.90397527849839776</v>
      </c>
      <c r="AQ7" s="10">
        <f t="shared" si="1"/>
        <v>1.5781367607439669</v>
      </c>
      <c r="AS7" s="7" t="s">
        <v>7</v>
      </c>
      <c r="AT7" s="8">
        <f t="shared" ref="AT7:BE14" si="2">($Q$4*$AW$4)/B7</f>
        <v>3.7922664312873442</v>
      </c>
      <c r="AU7" s="8">
        <f t="shared" si="2"/>
        <v>2.1204710259557826</v>
      </c>
      <c r="AV7" s="8">
        <f t="shared" si="2"/>
        <v>2.3911507834574883</v>
      </c>
      <c r="AW7" s="8">
        <f t="shared" si="2"/>
        <v>9.0797388100140886</v>
      </c>
      <c r="AX7" s="8">
        <f t="shared" si="2"/>
        <v>61.063228862973752</v>
      </c>
      <c r="AY7" s="8">
        <f t="shared" si="2"/>
        <v>3.0579534255575429</v>
      </c>
      <c r="AZ7" s="8">
        <f t="shared" si="2"/>
        <v>9.9801953660134632</v>
      </c>
      <c r="BA7" s="8">
        <f t="shared" si="2"/>
        <v>2.8947118374680394</v>
      </c>
      <c r="BB7" s="8">
        <f t="shared" si="2"/>
        <v>277.41307947019868</v>
      </c>
      <c r="BC7" s="8">
        <f t="shared" si="2"/>
        <v>1.9063587958222403</v>
      </c>
      <c r="BD7" s="8">
        <f t="shared" si="2"/>
        <v>1.4205325804974822</v>
      </c>
      <c r="BE7" s="8">
        <f t="shared" si="2"/>
        <v>2.4799291954548051</v>
      </c>
      <c r="BF7" s="1"/>
      <c r="BG7" s="9" t="s">
        <v>7</v>
      </c>
      <c r="BH7" s="10">
        <f t="shared" ref="BH7:BS14" si="3">($Q$4*$BK$4)/B7</f>
        <v>6.8950298750678991</v>
      </c>
      <c r="BI7" s="10">
        <f t="shared" si="3"/>
        <v>3.8554018653741506</v>
      </c>
      <c r="BJ7" s="10">
        <f t="shared" si="3"/>
        <v>4.3475468790136151</v>
      </c>
      <c r="BK7" s="10">
        <f t="shared" si="3"/>
        <v>16.508616018207434</v>
      </c>
      <c r="BL7" s="10">
        <f t="shared" si="3"/>
        <v>111.0240524781341</v>
      </c>
      <c r="BM7" s="10">
        <f t="shared" si="3"/>
        <v>5.5599153191955324</v>
      </c>
      <c r="BN7" s="10">
        <f t="shared" si="3"/>
        <v>18.145809756388115</v>
      </c>
      <c r="BO7" s="10">
        <f t="shared" si="3"/>
        <v>5.2631124317600717</v>
      </c>
      <c r="BP7" s="10">
        <f t="shared" si="3"/>
        <v>504.38741721854302</v>
      </c>
      <c r="BQ7" s="10">
        <f t="shared" si="3"/>
        <v>3.4661069014949821</v>
      </c>
      <c r="BR7" s="10">
        <f t="shared" si="3"/>
        <v>2.5827865099954219</v>
      </c>
      <c r="BS7" s="10">
        <f t="shared" si="3"/>
        <v>4.5089621735541909</v>
      </c>
      <c r="BT7" s="1"/>
      <c r="BU7" s="7" t="s">
        <v>7</v>
      </c>
      <c r="BV7" s="8">
        <f>($Q$4*$BY$4)/B7</f>
        <v>10.342544812601847</v>
      </c>
      <c r="BW7" s="8">
        <f t="shared" ref="BW7:CG14" si="4">($Q$4*$BY$4)/C7</f>
        <v>5.7831027980612255</v>
      </c>
      <c r="BX7" s="8">
        <f t="shared" si="4"/>
        <v>6.5213203185204227</v>
      </c>
      <c r="BY7" s="8">
        <f t="shared" si="4"/>
        <v>24.762924027311151</v>
      </c>
      <c r="BZ7" s="8">
        <f t="shared" si="4"/>
        <v>166.53607871720115</v>
      </c>
      <c r="CA7" s="8">
        <f t="shared" si="4"/>
        <v>8.3398729787932986</v>
      </c>
      <c r="CB7" s="8">
        <f t="shared" si="4"/>
        <v>27.21871463458217</v>
      </c>
      <c r="CC7" s="8">
        <f t="shared" si="4"/>
        <v>7.894668647640108</v>
      </c>
      <c r="CD7" s="8">
        <f t="shared" si="4"/>
        <v>756.5811258278145</v>
      </c>
      <c r="CE7" s="8">
        <f t="shared" si="4"/>
        <v>5.1991603522424734</v>
      </c>
      <c r="CF7" s="8">
        <f t="shared" si="4"/>
        <v>3.8741797649931331</v>
      </c>
      <c r="CG7" s="8">
        <f t="shared" si="4"/>
        <v>6.7634432603312868</v>
      </c>
      <c r="CI7" s="9" t="s">
        <v>7</v>
      </c>
      <c r="CJ7" s="10">
        <f>($Q$4*$CM$4)/B7</f>
        <v>13.790059750135798</v>
      </c>
      <c r="CK7" s="10">
        <f t="shared" ref="CK7:CU14" si="5">($Q$4*$CM$4)/C7</f>
        <v>7.7108037307483013</v>
      </c>
      <c r="CL7" s="10">
        <f t="shared" si="5"/>
        <v>8.6950937580272303</v>
      </c>
      <c r="CM7" s="10">
        <f t="shared" si="5"/>
        <v>33.017232036414867</v>
      </c>
      <c r="CN7" s="10">
        <f t="shared" si="5"/>
        <v>222.04810495626819</v>
      </c>
      <c r="CO7" s="10">
        <f t="shared" si="5"/>
        <v>11.119830638391065</v>
      </c>
      <c r="CP7" s="10">
        <f t="shared" si="5"/>
        <v>36.291619512776229</v>
      </c>
      <c r="CQ7" s="10">
        <f t="shared" si="5"/>
        <v>10.526224863520143</v>
      </c>
      <c r="CR7" s="10">
        <f t="shared" si="5"/>
        <v>1008.774834437086</v>
      </c>
      <c r="CS7" s="10">
        <f t="shared" si="5"/>
        <v>6.9322138029899643</v>
      </c>
      <c r="CT7" s="10">
        <f t="shared" si="5"/>
        <v>5.1655730199908438</v>
      </c>
      <c r="CU7" s="10">
        <f t="shared" si="5"/>
        <v>9.0179243471083819</v>
      </c>
      <c r="CV7" s="13"/>
      <c r="CW7" t="s">
        <v>7</v>
      </c>
      <c r="CX7" s="14">
        <v>3.7922664312873442</v>
      </c>
      <c r="CY7" s="14">
        <v>3.8554018653741506</v>
      </c>
      <c r="CZ7" s="14">
        <v>4.3475468790136151</v>
      </c>
      <c r="DA7" s="14">
        <v>5.7780156063726018</v>
      </c>
      <c r="DB7" s="14">
        <v>3</v>
      </c>
      <c r="DC7" s="14">
        <v>3.0579534255575429</v>
      </c>
      <c r="DD7" s="14">
        <v>9.9801953660134632</v>
      </c>
      <c r="DE7" s="14">
        <v>5.2631124317600717</v>
      </c>
      <c r="DF7" s="14">
        <v>3</v>
      </c>
      <c r="DG7" s="14">
        <v>3.4661069014949821</v>
      </c>
      <c r="DH7" s="14">
        <v>3.8741797649931331</v>
      </c>
      <c r="DI7" s="14">
        <v>2.4799291954548051</v>
      </c>
    </row>
    <row r="8" spans="1:113" x14ac:dyDescent="0.25">
      <c r="A8" s="4" t="s">
        <v>6</v>
      </c>
      <c r="B8" s="5">
        <v>15.479862136878385</v>
      </c>
      <c r="C8" s="5">
        <v>3.7437715411127521</v>
      </c>
      <c r="D8" s="5">
        <v>7.4463810930576066</v>
      </c>
      <c r="E8" s="5">
        <v>0.63397341211225999</v>
      </c>
      <c r="F8" s="5">
        <v>0.19084194977843422</v>
      </c>
      <c r="G8" s="5">
        <v>4.941211225997046</v>
      </c>
      <c r="H8" s="5">
        <v>3.7654357459379617</v>
      </c>
      <c r="I8" s="5">
        <v>0.28734613490891181</v>
      </c>
      <c r="J8" s="5">
        <v>0.73835548990644984</v>
      </c>
      <c r="K8" s="5">
        <v>10.364155588380108</v>
      </c>
      <c r="L8" s="5">
        <v>14.588675529295912</v>
      </c>
      <c r="M8" s="6">
        <v>8.3430959452925322</v>
      </c>
      <c r="P8" s="7" t="s">
        <v>6</v>
      </c>
      <c r="Q8" s="8">
        <f t="shared" ref="Q8:Q14" si="6">($Q$4*$T$4)/B8</f>
        <v>0.7752007022990115</v>
      </c>
      <c r="R8" s="8">
        <f t="shared" si="0"/>
        <v>3.2053237939923198</v>
      </c>
      <c r="S8" s="8">
        <f t="shared" si="0"/>
        <v>1.6115210664127591</v>
      </c>
      <c r="T8" s="8">
        <f t="shared" si="0"/>
        <v>18.928238583410998</v>
      </c>
      <c r="U8" s="8">
        <f t="shared" si="0"/>
        <v>62.879256965944286</v>
      </c>
      <c r="V8" s="8">
        <f t="shared" si="0"/>
        <v>2.4285543465263659</v>
      </c>
      <c r="W8" s="8">
        <f t="shared" si="0"/>
        <v>3.1868821591087397</v>
      </c>
      <c r="X8" s="8">
        <f t="shared" si="0"/>
        <v>41.761480466072662</v>
      </c>
      <c r="Y8" s="8">
        <f t="shared" si="0"/>
        <v>16.252333955721529</v>
      </c>
      <c r="Z8" s="8">
        <f t="shared" si="0"/>
        <v>1.1578367284889024</v>
      </c>
      <c r="AA8" s="8">
        <f t="shared" si="0"/>
        <v>0.8225558225558226</v>
      </c>
      <c r="AB8" s="8">
        <f t="shared" si="0"/>
        <v>1.4383149946598446</v>
      </c>
      <c r="AE8" s="11" t="s">
        <v>6</v>
      </c>
      <c r="AF8" s="10">
        <f t="shared" ref="AF8:AF14" si="7">($Q$4*$AI$4)/B8</f>
        <v>1.3566012290232701</v>
      </c>
      <c r="AG8" s="10">
        <f t="shared" si="1"/>
        <v>5.6093166394865595</v>
      </c>
      <c r="AH8" s="10">
        <f t="shared" si="1"/>
        <v>2.8201618662223282</v>
      </c>
      <c r="AI8" s="10">
        <f t="shared" si="1"/>
        <v>33.124417520969246</v>
      </c>
      <c r="AJ8" s="10">
        <f t="shared" si="1"/>
        <v>110.03869969040251</v>
      </c>
      <c r="AK8" s="10">
        <f t="shared" si="1"/>
        <v>4.2499701064211406</v>
      </c>
      <c r="AL8" s="10">
        <f t="shared" si="1"/>
        <v>5.5770437784402951</v>
      </c>
      <c r="AM8" s="10">
        <f t="shared" si="1"/>
        <v>73.082590815627157</v>
      </c>
      <c r="AN8" s="10">
        <f t="shared" si="1"/>
        <v>28.441584422512676</v>
      </c>
      <c r="AO8" s="10">
        <f t="shared" si="1"/>
        <v>2.0262142748555791</v>
      </c>
      <c r="AP8" s="10">
        <f t="shared" si="1"/>
        <v>1.4394726894726895</v>
      </c>
      <c r="AQ8" s="10">
        <f t="shared" si="1"/>
        <v>2.5170512406547281</v>
      </c>
      <c r="AS8" s="7" t="s">
        <v>6</v>
      </c>
      <c r="AT8" s="8">
        <f t="shared" si="2"/>
        <v>2.1318019313222814</v>
      </c>
      <c r="AU8" s="8">
        <f t="shared" si="2"/>
        <v>8.8146404334788784</v>
      </c>
      <c r="AV8" s="8">
        <f t="shared" si="2"/>
        <v>4.4316829326350868</v>
      </c>
      <c r="AW8" s="8">
        <f t="shared" si="2"/>
        <v>52.05265610438024</v>
      </c>
      <c r="AX8" s="8">
        <f t="shared" si="2"/>
        <v>172.9179566563468</v>
      </c>
      <c r="AY8" s="8">
        <f t="shared" si="2"/>
        <v>6.6785244529475065</v>
      </c>
      <c r="AZ8" s="8">
        <f t="shared" si="2"/>
        <v>8.7639259375490344</v>
      </c>
      <c r="BA8" s="8">
        <f t="shared" si="2"/>
        <v>114.84407128169981</v>
      </c>
      <c r="BB8" s="8">
        <f t="shared" si="2"/>
        <v>44.693918378234208</v>
      </c>
      <c r="BC8" s="8">
        <f t="shared" si="2"/>
        <v>3.1840510033444818</v>
      </c>
      <c r="BD8" s="8">
        <f t="shared" si="2"/>
        <v>2.2620285120285124</v>
      </c>
      <c r="BE8" s="8">
        <f t="shared" si="2"/>
        <v>3.9553662353145729</v>
      </c>
      <c r="BF8" s="1"/>
      <c r="BG8" s="9" t="s">
        <v>6</v>
      </c>
      <c r="BH8" s="10">
        <f t="shared" si="3"/>
        <v>3.8760035114950573</v>
      </c>
      <c r="BI8" s="10">
        <f t="shared" si="3"/>
        <v>16.026618969961596</v>
      </c>
      <c r="BJ8" s="10">
        <f t="shared" si="3"/>
        <v>8.0576053320637957</v>
      </c>
      <c r="BK8" s="10">
        <f t="shared" si="3"/>
        <v>94.64119291705498</v>
      </c>
      <c r="BL8" s="10">
        <f t="shared" si="3"/>
        <v>314.39628482972142</v>
      </c>
      <c r="BM8" s="10">
        <f t="shared" si="3"/>
        <v>12.142771732631831</v>
      </c>
      <c r="BN8" s="10">
        <f t="shared" si="3"/>
        <v>15.9344107955437</v>
      </c>
      <c r="BO8" s="10">
        <f t="shared" si="3"/>
        <v>208.80740233036332</v>
      </c>
      <c r="BP8" s="10">
        <f t="shared" si="3"/>
        <v>81.261669778607654</v>
      </c>
      <c r="BQ8" s="10">
        <f t="shared" si="3"/>
        <v>5.7891836424445122</v>
      </c>
      <c r="BR8" s="10">
        <f t="shared" si="3"/>
        <v>4.1127791127791129</v>
      </c>
      <c r="BS8" s="10">
        <f t="shared" si="3"/>
        <v>7.1915749732992236</v>
      </c>
      <c r="BT8" s="1"/>
      <c r="BU8" s="7" t="s">
        <v>6</v>
      </c>
      <c r="BV8" s="8">
        <f t="shared" ref="BV8:BV14" si="8">($Q$4*$BY$4)/B8</f>
        <v>5.8140052672425862</v>
      </c>
      <c r="BW8" s="8">
        <f t="shared" si="4"/>
        <v>24.039928454942398</v>
      </c>
      <c r="BX8" s="8">
        <f t="shared" si="4"/>
        <v>12.086407998095693</v>
      </c>
      <c r="BY8" s="8">
        <f t="shared" si="4"/>
        <v>141.96178937558247</v>
      </c>
      <c r="BZ8" s="8">
        <f t="shared" si="4"/>
        <v>471.59442724458216</v>
      </c>
      <c r="CA8" s="8">
        <f t="shared" si="4"/>
        <v>18.214157598947747</v>
      </c>
      <c r="CB8" s="8">
        <f t="shared" si="4"/>
        <v>23.901616193315551</v>
      </c>
      <c r="CC8" s="8">
        <f t="shared" si="4"/>
        <v>313.21110349554493</v>
      </c>
      <c r="CD8" s="8">
        <f t="shared" si="4"/>
        <v>121.89250466791147</v>
      </c>
      <c r="CE8" s="8">
        <f t="shared" si="4"/>
        <v>8.6837754636667679</v>
      </c>
      <c r="CF8" s="8">
        <f t="shared" si="4"/>
        <v>6.1691686691686698</v>
      </c>
      <c r="CG8" s="8">
        <f t="shared" si="4"/>
        <v>10.787362459948834</v>
      </c>
      <c r="CI8" s="9" t="s">
        <v>6</v>
      </c>
      <c r="CJ8" s="10">
        <f t="shared" ref="CJ8:CJ14" si="9">($Q$4*$CM$4)/B8</f>
        <v>7.7520070229901146</v>
      </c>
      <c r="CK8" s="10">
        <f t="shared" si="5"/>
        <v>32.053237939923193</v>
      </c>
      <c r="CL8" s="10">
        <f t="shared" si="5"/>
        <v>16.115210664127591</v>
      </c>
      <c r="CM8" s="10">
        <f t="shared" si="5"/>
        <v>189.28238583410996</v>
      </c>
      <c r="CN8" s="10">
        <f t="shared" si="5"/>
        <v>628.79256965944285</v>
      </c>
      <c r="CO8" s="10">
        <f t="shared" si="5"/>
        <v>24.285543465263661</v>
      </c>
      <c r="CP8" s="10">
        <f t="shared" si="5"/>
        <v>31.8688215910874</v>
      </c>
      <c r="CQ8" s="10">
        <f t="shared" si="5"/>
        <v>417.61480466072663</v>
      </c>
      <c r="CR8" s="10">
        <f t="shared" si="5"/>
        <v>162.52333955721531</v>
      </c>
      <c r="CS8" s="10">
        <f t="shared" si="5"/>
        <v>11.578367284889024</v>
      </c>
      <c r="CT8" s="10">
        <f t="shared" si="5"/>
        <v>8.2255582255582258</v>
      </c>
      <c r="CU8" s="10">
        <f t="shared" si="5"/>
        <v>14.383149946598447</v>
      </c>
      <c r="CV8" s="13"/>
      <c r="CW8" t="s">
        <v>6</v>
      </c>
      <c r="CX8" s="14">
        <v>3.8760035114950573</v>
      </c>
      <c r="CY8" s="14">
        <v>8.8146404334788784</v>
      </c>
      <c r="CZ8" s="14">
        <v>8.0576053320637957</v>
      </c>
      <c r="DA8" s="14">
        <v>8.0576053320637957</v>
      </c>
      <c r="DB8" s="14">
        <v>3</v>
      </c>
      <c r="DC8" s="14">
        <v>6.6785244529475065</v>
      </c>
      <c r="DD8" s="14">
        <v>8.7639259375490344</v>
      </c>
      <c r="DE8" s="14">
        <v>3</v>
      </c>
      <c r="DF8" s="14">
        <v>3</v>
      </c>
      <c r="DG8" s="14">
        <v>5.7891836424445122</v>
      </c>
      <c r="DH8" s="14">
        <v>6.1691686691686698</v>
      </c>
      <c r="DI8" s="14">
        <v>3.9553662353145729</v>
      </c>
    </row>
    <row r="9" spans="1:113" x14ac:dyDescent="0.25">
      <c r="A9" s="4" t="s">
        <v>5</v>
      </c>
      <c r="B9" s="5">
        <v>10.950073855243721</v>
      </c>
      <c r="C9" s="5">
        <v>10.709798129000491</v>
      </c>
      <c r="D9" s="5">
        <v>1.8107336287543081</v>
      </c>
      <c r="E9" s="5">
        <v>19.751649433776464</v>
      </c>
      <c r="F9" s="5">
        <v>1.347907434761201</v>
      </c>
      <c r="G9" s="5">
        <v>17.670901033973411</v>
      </c>
      <c r="H9" s="5">
        <v>8.6979812900049236</v>
      </c>
      <c r="I9" s="5">
        <v>19.163761693746924</v>
      </c>
      <c r="J9" s="5">
        <v>4.8486459871984238</v>
      </c>
      <c r="K9" s="5">
        <v>14.10516986706056</v>
      </c>
      <c r="L9" s="5">
        <v>7.8865583456425394</v>
      </c>
      <c r="M9" s="6">
        <v>8.3113214063687231</v>
      </c>
      <c r="P9" s="7" t="s">
        <v>5</v>
      </c>
      <c r="Q9" s="8">
        <f t="shared" si="6"/>
        <v>1.0958830194787677</v>
      </c>
      <c r="R9" s="8">
        <f t="shared" si="0"/>
        <v>1.1204692988102025</v>
      </c>
      <c r="S9" s="8">
        <f t="shared" si="0"/>
        <v>6.6271481400913643</v>
      </c>
      <c r="T9" s="8">
        <f t="shared" si="0"/>
        <v>0.60754419726989006</v>
      </c>
      <c r="U9" s="8">
        <f t="shared" si="0"/>
        <v>8.9026884862653439</v>
      </c>
      <c r="V9" s="8">
        <f t="shared" si="0"/>
        <v>0.67908251972716338</v>
      </c>
      <c r="W9" s="8">
        <f t="shared" si="0"/>
        <v>1.3796304682546872</v>
      </c>
      <c r="X9" s="8">
        <f t="shared" si="0"/>
        <v>0.62618186302721368</v>
      </c>
      <c r="Y9" s="8">
        <f t="shared" si="0"/>
        <v>2.4749177464559895</v>
      </c>
      <c r="Z9" s="8">
        <f t="shared" si="0"/>
        <v>0.85075189544673901</v>
      </c>
      <c r="AA9" s="8">
        <f t="shared" si="0"/>
        <v>1.5215762661072822</v>
      </c>
      <c r="AB9" s="8">
        <f t="shared" si="0"/>
        <v>1.4438137346974393</v>
      </c>
      <c r="AE9" s="11" t="s">
        <v>5</v>
      </c>
      <c r="AF9" s="10">
        <f t="shared" si="7"/>
        <v>1.9177952840878436</v>
      </c>
      <c r="AG9" s="10">
        <f t="shared" si="1"/>
        <v>1.9608212729178545</v>
      </c>
      <c r="AH9" s="10">
        <f t="shared" si="1"/>
        <v>11.597509245159888</v>
      </c>
      <c r="AI9" s="10">
        <f t="shared" si="1"/>
        <v>1.0632023452223076</v>
      </c>
      <c r="AJ9" s="10">
        <f t="shared" si="1"/>
        <v>15.579704850964353</v>
      </c>
      <c r="AK9" s="10">
        <f t="shared" si="1"/>
        <v>1.1883944095225358</v>
      </c>
      <c r="AL9" s="10">
        <f t="shared" si="1"/>
        <v>2.4143533194457025</v>
      </c>
      <c r="AM9" s="10">
        <f t="shared" si="1"/>
        <v>1.0958182602976239</v>
      </c>
      <c r="AN9" s="10">
        <f t="shared" si="1"/>
        <v>4.3311060562979815</v>
      </c>
      <c r="AO9" s="10">
        <f t="shared" si="1"/>
        <v>1.4888158170317933</v>
      </c>
      <c r="AP9" s="10">
        <f t="shared" si="1"/>
        <v>2.6627584656877441</v>
      </c>
      <c r="AQ9" s="10">
        <f t="shared" si="1"/>
        <v>2.5266740357205189</v>
      </c>
      <c r="AS9" s="7" t="s">
        <v>5</v>
      </c>
      <c r="AT9" s="8">
        <f t="shared" si="2"/>
        <v>3.0136783035666115</v>
      </c>
      <c r="AU9" s="8">
        <f t="shared" si="2"/>
        <v>3.081290571728057</v>
      </c>
      <c r="AV9" s="8">
        <f t="shared" si="2"/>
        <v>18.224657385251252</v>
      </c>
      <c r="AW9" s="8">
        <f t="shared" si="2"/>
        <v>1.6707465424921977</v>
      </c>
      <c r="AX9" s="8">
        <f t="shared" si="2"/>
        <v>24.482393337229698</v>
      </c>
      <c r="AY9" s="8">
        <f t="shared" si="2"/>
        <v>1.8674769292496991</v>
      </c>
      <c r="AZ9" s="8">
        <f t="shared" si="2"/>
        <v>3.7939837877003897</v>
      </c>
      <c r="BA9" s="8">
        <f t="shared" si="2"/>
        <v>1.7220001233248374</v>
      </c>
      <c r="BB9" s="8">
        <f t="shared" si="2"/>
        <v>6.8060238027539715</v>
      </c>
      <c r="BC9" s="8">
        <f t="shared" si="2"/>
        <v>2.3395677124785323</v>
      </c>
      <c r="BD9" s="8">
        <f t="shared" si="2"/>
        <v>4.1843347317950261</v>
      </c>
      <c r="BE9" s="8">
        <f t="shared" si="2"/>
        <v>3.9704877704179582</v>
      </c>
      <c r="BF9" s="1"/>
      <c r="BG9" s="9" t="s">
        <v>5</v>
      </c>
      <c r="BH9" s="10">
        <f t="shared" si="3"/>
        <v>5.4794150973938391</v>
      </c>
      <c r="BI9" s="10">
        <f t="shared" si="3"/>
        <v>5.6023464940510133</v>
      </c>
      <c r="BJ9" s="10">
        <f t="shared" si="3"/>
        <v>33.135740700456822</v>
      </c>
      <c r="BK9" s="10">
        <f t="shared" si="3"/>
        <v>3.0377209863494503</v>
      </c>
      <c r="BL9" s="10">
        <f t="shared" si="3"/>
        <v>44.513442431326723</v>
      </c>
      <c r="BM9" s="10">
        <f t="shared" si="3"/>
        <v>3.3954125986358168</v>
      </c>
      <c r="BN9" s="10">
        <f t="shared" si="3"/>
        <v>6.8981523412734358</v>
      </c>
      <c r="BO9" s="10">
        <f t="shared" si="3"/>
        <v>3.1309093151360683</v>
      </c>
      <c r="BP9" s="10">
        <f t="shared" si="3"/>
        <v>12.374588732279948</v>
      </c>
      <c r="BQ9" s="10">
        <f t="shared" si="3"/>
        <v>4.2537594772336949</v>
      </c>
      <c r="BR9" s="10">
        <f t="shared" si="3"/>
        <v>7.6078813305364115</v>
      </c>
      <c r="BS9" s="10">
        <f t="shared" si="3"/>
        <v>7.2190686734871967</v>
      </c>
      <c r="BT9" s="1"/>
      <c r="BU9" s="7" t="s">
        <v>5</v>
      </c>
      <c r="BV9" s="8">
        <f t="shared" si="8"/>
        <v>8.2191226460907583</v>
      </c>
      <c r="BW9" s="8">
        <f t="shared" si="4"/>
        <v>8.4035197410765186</v>
      </c>
      <c r="BX9" s="8">
        <f t="shared" si="4"/>
        <v>49.703611050685232</v>
      </c>
      <c r="BY9" s="8">
        <f t="shared" si="4"/>
        <v>4.5565814795241755</v>
      </c>
      <c r="BZ9" s="8">
        <f t="shared" si="4"/>
        <v>66.770163646990085</v>
      </c>
      <c r="CA9" s="8">
        <f t="shared" si="4"/>
        <v>5.0931188979537252</v>
      </c>
      <c r="CB9" s="8">
        <f t="shared" si="4"/>
        <v>10.347228511910153</v>
      </c>
      <c r="CC9" s="8">
        <f t="shared" si="4"/>
        <v>4.696363972704102</v>
      </c>
      <c r="CD9" s="8">
        <f t="shared" si="4"/>
        <v>18.561883098419923</v>
      </c>
      <c r="CE9" s="8">
        <f t="shared" si="4"/>
        <v>6.3806392158505432</v>
      </c>
      <c r="CF9" s="8">
        <f t="shared" si="4"/>
        <v>11.411821995804617</v>
      </c>
      <c r="CG9" s="8">
        <f t="shared" si="4"/>
        <v>10.828603010230795</v>
      </c>
      <c r="CI9" s="9" t="s">
        <v>5</v>
      </c>
      <c r="CJ9" s="10">
        <f t="shared" si="9"/>
        <v>10.958830194787678</v>
      </c>
      <c r="CK9" s="10">
        <f t="shared" si="5"/>
        <v>11.204692988102027</v>
      </c>
      <c r="CL9" s="10">
        <f t="shared" si="5"/>
        <v>66.271481400913643</v>
      </c>
      <c r="CM9" s="10">
        <f t="shared" si="5"/>
        <v>6.0754419726989006</v>
      </c>
      <c r="CN9" s="10">
        <f t="shared" si="5"/>
        <v>89.026884862653446</v>
      </c>
      <c r="CO9" s="10">
        <f t="shared" si="5"/>
        <v>6.7908251972716336</v>
      </c>
      <c r="CP9" s="10">
        <f t="shared" si="5"/>
        <v>13.796304682546872</v>
      </c>
      <c r="CQ9" s="10">
        <f t="shared" si="5"/>
        <v>6.2618186302721366</v>
      </c>
      <c r="CR9" s="10">
        <f t="shared" si="5"/>
        <v>24.749177464559896</v>
      </c>
      <c r="CS9" s="10">
        <f t="shared" si="5"/>
        <v>8.5075189544673897</v>
      </c>
      <c r="CT9" s="10">
        <f t="shared" si="5"/>
        <v>15.215762661072823</v>
      </c>
      <c r="CU9" s="10">
        <f t="shared" si="5"/>
        <v>14.438137346974393</v>
      </c>
      <c r="CV9" s="13"/>
      <c r="CW9" t="s">
        <v>5</v>
      </c>
      <c r="CX9" s="14">
        <v>3.0136783035666115</v>
      </c>
      <c r="CY9" s="14">
        <v>3.081290571728057</v>
      </c>
      <c r="CZ9" s="14">
        <v>6.6271481400913643</v>
      </c>
      <c r="DA9" s="14">
        <v>4.5565814795241755</v>
      </c>
      <c r="DB9" s="14">
        <v>8.9026884862653439</v>
      </c>
      <c r="DC9" s="14">
        <v>3.3954125986358168</v>
      </c>
      <c r="DD9" s="14">
        <v>3.7939837877003897</v>
      </c>
      <c r="DE9" s="14">
        <v>4.696363972704102</v>
      </c>
      <c r="DF9" s="14">
        <v>12.374588732279948</v>
      </c>
      <c r="DG9" s="14">
        <v>4.2537594772336949</v>
      </c>
      <c r="DH9" s="14">
        <v>11.411821995804617</v>
      </c>
      <c r="DI9" s="14">
        <v>3.9704877704179582</v>
      </c>
    </row>
    <row r="10" spans="1:113" x14ac:dyDescent="0.25">
      <c r="A10" s="4" t="s">
        <v>4</v>
      </c>
      <c r="B10" s="5">
        <v>4.5177744953225005</v>
      </c>
      <c r="C10" s="5">
        <v>4.5100935499753768E-2</v>
      </c>
      <c r="D10" s="5">
        <v>11.579320531757753</v>
      </c>
      <c r="E10" s="5">
        <v>8.2834071885770548</v>
      </c>
      <c r="F10" s="5">
        <v>-8.4884293451501711E-2</v>
      </c>
      <c r="G10" s="5">
        <v>13.468045297882815</v>
      </c>
      <c r="H10" s="5">
        <v>0.45967503692762185</v>
      </c>
      <c r="I10" s="5">
        <v>4.6310192023633672</v>
      </c>
      <c r="J10" s="5">
        <v>15.998818316100442</v>
      </c>
      <c r="K10" s="5">
        <v>15.027868045297881</v>
      </c>
      <c r="L10" s="5">
        <v>-0.16858690300344659</v>
      </c>
      <c r="M10" s="6">
        <v>3.0256959314775163</v>
      </c>
      <c r="P10" s="7" t="s">
        <v>4</v>
      </c>
      <c r="Q10" s="8">
        <f t="shared" si="6"/>
        <v>2.6561750730197486</v>
      </c>
      <c r="R10" s="8">
        <f t="shared" si="0"/>
        <v>266.0698689956335</v>
      </c>
      <c r="S10" s="8">
        <f t="shared" si="0"/>
        <v>1.0363302377793653</v>
      </c>
      <c r="T10" s="8">
        <f t="shared" si="0"/>
        <v>1.4486792363108967</v>
      </c>
      <c r="U10" s="8">
        <f t="shared" si="0"/>
        <v>-141.36890951276104</v>
      </c>
      <c r="V10" s="8">
        <f t="shared" si="0"/>
        <v>0.89099789424426779</v>
      </c>
      <c r="W10" s="8">
        <f t="shared" si="0"/>
        <v>26.105398457583547</v>
      </c>
      <c r="X10" s="8">
        <f t="shared" si="0"/>
        <v>2.5912222505741265</v>
      </c>
      <c r="Y10" s="8">
        <f t="shared" si="0"/>
        <v>0.75005539552404177</v>
      </c>
      <c r="Z10" s="8">
        <f t="shared" si="0"/>
        <v>0.79851646047389402</v>
      </c>
      <c r="AA10" s="8">
        <f t="shared" si="0"/>
        <v>-71.179906542056074</v>
      </c>
      <c r="AB10" s="8">
        <f t="shared" si="0"/>
        <v>3.966029723991507</v>
      </c>
      <c r="AE10" s="11" t="s">
        <v>4</v>
      </c>
      <c r="AF10" s="10">
        <f t="shared" si="7"/>
        <v>4.6483063777845599</v>
      </c>
      <c r="AG10" s="10">
        <f t="shared" si="1"/>
        <v>465.62227074235858</v>
      </c>
      <c r="AH10" s="10">
        <f t="shared" si="1"/>
        <v>1.8135779161138894</v>
      </c>
      <c r="AI10" s="10">
        <f t="shared" si="1"/>
        <v>2.5351886635440692</v>
      </c>
      <c r="AJ10" s="10">
        <f t="shared" si="1"/>
        <v>-247.39559164733183</v>
      </c>
      <c r="AK10" s="10">
        <f t="shared" si="1"/>
        <v>1.5592463149274685</v>
      </c>
      <c r="AL10" s="10">
        <f t="shared" si="1"/>
        <v>45.684447300771211</v>
      </c>
      <c r="AM10" s="10">
        <f t="shared" si="1"/>
        <v>4.5346389385047212</v>
      </c>
      <c r="AN10" s="10">
        <f t="shared" si="1"/>
        <v>1.3125969421670729</v>
      </c>
      <c r="AO10" s="10">
        <f t="shared" si="1"/>
        <v>1.3974038058293146</v>
      </c>
      <c r="AP10" s="10">
        <f t="shared" si="1"/>
        <v>-124.56483644859813</v>
      </c>
      <c r="AQ10" s="10">
        <f t="shared" si="1"/>
        <v>6.9405520169851371</v>
      </c>
      <c r="AS10" s="7" t="s">
        <v>4</v>
      </c>
      <c r="AT10" s="8">
        <f t="shared" si="2"/>
        <v>7.3044814508043086</v>
      </c>
      <c r="AU10" s="8">
        <f t="shared" si="2"/>
        <v>731.69213973799208</v>
      </c>
      <c r="AV10" s="8">
        <f t="shared" si="2"/>
        <v>2.8499081538932547</v>
      </c>
      <c r="AW10" s="8">
        <f t="shared" si="2"/>
        <v>3.9838678998549661</v>
      </c>
      <c r="AX10" s="8">
        <f t="shared" si="2"/>
        <v>-388.76450116009289</v>
      </c>
      <c r="AY10" s="8">
        <f t="shared" si="2"/>
        <v>2.4502442091717365</v>
      </c>
      <c r="AZ10" s="8">
        <f t="shared" si="2"/>
        <v>71.789845758354758</v>
      </c>
      <c r="BA10" s="8">
        <f t="shared" si="2"/>
        <v>7.1258611890788472</v>
      </c>
      <c r="BB10" s="8">
        <f t="shared" si="2"/>
        <v>2.0626523376911146</v>
      </c>
      <c r="BC10" s="8">
        <f t="shared" si="2"/>
        <v>2.1959202663032085</v>
      </c>
      <c r="BD10" s="8">
        <f t="shared" si="2"/>
        <v>-195.7447429906542</v>
      </c>
      <c r="BE10" s="8">
        <f t="shared" si="2"/>
        <v>10.906581740976645</v>
      </c>
      <c r="BF10" s="1"/>
      <c r="BG10" s="9" t="s">
        <v>4</v>
      </c>
      <c r="BH10" s="10">
        <f t="shared" si="3"/>
        <v>13.280875365098742</v>
      </c>
      <c r="BI10" s="10">
        <f t="shared" si="3"/>
        <v>1330.3493449781674</v>
      </c>
      <c r="BJ10" s="10">
        <f t="shared" si="3"/>
        <v>5.1816511888968266</v>
      </c>
      <c r="BK10" s="10">
        <f t="shared" si="3"/>
        <v>7.2433961815544841</v>
      </c>
      <c r="BL10" s="10">
        <f t="shared" si="3"/>
        <v>-706.84454756380524</v>
      </c>
      <c r="BM10" s="10">
        <f t="shared" si="3"/>
        <v>4.4549894712213387</v>
      </c>
      <c r="BN10" s="10">
        <f t="shared" si="3"/>
        <v>130.52699228791775</v>
      </c>
      <c r="BO10" s="10">
        <f t="shared" si="3"/>
        <v>12.956111252870633</v>
      </c>
      <c r="BP10" s="10">
        <f t="shared" si="3"/>
        <v>3.7502769776202087</v>
      </c>
      <c r="BQ10" s="10">
        <f t="shared" si="3"/>
        <v>3.99258230236947</v>
      </c>
      <c r="BR10" s="10">
        <f t="shared" si="3"/>
        <v>-355.89953271028037</v>
      </c>
      <c r="BS10" s="10">
        <f t="shared" si="3"/>
        <v>19.830148619957537</v>
      </c>
      <c r="BT10" s="1"/>
      <c r="BU10" s="7" t="s">
        <v>4</v>
      </c>
      <c r="BV10" s="8">
        <f t="shared" si="8"/>
        <v>19.921313047648113</v>
      </c>
      <c r="BW10" s="8">
        <f t="shared" si="4"/>
        <v>1995.524017467251</v>
      </c>
      <c r="BX10" s="8">
        <f t="shared" si="4"/>
        <v>7.7724767833452404</v>
      </c>
      <c r="BY10" s="8">
        <f t="shared" si="4"/>
        <v>10.865094272331726</v>
      </c>
      <c r="BZ10" s="8">
        <f t="shared" si="4"/>
        <v>-1060.2668213457077</v>
      </c>
      <c r="CA10" s="8">
        <f t="shared" si="4"/>
        <v>6.6824842068320081</v>
      </c>
      <c r="CB10" s="8">
        <f t="shared" si="4"/>
        <v>195.79048843187661</v>
      </c>
      <c r="CC10" s="8">
        <f t="shared" si="4"/>
        <v>19.434166879305948</v>
      </c>
      <c r="CD10" s="8">
        <f t="shared" si="4"/>
        <v>5.6254154664303133</v>
      </c>
      <c r="CE10" s="8">
        <f t="shared" si="4"/>
        <v>5.9888734535542048</v>
      </c>
      <c r="CF10" s="8">
        <f t="shared" si="4"/>
        <v>-533.8492990654205</v>
      </c>
      <c r="CG10" s="8">
        <f t="shared" si="4"/>
        <v>29.745222929936304</v>
      </c>
      <c r="CI10" s="9" t="s">
        <v>4</v>
      </c>
      <c r="CJ10" s="10">
        <f t="shared" si="9"/>
        <v>26.561750730197485</v>
      </c>
      <c r="CK10" s="10">
        <f t="shared" si="5"/>
        <v>2660.6986899563349</v>
      </c>
      <c r="CL10" s="10">
        <f t="shared" si="5"/>
        <v>10.363302377793653</v>
      </c>
      <c r="CM10" s="10">
        <f t="shared" si="5"/>
        <v>14.486792363108968</v>
      </c>
      <c r="CN10" s="10">
        <f t="shared" si="5"/>
        <v>-1413.6890951276105</v>
      </c>
      <c r="CO10" s="10">
        <f t="shared" si="5"/>
        <v>8.9099789424426774</v>
      </c>
      <c r="CP10" s="10">
        <f t="shared" si="5"/>
        <v>261.0539845758355</v>
      </c>
      <c r="CQ10" s="10">
        <f t="shared" si="5"/>
        <v>25.912222505741266</v>
      </c>
      <c r="CR10" s="10">
        <f t="shared" si="5"/>
        <v>7.5005539552404175</v>
      </c>
      <c r="CS10" s="10">
        <f t="shared" si="5"/>
        <v>7.98516460473894</v>
      </c>
      <c r="CT10" s="10">
        <f t="shared" si="5"/>
        <v>-711.79906542056074</v>
      </c>
      <c r="CU10" s="10">
        <f t="shared" si="5"/>
        <v>39.660297239915074</v>
      </c>
      <c r="CV10" s="13"/>
      <c r="CW10" t="s">
        <v>4</v>
      </c>
      <c r="CX10" s="14">
        <v>7.3044814508043086</v>
      </c>
      <c r="CY10" s="14">
        <v>3</v>
      </c>
      <c r="CZ10" s="14">
        <v>5.1816511888968266</v>
      </c>
      <c r="DA10" s="14">
        <v>7.7724767833452404</v>
      </c>
      <c r="DB10" s="14">
        <v>3</v>
      </c>
      <c r="DC10" s="14">
        <v>4.4549894712213387</v>
      </c>
      <c r="DD10" s="14">
        <v>10</v>
      </c>
      <c r="DE10" s="14">
        <v>3.1309093151360683</v>
      </c>
      <c r="DF10" s="14">
        <v>3.7502769776202087</v>
      </c>
      <c r="DG10" s="14">
        <v>3.99258230236947</v>
      </c>
      <c r="DH10" s="14">
        <v>3</v>
      </c>
      <c r="DI10" s="14">
        <v>10.906581740976645</v>
      </c>
    </row>
    <row r="11" spans="1:113" x14ac:dyDescent="0.25">
      <c r="A11" s="4" t="s">
        <v>3</v>
      </c>
      <c r="B11" s="5">
        <v>3.0711964549483008</v>
      </c>
      <c r="C11" s="5">
        <v>2.0047267355982274</v>
      </c>
      <c r="D11" s="5">
        <v>26.525652387986213</v>
      </c>
      <c r="E11" s="5">
        <v>-8.7838503200393894E-2</v>
      </c>
      <c r="F11" s="5">
        <v>1.21004431314623</v>
      </c>
      <c r="G11" s="5">
        <v>-0.11147218119153128</v>
      </c>
      <c r="H11" s="5">
        <v>5.6492368291482018</v>
      </c>
      <c r="I11" s="5">
        <v>4.7570654849827667</v>
      </c>
      <c r="J11" s="5">
        <v>19.002264894140819</v>
      </c>
      <c r="K11" s="5">
        <v>2.316888232397833</v>
      </c>
      <c r="L11" s="5">
        <v>1.047562776957164</v>
      </c>
      <c r="M11" s="6">
        <v>0.29792083995302898</v>
      </c>
      <c r="P11" s="7" t="s">
        <v>3</v>
      </c>
      <c r="Q11" s="8">
        <f t="shared" si="6"/>
        <v>3.9072720277029633</v>
      </c>
      <c r="R11" s="8">
        <f t="shared" si="0"/>
        <v>5.9858532272325373</v>
      </c>
      <c r="S11" s="8">
        <f t="shared" si="0"/>
        <v>0.45239226634195601</v>
      </c>
      <c r="T11" s="8">
        <f t="shared" si="0"/>
        <v>-136.61434977578475</v>
      </c>
      <c r="U11" s="8">
        <f t="shared" si="0"/>
        <v>9.9169921875000284</v>
      </c>
      <c r="V11" s="8">
        <f t="shared" si="0"/>
        <v>-107.65017667844522</v>
      </c>
      <c r="W11" s="8">
        <f t="shared" si="0"/>
        <v>2.1241807279319485</v>
      </c>
      <c r="X11" s="8">
        <f t="shared" si="0"/>
        <v>2.5225635505506339</v>
      </c>
      <c r="Y11" s="8">
        <f t="shared" si="0"/>
        <v>0.6315036690021143</v>
      </c>
      <c r="Z11" s="8">
        <f t="shared" si="0"/>
        <v>5.1793607616457003</v>
      </c>
      <c r="AA11" s="8">
        <f t="shared" si="0"/>
        <v>11.455160744500844</v>
      </c>
      <c r="AB11" s="8">
        <f t="shared" si="0"/>
        <v>40.279156039879432</v>
      </c>
      <c r="AE11" s="11" t="s">
        <v>3</v>
      </c>
      <c r="AF11" s="10">
        <f t="shared" si="7"/>
        <v>6.8377260484801861</v>
      </c>
      <c r="AG11" s="10">
        <f t="shared" si="1"/>
        <v>10.475243147656942</v>
      </c>
      <c r="AH11" s="10">
        <f t="shared" si="1"/>
        <v>0.79168646609842297</v>
      </c>
      <c r="AI11" s="10">
        <f t="shared" si="1"/>
        <v>-239.07511210762331</v>
      </c>
      <c r="AJ11" s="10">
        <f t="shared" si="1"/>
        <v>17.35473632812505</v>
      </c>
      <c r="AK11" s="10">
        <f t="shared" si="1"/>
        <v>-188.38780918727912</v>
      </c>
      <c r="AL11" s="10">
        <f t="shared" si="1"/>
        <v>3.7173162738809098</v>
      </c>
      <c r="AM11" s="10">
        <f t="shared" si="1"/>
        <v>4.4144862134636087</v>
      </c>
      <c r="AN11" s="10">
        <f t="shared" si="1"/>
        <v>1.1051314207537</v>
      </c>
      <c r="AO11" s="10">
        <f t="shared" si="1"/>
        <v>9.0638813328799746</v>
      </c>
      <c r="AP11" s="10">
        <f t="shared" si="1"/>
        <v>20.046531302876478</v>
      </c>
      <c r="AQ11" s="10">
        <f t="shared" si="1"/>
        <v>70.488523069788997</v>
      </c>
      <c r="AS11" s="7" t="s">
        <v>3</v>
      </c>
      <c r="AT11" s="8">
        <f t="shared" si="2"/>
        <v>10.744998076183149</v>
      </c>
      <c r="AU11" s="8">
        <f t="shared" si="2"/>
        <v>16.461096374889479</v>
      </c>
      <c r="AV11" s="8">
        <f t="shared" si="2"/>
        <v>1.244078732440379</v>
      </c>
      <c r="AW11" s="8">
        <f t="shared" si="2"/>
        <v>-375.68946188340806</v>
      </c>
      <c r="AX11" s="8">
        <f t="shared" si="2"/>
        <v>27.271728515625078</v>
      </c>
      <c r="AY11" s="8">
        <f t="shared" si="2"/>
        <v>-296.03798586572435</v>
      </c>
      <c r="AZ11" s="8">
        <f t="shared" si="2"/>
        <v>5.8414970018128587</v>
      </c>
      <c r="BA11" s="8">
        <f t="shared" si="2"/>
        <v>6.9370497640142421</v>
      </c>
      <c r="BB11" s="8">
        <f t="shared" si="2"/>
        <v>1.7366350897558143</v>
      </c>
      <c r="BC11" s="8">
        <f t="shared" si="2"/>
        <v>14.243242094525675</v>
      </c>
      <c r="BD11" s="8">
        <f t="shared" si="2"/>
        <v>31.501692047377325</v>
      </c>
      <c r="BE11" s="8">
        <f t="shared" si="2"/>
        <v>110.76767910966844</v>
      </c>
      <c r="BF11" s="1"/>
      <c r="BG11" s="9" t="s">
        <v>3</v>
      </c>
      <c r="BH11" s="10">
        <f t="shared" si="3"/>
        <v>19.536360138514816</v>
      </c>
      <c r="BI11" s="10">
        <f t="shared" si="3"/>
        <v>29.929266136162688</v>
      </c>
      <c r="BJ11" s="10">
        <f t="shared" si="3"/>
        <v>2.26196133170978</v>
      </c>
      <c r="BK11" s="10">
        <f t="shared" si="3"/>
        <v>-683.07174887892381</v>
      </c>
      <c r="BL11" s="10">
        <f t="shared" si="3"/>
        <v>49.584960937500142</v>
      </c>
      <c r="BM11" s="10">
        <f t="shared" si="3"/>
        <v>-538.25088339222611</v>
      </c>
      <c r="BN11" s="10">
        <f t="shared" si="3"/>
        <v>10.620903639659742</v>
      </c>
      <c r="BO11" s="10">
        <f t="shared" si="3"/>
        <v>12.612817752753168</v>
      </c>
      <c r="BP11" s="10">
        <f t="shared" si="3"/>
        <v>3.1575183450105717</v>
      </c>
      <c r="BQ11" s="10">
        <f t="shared" si="3"/>
        <v>25.896803808228501</v>
      </c>
      <c r="BR11" s="10">
        <f t="shared" si="3"/>
        <v>57.275803722504229</v>
      </c>
      <c r="BS11" s="10">
        <f t="shared" si="3"/>
        <v>201.39578019939714</v>
      </c>
      <c r="BT11" s="1"/>
      <c r="BU11" s="7" t="s">
        <v>3</v>
      </c>
      <c r="BV11" s="8">
        <f t="shared" si="8"/>
        <v>29.304540207772224</v>
      </c>
      <c r="BW11" s="8">
        <f t="shared" si="4"/>
        <v>44.893899204244029</v>
      </c>
      <c r="BX11" s="8">
        <f t="shared" si="4"/>
        <v>3.39294199756467</v>
      </c>
      <c r="BY11" s="8">
        <f t="shared" si="4"/>
        <v>-1024.6076233183855</v>
      </c>
      <c r="BZ11" s="8">
        <f t="shared" si="4"/>
        <v>74.377441406250213</v>
      </c>
      <c r="CA11" s="8">
        <f t="shared" si="4"/>
        <v>-807.37632508833906</v>
      </c>
      <c r="CB11" s="8">
        <f t="shared" si="4"/>
        <v>15.931355459489614</v>
      </c>
      <c r="CC11" s="8">
        <f t="shared" si="4"/>
        <v>18.919226629129753</v>
      </c>
      <c r="CD11" s="8">
        <f t="shared" si="4"/>
        <v>4.7362775175158571</v>
      </c>
      <c r="CE11" s="8">
        <f t="shared" si="4"/>
        <v>38.845205712342747</v>
      </c>
      <c r="CF11" s="8">
        <f t="shared" si="4"/>
        <v>85.913705583756339</v>
      </c>
      <c r="CG11" s="8">
        <f t="shared" si="4"/>
        <v>302.09367029909572</v>
      </c>
      <c r="CI11" s="9" t="s">
        <v>3</v>
      </c>
      <c r="CJ11" s="10">
        <f t="shared" si="9"/>
        <v>39.072720277029632</v>
      </c>
      <c r="CK11" s="10">
        <f t="shared" si="5"/>
        <v>59.858532272325377</v>
      </c>
      <c r="CL11" s="10">
        <f t="shared" si="5"/>
        <v>4.52392266341956</v>
      </c>
      <c r="CM11" s="10">
        <f t="shared" si="5"/>
        <v>-1366.1434977578476</v>
      </c>
      <c r="CN11" s="10">
        <f t="shared" si="5"/>
        <v>99.169921875000284</v>
      </c>
      <c r="CO11" s="10">
        <f t="shared" si="5"/>
        <v>-1076.5017667844522</v>
      </c>
      <c r="CP11" s="10">
        <f t="shared" si="5"/>
        <v>21.241807279319485</v>
      </c>
      <c r="CQ11" s="10">
        <f t="shared" si="5"/>
        <v>25.225635505506336</v>
      </c>
      <c r="CR11" s="10">
        <f t="shared" si="5"/>
        <v>6.3150366900211434</v>
      </c>
      <c r="CS11" s="10">
        <f t="shared" si="5"/>
        <v>51.793607616457003</v>
      </c>
      <c r="CT11" s="10">
        <f t="shared" si="5"/>
        <v>114.55160744500846</v>
      </c>
      <c r="CU11" s="10">
        <f t="shared" si="5"/>
        <v>402.79156039879427</v>
      </c>
      <c r="CV11" s="13"/>
      <c r="CW11" t="s">
        <v>3</v>
      </c>
      <c r="CX11" s="14">
        <v>10.744998076183149</v>
      </c>
      <c r="CY11" s="14">
        <v>10.475243147656942</v>
      </c>
      <c r="CZ11" s="14">
        <v>3.39294199756467</v>
      </c>
      <c r="DA11" s="14">
        <v>3.39294199756467</v>
      </c>
      <c r="DB11" s="14">
        <v>9.9169921874999982</v>
      </c>
      <c r="DC11" s="14">
        <v>3</v>
      </c>
      <c r="DD11" s="14">
        <v>10.620903639659742</v>
      </c>
      <c r="DE11" s="14">
        <v>12.956111252870633</v>
      </c>
      <c r="DF11" s="14">
        <v>3.1575183450105717</v>
      </c>
      <c r="DG11" s="14">
        <v>9.0638813328799746</v>
      </c>
      <c r="DH11" s="14">
        <v>3.1575183450105717</v>
      </c>
      <c r="DI11" s="14">
        <v>3.966029723991507</v>
      </c>
    </row>
    <row r="12" spans="1:113" x14ac:dyDescent="0.25">
      <c r="A12" s="4" t="s">
        <v>2</v>
      </c>
      <c r="B12" s="5">
        <v>13.356770064007877</v>
      </c>
      <c r="C12" s="5">
        <v>2.5236829148202853</v>
      </c>
      <c r="D12" s="5">
        <v>23.951550960118169</v>
      </c>
      <c r="E12" s="5">
        <v>4.0825209256523873</v>
      </c>
      <c r="F12" s="5">
        <v>1.1933037912358446</v>
      </c>
      <c r="G12" s="5">
        <v>0.41240768094534702</v>
      </c>
      <c r="H12" s="5">
        <v>13.640374199901524</v>
      </c>
      <c r="I12" s="5">
        <v>6.3749876907927119</v>
      </c>
      <c r="J12" s="5">
        <v>19.549778434268834</v>
      </c>
      <c r="K12" s="5">
        <v>6.1179714426390932</v>
      </c>
      <c r="L12" s="5">
        <v>3.5222058099458389</v>
      </c>
      <c r="M12" s="6">
        <v>5.0696276852939146</v>
      </c>
      <c r="P12" s="7" t="s">
        <v>2</v>
      </c>
      <c r="Q12" s="8">
        <f t="shared" si="6"/>
        <v>0.8984207965319454</v>
      </c>
      <c r="R12" s="8">
        <f t="shared" si="0"/>
        <v>4.7549555174028413</v>
      </c>
      <c r="S12" s="8">
        <f t="shared" si="0"/>
        <v>0.50101139671419403</v>
      </c>
      <c r="T12" s="8">
        <f t="shared" si="0"/>
        <v>2.9393603164648563</v>
      </c>
      <c r="U12" s="8">
        <f t="shared" si="0"/>
        <v>10.056114870440664</v>
      </c>
      <c r="V12" s="8">
        <f t="shared" si="0"/>
        <v>29.097421203438401</v>
      </c>
      <c r="W12" s="8">
        <f t="shared" si="0"/>
        <v>0.87974126106354422</v>
      </c>
      <c r="X12" s="8">
        <f t="shared" si="0"/>
        <v>1.8823565757360441</v>
      </c>
      <c r="Y12" s="8">
        <f t="shared" si="0"/>
        <v>0.61381769825918764</v>
      </c>
      <c r="Z12" s="8">
        <f t="shared" si="0"/>
        <v>1.9614344578933818</v>
      </c>
      <c r="AA12" s="8">
        <f t="shared" si="0"/>
        <v>3.4069559382688444</v>
      </c>
      <c r="AB12" s="8">
        <f t="shared" si="0"/>
        <v>2.3670377283937158</v>
      </c>
      <c r="AE12" s="11" t="s">
        <v>2</v>
      </c>
      <c r="AF12" s="10">
        <f t="shared" si="7"/>
        <v>1.5722363939309043</v>
      </c>
      <c r="AG12" s="10">
        <f t="shared" si="1"/>
        <v>8.3211721554549722</v>
      </c>
      <c r="AH12" s="10">
        <f t="shared" si="1"/>
        <v>0.87676994424983967</v>
      </c>
      <c r="AI12" s="10">
        <f t="shared" si="1"/>
        <v>5.1438805538134984</v>
      </c>
      <c r="AJ12" s="10">
        <f t="shared" si="1"/>
        <v>17.598201023271162</v>
      </c>
      <c r="AK12" s="10">
        <f t="shared" si="1"/>
        <v>50.920487106017205</v>
      </c>
      <c r="AL12" s="10">
        <f t="shared" si="1"/>
        <v>1.5395472068612024</v>
      </c>
      <c r="AM12" s="10">
        <f t="shared" si="1"/>
        <v>3.2941240075380773</v>
      </c>
      <c r="AN12" s="10">
        <f t="shared" si="1"/>
        <v>1.0741809719535782</v>
      </c>
      <c r="AO12" s="10">
        <f t="shared" si="1"/>
        <v>3.4325103013134179</v>
      </c>
      <c r="AP12" s="10">
        <f t="shared" si="1"/>
        <v>5.9621728919704777</v>
      </c>
      <c r="AQ12" s="10">
        <f t="shared" si="1"/>
        <v>4.142316024689003</v>
      </c>
      <c r="AS12" s="7" t="s">
        <v>2</v>
      </c>
      <c r="AT12" s="8">
        <f t="shared" si="2"/>
        <v>2.4706571904628496</v>
      </c>
      <c r="AU12" s="8">
        <f t="shared" si="2"/>
        <v>13.076127672857814</v>
      </c>
      <c r="AV12" s="8">
        <f t="shared" si="2"/>
        <v>1.3777813409640336</v>
      </c>
      <c r="AW12" s="8">
        <f t="shared" si="2"/>
        <v>8.083240870278356</v>
      </c>
      <c r="AX12" s="8">
        <f t="shared" si="2"/>
        <v>27.654315893711829</v>
      </c>
      <c r="AY12" s="8">
        <f t="shared" si="2"/>
        <v>80.017908309455606</v>
      </c>
      <c r="AZ12" s="8">
        <f t="shared" si="2"/>
        <v>2.4192884679247468</v>
      </c>
      <c r="BA12" s="8">
        <f t="shared" si="2"/>
        <v>5.1764805832741212</v>
      </c>
      <c r="BB12" s="8">
        <f t="shared" si="2"/>
        <v>1.6879986702127658</v>
      </c>
      <c r="BC12" s="8">
        <f t="shared" si="2"/>
        <v>5.3939447592067999</v>
      </c>
      <c r="BD12" s="8">
        <f t="shared" si="2"/>
        <v>9.3691288302393225</v>
      </c>
      <c r="BE12" s="8">
        <f t="shared" si="2"/>
        <v>6.5093537530827188</v>
      </c>
      <c r="BF12" s="1"/>
      <c r="BG12" s="9" t="s">
        <v>2</v>
      </c>
      <c r="BH12" s="10">
        <f t="shared" si="3"/>
        <v>4.4921039826597271</v>
      </c>
      <c r="BI12" s="10">
        <f t="shared" si="3"/>
        <v>23.774777587014206</v>
      </c>
      <c r="BJ12" s="10">
        <f t="shared" si="3"/>
        <v>2.5050569835709702</v>
      </c>
      <c r="BK12" s="10">
        <f t="shared" si="3"/>
        <v>14.696801582324282</v>
      </c>
      <c r="BL12" s="10">
        <f t="shared" si="3"/>
        <v>50.280574352203324</v>
      </c>
      <c r="BM12" s="10">
        <f t="shared" si="3"/>
        <v>145.48710601719202</v>
      </c>
      <c r="BN12" s="10">
        <f t="shared" si="3"/>
        <v>4.3987063053177211</v>
      </c>
      <c r="BO12" s="10">
        <f t="shared" si="3"/>
        <v>9.4117828786802207</v>
      </c>
      <c r="BP12" s="10">
        <f t="shared" si="3"/>
        <v>3.069088491295938</v>
      </c>
      <c r="BQ12" s="10">
        <f t="shared" si="3"/>
        <v>9.8071722894669087</v>
      </c>
      <c r="BR12" s="10">
        <f t="shared" si="3"/>
        <v>17.03477969134422</v>
      </c>
      <c r="BS12" s="10">
        <f t="shared" si="3"/>
        <v>11.83518864196858</v>
      </c>
      <c r="BT12" s="1"/>
      <c r="BU12" s="7" t="s">
        <v>2</v>
      </c>
      <c r="BV12" s="8">
        <f t="shared" si="8"/>
        <v>6.7381559739895902</v>
      </c>
      <c r="BW12" s="8">
        <f t="shared" si="4"/>
        <v>35.662166380521306</v>
      </c>
      <c r="BX12" s="8">
        <f t="shared" si="4"/>
        <v>3.7575854753564557</v>
      </c>
      <c r="BY12" s="8">
        <f t="shared" si="4"/>
        <v>22.045202373486422</v>
      </c>
      <c r="BZ12" s="8">
        <f t="shared" si="4"/>
        <v>75.420861528304982</v>
      </c>
      <c r="CA12" s="8">
        <f t="shared" si="4"/>
        <v>218.23065902578801</v>
      </c>
      <c r="CB12" s="8">
        <f t="shared" si="4"/>
        <v>6.5980594579765821</v>
      </c>
      <c r="CC12" s="8">
        <f t="shared" si="4"/>
        <v>14.117674318020331</v>
      </c>
      <c r="CD12" s="8">
        <f t="shared" si="4"/>
        <v>4.603632736943907</v>
      </c>
      <c r="CE12" s="8">
        <f t="shared" si="4"/>
        <v>14.710758434200363</v>
      </c>
      <c r="CF12" s="8">
        <f t="shared" si="4"/>
        <v>25.552169537016333</v>
      </c>
      <c r="CG12" s="8">
        <f t="shared" si="4"/>
        <v>17.752782962952871</v>
      </c>
      <c r="CI12" s="9" t="s">
        <v>2</v>
      </c>
      <c r="CJ12" s="10">
        <f t="shared" si="9"/>
        <v>8.9842079653194542</v>
      </c>
      <c r="CK12" s="10">
        <f t="shared" si="5"/>
        <v>47.549555174028413</v>
      </c>
      <c r="CL12" s="10">
        <f t="shared" si="5"/>
        <v>5.0101139671419403</v>
      </c>
      <c r="CM12" s="10">
        <f t="shared" si="5"/>
        <v>29.393603164648564</v>
      </c>
      <c r="CN12" s="10">
        <f t="shared" si="5"/>
        <v>100.56114870440665</v>
      </c>
      <c r="CO12" s="10">
        <f t="shared" si="5"/>
        <v>290.97421203438404</v>
      </c>
      <c r="CP12" s="10">
        <f t="shared" si="5"/>
        <v>8.7974126106354422</v>
      </c>
      <c r="CQ12" s="10">
        <f t="shared" si="5"/>
        <v>18.823565757360441</v>
      </c>
      <c r="CR12" s="10">
        <f t="shared" si="5"/>
        <v>6.1381769825918759</v>
      </c>
      <c r="CS12" s="10">
        <f t="shared" si="5"/>
        <v>19.614344578933817</v>
      </c>
      <c r="CT12" s="10">
        <f t="shared" si="5"/>
        <v>34.069559382688439</v>
      </c>
      <c r="CU12" s="10">
        <f t="shared" si="5"/>
        <v>23.67037728393716</v>
      </c>
      <c r="CV12" s="13"/>
      <c r="CW12" t="s">
        <v>2</v>
      </c>
      <c r="CX12" s="14">
        <v>4.4921039826597271</v>
      </c>
      <c r="CY12" s="14">
        <v>8.3211721554549722</v>
      </c>
      <c r="CZ12" s="14">
        <v>3.7575854753564557</v>
      </c>
      <c r="DA12" s="14">
        <v>3.7575854753564557</v>
      </c>
      <c r="DB12" s="14">
        <v>10.056114870440664</v>
      </c>
      <c r="DC12" s="14">
        <v>10</v>
      </c>
      <c r="DD12" s="14">
        <v>4.3987063053177211</v>
      </c>
      <c r="DE12" s="14">
        <v>12.612817752753168</v>
      </c>
      <c r="DF12" s="14">
        <v>3.069088491295938</v>
      </c>
      <c r="DG12" s="14">
        <v>5.3939447592067999</v>
      </c>
      <c r="DH12" s="14">
        <v>3.069088491295938</v>
      </c>
      <c r="DI12" s="14">
        <v>6.5093537530827188</v>
      </c>
    </row>
    <row r="13" spans="1:113" x14ac:dyDescent="0.25">
      <c r="A13" s="4" t="s">
        <v>1</v>
      </c>
      <c r="B13" s="5">
        <v>4.581782373215165</v>
      </c>
      <c r="C13" s="5">
        <v>11.02491383554899</v>
      </c>
      <c r="D13" s="5">
        <v>4.042146725750861</v>
      </c>
      <c r="E13" s="5">
        <v>19.717183653372722</v>
      </c>
      <c r="F13" s="5">
        <v>4.4902018709995071</v>
      </c>
      <c r="G13" s="5">
        <v>20.234170359428855</v>
      </c>
      <c r="H13" s="5">
        <v>2.4616445100935498</v>
      </c>
      <c r="I13" s="5">
        <v>14.119940915805021</v>
      </c>
      <c r="J13" s="5">
        <v>9.9180699162973891</v>
      </c>
      <c r="K13" s="5">
        <v>2.2784835056622352</v>
      </c>
      <c r="L13" s="5">
        <v>5.3311669128508123</v>
      </c>
      <c r="M13" s="6">
        <v>10.570076673343925</v>
      </c>
      <c r="P13" s="7" t="s">
        <v>1</v>
      </c>
      <c r="Q13" s="8">
        <f t="shared" si="6"/>
        <v>2.6190680880330124</v>
      </c>
      <c r="R13" s="8">
        <f t="shared" si="0"/>
        <v>1.0884438807409922</v>
      </c>
      <c r="S13" s="8">
        <f t="shared" si="0"/>
        <v>2.9687195478464243</v>
      </c>
      <c r="T13" s="8">
        <f t="shared" si="0"/>
        <v>0.60860618894460317</v>
      </c>
      <c r="U13" s="8">
        <f t="shared" si="0"/>
        <v>2.6724856353348834</v>
      </c>
      <c r="V13" s="8">
        <f t="shared" si="0"/>
        <v>0.59305619093041584</v>
      </c>
      <c r="W13" s="8">
        <f t="shared" si="0"/>
        <v>4.8747899831986565</v>
      </c>
      <c r="X13" s="8">
        <f t="shared" si="0"/>
        <v>0.84986191313080606</v>
      </c>
      <c r="Y13" s="8">
        <f t="shared" si="0"/>
        <v>1.2099128259099665</v>
      </c>
      <c r="Z13" s="8">
        <f t="shared" si="0"/>
        <v>5.2666609041403758</v>
      </c>
      <c r="AA13" s="8">
        <f t="shared" si="0"/>
        <v>2.2509143300454393</v>
      </c>
      <c r="AB13" s="8">
        <f t="shared" si="0"/>
        <v>1.1352803173379165</v>
      </c>
      <c r="AE13" s="11" t="s">
        <v>1</v>
      </c>
      <c r="AF13" s="10">
        <f t="shared" si="7"/>
        <v>4.5833691540577712</v>
      </c>
      <c r="AG13" s="10">
        <f t="shared" si="1"/>
        <v>1.9047767912967364</v>
      </c>
      <c r="AH13" s="10">
        <f t="shared" si="1"/>
        <v>5.1952592087312421</v>
      </c>
      <c r="AI13" s="10">
        <f t="shared" si="1"/>
        <v>1.0650608306530556</v>
      </c>
      <c r="AJ13" s="10">
        <f t="shared" si="1"/>
        <v>4.6768498618360459</v>
      </c>
      <c r="AK13" s="10">
        <f t="shared" si="1"/>
        <v>1.0378483341282276</v>
      </c>
      <c r="AL13" s="10">
        <f t="shared" si="1"/>
        <v>8.530882470597648</v>
      </c>
      <c r="AM13" s="10">
        <f t="shared" si="1"/>
        <v>1.4872583479789105</v>
      </c>
      <c r="AN13" s="10">
        <f t="shared" si="1"/>
        <v>2.1173474453424417</v>
      </c>
      <c r="AO13" s="10">
        <f t="shared" si="1"/>
        <v>9.2166565822456565</v>
      </c>
      <c r="AP13" s="10">
        <f t="shared" si="1"/>
        <v>3.9391000775795191</v>
      </c>
      <c r="AQ13" s="10">
        <f t="shared" si="1"/>
        <v>1.986740555341354</v>
      </c>
      <c r="AS13" s="7" t="s">
        <v>1</v>
      </c>
      <c r="AT13" s="8">
        <f t="shared" si="2"/>
        <v>7.2024372420907836</v>
      </c>
      <c r="AU13" s="8">
        <f t="shared" si="2"/>
        <v>2.9932206720377286</v>
      </c>
      <c r="AV13" s="8">
        <f t="shared" si="2"/>
        <v>8.1639787565776665</v>
      </c>
      <c r="AW13" s="8">
        <f t="shared" si="2"/>
        <v>1.6736670195976588</v>
      </c>
      <c r="AX13" s="8">
        <f t="shared" si="2"/>
        <v>7.3493354971709293</v>
      </c>
      <c r="AY13" s="8">
        <f t="shared" si="2"/>
        <v>1.6309045250586436</v>
      </c>
      <c r="AZ13" s="8">
        <f t="shared" si="2"/>
        <v>13.405672453796305</v>
      </c>
      <c r="BA13" s="8">
        <f t="shared" si="2"/>
        <v>2.3371202611097166</v>
      </c>
      <c r="BB13" s="8">
        <f t="shared" si="2"/>
        <v>3.327260271252408</v>
      </c>
      <c r="BC13" s="8">
        <f t="shared" si="2"/>
        <v>14.483317486386033</v>
      </c>
      <c r="BD13" s="8">
        <f t="shared" si="2"/>
        <v>6.1900144076249584</v>
      </c>
      <c r="BE13" s="8">
        <f t="shared" si="2"/>
        <v>3.1220208726792706</v>
      </c>
      <c r="BF13" s="1"/>
      <c r="BG13" s="9" t="s">
        <v>1</v>
      </c>
      <c r="BH13" s="10">
        <f t="shared" si="3"/>
        <v>13.095340440165062</v>
      </c>
      <c r="BI13" s="10">
        <f t="shared" si="3"/>
        <v>5.4422194037049616</v>
      </c>
      <c r="BJ13" s="10">
        <f t="shared" si="3"/>
        <v>14.843597739232122</v>
      </c>
      <c r="BK13" s="10">
        <f t="shared" si="3"/>
        <v>3.0430309447230162</v>
      </c>
      <c r="BL13" s="10">
        <f t="shared" si="3"/>
        <v>13.362428176674417</v>
      </c>
      <c r="BM13" s="10">
        <f t="shared" si="3"/>
        <v>2.9652809546520791</v>
      </c>
      <c r="BN13" s="10">
        <f t="shared" si="3"/>
        <v>24.373949915993283</v>
      </c>
      <c r="BO13" s="10">
        <f t="shared" si="3"/>
        <v>4.2493095656540296</v>
      </c>
      <c r="BP13" s="10">
        <f t="shared" si="3"/>
        <v>6.0495641295498332</v>
      </c>
      <c r="BQ13" s="10">
        <f t="shared" si="3"/>
        <v>26.333304520701876</v>
      </c>
      <c r="BR13" s="10">
        <f t="shared" si="3"/>
        <v>11.254571650227197</v>
      </c>
      <c r="BS13" s="10">
        <f t="shared" si="3"/>
        <v>5.6764015866895825</v>
      </c>
      <c r="BT13" s="1"/>
      <c r="BU13" s="7" t="s">
        <v>1</v>
      </c>
      <c r="BV13" s="8">
        <f t="shared" si="8"/>
        <v>19.643010660247594</v>
      </c>
      <c r="BW13" s="8">
        <f t="shared" si="4"/>
        <v>8.1633291055574411</v>
      </c>
      <c r="BX13" s="8">
        <f t="shared" si="4"/>
        <v>22.265396608848182</v>
      </c>
      <c r="BY13" s="8">
        <f t="shared" si="4"/>
        <v>4.5645464170845242</v>
      </c>
      <c r="BZ13" s="8">
        <f t="shared" si="4"/>
        <v>20.043642265011627</v>
      </c>
      <c r="CA13" s="8">
        <f t="shared" si="4"/>
        <v>4.4479214319781191</v>
      </c>
      <c r="CB13" s="8">
        <f t="shared" si="4"/>
        <v>36.560924873989919</v>
      </c>
      <c r="CC13" s="8">
        <f t="shared" si="4"/>
        <v>6.3739643484810449</v>
      </c>
      <c r="CD13" s="8">
        <f t="shared" si="4"/>
        <v>9.0743461943247503</v>
      </c>
      <c r="CE13" s="8">
        <f t="shared" si="4"/>
        <v>39.499956781052816</v>
      </c>
      <c r="CF13" s="8">
        <f t="shared" si="4"/>
        <v>16.881857475340794</v>
      </c>
      <c r="CG13" s="8">
        <f t="shared" si="4"/>
        <v>8.5146023800343738</v>
      </c>
      <c r="CI13" s="9" t="s">
        <v>1</v>
      </c>
      <c r="CJ13" s="10">
        <f t="shared" si="9"/>
        <v>26.190680880330124</v>
      </c>
      <c r="CK13" s="10">
        <f t="shared" si="5"/>
        <v>10.884438807409923</v>
      </c>
      <c r="CL13" s="10">
        <f t="shared" si="5"/>
        <v>29.687195478464243</v>
      </c>
      <c r="CM13" s="10">
        <f t="shared" si="5"/>
        <v>6.0860618894460323</v>
      </c>
      <c r="CN13" s="10">
        <f t="shared" si="5"/>
        <v>26.724856353348834</v>
      </c>
      <c r="CO13" s="10">
        <f t="shared" si="5"/>
        <v>5.9305619093041582</v>
      </c>
      <c r="CP13" s="10">
        <f t="shared" si="5"/>
        <v>48.747899831986565</v>
      </c>
      <c r="CQ13" s="10">
        <f t="shared" si="5"/>
        <v>8.4986191313080592</v>
      </c>
      <c r="CR13" s="10">
        <f t="shared" si="5"/>
        <v>12.099128259099666</v>
      </c>
      <c r="CS13" s="10">
        <f t="shared" si="5"/>
        <v>52.666609041403753</v>
      </c>
      <c r="CT13" s="10">
        <f t="shared" si="5"/>
        <v>22.509143300454394</v>
      </c>
      <c r="CU13" s="10">
        <f t="shared" si="5"/>
        <v>11.352803173379165</v>
      </c>
      <c r="CV13" s="13"/>
      <c r="CW13" t="s">
        <v>1</v>
      </c>
      <c r="CX13" s="14">
        <v>0</v>
      </c>
      <c r="CY13" s="14">
        <v>2.9932206720377286</v>
      </c>
      <c r="CZ13" s="14">
        <v>8.1639787565776665</v>
      </c>
      <c r="DA13" s="14">
        <v>7.3493354971709293</v>
      </c>
      <c r="DB13" s="14">
        <v>2.6724856353348834</v>
      </c>
      <c r="DC13" s="14">
        <v>4.4479214319781191</v>
      </c>
      <c r="DD13" s="14">
        <v>4.8747899831986565</v>
      </c>
      <c r="DE13" s="14">
        <v>9.4117828786802207</v>
      </c>
      <c r="DF13" s="14">
        <v>0</v>
      </c>
      <c r="DG13" s="14">
        <v>14.483317486386033</v>
      </c>
      <c r="DH13" s="14">
        <v>6.0495641295498332</v>
      </c>
      <c r="DI13" s="14">
        <v>3.1220208726792706</v>
      </c>
    </row>
    <row r="14" spans="1:113" x14ac:dyDescent="0.25">
      <c r="A14" s="4" t="s">
        <v>0</v>
      </c>
      <c r="B14" s="5">
        <v>4.5345150172328896</v>
      </c>
      <c r="C14" s="5">
        <v>-2.4815361890694238E-2</v>
      </c>
      <c r="D14" s="5">
        <v>25.243525356967012</v>
      </c>
      <c r="E14" s="5">
        <v>1.5950763170851794</v>
      </c>
      <c r="F14" s="5">
        <v>-0.10851797144263911</v>
      </c>
      <c r="G14" s="5">
        <v>7.7221073362875421</v>
      </c>
      <c r="H14" s="5">
        <v>1.7398325947808959</v>
      </c>
      <c r="I14" s="5">
        <v>17.056425406203843</v>
      </c>
      <c r="J14" s="5">
        <v>18.731462333825704</v>
      </c>
      <c r="K14" s="5">
        <v>3.318365337272279</v>
      </c>
      <c r="L14" s="5">
        <v>11.552732644017723</v>
      </c>
      <c r="M14" s="6">
        <v>4.7767493265179253</v>
      </c>
      <c r="P14" s="7" t="s">
        <v>0</v>
      </c>
      <c r="Q14" s="8">
        <f t="shared" si="6"/>
        <v>2.6463690062543437</v>
      </c>
      <c r="R14" s="8">
        <f t="shared" si="0"/>
        <v>-483.57142857142861</v>
      </c>
      <c r="S14" s="8">
        <f t="shared" si="0"/>
        <v>0.47536941969510194</v>
      </c>
      <c r="T14" s="8">
        <f t="shared" si="0"/>
        <v>7.5231510062970752</v>
      </c>
      <c r="U14" s="8">
        <f t="shared" si="0"/>
        <v>-110.5807622504537</v>
      </c>
      <c r="V14" s="8">
        <f t="shared" si="0"/>
        <v>1.553979953582086</v>
      </c>
      <c r="W14" s="8">
        <f t="shared" si="0"/>
        <v>6.8972153045053215</v>
      </c>
      <c r="X14" s="8">
        <f t="shared" si="0"/>
        <v>0.70354718026880969</v>
      </c>
      <c r="Y14" s="8">
        <f t="shared" si="0"/>
        <v>0.64063337854461722</v>
      </c>
      <c r="Z14" s="8">
        <f t="shared" si="0"/>
        <v>3.6162383524244768</v>
      </c>
      <c r="AA14" s="8">
        <f t="shared" si="0"/>
        <v>1.0387152866567793</v>
      </c>
      <c r="AB14" s="8">
        <f t="shared" si="0"/>
        <v>2.51216866947204</v>
      </c>
      <c r="AE14" s="11" t="s">
        <v>0</v>
      </c>
      <c r="AF14" s="10">
        <f t="shared" si="7"/>
        <v>4.6311457609451017</v>
      </c>
      <c r="AG14" s="10">
        <f t="shared" si="1"/>
        <v>-846.25</v>
      </c>
      <c r="AH14" s="10">
        <f t="shared" si="1"/>
        <v>0.83189648446642839</v>
      </c>
      <c r="AI14" s="10">
        <f t="shared" si="1"/>
        <v>13.165514261019881</v>
      </c>
      <c r="AJ14" s="10">
        <f t="shared" si="1"/>
        <v>-193.51633393829397</v>
      </c>
      <c r="AK14" s="10">
        <f t="shared" si="1"/>
        <v>2.7194649187686504</v>
      </c>
      <c r="AL14" s="10">
        <f t="shared" si="1"/>
        <v>12.070126782884312</v>
      </c>
      <c r="AM14" s="10">
        <f t="shared" si="1"/>
        <v>1.2312075654704169</v>
      </c>
      <c r="AN14" s="10">
        <f t="shared" si="1"/>
        <v>1.1211084124530801</v>
      </c>
      <c r="AO14" s="10">
        <f t="shared" si="1"/>
        <v>6.3284171167428349</v>
      </c>
      <c r="AP14" s="10">
        <f t="shared" si="1"/>
        <v>1.8177517516493635</v>
      </c>
      <c r="AQ14" s="10">
        <f t="shared" si="1"/>
        <v>4.3962951715760701</v>
      </c>
      <c r="AS14" s="7" t="s">
        <v>0</v>
      </c>
      <c r="AT14" s="8">
        <f t="shared" si="2"/>
        <v>7.2775147671994453</v>
      </c>
      <c r="AU14" s="8">
        <f t="shared" si="2"/>
        <v>-1329.8214285714287</v>
      </c>
      <c r="AV14" s="8">
        <f t="shared" si="2"/>
        <v>1.3072659041615304</v>
      </c>
      <c r="AW14" s="8">
        <f t="shared" si="2"/>
        <v>20.688665267316956</v>
      </c>
      <c r="AX14" s="8">
        <f t="shared" si="2"/>
        <v>-304.09709618874768</v>
      </c>
      <c r="AY14" s="8">
        <f t="shared" si="2"/>
        <v>4.2734448723507361</v>
      </c>
      <c r="AZ14" s="8">
        <f t="shared" si="2"/>
        <v>18.967342087389632</v>
      </c>
      <c r="BA14" s="8">
        <f t="shared" si="2"/>
        <v>1.9347547457392265</v>
      </c>
      <c r="BB14" s="8">
        <f t="shared" si="2"/>
        <v>1.7617417909976971</v>
      </c>
      <c r="BC14" s="8">
        <f t="shared" si="2"/>
        <v>9.9446554691673121</v>
      </c>
      <c r="BD14" s="8">
        <f t="shared" si="2"/>
        <v>2.8564670383061426</v>
      </c>
      <c r="BE14" s="8">
        <f t="shared" si="2"/>
        <v>6.9084638410481105</v>
      </c>
      <c r="BF14" s="1"/>
      <c r="BG14" s="9" t="s">
        <v>0</v>
      </c>
      <c r="BH14" s="10">
        <f t="shared" si="3"/>
        <v>13.231845031271718</v>
      </c>
      <c r="BI14" s="10">
        <f t="shared" si="3"/>
        <v>-2417.8571428571431</v>
      </c>
      <c r="BJ14" s="10">
        <f t="shared" si="3"/>
        <v>2.3768470984755097</v>
      </c>
      <c r="BK14" s="10">
        <f t="shared" si="3"/>
        <v>37.615755031485378</v>
      </c>
      <c r="BL14" s="10">
        <f t="shared" si="3"/>
        <v>-552.9038112522685</v>
      </c>
      <c r="BM14" s="10">
        <f t="shared" si="3"/>
        <v>7.76989976791043</v>
      </c>
      <c r="BN14" s="10">
        <f t="shared" si="3"/>
        <v>34.486076522526602</v>
      </c>
      <c r="BO14" s="10">
        <f t="shared" si="3"/>
        <v>3.5177359013440483</v>
      </c>
      <c r="BP14" s="10">
        <f t="shared" si="3"/>
        <v>3.2031668927230856</v>
      </c>
      <c r="BQ14" s="10">
        <f t="shared" si="3"/>
        <v>18.081191762122383</v>
      </c>
      <c r="BR14" s="10">
        <f t="shared" si="3"/>
        <v>5.1935764332838961</v>
      </c>
      <c r="BS14" s="10">
        <f t="shared" si="3"/>
        <v>12.560843347360201</v>
      </c>
      <c r="BT14" s="1"/>
      <c r="BU14" s="7" t="s">
        <v>0</v>
      </c>
      <c r="BV14" s="8">
        <f t="shared" si="8"/>
        <v>19.847767546907576</v>
      </c>
      <c r="BW14" s="8">
        <f t="shared" si="4"/>
        <v>-3626.7857142857147</v>
      </c>
      <c r="BX14" s="8">
        <f t="shared" si="4"/>
        <v>3.5652706477132647</v>
      </c>
      <c r="BY14" s="8">
        <f t="shared" si="4"/>
        <v>56.423632547228067</v>
      </c>
      <c r="BZ14" s="8">
        <f t="shared" si="4"/>
        <v>-829.35571687840275</v>
      </c>
      <c r="CA14" s="8">
        <f t="shared" si="4"/>
        <v>11.654849651865645</v>
      </c>
      <c r="CB14" s="8">
        <f t="shared" si="4"/>
        <v>51.72911478378991</v>
      </c>
      <c r="CC14" s="8">
        <f t="shared" si="4"/>
        <v>5.2766038520160725</v>
      </c>
      <c r="CD14" s="8">
        <f t="shared" si="4"/>
        <v>4.8047503390846291</v>
      </c>
      <c r="CE14" s="8">
        <f t="shared" si="4"/>
        <v>27.121787643183577</v>
      </c>
      <c r="CF14" s="8">
        <f t="shared" si="4"/>
        <v>7.7903646499258441</v>
      </c>
      <c r="CG14" s="8">
        <f t="shared" si="4"/>
        <v>18.8412650210403</v>
      </c>
      <c r="CI14" s="9" t="s">
        <v>0</v>
      </c>
      <c r="CJ14" s="10">
        <f t="shared" si="9"/>
        <v>26.463690062543435</v>
      </c>
      <c r="CK14" s="10">
        <f t="shared" si="5"/>
        <v>-4835.7142857142862</v>
      </c>
      <c r="CL14" s="10">
        <f t="shared" si="5"/>
        <v>4.7536941969510194</v>
      </c>
      <c r="CM14" s="10">
        <f t="shared" si="5"/>
        <v>75.231510062970756</v>
      </c>
      <c r="CN14" s="10">
        <f t="shared" si="5"/>
        <v>-1105.807622504537</v>
      </c>
      <c r="CO14" s="10">
        <f t="shared" si="5"/>
        <v>15.53979953582086</v>
      </c>
      <c r="CP14" s="10">
        <f t="shared" si="5"/>
        <v>68.972153045053204</v>
      </c>
      <c r="CQ14" s="10">
        <f t="shared" si="5"/>
        <v>7.0354718026880967</v>
      </c>
      <c r="CR14" s="10">
        <f t="shared" si="5"/>
        <v>6.4063337854461713</v>
      </c>
      <c r="CS14" s="10">
        <f t="shared" si="5"/>
        <v>36.162383524244767</v>
      </c>
      <c r="CT14" s="10">
        <f t="shared" si="5"/>
        <v>10.387152866567792</v>
      </c>
      <c r="CU14" s="10">
        <f t="shared" si="5"/>
        <v>25.121686694720402</v>
      </c>
      <c r="CV14" s="13"/>
      <c r="CW14" t="s">
        <v>0</v>
      </c>
      <c r="CX14" s="14">
        <v>7.2775147671994453</v>
      </c>
      <c r="CY14" s="14">
        <v>3</v>
      </c>
      <c r="CZ14" s="14">
        <v>3.5652706477132647</v>
      </c>
      <c r="DA14" s="14">
        <v>7.5231510062970752</v>
      </c>
      <c r="DB14" s="14">
        <v>3</v>
      </c>
      <c r="DC14" s="14">
        <v>11.654849651865645</v>
      </c>
      <c r="DD14" s="14">
        <v>6.8972153045053215</v>
      </c>
      <c r="DE14" s="14">
        <v>4.2493095656540296</v>
      </c>
      <c r="DF14" s="14">
        <v>3.2031668927230856</v>
      </c>
      <c r="DG14" s="14">
        <v>9.9446554691673121</v>
      </c>
      <c r="DH14" s="14">
        <v>3.2031668927230856</v>
      </c>
      <c r="DI14" s="14">
        <v>6.9084638410481105</v>
      </c>
    </row>
    <row r="16" spans="1:113" x14ac:dyDescent="0.25">
      <c r="CW16" t="s">
        <v>13</v>
      </c>
      <c r="CX16">
        <v>1</v>
      </c>
      <c r="CY16">
        <v>2</v>
      </c>
      <c r="CZ16">
        <v>3</v>
      </c>
      <c r="DA16">
        <v>4</v>
      </c>
      <c r="DB16">
        <v>5</v>
      </c>
      <c r="DC16">
        <v>6</v>
      </c>
      <c r="DD16">
        <v>7</v>
      </c>
      <c r="DE16">
        <v>8</v>
      </c>
      <c r="DF16">
        <v>9</v>
      </c>
      <c r="DG16">
        <v>10</v>
      </c>
      <c r="DH16">
        <v>11</v>
      </c>
      <c r="DI16">
        <v>12</v>
      </c>
    </row>
    <row r="17" spans="2:113" x14ac:dyDescent="0.25">
      <c r="CW17" t="s">
        <v>7</v>
      </c>
      <c r="CX17" s="14">
        <f>55-CX7</f>
        <v>51.207733568712655</v>
      </c>
      <c r="CY17" s="14">
        <f>100-CY7</f>
        <v>96.144598134625852</v>
      </c>
      <c r="CZ17" s="14">
        <f>100-CZ7</f>
        <v>95.65245312098638</v>
      </c>
      <c r="DA17" s="14">
        <v>46.836021243422337</v>
      </c>
      <c r="DB17" s="15">
        <v>57</v>
      </c>
      <c r="DC17" s="14">
        <f>55-DC7</f>
        <v>51.942046574442458</v>
      </c>
      <c r="DD17" s="14">
        <f>55-DD7</f>
        <v>45.019804633986539</v>
      </c>
      <c r="DE17" s="14">
        <f>55-DE7</f>
        <v>49.736887568239929</v>
      </c>
      <c r="DF17" s="14">
        <v>67</v>
      </c>
      <c r="DG17" s="14">
        <f t="shared" ref="DF17:DG19" si="10">100-DG7</f>
        <v>96.533893098505018</v>
      </c>
      <c r="DH17" s="14">
        <f>150-DH7</f>
        <v>146.12582023500687</v>
      </c>
      <c r="DI17" s="14">
        <f>55-DI7</f>
        <v>52.520070804545192</v>
      </c>
    </row>
    <row r="18" spans="2:113" x14ac:dyDescent="0.25">
      <c r="CW18" t="s">
        <v>6</v>
      </c>
      <c r="CX18" s="14">
        <f>100-CX8</f>
        <v>96.123996488504943</v>
      </c>
      <c r="CY18" s="14">
        <f>55-CY8</f>
        <v>46.185359566521122</v>
      </c>
      <c r="CZ18" s="14">
        <f>100-CZ8</f>
        <v>91.942394667936199</v>
      </c>
      <c r="DA18" s="14">
        <f>100-DA8</f>
        <v>91.942394667936199</v>
      </c>
      <c r="DB18" s="14">
        <v>57</v>
      </c>
      <c r="DC18" s="14">
        <f>55-DC8</f>
        <v>48.321475547052493</v>
      </c>
      <c r="DD18" s="14">
        <f t="shared" ref="DD18:DD19" si="11">55-DD8</f>
        <v>46.236074062450967</v>
      </c>
      <c r="DE18" s="14">
        <v>27</v>
      </c>
      <c r="DF18" s="14">
        <v>67</v>
      </c>
      <c r="DG18" s="14">
        <f t="shared" ref="DG18" si="12">100-DG8</f>
        <v>94.210816357555487</v>
      </c>
      <c r="DH18" s="14">
        <f t="shared" ref="DH18:DH19" si="13">150-DH8</f>
        <v>143.83083133083133</v>
      </c>
      <c r="DI18" s="14">
        <f t="shared" ref="DI18:DI19" si="14">55-DI8</f>
        <v>51.044633764685429</v>
      </c>
    </row>
    <row r="19" spans="2:113" x14ac:dyDescent="0.25">
      <c r="CW19" t="s">
        <v>5</v>
      </c>
      <c r="CX19" s="14">
        <f>55-CX9</f>
        <v>51.986321696433386</v>
      </c>
      <c r="CY19" s="14">
        <f>55-CY9</f>
        <v>51.918709428271946</v>
      </c>
      <c r="CZ19" s="14">
        <f>20-CZ9</f>
        <v>13.372851859908636</v>
      </c>
      <c r="DA19" s="14">
        <f>150-DA9</f>
        <v>145.44341852047583</v>
      </c>
      <c r="DB19" s="14">
        <f>20-DB9</f>
        <v>11.097311513734656</v>
      </c>
      <c r="DC19" s="14">
        <f>100-DC9</f>
        <v>96.604587401364185</v>
      </c>
      <c r="DD19" s="14">
        <f t="shared" si="11"/>
        <v>51.206016212299609</v>
      </c>
      <c r="DE19" s="14">
        <f>150-DE9</f>
        <v>145.30363602729591</v>
      </c>
      <c r="DF19" s="14">
        <f t="shared" si="10"/>
        <v>87.625411267720054</v>
      </c>
      <c r="DG19" s="14">
        <f t="shared" ref="DG19" si="15">100-DG9</f>
        <v>95.7462405227663</v>
      </c>
      <c r="DH19" s="14">
        <f t="shared" si="13"/>
        <v>138.58817800419538</v>
      </c>
      <c r="DI19" s="14">
        <f t="shared" si="14"/>
        <v>51.029512229582039</v>
      </c>
    </row>
    <row r="20" spans="2:113" ht="15.75" customHeight="1" x14ac:dyDescent="0.25">
      <c r="CW20" t="s">
        <v>3</v>
      </c>
      <c r="CX20" s="14">
        <f>55-CX11</f>
        <v>44.255001923816849</v>
      </c>
      <c r="CY20" s="14">
        <f>55-CY11</f>
        <v>44.52475685234306</v>
      </c>
      <c r="CZ20" s="14">
        <f>150-CZ11</f>
        <v>146.60705800243534</v>
      </c>
      <c r="DA20" s="14">
        <f>150-DA11</f>
        <v>146.60705800243534</v>
      </c>
      <c r="DB20" s="14">
        <f>55-DB11</f>
        <v>45.0830078125</v>
      </c>
      <c r="DC20" s="14">
        <v>57</v>
      </c>
      <c r="DD20" s="14">
        <f>55-DD11</f>
        <v>44.379096360340256</v>
      </c>
      <c r="DE20" s="14">
        <f>100-DE11</f>
        <v>87.043888747129373</v>
      </c>
      <c r="DF20" s="14">
        <f t="shared" ref="DF20" si="16">100-DF11</f>
        <v>96.842481654989427</v>
      </c>
      <c r="DG20" s="14">
        <f>35-DG11</f>
        <v>25.936118667120027</v>
      </c>
      <c r="DH20" s="14">
        <f>100-DH11</f>
        <v>96.842481654989427</v>
      </c>
      <c r="DI20" s="14">
        <f>20-DI11</f>
        <v>16.033970276008493</v>
      </c>
    </row>
    <row r="21" spans="2:113" ht="15.75" customHeight="1" x14ac:dyDescent="0.25">
      <c r="CW21" t="s">
        <v>2</v>
      </c>
      <c r="CX21" s="14">
        <f>100-CX12</f>
        <v>95.507896017340272</v>
      </c>
      <c r="CY21" s="14">
        <f>55-CY12</f>
        <v>46.678827844545026</v>
      </c>
      <c r="CZ21" s="14">
        <f>150-CZ12</f>
        <v>146.24241452464355</v>
      </c>
      <c r="DA21" s="14">
        <f>150-DA12</f>
        <v>146.24241452464355</v>
      </c>
      <c r="DB21" s="14">
        <f>55-DB12</f>
        <v>44.943885129559334</v>
      </c>
      <c r="DC21" s="14">
        <v>0</v>
      </c>
      <c r="DD21" s="14">
        <f>55-DD12</f>
        <v>50.601293694682276</v>
      </c>
      <c r="DE21" s="14">
        <f>100-DE12</f>
        <v>87.387182247246827</v>
      </c>
      <c r="DF21" s="14">
        <f t="shared" ref="DF21" si="17">100-DF12</f>
        <v>96.930911508704057</v>
      </c>
      <c r="DG21" s="14">
        <f>55-DG12</f>
        <v>49.606055240793197</v>
      </c>
      <c r="DH21" s="14">
        <f t="shared" ref="DH21:DH23" si="18">100-DH12</f>
        <v>96.930911508704057</v>
      </c>
      <c r="DI21" s="14">
        <f>55-DI12</f>
        <v>48.490646246917279</v>
      </c>
    </row>
    <row r="22" spans="2:113" ht="15.75" customHeight="1" x14ac:dyDescent="0.25">
      <c r="CW22" t="s">
        <v>1</v>
      </c>
      <c r="CX22" s="14">
        <v>0</v>
      </c>
      <c r="CY22" s="14">
        <f>100-CY13</f>
        <v>97.006779327962278</v>
      </c>
      <c r="CZ22" s="14">
        <f>55-CZ13</f>
        <v>46.836021243422337</v>
      </c>
      <c r="DA22" s="14">
        <f>55-DA13</f>
        <v>47.650664502829073</v>
      </c>
      <c r="DB22" s="14">
        <f>55-DB13</f>
        <v>52.32751436466512</v>
      </c>
      <c r="DC22" s="14">
        <f>150-DC13</f>
        <v>145.55207856802187</v>
      </c>
      <c r="DD22" s="14">
        <f>20-DD13</f>
        <v>15.125210016801343</v>
      </c>
      <c r="DE22" s="14">
        <f>100-DE13</f>
        <v>90.588217121319786</v>
      </c>
      <c r="DF22" s="14">
        <v>0</v>
      </c>
      <c r="DG22" s="14">
        <f t="shared" ref="DG22:DG23" si="19">55-DG13</f>
        <v>40.516682513613965</v>
      </c>
      <c r="DH22" s="14">
        <f t="shared" si="18"/>
        <v>93.950435870450164</v>
      </c>
      <c r="DI22" s="14">
        <f t="shared" ref="DI22:DI23" si="20">55-DI13</f>
        <v>51.877979127320728</v>
      </c>
    </row>
    <row r="23" spans="2:113" x14ac:dyDescent="0.25">
      <c r="CW23" t="s">
        <v>0</v>
      </c>
      <c r="CX23" s="14">
        <f>55-CX14</f>
        <v>47.722485232800551</v>
      </c>
      <c r="CY23" s="14">
        <v>57</v>
      </c>
      <c r="CZ23" s="14">
        <f>150-CZ14</f>
        <v>146.43472935228672</v>
      </c>
      <c r="DA23" s="14">
        <f>20-DA14</f>
        <v>12.476848993702925</v>
      </c>
      <c r="DB23" s="14">
        <v>57</v>
      </c>
      <c r="DC23" s="14">
        <f>150-DC14</f>
        <v>138.34515034813435</v>
      </c>
      <c r="DD23" s="14">
        <f>20-DD14</f>
        <v>13.102784695494679</v>
      </c>
      <c r="DE23" s="14">
        <f>100-DE14</f>
        <v>95.750690434345969</v>
      </c>
      <c r="DF23" s="14">
        <f t="shared" ref="DF23" si="21">100-DF14</f>
        <v>96.79683310727691</v>
      </c>
      <c r="DG23" s="14">
        <f t="shared" si="19"/>
        <v>45.055344530832684</v>
      </c>
      <c r="DH23" s="14">
        <f t="shared" si="18"/>
        <v>96.79683310727691</v>
      </c>
      <c r="DI23" s="14">
        <f t="shared" si="20"/>
        <v>48.091536158951889</v>
      </c>
    </row>
    <row r="27" spans="2:113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</row>
    <row r="28" spans="2:113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</row>
    <row r="29" spans="2:113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</row>
    <row r="30" spans="2:113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</row>
    <row r="31" spans="2:113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</row>
    <row r="32" spans="2:113" x14ac:dyDescent="0.2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</row>
    <row r="33" spans="2:113" x14ac:dyDescent="0.2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</row>
    <row r="34" spans="2:113" x14ac:dyDescent="0.2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</row>
    <row r="35" spans="2:113" x14ac:dyDescent="0.2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</row>
    <row r="36" spans="2:113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</row>
    <row r="37" spans="2:113" x14ac:dyDescent="0.25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</row>
    <row r="38" spans="2:113" x14ac:dyDescent="0.25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</row>
    <row r="39" spans="2:113" x14ac:dyDescent="0.25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</row>
    <row r="40" spans="2:113" x14ac:dyDescent="0.25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</row>
    <row r="41" spans="2:113" x14ac:dyDescent="0.25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</row>
    <row r="42" spans="2:113" x14ac:dyDescent="0.25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</row>
    <row r="43" spans="2:113" x14ac:dyDescent="0.25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</row>
    <row r="44" spans="2:113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</row>
    <row r="45" spans="2:113" x14ac:dyDescent="0.25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</row>
    <row r="48" spans="2:113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</row>
    <row r="49" spans="2:113" x14ac:dyDescent="0.25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</row>
    <row r="50" spans="2:113" x14ac:dyDescent="0.25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</row>
    <row r="51" spans="2:113" x14ac:dyDescent="0.25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</row>
    <row r="52" spans="2:113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</row>
    <row r="53" spans="2:113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</row>
    <row r="54" spans="2:113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</row>
    <row r="55" spans="2:113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</row>
    <row r="56" spans="2:113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</row>
    <row r="57" spans="2:113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</row>
    <row r="58" spans="2:113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</row>
    <row r="59" spans="2:113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</row>
    <row r="60" spans="2:113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</row>
    <row r="61" spans="2:113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</row>
    <row r="62" spans="2:113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</row>
    <row r="63" spans="2:113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</row>
    <row r="64" spans="2:113" x14ac:dyDescent="0.2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</row>
    <row r="65" spans="2:113" x14ac:dyDescent="0.2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</row>
    <row r="69" spans="2:113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  <c r="L69" s="2"/>
      <c r="M69" s="3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</row>
    <row r="70" spans="2:113" x14ac:dyDescent="0.25">
      <c r="B70" s="1"/>
      <c r="C70" s="1"/>
      <c r="D70" s="1"/>
      <c r="E70" s="1"/>
      <c r="F70" s="1"/>
      <c r="G70" s="1"/>
      <c r="H70" s="1"/>
      <c r="I70" s="1"/>
      <c r="J70" s="1"/>
      <c r="K70" s="1"/>
      <c r="L70" s="2"/>
      <c r="M70" s="3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</row>
    <row r="71" spans="2:113" x14ac:dyDescent="0.25">
      <c r="B71" s="1"/>
      <c r="C71" s="1"/>
      <c r="D71" s="1"/>
      <c r="E71" s="1"/>
      <c r="F71" s="1"/>
      <c r="G71" s="1"/>
      <c r="H71" s="1"/>
      <c r="I71" s="1"/>
      <c r="J71" s="1"/>
      <c r="K71" s="1"/>
      <c r="L71" s="2"/>
      <c r="M71" s="3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</row>
    <row r="72" spans="2:113" x14ac:dyDescent="0.25">
      <c r="B72" s="1"/>
      <c r="C72" s="1"/>
      <c r="D72" s="1"/>
      <c r="E72" s="1"/>
      <c r="F72" s="1"/>
      <c r="G72" s="1"/>
      <c r="H72" s="1"/>
      <c r="I72" s="1"/>
      <c r="J72" s="1"/>
      <c r="K72" s="1"/>
      <c r="L72" s="2"/>
      <c r="M72" s="3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</row>
    <row r="73" spans="2:113" x14ac:dyDescent="0.25">
      <c r="B73" s="1"/>
      <c r="C73" s="1"/>
      <c r="D73" s="1"/>
      <c r="E73" s="1"/>
      <c r="F73" s="1"/>
      <c r="G73" s="1"/>
      <c r="H73" s="1"/>
      <c r="I73" s="1"/>
      <c r="J73" s="1"/>
      <c r="K73" s="1"/>
      <c r="L73" s="2"/>
      <c r="M73" s="3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</row>
    <row r="74" spans="2:113" x14ac:dyDescent="0.25">
      <c r="B74" s="1"/>
      <c r="C74" s="1"/>
      <c r="D74" s="1"/>
      <c r="E74" s="1"/>
      <c r="F74" s="1"/>
      <c r="G74" s="1"/>
      <c r="H74" s="1"/>
      <c r="I74" s="1"/>
      <c r="J74" s="1"/>
      <c r="K74" s="1"/>
      <c r="L74" s="2"/>
      <c r="M74" s="3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</row>
    <row r="75" spans="2:113" x14ac:dyDescent="0.25">
      <c r="B75" s="1"/>
      <c r="C75" s="1"/>
      <c r="D75" s="1"/>
      <c r="E75" s="1"/>
      <c r="F75" s="1"/>
      <c r="G75" s="1"/>
      <c r="H75" s="1"/>
      <c r="I75" s="1"/>
      <c r="J75" s="1"/>
      <c r="K75" s="1"/>
      <c r="L75" s="2"/>
      <c r="M75" s="3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</row>
    <row r="76" spans="2:113" x14ac:dyDescent="0.25">
      <c r="B76" s="1"/>
      <c r="C76" s="1"/>
      <c r="D76" s="1"/>
      <c r="E76" s="1"/>
      <c r="F76" s="1"/>
      <c r="G76" s="1"/>
      <c r="H76" s="1"/>
      <c r="I76" s="1"/>
      <c r="J76" s="1"/>
      <c r="K76" s="1"/>
      <c r="L76" s="2"/>
      <c r="M76" s="3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</row>
    <row r="79" spans="2:113" x14ac:dyDescent="0.25"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</row>
    <row r="80" spans="2:113" x14ac:dyDescent="0.25"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</row>
    <row r="81" spans="102:113" x14ac:dyDescent="0.25"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</row>
    <row r="82" spans="102:113" x14ac:dyDescent="0.25"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</row>
    <row r="83" spans="102:113" x14ac:dyDescent="0.25"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</row>
    <row r="84" spans="102:113" x14ac:dyDescent="0.25"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</row>
    <row r="85" spans="102:113" x14ac:dyDescent="0.25"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</row>
    <row r="86" spans="102:113" x14ac:dyDescent="0.25"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</row>
  </sheetData>
  <mergeCells count="2">
    <mergeCell ref="A1:M4"/>
    <mergeCell ref="P1:CU2"/>
  </mergeCells>
  <pageMargins left="0.7" right="0.7" top="0.75" bottom="0.75" header="0.3" footer="0.3"/>
  <pageSetup paperSize="9" scale="7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2020-08-03T12:15:50Z</dcterms:modified>
</cp:coreProperties>
</file>