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gerardlorenzon/Desktop/"/>
    </mc:Choice>
  </mc:AlternateContent>
  <xr:revisionPtr revIDLastSave="0" documentId="8_{43CD4BE6-81F8-714C-8B41-D6C07FC6DF40}" xr6:coauthVersionLast="47" xr6:coauthVersionMax="47" xr10:uidLastSave="{00000000-0000-0000-0000-000000000000}"/>
  <bookViews>
    <workbookView xWindow="2120" yWindow="800" windowWidth="50540" windowHeight="26780" xr2:uid="{0179191B-2BFF-BB4D-A1B2-2DE8AFA94A25}"/>
  </bookViews>
  <sheets>
    <sheet name="Saisie" sheetId="1" r:id="rId1"/>
    <sheet name="Récapitulatif" sheetId="3" r:id="rId2"/>
    <sheet name="Données" sheetId="2" state="hidden" r:id="rId3"/>
  </sheets>
  <definedNames>
    <definedName name="bdd">Saisie!$B$7:$H$12</definedName>
    <definedName name="jfr">Données!$F$2:$F$14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3" l="1"/>
  <c r="B2" i="3"/>
  <c r="D15" i="1"/>
  <c r="C15" i="1"/>
  <c r="H2" i="1"/>
  <c r="D4" i="1" l="1"/>
  <c r="B7" i="1" s="1" a="1"/>
  <c r="B7" i="1" s="1"/>
  <c r="D4" i="2"/>
  <c r="D5" i="2" s="1"/>
  <c r="D6" i="2" s="1"/>
  <c r="E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<sst xmlns="http://schemas.openxmlformats.org/spreadsheetml/2006/main" count="92" uniqueCount="86">
  <si>
    <t>Mois</t>
  </si>
  <si>
    <t>Année</t>
  </si>
  <si>
    <t>1er jour/mois</t>
  </si>
  <si>
    <t>Lun</t>
  </si>
  <si>
    <t>Mar.</t>
  </si>
  <si>
    <t>Mer.</t>
  </si>
  <si>
    <t>Jeu.</t>
  </si>
  <si>
    <t>Ven.</t>
  </si>
  <si>
    <t>Sam.</t>
  </si>
  <si>
    <t>Dim.</t>
  </si>
  <si>
    <t>Nom de l'agent :</t>
  </si>
  <si>
    <t>Janvier</t>
  </si>
  <si>
    <t>N° mois</t>
  </si>
  <si>
    <t>Jour de l'An</t>
  </si>
  <si>
    <t>PT</t>
  </si>
  <si>
    <t>Février</t>
  </si>
  <si>
    <t>N° année</t>
  </si>
  <si>
    <t>Pâques</t>
  </si>
  <si>
    <t>JAS</t>
  </si>
  <si>
    <t>Mars</t>
  </si>
  <si>
    <t>Lundi de pâques</t>
  </si>
  <si>
    <t>JAS HQ</t>
  </si>
  <si>
    <t>Avril</t>
  </si>
  <si>
    <t>Premier jour</t>
  </si>
  <si>
    <t>Fête du travail</t>
  </si>
  <si>
    <t>ASAI</t>
  </si>
  <si>
    <t>Mai</t>
  </si>
  <si>
    <t>Dernier jour</t>
  </si>
  <si>
    <t>Armistice 39/45</t>
  </si>
  <si>
    <t>ASA (familiales)</t>
  </si>
  <si>
    <t>Juin</t>
  </si>
  <si>
    <t>Ascension</t>
  </si>
  <si>
    <t>CM</t>
  </si>
  <si>
    <t>Juillet</t>
  </si>
  <si>
    <t>Pentecôte</t>
  </si>
  <si>
    <t>GREVE</t>
  </si>
  <si>
    <t>Août</t>
  </si>
  <si>
    <t>Lundi de pentecôte</t>
  </si>
  <si>
    <t>CFS</t>
  </si>
  <si>
    <t>Septembre</t>
  </si>
  <si>
    <t>Fête nationale</t>
  </si>
  <si>
    <t>CA</t>
  </si>
  <si>
    <t>Octobre</t>
  </si>
  <si>
    <t>Asomption</t>
  </si>
  <si>
    <t>AUTRES</t>
  </si>
  <si>
    <t>Novembre</t>
  </si>
  <si>
    <t>Toussaint</t>
  </si>
  <si>
    <t>Décembre</t>
  </si>
  <si>
    <t>Armistice de 14:18</t>
  </si>
  <si>
    <t>Noël</t>
  </si>
  <si>
    <t>DATE(H1;1;1)</t>
  </si>
  <si>
    <t>PLANCHER(JOUR(MINUTE(E1/38)/2+56)&amp;"/5/"&amp;E1;7)-34</t>
  </si>
  <si>
    <t>P3+1</t>
  </si>
  <si>
    <t>DATE(H1;5;1)</t>
  </si>
  <si>
    <t>DATE(H1;5;8)</t>
  </si>
  <si>
    <t>P3 + 39</t>
  </si>
  <si>
    <t>P2+49</t>
  </si>
  <si>
    <t>P3+50</t>
  </si>
  <si>
    <t>date(H1;8;15)</t>
  </si>
  <si>
    <t>date(H1;11;1)</t>
  </si>
  <si>
    <t>date(H1;11;11)</t>
  </si>
  <si>
    <t>date(H1;12;25)</t>
  </si>
  <si>
    <t>CALCUL DES JOURS FERIES</t>
  </si>
  <si>
    <t>MOIS</t>
  </si>
  <si>
    <t>ANNEES</t>
  </si>
  <si>
    <t>JOURS FERIES</t>
  </si>
  <si>
    <t>N/JOURS</t>
  </si>
  <si>
    <t>Der/jour/mois</t>
  </si>
  <si>
    <t>MISE A JOUR DE VOS INFORMATIONS</t>
  </si>
  <si>
    <t>Date/jour</t>
  </si>
  <si>
    <t>Code agent</t>
  </si>
  <si>
    <t>TACHES</t>
  </si>
  <si>
    <t>Taches</t>
  </si>
  <si>
    <t>Nb/jours</t>
  </si>
  <si>
    <t>CALENDRIER MENSUEL PERPETUEL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</si>
  <si>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</si>
  <si>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</si>
  <si>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</si>
  <si>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</si>
  <si>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</si>
  <si>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</si>
  <si>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</si>
  <si>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</si>
  <si>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</si>
  <si>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</si>
  <si>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Qunad on choisi en G4 une tâche, elle s'affiche en C15 et de même pour le Nb/jours.
Toutefois, après avoir cliquez sur le bouton bleu, les valeurs récupérées sur la feuille "Récapitulatif ne se font pas en totalité.
Voilà mon souci.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</si>
</sst>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9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1"/>
      <name val="Arial"/>
      <family val="2"/>
    </font>
    <font>
      <sz val="16"/>
      <color theme="1"/>
      <name val="Arial"/>
      <family val="2"/>
    </font>
    <font>
      <b/>
      <sz val="24"/>
      <color theme="1"/>
      <name val="Calibri"/>
      <family val="2"/>
      <scheme val="minor"/>
    </font>
    <font>
      <sz val="20"/>
      <color theme="1"/>
      <name val="Agency FB"/>
    </font>
    <font>
      <sz val="28"/>
      <color theme="1"/>
      <name val="Agency FB"/>
    </font>
  </fonts>
  <fills count="1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6" fillId="0" borderId="9" xfId="0" applyNumberFormat="1" applyFon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164" fontId="6" fillId="0" borderId="12" xfId="0" applyNumberFormat="1" applyFont="1" applyBorder="1" applyAlignment="1">
      <alignment horizontal="center" vertical="center"/>
    </xf>
    <xf numFmtId="164" fontId="6" fillId="0" borderId="13" xfId="0" applyNumberFormat="1" applyFont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9" borderId="8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vertical="center"/>
    </xf>
    <xf numFmtId="0" fontId="3" fillId="0" borderId="5" xfId="0" applyFont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7" fillId="2" borderId="18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3" fillId="0" borderId="0" xfId="0" applyFont="1" applyBorder="1"/>
    <xf numFmtId="14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4" fontId="7" fillId="3" borderId="20" xfId="0" applyNumberFormat="1" applyFont="1" applyFill="1" applyBorder="1" applyAlignment="1">
      <alignment horizontal="center" vertical="center"/>
    </xf>
    <xf numFmtId="0" fontId="7" fillId="13" borderId="21" xfId="0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0" fontId="7" fillId="12" borderId="23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7" fillId="11" borderId="24" xfId="0" applyFont="1" applyFill="1" applyBorder="1" applyAlignment="1">
      <alignment horizontal="center" vertical="center"/>
    </xf>
    <xf numFmtId="0" fontId="7" fillId="11" borderId="25" xfId="0" applyFont="1" applyFill="1" applyBorder="1" applyAlignment="1">
      <alignment horizontal="center" vertical="center"/>
    </xf>
    <xf numFmtId="14" fontId="7" fillId="11" borderId="25" xfId="0" applyNumberFormat="1" applyFont="1" applyFill="1" applyBorder="1" applyAlignment="1">
      <alignment horizontal="center" vertical="center"/>
    </xf>
    <xf numFmtId="14" fontId="7" fillId="11" borderId="26" xfId="0" applyNumberFormat="1" applyFont="1" applyFill="1" applyBorder="1" applyAlignment="1">
      <alignment horizontal="center" vertical="center"/>
    </xf>
    <xf numFmtId="0" fontId="7" fillId="0" borderId="27" xfId="0" applyFont="1" applyFill="1" applyBorder="1" applyAlignment="1">
      <alignment horizontal="center" vertical="center"/>
    </xf>
    <xf numFmtId="0" fontId="3" fillId="9" borderId="17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15" xfId="0" applyFont="1" applyFill="1" applyBorder="1" applyAlignment="1">
      <alignment horizontal="center" vertical="center"/>
    </xf>
    <xf numFmtId="0" fontId="8" fillId="10" borderId="29" xfId="0" applyFont="1" applyFill="1" applyBorder="1" applyAlignment="1">
      <alignment horizontal="center" vertical="center"/>
    </xf>
    <xf numFmtId="0" fontId="8" fillId="10" borderId="30" xfId="0" applyFont="1" applyFill="1" applyBorder="1" applyAlignment="1">
      <alignment horizontal="center" vertical="center"/>
    </xf>
    <xf numFmtId="0" fontId="8" fillId="10" borderId="31" xfId="0" applyFont="1" applyFill="1" applyBorder="1" applyAlignment="1">
      <alignment horizontal="center" vertical="center"/>
    </xf>
    <xf numFmtId="0" fontId="3" fillId="0" borderId="5" xfId="0" applyFont="1" applyBorder="1" applyAlignment="1"/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1" xfId="0" applyBorder="1"/>
    <xf numFmtId="2" fontId="3" fillId="0" borderId="1" xfId="0" applyNumberFormat="1" applyFont="1" applyBorder="1" applyAlignment="1">
      <alignment horizontal="center" vertical="center"/>
    </xf>
    <xf numFmtId="0" fontId="7" fillId="0" borderId="28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top" wrapText="1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theme="0" tint="-0.34998626667073579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8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17</xdr:row>
      <xdr:rowOff>152400</xdr:rowOff>
    </xdr:from>
    <xdr:to>
      <xdr:col>5</xdr:col>
      <xdr:colOff>304800</xdr:colOff>
      <xdr:row>19</xdr:row>
      <xdr:rowOff>241300</xdr:rowOff>
    </xdr:to>
    <xdr:sp macro="[0]!copyrange" textlink="">
      <xdr:nvSpPr>
        <xdr:cNvPr id="2" name="Rectangle 1">
          <a:extLst>
            <a:ext uri="{FF2B5EF4-FFF2-40B4-BE49-F238E27FC236}">
              <a16:creationId xmlns:a16="http://schemas.microsoft.com/office/drawing/2014/main" id="{F6B38F34-79CE-2BCD-FA22-ED58D2D5A5D6}"/>
            </a:ext>
          </a:extLst>
        </xdr:cNvPr>
        <xdr:cNvSpPr/>
      </xdr:nvSpPr>
      <xdr:spPr>
        <a:xfrm>
          <a:off x="4076700" y="6400800"/>
          <a:ext cx="2794000" cy="698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342900</xdr:colOff>
      <xdr:row>17</xdr:row>
      <xdr:rowOff>165100</xdr:rowOff>
    </xdr:from>
    <xdr:to>
      <xdr:col>5</xdr:col>
      <xdr:colOff>266700</xdr:colOff>
      <xdr:row>19</xdr:row>
      <xdr:rowOff>254000</xdr:rowOff>
    </xdr:to>
    <xdr:sp macro="[0]!copier_coller" textlink="">
      <xdr:nvSpPr>
        <xdr:cNvPr id="3" name="Rectangle 2">
          <a:extLst>
            <a:ext uri="{FF2B5EF4-FFF2-40B4-BE49-F238E27FC236}">
              <a16:creationId xmlns:a16="http://schemas.microsoft.com/office/drawing/2014/main" id="{8FF6866F-0588-E582-7151-181A1CF3DA95}"/>
            </a:ext>
          </a:extLst>
        </xdr:cNvPr>
        <xdr:cNvSpPr/>
      </xdr:nvSpPr>
      <xdr:spPr>
        <a:xfrm>
          <a:off x="6134100" y="6413500"/>
          <a:ext cx="2794000" cy="698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Bouton</a:t>
          </a:r>
          <a:r>
            <a:rPr lang="fr-FR" sz="1100" baseline="0"/>
            <a:t> de validation vers la feuille "récapitulatif"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48BB0E-B53C-C54C-8102-6948519969FE}">
  <sheetPr codeName="Feuil1"/>
  <dimension ref="A1:M29"/>
  <sheetViews>
    <sheetView tabSelected="1" workbookViewId="0">
      <selection activeCell="S11" sqref="S11"/>
    </sheetView>
  </sheetViews>
  <sheetFormatPr baseColWidth="10" defaultRowHeight="24" x14ac:dyDescent="0.3"/>
  <cols>
    <col min="1" max="1" width="38.33203125" customWidth="1"/>
    <col min="2" max="8" width="18.83203125" style="1" customWidth="1"/>
    <col min="12" max="12" width="19.33203125" style="2" customWidth="1"/>
    <col min="13" max="13" width="16.5" style="2" customWidth="1"/>
  </cols>
  <sheetData>
    <row r="1" spans="2:13" ht="25" thickBot="1" x14ac:dyDescent="0.35">
      <c r="F1" s="37"/>
      <c r="L1" s="7" t="s">
        <v>71</v>
      </c>
      <c r="M1" s="8" t="s">
        <v>66</v>
      </c>
    </row>
    <row r="2" spans="2:13" s="2" customFormat="1" ht="34" customHeight="1" thickBot="1" x14ac:dyDescent="0.25">
      <c r="B2" s="29" t="s">
        <v>10</v>
      </c>
      <c r="C2" s="32"/>
      <c r="D2" s="33"/>
      <c r="E2" s="44" t="s">
        <v>70</v>
      </c>
      <c r="F2" s="38"/>
      <c r="G2" s="42" t="s">
        <v>69</v>
      </c>
      <c r="H2" s="40">
        <f ca="1">TODAY()</f>
        <v>45321</v>
      </c>
      <c r="L2" s="12" t="s">
        <v>75</v>
      </c>
      <c r="M2" s="13">
        <v>0</v>
      </c>
    </row>
    <row r="3" spans="2:13" s="2" customFormat="1" ht="34" customHeight="1" x14ac:dyDescent="0.2">
      <c r="B3" s="25" t="s">
        <v>0</v>
      </c>
      <c r="C3" s="26" t="s">
        <v>1</v>
      </c>
      <c r="D3" s="27" t="s">
        <v>2</v>
      </c>
      <c r="E3" s="28" t="s">
        <v>67</v>
      </c>
      <c r="F3" s="39"/>
      <c r="G3" s="43" t="s">
        <v>72</v>
      </c>
      <c r="H3" s="41" t="s">
        <v>73</v>
      </c>
      <c r="L3" s="12" t="s">
        <v>76</v>
      </c>
      <c r="M3" s="8">
        <v>1</v>
      </c>
    </row>
    <row r="4" spans="2:13" s="2" customFormat="1" ht="34" customHeight="1" thickBot="1" x14ac:dyDescent="0.25">
      <c r="B4" s="45" t="s">
        <v>11</v>
      </c>
      <c r="C4" s="46">
        <v>2024</v>
      </c>
      <c r="D4" s="47">
        <f>DATEVALUE("1-"&amp;B4&amp;"-"&amp;C4)</f>
        <v>45292</v>
      </c>
      <c r="E4" s="48">
        <f>EOMONTH(D4,0)</f>
        <v>45322</v>
      </c>
      <c r="F4" s="39"/>
      <c r="G4" s="49" t="s">
        <v>75</v>
      </c>
      <c r="H4" s="64">
        <v>7</v>
      </c>
      <c r="L4" s="12" t="s">
        <v>77</v>
      </c>
      <c r="M4" s="13">
        <v>2</v>
      </c>
    </row>
    <row r="5" spans="2:13" s="2" customFormat="1" ht="34" customHeight="1" thickBot="1" x14ac:dyDescent="0.25">
      <c r="B5" s="53" t="s">
        <v>74</v>
      </c>
      <c r="C5" s="54"/>
      <c r="D5" s="54"/>
      <c r="E5" s="54"/>
      <c r="F5" s="54"/>
      <c r="G5" s="54"/>
      <c r="H5" s="55"/>
      <c r="L5" s="12" t="s">
        <v>78</v>
      </c>
      <c r="M5" s="8">
        <v>3</v>
      </c>
    </row>
    <row r="6" spans="2:13" x14ac:dyDescent="0.2">
      <c r="B6" s="50" t="s">
        <v>3</v>
      </c>
      <c r="C6" s="51" t="s">
        <v>4</v>
      </c>
      <c r="D6" s="51" t="s">
        <v>5</v>
      </c>
      <c r="E6" s="51" t="s">
        <v>6</v>
      </c>
      <c r="F6" s="51" t="s">
        <v>7</v>
      </c>
      <c r="G6" s="51" t="s">
        <v>8</v>
      </c>
      <c r="H6" s="52" t="s">
        <v>9</v>
      </c>
      <c r="L6" s="12" t="s">
        <v>79</v>
      </c>
      <c r="M6" s="13">
        <v>4</v>
      </c>
    </row>
    <row r="7" spans="2:13" ht="31" x14ac:dyDescent="0.2">
      <c r="B7" s="20" cm="1">
        <f t="array" ref="B7:H12">_xlfn.SEQUENCE(6,7,D4-WEEKDAY(D4,2)+1)</f>
        <v>45292</v>
      </c>
      <c r="C7" s="19">
        <v>45293</v>
      </c>
      <c r="D7" s="19">
        <v>45294</v>
      </c>
      <c r="E7" s="19">
        <v>45295</v>
      </c>
      <c r="F7" s="19">
        <v>45296</v>
      </c>
      <c r="G7" s="19">
        <v>45297</v>
      </c>
      <c r="H7" s="21">
        <v>45298</v>
      </c>
      <c r="L7" s="12" t="s">
        <v>80</v>
      </c>
      <c r="M7" s="8">
        <v>5</v>
      </c>
    </row>
    <row r="8" spans="2:13" ht="31" x14ac:dyDescent="0.2">
      <c r="B8" s="20">
        <v>45299</v>
      </c>
      <c r="C8" s="19">
        <v>45300</v>
      </c>
      <c r="D8" s="19">
        <v>45301</v>
      </c>
      <c r="E8" s="19">
        <v>45302</v>
      </c>
      <c r="F8" s="19">
        <v>45303</v>
      </c>
      <c r="G8" s="19">
        <v>45304</v>
      </c>
      <c r="H8" s="21">
        <v>45305</v>
      </c>
      <c r="L8" s="12" t="s">
        <v>81</v>
      </c>
      <c r="M8" s="13">
        <v>6</v>
      </c>
    </row>
    <row r="9" spans="2:13" ht="31" x14ac:dyDescent="0.2">
      <c r="B9" s="20">
        <v>45306</v>
      </c>
      <c r="C9" s="19">
        <v>45307</v>
      </c>
      <c r="D9" s="19">
        <v>45308</v>
      </c>
      <c r="E9" s="19">
        <v>45309</v>
      </c>
      <c r="F9" s="19">
        <v>45310</v>
      </c>
      <c r="G9" s="19">
        <v>45311</v>
      </c>
      <c r="H9" s="21">
        <v>45312</v>
      </c>
      <c r="L9" s="12" t="s">
        <v>82</v>
      </c>
      <c r="M9" s="8">
        <v>7</v>
      </c>
    </row>
    <row r="10" spans="2:13" ht="31" x14ac:dyDescent="0.2">
      <c r="B10" s="20">
        <v>45313</v>
      </c>
      <c r="C10" s="19">
        <v>45314</v>
      </c>
      <c r="D10" s="19">
        <v>45315</v>
      </c>
      <c r="E10" s="19">
        <v>45316</v>
      </c>
      <c r="F10" s="19">
        <v>45317</v>
      </c>
      <c r="G10" s="19">
        <v>45318</v>
      </c>
      <c r="H10" s="21">
        <v>45319</v>
      </c>
      <c r="L10" s="12" t="s">
        <v>83</v>
      </c>
      <c r="M10" s="13">
        <v>8</v>
      </c>
    </row>
    <row r="11" spans="2:13" ht="31" x14ac:dyDescent="0.2">
      <c r="B11" s="20">
        <v>45320</v>
      </c>
      <c r="C11" s="19">
        <v>45321</v>
      </c>
      <c r="D11" s="19">
        <v>45322</v>
      </c>
      <c r="E11" s="19">
        <v>45323</v>
      </c>
      <c r="F11" s="19">
        <v>45324</v>
      </c>
      <c r="G11" s="19">
        <v>45325</v>
      </c>
      <c r="H11" s="21">
        <v>45326</v>
      </c>
      <c r="L11" s="12" t="s">
        <v>84</v>
      </c>
      <c r="M11" s="8">
        <v>9</v>
      </c>
    </row>
    <row r="12" spans="2:13" ht="32" thickBot="1" x14ac:dyDescent="0.25">
      <c r="B12" s="22">
        <v>45327</v>
      </c>
      <c r="C12" s="23">
        <v>45328</v>
      </c>
      <c r="D12" s="23">
        <v>45329</v>
      </c>
      <c r="E12" s="23">
        <v>45330</v>
      </c>
      <c r="F12" s="23">
        <v>45331</v>
      </c>
      <c r="G12" s="23">
        <v>45332</v>
      </c>
      <c r="H12" s="24">
        <v>45333</v>
      </c>
      <c r="L12" s="6"/>
      <c r="M12" s="13">
        <v>10</v>
      </c>
    </row>
    <row r="13" spans="2:13" x14ac:dyDescent="0.3">
      <c r="L13" s="6"/>
      <c r="M13" s="8">
        <v>11</v>
      </c>
    </row>
    <row r="14" spans="2:13" x14ac:dyDescent="0.3">
      <c r="B14" s="31" t="s">
        <v>68</v>
      </c>
      <c r="C14" s="31"/>
      <c r="D14" s="31"/>
      <c r="E14" s="31"/>
      <c r="F14" s="31"/>
      <c r="G14" s="31"/>
      <c r="H14" s="31"/>
      <c r="L14" s="6"/>
      <c r="M14" s="13">
        <v>12</v>
      </c>
    </row>
    <row r="15" spans="2:13" x14ac:dyDescent="0.3">
      <c r="B15" s="57">
        <v>45296</v>
      </c>
      <c r="C15" s="63" t="str">
        <f>G4</f>
        <v>Tache 1</v>
      </c>
      <c r="D15" s="58">
        <f>H4</f>
        <v>7</v>
      </c>
      <c r="E15" s="56"/>
      <c r="F15" s="30"/>
      <c r="G15" s="30"/>
      <c r="L15" s="6"/>
      <c r="M15" s="8">
        <v>13</v>
      </c>
    </row>
    <row r="16" spans="2:13" x14ac:dyDescent="0.3">
      <c r="L16" s="6"/>
      <c r="M16" s="13">
        <v>14</v>
      </c>
    </row>
    <row r="17" spans="1:13" x14ac:dyDescent="0.3">
      <c r="A17" s="59"/>
      <c r="B17" s="60"/>
      <c r="L17" s="6"/>
      <c r="M17" s="8">
        <v>15</v>
      </c>
    </row>
    <row r="18" spans="1:13" x14ac:dyDescent="0.3">
      <c r="L18" s="6"/>
      <c r="M18" s="13">
        <v>16</v>
      </c>
    </row>
    <row r="19" spans="1:13" x14ac:dyDescent="0.3">
      <c r="L19" s="6"/>
      <c r="M19" s="8">
        <v>17</v>
      </c>
    </row>
    <row r="20" spans="1:13" x14ac:dyDescent="0.3">
      <c r="L20" s="6"/>
      <c r="M20" s="13">
        <v>18</v>
      </c>
    </row>
    <row r="21" spans="1:13" ht="102" customHeight="1" x14ac:dyDescent="0.2">
      <c r="B21" s="65" t="s">
        <v>85</v>
      </c>
      <c r="C21" s="65"/>
      <c r="D21" s="65"/>
      <c r="E21" s="65"/>
      <c r="F21" s="65"/>
      <c r="G21" s="65"/>
      <c r="H21" s="65"/>
      <c r="L21" s="6"/>
      <c r="M21" s="8">
        <v>19</v>
      </c>
    </row>
    <row r="22" spans="1:13" x14ac:dyDescent="0.3">
      <c r="L22" s="6"/>
      <c r="M22" s="13">
        <v>20</v>
      </c>
    </row>
    <row r="23" spans="1:13" x14ac:dyDescent="0.3">
      <c r="L23" s="6"/>
      <c r="M23" s="6"/>
    </row>
    <row r="24" spans="1:13" x14ac:dyDescent="0.3">
      <c r="L24" s="6"/>
      <c r="M24" s="6"/>
    </row>
    <row r="25" spans="1:13" x14ac:dyDescent="0.3">
      <c r="L25" s="6"/>
      <c r="M25" s="6"/>
    </row>
    <row r="26" spans="1:13" x14ac:dyDescent="0.3">
      <c r="L26" s="6"/>
      <c r="M26" s="6"/>
    </row>
    <row r="27" spans="1:13" x14ac:dyDescent="0.3">
      <c r="L27" s="6"/>
      <c r="M27" s="6"/>
    </row>
    <row r="28" spans="1:13" x14ac:dyDescent="0.3">
      <c r="L28" s="6"/>
      <c r="M28" s="6"/>
    </row>
    <row r="29" spans="1:13" x14ac:dyDescent="0.3">
      <c r="L29" s="6"/>
      <c r="M29" s="6"/>
    </row>
  </sheetData>
  <mergeCells count="6">
    <mergeCell ref="C2:D2"/>
    <mergeCell ref="F3:F4"/>
    <mergeCell ref="B21:H21"/>
    <mergeCell ref="F15:G15"/>
    <mergeCell ref="B5:H5"/>
    <mergeCell ref="B14:H14"/>
  </mergeCells>
  <phoneticPr fontId="1" type="noConversion"/>
  <conditionalFormatting sqref="B7:H12">
    <cfRule type="expression" dxfId="4" priority="6">
      <formula>WEEKDAY(B7,2)&gt;5</formula>
    </cfRule>
    <cfRule type="expression" dxfId="3" priority="5">
      <formula>COUNTIF(jfr,B7)&gt;0</formula>
    </cfRule>
    <cfRule type="expression" dxfId="2" priority="4">
      <formula>OR(B7&lt;$D$4,B7&gt;$E$4)</formula>
    </cfRule>
    <cfRule type="timePeriod" dxfId="1" priority="3" timePeriod="today">
      <formula>FLOOR(B7,1)=TODAY()</formula>
    </cfRule>
    <cfRule type="expression" dxfId="0" priority="1">
      <formula>AND(ROW()=CELL("ligne"),COLUMN()=CELL("colonne"))</formula>
    </cfRule>
  </conditionalFormatting>
  <dataValidations count="2">
    <dataValidation type="list" allowBlank="1" showInputMessage="1" showErrorMessage="1" sqref="G4" xr:uid="{E6D2BDD2-371B-6947-91F1-7104D9927F41}">
      <formula1>$L$1:$L$11</formula1>
    </dataValidation>
    <dataValidation type="list" allowBlank="1" showInputMessage="1" showErrorMessage="1" sqref="H4" xr:uid="{145BA786-BB97-C24B-80E5-79BDF9EA4705}">
      <formula1>$M$2:$M$22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72D1254-22F5-D64D-BBFA-2FA9FD2AD7B6}">
          <x14:formula1>
            <xm:f>Données!$A$2:$A$13</xm:f>
          </x14:formula1>
          <xm:sqref>B4</xm:sqref>
        </x14:dataValidation>
        <x14:dataValidation type="list" allowBlank="1" showInputMessage="1" showErrorMessage="1" xr:uid="{7263C6DB-1695-D642-A59A-C2CAFFAA2856}">
          <x14:formula1>
            <xm:f>Données!$B$2:$B$13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3887D-9579-C746-8BAC-587CE4495E2C}">
  <sheetPr codeName="Feuil3"/>
  <dimension ref="A1:C29"/>
  <sheetViews>
    <sheetView workbookViewId="0">
      <selection activeCell="F29" sqref="F29"/>
    </sheetView>
  </sheetViews>
  <sheetFormatPr baseColWidth="10" defaultRowHeight="16" x14ac:dyDescent="0.2"/>
  <cols>
    <col min="1" max="2" width="46" style="61" customWidth="1"/>
    <col min="3" max="3" width="10.83203125" style="61"/>
  </cols>
  <sheetData>
    <row r="1" spans="1:3" ht="19" customHeight="1" x14ac:dyDescent="0.2">
      <c r="A1" s="57"/>
      <c r="B1" s="58"/>
      <c r="C1" s="58"/>
    </row>
    <row r="2" spans="1:3" ht="19" customHeight="1" x14ac:dyDescent="0.2">
      <c r="A2" s="57">
        <v>45296</v>
      </c>
      <c r="B2" s="63" t="e">
        <f>#REF!</f>
        <v>#REF!</v>
      </c>
      <c r="C2" s="58" t="e">
        <f>#REF!</f>
        <v>#REF!</v>
      </c>
    </row>
    <row r="3" spans="1:3" ht="19" customHeight="1" x14ac:dyDescent="0.2">
      <c r="A3" s="57"/>
      <c r="B3" s="63"/>
      <c r="C3" s="58"/>
    </row>
    <row r="4" spans="1:3" ht="19" customHeight="1" x14ac:dyDescent="0.2">
      <c r="A4" s="57"/>
      <c r="B4" s="63"/>
      <c r="C4" s="58"/>
    </row>
    <row r="5" spans="1:3" ht="19" customHeight="1" x14ac:dyDescent="0.2">
      <c r="A5" s="57"/>
      <c r="B5" s="63"/>
      <c r="C5" s="58"/>
    </row>
    <row r="6" spans="1:3" ht="19" customHeight="1" x14ac:dyDescent="0.2">
      <c r="A6" s="57"/>
      <c r="B6" s="63"/>
      <c r="C6" s="58"/>
    </row>
    <row r="7" spans="1:3" ht="19" customHeight="1" x14ac:dyDescent="0.2">
      <c r="A7" s="57"/>
      <c r="B7" s="63"/>
      <c r="C7" s="58"/>
    </row>
    <row r="8" spans="1:3" ht="19" customHeight="1" x14ac:dyDescent="0.2">
      <c r="A8" s="57"/>
      <c r="B8" s="63"/>
      <c r="C8" s="58"/>
    </row>
    <row r="9" spans="1:3" ht="19" customHeight="1" x14ac:dyDescent="0.2">
      <c r="A9" s="57"/>
      <c r="B9" s="58"/>
      <c r="C9" s="58"/>
    </row>
    <row r="10" spans="1:3" ht="19" customHeight="1" x14ac:dyDescent="0.2">
      <c r="A10" s="57"/>
      <c r="B10" s="58"/>
      <c r="C10" s="58"/>
    </row>
    <row r="11" spans="1:3" ht="19" customHeight="1" x14ac:dyDescent="0.2">
      <c r="A11" s="57"/>
      <c r="B11" s="58"/>
      <c r="C11" s="58"/>
    </row>
    <row r="12" spans="1:3" ht="19" customHeight="1" x14ac:dyDescent="0.2">
      <c r="A12" s="62"/>
      <c r="B12" s="62"/>
      <c r="C12" s="62"/>
    </row>
    <row r="13" spans="1:3" ht="19" customHeight="1" x14ac:dyDescent="0.2">
      <c r="A13" s="62"/>
      <c r="B13" s="62"/>
      <c r="C13" s="62"/>
    </row>
    <row r="14" spans="1:3" ht="19" customHeight="1" x14ac:dyDescent="0.2">
      <c r="A14" s="62"/>
      <c r="B14" s="62"/>
      <c r="C14" s="62"/>
    </row>
    <row r="15" spans="1:3" ht="19" customHeight="1" x14ac:dyDescent="0.2">
      <c r="A15" s="62"/>
      <c r="B15" s="62"/>
      <c r="C15" s="62"/>
    </row>
    <row r="16" spans="1:3" ht="19" customHeight="1" x14ac:dyDescent="0.2">
      <c r="A16" s="62"/>
      <c r="B16" s="62"/>
      <c r="C16" s="62"/>
    </row>
    <row r="17" spans="1:3" ht="19" customHeight="1" x14ac:dyDescent="0.2">
      <c r="A17" s="57"/>
      <c r="B17" s="58"/>
      <c r="C17" s="58"/>
    </row>
    <row r="18" spans="1:3" ht="19" customHeight="1" x14ac:dyDescent="0.2">
      <c r="A18" s="62"/>
      <c r="B18" s="62"/>
      <c r="C18" s="62"/>
    </row>
    <row r="19" spans="1:3" ht="19" customHeight="1" x14ac:dyDescent="0.2">
      <c r="A19" s="62"/>
      <c r="B19" s="62"/>
      <c r="C19" s="62"/>
    </row>
    <row r="20" spans="1:3" ht="19" customHeight="1" x14ac:dyDescent="0.2">
      <c r="A20" s="62"/>
      <c r="B20" s="62"/>
      <c r="C20" s="62"/>
    </row>
    <row r="21" spans="1:3" ht="19" customHeight="1" x14ac:dyDescent="0.2">
      <c r="A21" s="62"/>
      <c r="B21" s="62"/>
      <c r="C21" s="62"/>
    </row>
    <row r="22" spans="1:3" ht="19" customHeight="1" x14ac:dyDescent="0.2">
      <c r="A22" s="62"/>
      <c r="B22" s="62"/>
      <c r="C22" s="62"/>
    </row>
    <row r="23" spans="1:3" ht="19" customHeight="1" x14ac:dyDescent="0.2">
      <c r="A23" s="62"/>
      <c r="B23" s="62"/>
      <c r="C23" s="62"/>
    </row>
    <row r="24" spans="1:3" ht="19" customHeight="1" x14ac:dyDescent="0.2">
      <c r="A24" s="62"/>
      <c r="B24" s="62"/>
      <c r="C24" s="62"/>
    </row>
    <row r="25" spans="1:3" ht="19" customHeight="1" x14ac:dyDescent="0.2">
      <c r="A25" s="62"/>
      <c r="B25" s="62"/>
      <c r="C25" s="62"/>
    </row>
    <row r="26" spans="1:3" ht="19" customHeight="1" x14ac:dyDescent="0.2">
      <c r="A26" s="62"/>
      <c r="B26" s="62"/>
      <c r="C26" s="62"/>
    </row>
    <row r="27" spans="1:3" ht="19" customHeight="1" x14ac:dyDescent="0.2">
      <c r="A27" s="62"/>
      <c r="B27" s="62"/>
      <c r="C27" s="62"/>
    </row>
    <row r="28" spans="1:3" ht="19" customHeight="1" x14ac:dyDescent="0.2">
      <c r="A28" s="62"/>
      <c r="B28" s="62"/>
      <c r="C28" s="62"/>
    </row>
    <row r="29" spans="1:3" ht="19" customHeight="1" x14ac:dyDescent="0.2">
      <c r="A29" s="62"/>
      <c r="B29" s="62"/>
      <c r="C29" s="6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E1C64-462A-8841-9520-A7A000EA925A}">
  <sheetPr codeName="Feuil2"/>
  <dimension ref="A1:H29"/>
  <sheetViews>
    <sheetView workbookViewId="0">
      <selection activeCell="O33" sqref="O33"/>
    </sheetView>
  </sheetViews>
  <sheetFormatPr baseColWidth="10" defaultRowHeight="24" x14ac:dyDescent="0.2"/>
  <cols>
    <col min="1" max="2" width="16.5" style="2" customWidth="1"/>
    <col min="3" max="4" width="16.33203125" style="2" customWidth="1"/>
    <col min="5" max="5" width="37.83203125" style="3" customWidth="1"/>
    <col min="6" max="6" width="28.1640625" style="3" customWidth="1"/>
    <col min="7" max="7" width="19.33203125" style="2" customWidth="1"/>
    <col min="8" max="8" width="16.5" style="2" customWidth="1"/>
  </cols>
  <sheetData>
    <row r="1" spans="1:8" ht="21" x14ac:dyDescent="0.2">
      <c r="A1" s="4" t="s">
        <v>63</v>
      </c>
      <c r="B1" s="5" t="s">
        <v>64</v>
      </c>
      <c r="C1" s="6"/>
      <c r="D1" s="6"/>
      <c r="E1" s="35" t="s">
        <v>65</v>
      </c>
      <c r="F1" s="35"/>
      <c r="G1" s="7" t="s">
        <v>71</v>
      </c>
      <c r="H1" s="8" t="s">
        <v>66</v>
      </c>
    </row>
    <row r="2" spans="1:8" ht="21" x14ac:dyDescent="0.2">
      <c r="A2" s="4" t="s">
        <v>11</v>
      </c>
      <c r="B2" s="5">
        <v>2024</v>
      </c>
      <c r="C2" s="9" t="s">
        <v>12</v>
      </c>
      <c r="D2" s="9">
        <v>1</v>
      </c>
      <c r="E2" s="10" t="s">
        <v>13</v>
      </c>
      <c r="F2" s="11">
        <v>45292</v>
      </c>
      <c r="G2" s="12" t="s">
        <v>14</v>
      </c>
      <c r="H2" s="13">
        <v>0</v>
      </c>
    </row>
    <row r="3" spans="1:8" ht="21" x14ac:dyDescent="0.2">
      <c r="A3" s="4" t="s">
        <v>15</v>
      </c>
      <c r="B3" s="5">
        <v>2025</v>
      </c>
      <c r="C3" s="9" t="s">
        <v>16</v>
      </c>
      <c r="D3" s="9">
        <v>1</v>
      </c>
      <c r="E3" s="10" t="s">
        <v>17</v>
      </c>
      <c r="F3" s="11">
        <v>45382</v>
      </c>
      <c r="G3" s="14" t="s">
        <v>18</v>
      </c>
      <c r="H3" s="8">
        <v>1</v>
      </c>
    </row>
    <row r="4" spans="1:8" ht="21" x14ac:dyDescent="0.2">
      <c r="A4" s="4" t="s">
        <v>19</v>
      </c>
      <c r="B4" s="5">
        <v>2026</v>
      </c>
      <c r="C4" s="9" t="s">
        <v>1</v>
      </c>
      <c r="D4" s="9">
        <f>B2+D3-1</f>
        <v>2024</v>
      </c>
      <c r="E4" s="10" t="s">
        <v>20</v>
      </c>
      <c r="F4" s="11">
        <v>45383</v>
      </c>
      <c r="G4" s="14" t="s">
        <v>21</v>
      </c>
      <c r="H4" s="13">
        <v>2</v>
      </c>
    </row>
    <row r="5" spans="1:8" ht="21" x14ac:dyDescent="0.2">
      <c r="A5" s="4" t="s">
        <v>22</v>
      </c>
      <c r="B5" s="5">
        <v>2027</v>
      </c>
      <c r="C5" s="9" t="s">
        <v>23</v>
      </c>
      <c r="D5" s="15">
        <f>DATE(D4,D2,1)</f>
        <v>45292</v>
      </c>
      <c r="E5" s="10" t="s">
        <v>24</v>
      </c>
      <c r="F5" s="11">
        <v>45413</v>
      </c>
      <c r="G5" s="14" t="s">
        <v>25</v>
      </c>
      <c r="H5" s="8">
        <v>3</v>
      </c>
    </row>
    <row r="6" spans="1:8" ht="21" x14ac:dyDescent="0.2">
      <c r="A6" s="4" t="s">
        <v>26</v>
      </c>
      <c r="B6" s="5">
        <v>2028</v>
      </c>
      <c r="C6" s="9" t="s">
        <v>27</v>
      </c>
      <c r="D6" s="15">
        <f>EOMONTH(D5,0)</f>
        <v>45322</v>
      </c>
      <c r="E6" s="10" t="s">
        <v>28</v>
      </c>
      <c r="F6" s="11">
        <v>45420</v>
      </c>
      <c r="G6" s="14" t="s">
        <v>29</v>
      </c>
      <c r="H6" s="13">
        <v>4</v>
      </c>
    </row>
    <row r="7" spans="1:8" ht="21" x14ac:dyDescent="0.2">
      <c r="A7" s="4" t="s">
        <v>30</v>
      </c>
      <c r="B7" s="5">
        <v>2029</v>
      </c>
      <c r="C7" s="6"/>
      <c r="D7" s="6"/>
      <c r="E7" s="10" t="s">
        <v>31</v>
      </c>
      <c r="F7" s="11">
        <v>45421</v>
      </c>
      <c r="G7" s="14" t="s">
        <v>32</v>
      </c>
      <c r="H7" s="8">
        <v>5</v>
      </c>
    </row>
    <row r="8" spans="1:8" ht="21" x14ac:dyDescent="0.2">
      <c r="A8" s="4" t="s">
        <v>33</v>
      </c>
      <c r="B8" s="5">
        <v>2030</v>
      </c>
      <c r="C8" s="6"/>
      <c r="D8" s="6"/>
      <c r="E8" s="10" t="s">
        <v>34</v>
      </c>
      <c r="F8" s="11">
        <v>45431</v>
      </c>
      <c r="G8" s="14" t="s">
        <v>35</v>
      </c>
      <c r="H8" s="13">
        <v>6</v>
      </c>
    </row>
    <row r="9" spans="1:8" ht="21" x14ac:dyDescent="0.2">
      <c r="A9" s="4" t="s">
        <v>36</v>
      </c>
      <c r="B9" s="5">
        <v>2031</v>
      </c>
      <c r="C9" s="6"/>
      <c r="D9" s="6"/>
      <c r="E9" s="10" t="s">
        <v>37</v>
      </c>
      <c r="F9" s="11">
        <v>45432</v>
      </c>
      <c r="G9" s="14" t="s">
        <v>38</v>
      </c>
      <c r="H9" s="8">
        <v>7</v>
      </c>
    </row>
    <row r="10" spans="1:8" ht="21" x14ac:dyDescent="0.2">
      <c r="A10" s="4" t="s">
        <v>39</v>
      </c>
      <c r="B10" s="5">
        <v>2032</v>
      </c>
      <c r="C10" s="6"/>
      <c r="D10" s="6"/>
      <c r="E10" s="10" t="s">
        <v>40</v>
      </c>
      <c r="F10" s="11">
        <v>45487</v>
      </c>
      <c r="G10" s="14" t="s">
        <v>41</v>
      </c>
      <c r="H10" s="13">
        <v>8</v>
      </c>
    </row>
    <row r="11" spans="1:8" ht="21" x14ac:dyDescent="0.2">
      <c r="A11" s="4" t="s">
        <v>42</v>
      </c>
      <c r="B11" s="5">
        <v>2033</v>
      </c>
      <c r="C11" s="6"/>
      <c r="D11" s="6"/>
      <c r="E11" s="10" t="s">
        <v>43</v>
      </c>
      <c r="F11" s="11">
        <v>45519</v>
      </c>
      <c r="G11" s="14" t="s">
        <v>44</v>
      </c>
      <c r="H11" s="8">
        <v>9</v>
      </c>
    </row>
    <row r="12" spans="1:8" ht="21" x14ac:dyDescent="0.2">
      <c r="A12" s="4" t="s">
        <v>45</v>
      </c>
      <c r="B12" s="5">
        <v>2034</v>
      </c>
      <c r="C12" s="6"/>
      <c r="D12" s="6"/>
      <c r="E12" s="10" t="s">
        <v>46</v>
      </c>
      <c r="F12" s="11">
        <v>45597</v>
      </c>
      <c r="G12" s="6"/>
      <c r="H12" s="13">
        <v>10</v>
      </c>
    </row>
    <row r="13" spans="1:8" ht="21" x14ac:dyDescent="0.2">
      <c r="A13" s="4" t="s">
        <v>47</v>
      </c>
      <c r="B13" s="5">
        <v>2035</v>
      </c>
      <c r="C13" s="6"/>
      <c r="D13" s="6"/>
      <c r="E13" s="10" t="s">
        <v>48</v>
      </c>
      <c r="F13" s="11">
        <v>45607</v>
      </c>
      <c r="G13" s="6"/>
      <c r="H13" s="8">
        <v>11</v>
      </c>
    </row>
    <row r="14" spans="1:8" ht="21" x14ac:dyDescent="0.2">
      <c r="A14" s="6"/>
      <c r="B14" s="6"/>
      <c r="C14" s="6"/>
      <c r="D14" s="6"/>
      <c r="E14" s="10" t="s">
        <v>49</v>
      </c>
      <c r="F14" s="11">
        <v>45651</v>
      </c>
      <c r="G14" s="6"/>
      <c r="H14" s="13">
        <v>12</v>
      </c>
    </row>
    <row r="15" spans="1:8" ht="21" x14ac:dyDescent="0.2">
      <c r="A15" s="6"/>
      <c r="B15" s="6"/>
      <c r="C15" s="6"/>
      <c r="D15" s="6"/>
      <c r="E15" s="16"/>
      <c r="F15" s="16"/>
      <c r="G15" s="6"/>
      <c r="H15" s="8">
        <v>13</v>
      </c>
    </row>
    <row r="16" spans="1:8" ht="21" x14ac:dyDescent="0.2">
      <c r="A16" s="6"/>
      <c r="B16" s="6"/>
      <c r="C16" s="6"/>
      <c r="D16" s="6"/>
      <c r="E16" s="36" t="s">
        <v>62</v>
      </c>
      <c r="F16" s="36"/>
      <c r="G16" s="6"/>
      <c r="H16" s="13">
        <v>14</v>
      </c>
    </row>
    <row r="17" spans="1:8" ht="21" x14ac:dyDescent="0.2">
      <c r="A17" s="6"/>
      <c r="B17" s="6"/>
      <c r="C17" s="6"/>
      <c r="D17" s="6"/>
      <c r="E17" s="18" t="s">
        <v>50</v>
      </c>
      <c r="F17" s="16"/>
      <c r="G17" s="6"/>
      <c r="H17" s="8">
        <v>15</v>
      </c>
    </row>
    <row r="18" spans="1:8" ht="21" x14ac:dyDescent="0.2">
      <c r="A18" s="6"/>
      <c r="B18" s="6"/>
      <c r="C18" s="6"/>
      <c r="D18" s="6"/>
      <c r="E18" s="34" t="s">
        <v>51</v>
      </c>
      <c r="F18" s="34"/>
      <c r="G18" s="6"/>
      <c r="H18" s="13">
        <v>16</v>
      </c>
    </row>
    <row r="19" spans="1:8" ht="21" x14ac:dyDescent="0.2">
      <c r="A19" s="6"/>
      <c r="B19" s="6"/>
      <c r="C19" s="6"/>
      <c r="D19" s="6"/>
      <c r="E19" s="17" t="s">
        <v>52</v>
      </c>
      <c r="F19" s="16"/>
      <c r="G19" s="6"/>
      <c r="H19" s="8">
        <v>17</v>
      </c>
    </row>
    <row r="20" spans="1:8" ht="21" x14ac:dyDescent="0.2">
      <c r="A20" s="6"/>
      <c r="B20" s="6"/>
      <c r="C20" s="6"/>
      <c r="D20" s="6"/>
      <c r="E20" s="9" t="s">
        <v>53</v>
      </c>
      <c r="F20" s="16"/>
      <c r="G20" s="6"/>
      <c r="H20" s="13">
        <v>18</v>
      </c>
    </row>
    <row r="21" spans="1:8" ht="21" x14ac:dyDescent="0.2">
      <c r="A21" s="6"/>
      <c r="B21" s="6"/>
      <c r="C21" s="6"/>
      <c r="D21" s="6"/>
      <c r="E21" s="9" t="s">
        <v>54</v>
      </c>
      <c r="F21" s="16"/>
      <c r="G21" s="6"/>
      <c r="H21" s="8">
        <v>19</v>
      </c>
    </row>
    <row r="22" spans="1:8" ht="21" x14ac:dyDescent="0.2">
      <c r="A22" s="6"/>
      <c r="B22" s="6"/>
      <c r="C22" s="6"/>
      <c r="D22" s="6"/>
      <c r="E22" s="9" t="s">
        <v>55</v>
      </c>
      <c r="F22" s="16"/>
      <c r="G22" s="6"/>
      <c r="H22" s="13">
        <v>20</v>
      </c>
    </row>
    <row r="23" spans="1:8" ht="21" x14ac:dyDescent="0.2">
      <c r="A23" s="6"/>
      <c r="B23" s="6"/>
      <c r="C23" s="6"/>
      <c r="D23" s="6"/>
      <c r="E23" s="9" t="s">
        <v>56</v>
      </c>
      <c r="F23" s="16"/>
      <c r="G23" s="6"/>
      <c r="H23" s="6"/>
    </row>
    <row r="24" spans="1:8" ht="21" x14ac:dyDescent="0.2">
      <c r="A24" s="6"/>
      <c r="B24" s="6"/>
      <c r="C24" s="6"/>
      <c r="D24" s="6"/>
      <c r="E24" s="9" t="s">
        <v>57</v>
      </c>
      <c r="F24" s="16"/>
      <c r="G24" s="6"/>
      <c r="H24" s="6"/>
    </row>
    <row r="25" spans="1:8" ht="21" x14ac:dyDescent="0.2">
      <c r="A25" s="6"/>
      <c r="B25" s="6"/>
      <c r="C25" s="6"/>
      <c r="D25" s="6"/>
      <c r="E25" s="9" t="s">
        <v>57</v>
      </c>
      <c r="F25" s="16"/>
      <c r="G25" s="6"/>
      <c r="H25" s="6"/>
    </row>
    <row r="26" spans="1:8" ht="21" x14ac:dyDescent="0.2">
      <c r="A26" s="6"/>
      <c r="B26" s="6"/>
      <c r="C26" s="6"/>
      <c r="D26" s="6"/>
      <c r="E26" s="9" t="s">
        <v>58</v>
      </c>
      <c r="F26" s="16"/>
      <c r="G26" s="6"/>
      <c r="H26" s="6"/>
    </row>
    <row r="27" spans="1:8" ht="21" x14ac:dyDescent="0.2">
      <c r="A27" s="6"/>
      <c r="B27" s="6"/>
      <c r="C27" s="6"/>
      <c r="D27" s="6"/>
      <c r="E27" s="9" t="s">
        <v>59</v>
      </c>
      <c r="F27" s="16"/>
      <c r="G27" s="6"/>
      <c r="H27" s="6"/>
    </row>
    <row r="28" spans="1:8" ht="21" x14ac:dyDescent="0.2">
      <c r="A28" s="6"/>
      <c r="B28" s="6"/>
      <c r="C28" s="6"/>
      <c r="D28" s="6"/>
      <c r="E28" s="9" t="s">
        <v>60</v>
      </c>
      <c r="F28" s="16"/>
      <c r="G28" s="6"/>
      <c r="H28" s="6"/>
    </row>
    <row r="29" spans="1:8" ht="21" x14ac:dyDescent="0.2">
      <c r="A29" s="6"/>
      <c r="B29" s="6"/>
      <c r="C29" s="6"/>
      <c r="D29" s="6"/>
      <c r="E29" s="9" t="s">
        <v>61</v>
      </c>
      <c r="F29" s="16"/>
      <c r="G29" s="6"/>
      <c r="H29" s="6"/>
    </row>
  </sheetData>
  <mergeCells count="3">
    <mergeCell ref="E18:F18"/>
    <mergeCell ref="E1:F1"/>
    <mergeCell ref="E16:F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Saisie</vt:lpstr>
      <vt:lpstr>Récapitulatif</vt:lpstr>
      <vt:lpstr>Données</vt:lpstr>
      <vt:lpstr>bdd</vt:lpstr>
      <vt:lpstr>jfr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2024-01-29T16:05:33Z</dcterms:created>
  <dcterms:modified xsi:type="dcterms:W3CDTF">2024-01-30T10:19:19Z</dcterms:modified>
</cp:coreProperties>
</file>