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erardlorenzon/Desktop/"/>
    </mc:Choice>
  </mc:AlternateContent>
  <xr:revisionPtr revIDLastSave="0" documentId="13_ncr:1_{C949B3AB-0FA0-6847-9F9A-F59D3C9E3863}" xr6:coauthVersionLast="47" xr6:coauthVersionMax="47" xr10:uidLastSave="{00000000-0000-0000-0000-000000000000}"/>
  <bookViews>
    <workbookView xWindow="340" yWindow="460" windowWidth="47260" windowHeight="24760" xr2:uid="{657EC4C7-A149-0D4A-8A5A-82964A97E2C0}"/>
  </bookViews>
  <sheets>
    <sheet name="Calendrier" sheetId="2" r:id="rId1"/>
    <sheet name="Paramètres" sheetId="3" state="hidden" r:id="rId2"/>
  </sheets>
  <definedNames>
    <definedName name="année">Paramètres!$E$3</definedName>
    <definedName name="bdd">Calendrier!#REF!</definedName>
    <definedName name="Calendrier">Calendrier!$E$5:$K$10</definedName>
    <definedName name="calendrier_jours">Calendrier!#REF!</definedName>
    <definedName name="JFR">Paramètres!$H$1:$H$13</definedName>
    <definedName name="Liste_année">Paramètres!$B$1:$B$12</definedName>
    <definedName name="Liste_mois">Paramètres!$A$1:$A$12</definedName>
    <definedName name="mois">Paramètres!$E$1</definedName>
    <definedName name="mois_début">Paramètres!$E$4</definedName>
    <definedName name="mois_fin">Paramètres!$E$5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2" l="1"/>
  <c r="E5" i="2" s="1" a="1"/>
  <c r="E5" i="2" s="1"/>
  <c r="E3" i="3"/>
  <c r="E4" i="3" s="1"/>
  <c r="D2" i="2" l="1"/>
  <c r="E5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<sst xmlns="http://schemas.openxmlformats.org/spreadsheetml/2006/main" count="75" uniqueCount="71">
  <si>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</si>
  <si>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</si>
  <si>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</si>
  <si>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</si>
  <si>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</si>
  <si>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</si>
  <si>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</si>
  <si>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</si>
  <si>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</si>
  <si>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</si>
  <si>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</si>
  <si>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</si>
  <si>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</si>
  <si>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Mois</t>
  </si>
  <si>
    <t>Premier jour</t>
  </si>
  <si>
    <t>Dernier jour</t>
  </si>
  <si>
    <t>N° mois</t>
  </si>
  <si>
    <t>N° année</t>
  </si>
  <si>
    <t>Mar.</t>
  </si>
  <si>
    <t>Mer.</t>
  </si>
  <si>
    <t>Jeu.</t>
  </si>
  <si>
    <t>Ven.</t>
  </si>
  <si>
    <t>Sam.</t>
  </si>
  <si>
    <t>Dim.</t>
  </si>
  <si>
    <t>Dernier jour du mois</t>
  </si>
  <si>
    <t>WE</t>
  </si>
  <si>
    <t>Jour de l'An</t>
  </si>
  <si>
    <t>Pâques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</si>
  <si>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</si>
  <si>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</si>
  <si>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</si>
  <si>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</si>
  <si>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</si>
  <si>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</si>
  <si>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</si>
  <si>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Asomption</t>
  </si>
  <si>
    <t>Toussaint</t>
  </si>
  <si>
    <t>Armistice de 14:18</t>
  </si>
  <si>
    <t>Noël</t>
  </si>
  <si>
    <t>PLANCHER(JOUR(MINUTE(E1/38)/2+56)&amp;"/5/"&amp;E1;7)-34</t>
  </si>
  <si>
    <t>P3+1</t>
  </si>
  <si>
    <t>P3 + 39</t>
  </si>
  <si>
    <t>P2+49</t>
  </si>
  <si>
    <t>P3+50</t>
  </si>
  <si>
    <t>DATE(H1;5;1)</t>
  </si>
  <si>
    <t>date(H1;8;15)</t>
  </si>
  <si>
    <t>date(H1;11;1)</t>
  </si>
  <si>
    <t>date(H1;11;11)</t>
  </si>
  <si>
    <t>date(H1;12;25)</t>
  </si>
  <si>
    <t>DATE(H1;1;1)</t>
  </si>
  <si>
    <t>DATE(H1;5;8)</t>
  </si>
  <si>
    <t>1er jour du mois</t>
  </si>
  <si>
    <t>Lun.</t>
  </si>
  <si>
    <t>Aujourdh'ui</t>
  </si>
  <si>
    <t>Jours Fériés</t>
  </si>
  <si>
    <t>Jours mois avant ou après</t>
  </si>
  <si>
    <t>Calendrier perpétuel</t>
  </si>
  <si>
    <t>Motif</t>
  </si>
  <si>
    <t>Nombre</t>
  </si>
  <si>
    <t>Nom de l'agent</t>
  </si>
  <si>
    <t>PT</t>
  </si>
  <si>
    <t>JAS</t>
  </si>
  <si>
    <t>JAS HQ</t>
  </si>
  <si>
    <t>ASAI</t>
  </si>
  <si>
    <t>ASA (familiales)</t>
  </si>
  <si>
    <t>CM</t>
  </si>
  <si>
    <t>GREVE</t>
  </si>
  <si>
    <t>CFS</t>
  </si>
  <si>
    <t>CA</t>
  </si>
  <si>
    <t>AUTRES</t>
  </si>
  <si>
    <t>Jour sélectionné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</si>
</sst>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13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8"/>
      <color theme="1"/>
      <name val="Arial"/>
      <family val="2"/>
    </font>
    <font>
      <sz val="20"/>
      <name val="Calibri"/>
      <family val="2"/>
      <scheme val="minor"/>
    </font>
    <font>
      <sz val="9"/>
      <color theme="1"/>
      <name val="Arial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color theme="2" tint="-9.9978637043366805E-2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85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8" fillId="9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/>
    </xf>
    <xf numFmtId="164" fontId="8" fillId="9" borderId="5" xfId="0" applyNumberFormat="1" applyFont="1" applyFill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8" fillId="9" borderId="7" xfId="0" applyNumberFormat="1" applyFont="1" applyFill="1" applyBorder="1" applyAlignment="1">
      <alignment horizontal="center" vertical="center"/>
    </xf>
    <xf numFmtId="164" fontId="8" fillId="9" borderId="8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9" fillId="0" borderId="0" xfId="0" applyFont="1"/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14" fontId="10" fillId="6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1" fillId="8" borderId="10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11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12" borderId="1" xfId="0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13" borderId="1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color theme="2" tint="-9.9948118533890809E-2"/>
      </font>
      <fill>
        <patternFill>
          <bgColor theme="6" tint="0.79998168889431442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8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7F22C-652F-5140-BE6F-89E1246016FD}">
  <sheetPr codeName="Feuil2"/>
  <dimension ref="A1:K32"/>
  <sheetViews>
    <sheetView tabSelected="1" workbookViewId="0">
      <selection activeCell="F13" sqref="F13"/>
    </sheetView>
  </sheetViews>
  <sheetFormatPr baseColWidth="10" defaultRowHeight="21" x14ac:dyDescent="0.2"/>
  <cols>
    <col min="1" max="2" width="13.33203125" style="1" customWidth="1"/>
    <col min="3" max="3" width="18.6640625" style="1" customWidth="1"/>
    <col min="4" max="4" width="24.5" style="2" customWidth="1"/>
    <col min="5" max="11" width="12.1640625" bestFit="1" customWidth="1"/>
  </cols>
  <sheetData>
    <row r="1" spans="1:11" ht="22" customHeight="1" x14ac:dyDescent="0.2">
      <c r="A1" s="32" t="s">
        <v>13</v>
      </c>
      <c r="B1" s="33" t="s">
        <v>12</v>
      </c>
      <c r="C1" s="34" t="s">
        <v>51</v>
      </c>
      <c r="D1" s="34" t="s">
        <v>24</v>
      </c>
    </row>
    <row r="2" spans="1:11" ht="22" customHeight="1" thickBot="1" x14ac:dyDescent="0.25">
      <c r="A2" s="32" t="s">
        <v>0</v>
      </c>
      <c r="B2" s="33">
        <v>2024</v>
      </c>
      <c r="C2" s="35">
        <f>DATEVALUE("1-"&amp;A2&amp;"-"&amp;B2)</f>
        <v>45292</v>
      </c>
      <c r="D2" s="35">
        <f>EOMONTH(C2,0)</f>
        <v>45322</v>
      </c>
    </row>
    <row r="3" spans="1:11" s="4" customFormat="1" ht="26" customHeight="1" x14ac:dyDescent="0.2">
      <c r="A3" s="36" t="s">
        <v>59</v>
      </c>
      <c r="B3" s="36"/>
      <c r="C3" s="36"/>
      <c r="D3" s="37"/>
      <c r="E3" s="31" t="s">
        <v>56</v>
      </c>
      <c r="F3" s="23"/>
      <c r="G3" s="23"/>
      <c r="H3" s="23"/>
      <c r="I3" s="23"/>
      <c r="J3" s="23"/>
      <c r="K3" s="24"/>
    </row>
    <row r="4" spans="1:11" s="4" customFormat="1" ht="26" customHeight="1" x14ac:dyDescent="0.2">
      <c r="A4" s="38"/>
      <c r="B4" s="39" t="s">
        <v>53</v>
      </c>
      <c r="C4" s="39"/>
      <c r="D4" s="40"/>
      <c r="E4" s="11" t="s">
        <v>52</v>
      </c>
      <c r="F4" s="5" t="s">
        <v>18</v>
      </c>
      <c r="G4" s="5" t="s">
        <v>19</v>
      </c>
      <c r="H4" s="5" t="s">
        <v>20</v>
      </c>
      <c r="I4" s="5" t="s">
        <v>21</v>
      </c>
      <c r="J4" s="9" t="s">
        <v>22</v>
      </c>
      <c r="K4" s="12" t="s">
        <v>23</v>
      </c>
    </row>
    <row r="5" spans="1:11" s="4" customFormat="1" ht="26" customHeight="1" x14ac:dyDescent="0.2">
      <c r="A5" s="41"/>
      <c r="B5" s="42" t="s">
        <v>54</v>
      </c>
      <c r="C5" s="42"/>
      <c r="D5" s="40"/>
      <c r="E5" s="13" cm="1">
        <f t="array" ref="E5:K10">_xlfn.SEQUENCE(6,7,C2-WEEKDAY(C2,2)+1)</f>
        <v>45292</v>
      </c>
      <c r="F5" s="6">
        <v>45293</v>
      </c>
      <c r="G5" s="6">
        <v>45294</v>
      </c>
      <c r="H5" s="6">
        <v>45295</v>
      </c>
      <c r="I5" s="6">
        <v>45296</v>
      </c>
      <c r="J5" s="8">
        <v>45297</v>
      </c>
      <c r="K5" s="14">
        <v>45298</v>
      </c>
    </row>
    <row r="6" spans="1:11" s="4" customFormat="1" ht="26" customHeight="1" x14ac:dyDescent="0.2">
      <c r="A6" s="43"/>
      <c r="B6" s="42" t="s">
        <v>25</v>
      </c>
      <c r="C6" s="42"/>
      <c r="D6" s="44"/>
      <c r="E6" s="13">
        <v>45299</v>
      </c>
      <c r="F6" s="6">
        <v>45300</v>
      </c>
      <c r="G6" s="6">
        <v>45301</v>
      </c>
      <c r="H6" s="6">
        <v>45302</v>
      </c>
      <c r="I6" s="6">
        <v>45303</v>
      </c>
      <c r="J6" s="8">
        <v>45304</v>
      </c>
      <c r="K6" s="14">
        <v>45305</v>
      </c>
    </row>
    <row r="7" spans="1:11" s="4" customFormat="1" ht="26" customHeight="1" x14ac:dyDescent="0.2">
      <c r="A7" s="45">
        <v>1</v>
      </c>
      <c r="B7" s="42" t="s">
        <v>55</v>
      </c>
      <c r="C7" s="42"/>
      <c r="D7" s="40"/>
      <c r="E7" s="13">
        <v>45306</v>
      </c>
      <c r="F7" s="6">
        <v>45307</v>
      </c>
      <c r="G7" s="6">
        <v>45308</v>
      </c>
      <c r="H7" s="6">
        <v>45309</v>
      </c>
      <c r="I7" s="6">
        <v>45310</v>
      </c>
      <c r="J7" s="8">
        <v>45311</v>
      </c>
      <c r="K7" s="14">
        <v>45312</v>
      </c>
    </row>
    <row r="8" spans="1:11" s="4" customFormat="1" ht="26" customHeight="1" x14ac:dyDescent="0.2">
      <c r="A8" s="46"/>
      <c r="B8" s="47" t="s">
        <v>70</v>
      </c>
      <c r="C8" s="47"/>
      <c r="D8" s="48"/>
      <c r="E8" s="13">
        <v>45313</v>
      </c>
      <c r="F8" s="6">
        <v>45314</v>
      </c>
      <c r="G8" s="6">
        <v>45315</v>
      </c>
      <c r="H8" s="6">
        <v>45316</v>
      </c>
      <c r="I8" s="6">
        <v>45317</v>
      </c>
      <c r="J8" s="8">
        <v>45318</v>
      </c>
      <c r="K8" s="14">
        <v>45319</v>
      </c>
    </row>
    <row r="9" spans="1:11" s="1" customFormat="1" ht="26" customHeight="1" x14ac:dyDescent="0.2">
      <c r="A9" s="49"/>
      <c r="B9" s="49"/>
      <c r="C9" s="50"/>
      <c r="D9" s="51"/>
      <c r="E9" s="13">
        <v>45320</v>
      </c>
      <c r="F9" s="6">
        <v>45321</v>
      </c>
      <c r="G9" s="6">
        <v>45322</v>
      </c>
      <c r="H9" s="6">
        <v>45323</v>
      </c>
      <c r="I9" s="6">
        <v>45324</v>
      </c>
      <c r="J9" s="7">
        <v>45325</v>
      </c>
      <c r="K9" s="15">
        <v>45326</v>
      </c>
    </row>
    <row r="10" spans="1:11" s="1" customFormat="1" ht="26" customHeight="1" thickBot="1" x14ac:dyDescent="0.25">
      <c r="A10" s="50"/>
      <c r="B10" s="50"/>
      <c r="C10" s="50"/>
      <c r="D10" s="51"/>
      <c r="E10" s="16">
        <v>45327</v>
      </c>
      <c r="F10" s="17">
        <v>45328</v>
      </c>
      <c r="G10" s="17">
        <v>45329</v>
      </c>
      <c r="H10" s="17">
        <v>45330</v>
      </c>
      <c r="I10" s="17">
        <v>45331</v>
      </c>
      <c r="J10" s="18">
        <v>45332</v>
      </c>
      <c r="K10" s="19">
        <v>45333</v>
      </c>
    </row>
    <row r="11" spans="1:11" s="1" customFormat="1" ht="21" customHeight="1" x14ac:dyDescent="0.2">
      <c r="A11" s="51"/>
      <c r="B11" s="51"/>
      <c r="C11" s="51"/>
      <c r="D11" s="51"/>
    </row>
    <row r="12" spans="1:11" s="1" customFormat="1" ht="26" customHeight="1" x14ac:dyDescent="0.2">
      <c r="A12" s="52" t="s">
        <v>57</v>
      </c>
      <c r="B12" s="52" t="s">
        <v>61</v>
      </c>
      <c r="C12" s="51"/>
      <c r="D12" s="51"/>
    </row>
    <row r="13" spans="1:11" s="1" customFormat="1" ht="26" customHeight="1" x14ac:dyDescent="0.2">
      <c r="A13" s="52" t="s">
        <v>58</v>
      </c>
      <c r="B13" s="52">
        <v>4</v>
      </c>
      <c r="C13" s="51"/>
      <c r="D13" s="51"/>
    </row>
    <row r="14" spans="1:11" s="1" customFormat="1" ht="26" customHeight="1" x14ac:dyDescent="0.2">
      <c r="D14" s="2"/>
    </row>
    <row r="15" spans="1:11" s="1" customFormat="1" ht="26" customHeight="1" x14ac:dyDescent="0.2">
      <c r="D15" s="2"/>
    </row>
    <row r="16" spans="1:11" s="1" customFormat="1" ht="26" customHeight="1" x14ac:dyDescent="0.2">
      <c r="D16" s="2"/>
    </row>
    <row r="17" spans="4:4" s="1" customFormat="1" ht="26" customHeight="1" x14ac:dyDescent="0.2">
      <c r="D17" s="2"/>
    </row>
    <row r="18" spans="4:4" s="1" customFormat="1" ht="26" customHeight="1" x14ac:dyDescent="0.2">
      <c r="D18" s="2"/>
    </row>
    <row r="19" spans="4:4" s="1" customFormat="1" ht="26" customHeight="1" x14ac:dyDescent="0.2">
      <c r="D19" s="2"/>
    </row>
    <row r="20" spans="4:4" s="1" customFormat="1" ht="26" customHeight="1" x14ac:dyDescent="0.2">
      <c r="D20" s="2"/>
    </row>
    <row r="21" spans="4:4" s="1" customFormat="1" ht="26" customHeight="1" x14ac:dyDescent="0.2">
      <c r="D21" s="2"/>
    </row>
    <row r="22" spans="4:4" s="1" customFormat="1" ht="26" customHeight="1" x14ac:dyDescent="0.2">
      <c r="D22" s="2"/>
    </row>
    <row r="23" spans="4:4" s="1" customFormat="1" ht="26" customHeight="1" x14ac:dyDescent="0.2">
      <c r="D23" s="2"/>
    </row>
    <row r="24" spans="4:4" s="1" customFormat="1" ht="26" customHeight="1" x14ac:dyDescent="0.2">
      <c r="D24" s="2"/>
    </row>
    <row r="25" spans="4:4" s="1" customFormat="1" ht="26" customHeight="1" x14ac:dyDescent="0.2">
      <c r="D25" s="2"/>
    </row>
    <row r="26" spans="4:4" s="1" customFormat="1" ht="26" customHeight="1" x14ac:dyDescent="0.2">
      <c r="D26" s="2"/>
    </row>
    <row r="27" spans="4:4" s="1" customFormat="1" ht="26" customHeight="1" x14ac:dyDescent="0.2">
      <c r="D27" s="2"/>
    </row>
    <row r="28" spans="4:4" s="1" customFormat="1" ht="26" customHeight="1" x14ac:dyDescent="0.2">
      <c r="D28" s="2"/>
    </row>
    <row r="29" spans="4:4" s="1" customFormat="1" ht="26" customHeight="1" x14ac:dyDescent="0.2">
      <c r="D29" s="2"/>
    </row>
    <row r="30" spans="4:4" s="1" customFormat="1" ht="26" customHeight="1" x14ac:dyDescent="0.2">
      <c r="D30" s="2"/>
    </row>
    <row r="31" spans="4:4" s="1" customFormat="1" ht="26" customHeight="1" x14ac:dyDescent="0.2">
      <c r="D31" s="2"/>
    </row>
    <row r="32" spans="4:4" s="1" customFormat="1" ht="26" customHeight="1" x14ac:dyDescent="0.2">
      <c r="D32" s="2"/>
    </row>
  </sheetData>
  <mergeCells count="8">
    <mergeCell ref="B8:C8"/>
    <mergeCell ref="B4:C4"/>
    <mergeCell ref="B5:C5"/>
    <mergeCell ref="B7:C7"/>
    <mergeCell ref="B6:C6"/>
    <mergeCell ref="E3:K3"/>
    <mergeCell ref="A3:B3"/>
    <mergeCell ref="C3:D3"/>
  </mergeCells>
  <phoneticPr fontId="4" type="noConversion"/>
  <conditionalFormatting sqref="E5:K10">
    <cfRule type="expression" dxfId="4" priority="1">
      <formula>AND(ROW()=CELL("ligne"),COLUMN()=CELL("colonne"))</formula>
    </cfRule>
    <cfRule type="timePeriod" dxfId="3" priority="2" timePeriod="today">
      <formula>FLOOR(E5,1)=TODAY()</formula>
    </cfRule>
    <cfRule type="expression" dxfId="2" priority="3">
      <formula>COUNTIF(JFR,E5)&gt;0</formula>
    </cfRule>
    <cfRule type="expression" dxfId="1" priority="6">
      <formula>WEEKDAY(E5,2)&gt;5</formula>
    </cfRule>
    <cfRule type="expression" dxfId="0" priority="8">
      <formula>OR(E5&lt;$C$2,E5&gt;$D$2)</formula>
    </cfRule>
  </conditionalFormatting>
  <dataValidations count="2">
    <dataValidation type="list" allowBlank="1" showInputMessage="1" showErrorMessage="1" sqref="A2" xr:uid="{10BB1599-AE88-5B41-9210-9A6FD0A50AD0}">
      <formula1>Liste_mois</formula1>
    </dataValidation>
    <dataValidation type="list" allowBlank="1" showInputMessage="1" showErrorMessage="1" sqref="B2" xr:uid="{67E9F2E5-1128-C64D-B837-76D20A24605B}">
      <formula1>Liste_année</formula1>
    </dataValidation>
  </dataValidations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A594593-9155-C547-9D0C-622C9EB02D8A}">
          <x14:formula1>
            <xm:f>Paramètres!$K$1:$K$10</xm:f>
          </x14:formula1>
          <xm:sqref>B12</xm:sqref>
        </x14:dataValidation>
        <x14:dataValidation type="list" allowBlank="1" showInputMessage="1" showErrorMessage="1" xr:uid="{DDF52A02-A7D2-7846-BA97-B846379E00E2}">
          <x14:formula1>
            <xm:f>Paramètres!$L$1:$L$21</xm:f>
          </x14:formula1>
          <xm:sqref>B13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4854B-94CA-CF4B-A794-1F2CE7FBC20A}">
  <sheetPr codeName="Feuil3"/>
  <dimension ref="A1:T28"/>
  <sheetViews>
    <sheetView workbookViewId="0">
      <selection activeCell="K1" sqref="K1"/>
    </sheetView>
  </sheetViews>
  <sheetFormatPr baseColWidth="10" defaultRowHeight="24" x14ac:dyDescent="0.2"/>
  <cols>
    <col min="1" max="2" width="16.5" style="3" customWidth="1"/>
    <col min="3" max="3" width="10.83203125" style="3"/>
    <col min="4" max="4" width="28.33203125" style="3" customWidth="1"/>
    <col min="5" max="5" width="19" style="3" bestFit="1" customWidth="1"/>
    <col min="6" max="6" width="10.83203125" style="3"/>
    <col min="7" max="7" width="50.6640625" style="27" customWidth="1"/>
    <col min="8" max="8" width="24.83203125" style="27" customWidth="1"/>
    <col min="9" max="10" width="10.83203125" style="3"/>
    <col min="11" max="11" width="23.6640625" style="3" customWidth="1"/>
    <col min="12" max="12" width="10.83203125" style="3"/>
  </cols>
  <sheetData>
    <row r="1" spans="1:20" x14ac:dyDescent="0.2">
      <c r="A1" s="10" t="s">
        <v>0</v>
      </c>
      <c r="B1" s="10">
        <v>2024</v>
      </c>
      <c r="D1" s="10" t="s">
        <v>16</v>
      </c>
      <c r="E1" s="10">
        <v>1</v>
      </c>
      <c r="G1" s="10" t="s">
        <v>26</v>
      </c>
      <c r="H1" s="25">
        <v>45292</v>
      </c>
      <c r="K1" s="29" t="s">
        <v>60</v>
      </c>
      <c r="L1" s="26">
        <v>0</v>
      </c>
      <c r="M1" s="21"/>
      <c r="N1" s="21"/>
      <c r="O1" s="21"/>
      <c r="P1" s="21"/>
      <c r="Q1" s="21"/>
      <c r="R1" s="21"/>
      <c r="S1" s="21"/>
      <c r="T1" s="21"/>
    </row>
    <row r="2" spans="1:20" x14ac:dyDescent="0.2">
      <c r="A2" s="10" t="s">
        <v>1</v>
      </c>
      <c r="B2" s="10">
        <v>2025</v>
      </c>
      <c r="D2" s="10" t="s">
        <v>17</v>
      </c>
      <c r="E2" s="10">
        <v>1</v>
      </c>
      <c r="G2" s="10" t="s">
        <v>27</v>
      </c>
      <c r="H2" s="25">
        <v>45382</v>
      </c>
      <c r="K2" s="30" t="s">
        <v>61</v>
      </c>
      <c r="L2" s="10">
        <v>1</v>
      </c>
    </row>
    <row r="3" spans="1:20" x14ac:dyDescent="0.2">
      <c r="A3" s="10" t="s">
        <v>2</v>
      </c>
      <c r="B3" s="10">
        <v>2026</v>
      </c>
      <c r="D3" s="10" t="s">
        <v>12</v>
      </c>
      <c r="E3" s="10">
        <f>B1+E2-1</f>
        <v>2024</v>
      </c>
      <c r="G3" s="10" t="s">
        <v>28</v>
      </c>
      <c r="H3" s="25">
        <v>45383</v>
      </c>
      <c r="K3" s="30" t="s">
        <v>62</v>
      </c>
      <c r="L3" s="26">
        <v>2</v>
      </c>
    </row>
    <row r="4" spans="1:20" x14ac:dyDescent="0.2">
      <c r="A4" s="10" t="s">
        <v>3</v>
      </c>
      <c r="B4" s="10">
        <v>2027</v>
      </c>
      <c r="D4" s="10" t="s">
        <v>14</v>
      </c>
      <c r="E4" s="25">
        <f>DATE(E3,E1,1)</f>
        <v>45292</v>
      </c>
      <c r="G4" s="10" t="s">
        <v>29</v>
      </c>
      <c r="H4" s="25">
        <v>45413</v>
      </c>
      <c r="K4" s="30" t="s">
        <v>63</v>
      </c>
      <c r="L4" s="10">
        <v>3</v>
      </c>
    </row>
    <row r="5" spans="1:20" x14ac:dyDescent="0.2">
      <c r="A5" s="10" t="s">
        <v>4</v>
      </c>
      <c r="B5" s="10">
        <v>2028</v>
      </c>
      <c r="D5" s="10" t="s">
        <v>15</v>
      </c>
      <c r="E5" s="25">
        <f>EOMONTH(E4,0)</f>
        <v>45322</v>
      </c>
      <c r="G5" s="10" t="s">
        <v>30</v>
      </c>
      <c r="H5" s="25">
        <v>45420</v>
      </c>
      <c r="K5" s="30" t="s">
        <v>64</v>
      </c>
      <c r="L5" s="26">
        <v>4</v>
      </c>
    </row>
    <row r="6" spans="1:20" x14ac:dyDescent="0.2">
      <c r="A6" s="10" t="s">
        <v>5</v>
      </c>
      <c r="B6" s="10">
        <v>2029</v>
      </c>
      <c r="G6" s="10" t="s">
        <v>31</v>
      </c>
      <c r="H6" s="25">
        <v>45421</v>
      </c>
      <c r="K6" s="30" t="s">
        <v>65</v>
      </c>
      <c r="L6" s="10">
        <v>5</v>
      </c>
    </row>
    <row r="7" spans="1:20" x14ac:dyDescent="0.2">
      <c r="A7" s="10" t="s">
        <v>6</v>
      </c>
      <c r="B7" s="10">
        <v>2030</v>
      </c>
      <c r="G7" s="10" t="s">
        <v>32</v>
      </c>
      <c r="H7" s="25">
        <v>45431</v>
      </c>
      <c r="K7" s="30" t="s">
        <v>66</v>
      </c>
      <c r="L7" s="26">
        <v>6</v>
      </c>
    </row>
    <row r="8" spans="1:20" x14ac:dyDescent="0.2">
      <c r="A8" s="10" t="s">
        <v>7</v>
      </c>
      <c r="B8" s="10">
        <v>2031</v>
      </c>
      <c r="G8" s="10" t="s">
        <v>33</v>
      </c>
      <c r="H8" s="25">
        <v>45432</v>
      </c>
      <c r="K8" s="30" t="s">
        <v>67</v>
      </c>
      <c r="L8" s="10">
        <v>7</v>
      </c>
    </row>
    <row r="9" spans="1:20" x14ac:dyDescent="0.2">
      <c r="A9" s="10" t="s">
        <v>8</v>
      </c>
      <c r="B9" s="10">
        <v>2032</v>
      </c>
      <c r="G9" s="10" t="s">
        <v>34</v>
      </c>
      <c r="H9" s="25">
        <v>45487</v>
      </c>
      <c r="K9" s="30" t="s">
        <v>68</v>
      </c>
      <c r="L9" s="26">
        <v>8</v>
      </c>
    </row>
    <row r="10" spans="1:20" x14ac:dyDescent="0.2">
      <c r="A10" s="10" t="s">
        <v>9</v>
      </c>
      <c r="B10" s="10">
        <v>2033</v>
      </c>
      <c r="G10" s="10" t="s">
        <v>35</v>
      </c>
      <c r="H10" s="25">
        <v>45519</v>
      </c>
      <c r="K10" s="30" t="s">
        <v>69</v>
      </c>
      <c r="L10" s="10">
        <v>9</v>
      </c>
    </row>
    <row r="11" spans="1:20" x14ac:dyDescent="0.2">
      <c r="A11" s="10" t="s">
        <v>10</v>
      </c>
      <c r="B11" s="10">
        <v>2034</v>
      </c>
      <c r="G11" s="10" t="s">
        <v>36</v>
      </c>
      <c r="H11" s="25">
        <v>45597</v>
      </c>
      <c r="L11" s="26">
        <v>10</v>
      </c>
    </row>
    <row r="12" spans="1:20" x14ac:dyDescent="0.2">
      <c r="A12" s="10" t="s">
        <v>11</v>
      </c>
      <c r="B12" s="10">
        <v>2035</v>
      </c>
      <c r="G12" s="10" t="s">
        <v>37</v>
      </c>
      <c r="H12" s="25">
        <v>45607</v>
      </c>
      <c r="L12" s="10">
        <v>11</v>
      </c>
    </row>
    <row r="13" spans="1:20" x14ac:dyDescent="0.2">
      <c r="G13" s="10" t="s">
        <v>38</v>
      </c>
      <c r="H13" s="25">
        <v>45651</v>
      </c>
      <c r="L13" s="26">
        <v>12</v>
      </c>
    </row>
    <row r="14" spans="1:20" x14ac:dyDescent="0.2">
      <c r="L14" s="10">
        <v>13</v>
      </c>
    </row>
    <row r="15" spans="1:20" x14ac:dyDescent="0.2">
      <c r="L15" s="26">
        <v>14</v>
      </c>
    </row>
    <row r="16" spans="1:20" x14ac:dyDescent="0.2">
      <c r="G16" s="28" t="s">
        <v>49</v>
      </c>
      <c r="L16" s="10">
        <v>15</v>
      </c>
    </row>
    <row r="17" spans="7:12" x14ac:dyDescent="0.2">
      <c r="G17" s="22" t="s">
        <v>39</v>
      </c>
      <c r="H17" s="22"/>
      <c r="I17" s="22"/>
      <c r="L17" s="26">
        <v>16</v>
      </c>
    </row>
    <row r="18" spans="7:12" x14ac:dyDescent="0.2">
      <c r="G18" s="20" t="s">
        <v>40</v>
      </c>
      <c r="L18" s="10">
        <v>17</v>
      </c>
    </row>
    <row r="19" spans="7:12" x14ac:dyDescent="0.2">
      <c r="G19" s="10" t="s">
        <v>44</v>
      </c>
      <c r="L19" s="26">
        <v>18</v>
      </c>
    </row>
    <row r="20" spans="7:12" x14ac:dyDescent="0.2">
      <c r="G20" s="10" t="s">
        <v>50</v>
      </c>
      <c r="L20" s="10">
        <v>19</v>
      </c>
    </row>
    <row r="21" spans="7:12" x14ac:dyDescent="0.2">
      <c r="G21" s="10" t="s">
        <v>41</v>
      </c>
      <c r="L21" s="26">
        <v>20</v>
      </c>
    </row>
    <row r="22" spans="7:12" x14ac:dyDescent="0.2">
      <c r="G22" s="10" t="s">
        <v>42</v>
      </c>
    </row>
    <row r="23" spans="7:12" x14ac:dyDescent="0.2">
      <c r="G23" s="10" t="s">
        <v>43</v>
      </c>
    </row>
    <row r="24" spans="7:12" x14ac:dyDescent="0.2">
      <c r="G24" s="10" t="s">
        <v>43</v>
      </c>
    </row>
    <row r="25" spans="7:12" x14ac:dyDescent="0.2">
      <c r="G25" s="10" t="s">
        <v>45</v>
      </c>
    </row>
    <row r="26" spans="7:12" x14ac:dyDescent="0.2">
      <c r="G26" s="10" t="s">
        <v>46</v>
      </c>
    </row>
    <row r="27" spans="7:12" x14ac:dyDescent="0.2">
      <c r="G27" s="10" t="s">
        <v>47</v>
      </c>
    </row>
    <row r="28" spans="7:12" x14ac:dyDescent="0.2">
      <c r="G28" s="10" t="s">
        <v>48</v>
      </c>
    </row>
  </sheetData>
  <mergeCells count="1">
    <mergeCell ref="G17:I17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Calendrier</vt:lpstr>
      <vt:lpstr>Paramètres</vt:lpstr>
      <vt:lpstr>année</vt:lpstr>
      <vt:lpstr>Calendrier</vt:lpstr>
      <vt:lpstr>JFR</vt:lpstr>
      <vt:lpstr>Liste_année</vt:lpstr>
      <vt:lpstr>Liste_mois</vt:lpstr>
      <vt:lpstr>mois</vt:lpstr>
      <vt:lpstr>mois_début</vt:lpstr>
      <vt:lpstr>mois_fin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2024-01-27T18:13:17Z</dcterms:created>
  <dcterms:modified xsi:type="dcterms:W3CDTF">2024-01-29T12:53:12Z</dcterms:modified>
</cp:coreProperties>
</file>